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backupFile="1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setth-my.sharepoint.com/personal/onuma_set_or_th/Documents/TEMP/งบฉบับเต็ม/"/>
    </mc:Choice>
  </mc:AlternateContent>
  <xr:revisionPtr revIDLastSave="0" documentId="8_{67FA2651-72D3-4B0D-A944-E681B39B2CDC}" xr6:coauthVersionLast="47" xr6:coauthVersionMax="47" xr10:uidLastSave="{00000000-0000-0000-0000-000000000000}"/>
  <bookViews>
    <workbookView xWindow="57480" yWindow="-8025" windowWidth="29040" windowHeight="15840" tabRatio="787" firstSheet="1" activeTab="2" xr2:uid="{00000000-000D-0000-FFFF-FFFF00000000}"/>
  </bookViews>
  <sheets>
    <sheet name="Recovered_Sheet1" sheetId="1" state="veryHidden" r:id="rId1"/>
    <sheet name="BS" sheetId="10" r:id="rId2"/>
    <sheet name="PL" sheetId="11" r:id="rId3"/>
    <sheet name="Conso" sheetId="12" r:id="rId4"/>
    <sheet name="Company" sheetId="7" r:id="rId5"/>
    <sheet name="CF" sheetId="13" r:id="rId6"/>
  </sheets>
  <definedNames>
    <definedName name="\a" localSheetId="1">BS!#REF!</definedName>
    <definedName name="\a" localSheetId="5">CF!#REF!</definedName>
    <definedName name="\a" localSheetId="2">PL!#REF!</definedName>
    <definedName name="\a">#REF!</definedName>
    <definedName name="\c" localSheetId="1">BS!#REF!</definedName>
    <definedName name="\c" localSheetId="5">CF!#REF!</definedName>
    <definedName name="\c" localSheetId="2">PL!#REF!</definedName>
    <definedName name="\c">#REF!</definedName>
    <definedName name="\d" localSheetId="1">BS!#REF!</definedName>
    <definedName name="\d" localSheetId="5">CF!#REF!</definedName>
    <definedName name="\d" localSheetId="2">PL!#REF!</definedName>
    <definedName name="\d">#REF!</definedName>
    <definedName name="\e" localSheetId="1">BS!#REF!</definedName>
    <definedName name="\e" localSheetId="5">CF!#REF!</definedName>
    <definedName name="\e" localSheetId="2">PL!#REF!</definedName>
    <definedName name="\e">#REF!</definedName>
    <definedName name="\f" localSheetId="1">BS!#REF!</definedName>
    <definedName name="\f" localSheetId="5">CF!#REF!</definedName>
    <definedName name="\f" localSheetId="2">PL!#REF!</definedName>
    <definedName name="\f">#REF!</definedName>
    <definedName name="_Regression_Int" localSheetId="1" hidden="1">1</definedName>
    <definedName name="_Regression_Int" localSheetId="5" hidden="1">1</definedName>
    <definedName name="_Regression_Int" localSheetId="2" hidden="1">1</definedName>
    <definedName name="_xlnm.Print_Area" localSheetId="1">BS!$A$1:$K$97</definedName>
    <definedName name="_xlnm.Print_Area" localSheetId="5">CF!$A$1:$K$81</definedName>
    <definedName name="_xlnm.Print_Area" localSheetId="4">Company!$A$1:$J$21</definedName>
    <definedName name="_xlnm.Print_Area" localSheetId="3">Conso!$A$1:$AD$35</definedName>
    <definedName name="_xlnm.Print_Area" localSheetId="2">PL!$A$1:$K$67</definedName>
    <definedName name="Print_Area_MI" localSheetId="1">BS!#REF!</definedName>
    <definedName name="Print_Area_MI" localSheetId="5">CF!#REF!</definedName>
    <definedName name="Print_Area_MI" localSheetId="2">PL!#REF!</definedName>
    <definedName name="Print_Area_MI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" i="7" l="1"/>
  <c r="H15" i="7"/>
  <c r="G88" i="10"/>
  <c r="G86" i="10"/>
  <c r="G85" i="10"/>
  <c r="G84" i="10"/>
  <c r="G82" i="10"/>
  <c r="G81" i="10"/>
  <c r="G80" i="10"/>
  <c r="E81" i="10"/>
  <c r="E84" i="10"/>
  <c r="E82" i="10"/>
  <c r="E80" i="10"/>
  <c r="K73" i="13"/>
  <c r="I73" i="13"/>
  <c r="G73" i="13"/>
  <c r="E23" i="11" l="1"/>
  <c r="E56" i="13"/>
  <c r="E70" i="13"/>
  <c r="K58" i="11"/>
  <c r="I58" i="11"/>
  <c r="G58" i="11"/>
  <c r="E58" i="11"/>
  <c r="E65" i="10"/>
  <c r="Z26" i="12"/>
  <c r="X26" i="12"/>
  <c r="L26" i="12"/>
  <c r="E71" i="13" l="1"/>
  <c r="K66" i="13" l="1"/>
  <c r="I66" i="13"/>
  <c r="G66" i="13"/>
  <c r="E66" i="13"/>
  <c r="K53" i="13"/>
  <c r="I53" i="13"/>
  <c r="G53" i="13"/>
  <c r="E53" i="13"/>
  <c r="R28" i="12"/>
  <c r="X28" i="12" s="1"/>
  <c r="P28" i="12"/>
  <c r="AB27" i="12"/>
  <c r="AB28" i="12" s="1"/>
  <c r="X32" i="12"/>
  <c r="L32" i="12"/>
  <c r="Z32" i="12" s="1"/>
  <c r="AD32" i="12" s="1"/>
  <c r="Z30" i="12"/>
  <c r="AD30" i="12" s="1"/>
  <c r="X30" i="12"/>
  <c r="T29" i="12"/>
  <c r="N29" i="12"/>
  <c r="J29" i="12"/>
  <c r="H29" i="12"/>
  <c r="H33" i="12" s="1"/>
  <c r="F29" i="12"/>
  <c r="F33" i="12" s="1"/>
  <c r="D29" i="12"/>
  <c r="D33" i="12" s="1"/>
  <c r="B29" i="12"/>
  <c r="B33" i="12" s="1"/>
  <c r="L28" i="12"/>
  <c r="X27" i="12"/>
  <c r="L27" i="12"/>
  <c r="R24" i="12"/>
  <c r="X23" i="12"/>
  <c r="L23" i="12"/>
  <c r="Z23" i="12" s="1"/>
  <c r="AD23" i="12" s="1"/>
  <c r="X21" i="12"/>
  <c r="L21" i="12"/>
  <c r="Z21" i="12" s="1"/>
  <c r="AD21" i="12" s="1"/>
  <c r="X20" i="12"/>
  <c r="L20" i="12"/>
  <c r="Z20" i="12" s="1"/>
  <c r="AD20" i="12" s="1"/>
  <c r="X19" i="12"/>
  <c r="L19" i="12"/>
  <c r="Z19" i="12" s="1"/>
  <c r="AD19" i="12" s="1"/>
  <c r="AB17" i="12"/>
  <c r="AB24" i="12" s="1"/>
  <c r="T17" i="12"/>
  <c r="T24" i="12" s="1"/>
  <c r="R17" i="12"/>
  <c r="P17" i="12"/>
  <c r="P24" i="12" s="1"/>
  <c r="N17" i="12"/>
  <c r="N24" i="12" s="1"/>
  <c r="N33" i="12" s="1"/>
  <c r="J17" i="12"/>
  <c r="J24" i="12" s="1"/>
  <c r="H17" i="12"/>
  <c r="H24" i="12" s="1"/>
  <c r="F17" i="12"/>
  <c r="F24" i="12" s="1"/>
  <c r="D17" i="12"/>
  <c r="D24" i="12" s="1"/>
  <c r="B17" i="12"/>
  <c r="B24" i="12" s="1"/>
  <c r="X16" i="12"/>
  <c r="L16" i="12"/>
  <c r="Z16" i="12" s="1"/>
  <c r="AD16" i="12" s="1"/>
  <c r="X15" i="12"/>
  <c r="L15" i="12"/>
  <c r="Z15" i="12" s="1"/>
  <c r="X14" i="12"/>
  <c r="L14" i="12"/>
  <c r="Z14" i="12" s="1"/>
  <c r="AD14" i="12" s="1"/>
  <c r="Z28" i="12" l="1"/>
  <c r="J33" i="12"/>
  <c r="X17" i="12"/>
  <c r="X24" i="12" s="1"/>
  <c r="R29" i="12"/>
  <c r="R33" i="12" s="1"/>
  <c r="X29" i="12"/>
  <c r="X33" i="12" s="1"/>
  <c r="E86" i="10" s="1"/>
  <c r="T33" i="12"/>
  <c r="Z17" i="12"/>
  <c r="Z24" i="12" s="1"/>
  <c r="AD26" i="12" s="1"/>
  <c r="AD15" i="12"/>
  <c r="AD17" i="12" s="1"/>
  <c r="AD24" i="12" s="1"/>
  <c r="AB29" i="12"/>
  <c r="AB33" i="12" s="1"/>
  <c r="E88" i="10" s="1"/>
  <c r="L17" i="12"/>
  <c r="L24" i="12" s="1"/>
  <c r="L29" i="12"/>
  <c r="AD28" i="12" l="1"/>
  <c r="L33" i="12"/>
  <c r="K23" i="11" l="1"/>
  <c r="I23" i="11"/>
  <c r="G23" i="11"/>
  <c r="K15" i="11"/>
  <c r="K24" i="11" s="1"/>
  <c r="K26" i="11" s="1"/>
  <c r="K29" i="11" s="1"/>
  <c r="I15" i="11"/>
  <c r="I24" i="11" s="1"/>
  <c r="I26" i="11" s="1"/>
  <c r="I29" i="11" s="1"/>
  <c r="G15" i="11"/>
  <c r="G24" i="11" s="1"/>
  <c r="G26" i="11" s="1"/>
  <c r="G29" i="11" s="1"/>
  <c r="K31" i="11" l="1"/>
  <c r="K8" i="13"/>
  <c r="K22" i="13" s="1"/>
  <c r="K32" i="13" s="1"/>
  <c r="K34" i="13" s="1"/>
  <c r="K68" i="13" s="1"/>
  <c r="K72" i="13" s="1"/>
  <c r="G31" i="11"/>
  <c r="G36" i="11" s="1"/>
  <c r="G34" i="11" s="1"/>
  <c r="G39" i="11" s="1"/>
  <c r="G8" i="13"/>
  <c r="G22" i="13" s="1"/>
  <c r="G32" i="13" s="1"/>
  <c r="G34" i="13" s="1"/>
  <c r="G68" i="13" s="1"/>
  <c r="G72" i="13" s="1"/>
  <c r="I31" i="11"/>
  <c r="I49" i="11" s="1"/>
  <c r="I60" i="11" s="1"/>
  <c r="I63" i="11" s="1"/>
  <c r="I8" i="13"/>
  <c r="I22" i="13" s="1"/>
  <c r="I32" i="13" s="1"/>
  <c r="I34" i="13" s="1"/>
  <c r="I68" i="13" s="1"/>
  <c r="I72" i="13" s="1"/>
  <c r="E15" i="11"/>
  <c r="K49" i="11"/>
  <c r="K60" i="11" s="1"/>
  <c r="K63" i="11" s="1"/>
  <c r="K34" i="11"/>
  <c r="K39" i="11" s="1"/>
  <c r="K85" i="10"/>
  <c r="K84" i="10"/>
  <c r="I84" i="10"/>
  <c r="K81" i="10"/>
  <c r="I81" i="10"/>
  <c r="K80" i="10"/>
  <c r="I80" i="10"/>
  <c r="I65" i="10"/>
  <c r="G65" i="10"/>
  <c r="K65" i="10"/>
  <c r="I53" i="10"/>
  <c r="I66" i="10" s="1"/>
  <c r="G53" i="10"/>
  <c r="K53" i="10"/>
  <c r="K31" i="10"/>
  <c r="I31" i="10"/>
  <c r="G31" i="10"/>
  <c r="K17" i="10"/>
  <c r="K32" i="10" s="1"/>
  <c r="I17" i="10"/>
  <c r="G17" i="10"/>
  <c r="B17" i="7"/>
  <c r="D17" i="7"/>
  <c r="F17" i="7"/>
  <c r="J16" i="7"/>
  <c r="I34" i="11" l="1"/>
  <c r="I39" i="11" s="1"/>
  <c r="E24" i="11"/>
  <c r="E26" i="11" s="1"/>
  <c r="E29" i="11" s="1"/>
  <c r="E31" i="11" s="1"/>
  <c r="E36" i="11" s="1"/>
  <c r="E34" i="11" s="1"/>
  <c r="G87" i="10"/>
  <c r="G89" i="10" s="1"/>
  <c r="K87" i="10"/>
  <c r="K89" i="10" s="1"/>
  <c r="K66" i="10"/>
  <c r="K90" i="10" s="1"/>
  <c r="K91" i="10" s="1"/>
  <c r="G66" i="10"/>
  <c r="G49" i="11"/>
  <c r="G60" i="11" s="1"/>
  <c r="G65" i="11" s="1"/>
  <c r="G63" i="11" s="1"/>
  <c r="I32" i="10"/>
  <c r="G32" i="10"/>
  <c r="E53" i="10"/>
  <c r="E31" i="10"/>
  <c r="E17" i="10"/>
  <c r="G90" i="10" l="1"/>
  <c r="G91" i="10" s="1"/>
  <c r="E8" i="13"/>
  <c r="E22" i="13" s="1"/>
  <c r="E32" i="13" s="1"/>
  <c r="E34" i="13" s="1"/>
  <c r="E68" i="13" s="1"/>
  <c r="E72" i="13" s="1"/>
  <c r="E73" i="13" s="1"/>
  <c r="E49" i="11"/>
  <c r="E60" i="11"/>
  <c r="E65" i="11" s="1"/>
  <c r="E63" i="11" s="1"/>
  <c r="E39" i="11"/>
  <c r="P27" i="12"/>
  <c r="E66" i="10"/>
  <c r="E32" i="10"/>
  <c r="Z27" i="12" l="1"/>
  <c r="P29" i="12"/>
  <c r="P33" i="12" s="1"/>
  <c r="E85" i="10" s="1"/>
  <c r="E87" i="10" s="1"/>
  <c r="E89" i="10" s="1"/>
  <c r="AD34" i="12" s="1"/>
  <c r="E90" i="10" l="1"/>
  <c r="E91" i="10" s="1"/>
  <c r="AD27" i="12"/>
  <c r="AD29" i="12" s="1"/>
  <c r="AD33" i="12" s="1"/>
  <c r="Z29" i="12"/>
  <c r="Z33" i="12" s="1"/>
  <c r="J18" i="7" l="1"/>
  <c r="J11" i="7"/>
  <c r="J9" i="7"/>
  <c r="J10" i="7" s="1"/>
  <c r="J8" i="7"/>
  <c r="H10" i="7"/>
  <c r="H12" i="7" s="1"/>
  <c r="F10" i="7"/>
  <c r="F12" i="7" s="1"/>
  <c r="D10" i="7"/>
  <c r="D12" i="7" s="1"/>
  <c r="B10" i="7"/>
  <c r="B12" i="7" s="1"/>
  <c r="J12" i="7" l="1"/>
  <c r="F14" i="7" l="1"/>
  <c r="F19" i="7" s="1"/>
  <c r="H14" i="7" l="1"/>
  <c r="D14" i="7"/>
  <c r="D19" i="7" s="1"/>
  <c r="B14" i="7"/>
  <c r="B19" i="7" s="1"/>
  <c r="H17" i="7" l="1"/>
  <c r="H19" i="7" s="1"/>
  <c r="I85" i="10" l="1"/>
  <c r="I87" i="10" s="1"/>
  <c r="I89" i="10" s="1"/>
  <c r="I90" i="10" s="1"/>
  <c r="I91" i="10" s="1"/>
  <c r="J15" i="7"/>
  <c r="J17" i="7" s="1"/>
  <c r="J14" i="7" l="1"/>
  <c r="J19" i="7" s="1"/>
</calcChain>
</file>

<file path=xl/sharedStrings.xml><?xml version="1.0" encoding="utf-8"?>
<sst xmlns="http://schemas.openxmlformats.org/spreadsheetml/2006/main" count="325" uniqueCount="234">
  <si>
    <t>หมายเหตุ</t>
  </si>
  <si>
    <t>สินทรัพย์หมุนเวียน</t>
  </si>
  <si>
    <t>รวมสินทรัพย์หมุนเวียน</t>
  </si>
  <si>
    <t>รวมสินทรัพย์</t>
  </si>
  <si>
    <t>หนี้สินหมุนเวียน</t>
  </si>
  <si>
    <t>รวมหนี้สินหมุนเวียน</t>
  </si>
  <si>
    <t>รวมหนี้สิน</t>
  </si>
  <si>
    <t>ส่วนของผู้ถือหุ้น</t>
  </si>
  <si>
    <t>รวมหนี้สินและส่วนของผู้ถือหุ้น</t>
  </si>
  <si>
    <t>กรรมการ</t>
  </si>
  <si>
    <t>งบกำไรขาดทุน</t>
  </si>
  <si>
    <t>รายได้</t>
  </si>
  <si>
    <t>รวมรายได้</t>
  </si>
  <si>
    <t>ค่าใช้จ่าย</t>
  </si>
  <si>
    <t>รวมค่าใช้จ่าย</t>
  </si>
  <si>
    <t>งบกระแสเงินสด</t>
  </si>
  <si>
    <t>งบกระแสเงินสด (ต่อ)</t>
  </si>
  <si>
    <t>รวม</t>
  </si>
  <si>
    <t>ยังไม่ได้จัดสรร</t>
  </si>
  <si>
    <t>สินทรัพย์ไม่หมุนเวียน</t>
  </si>
  <si>
    <t>รวมสินทรัพย์ไม่หมุนเวียน</t>
  </si>
  <si>
    <t>หนี้สินไม่หมุนเวียน</t>
  </si>
  <si>
    <t>รวมหนี้สินไม่หมุนเวียน</t>
  </si>
  <si>
    <t>งบแสดงการเปลี่ยนแปลงส่วนของผู้ถือหุ้น</t>
  </si>
  <si>
    <t>กำไรสะสม</t>
  </si>
  <si>
    <t>งบการเงินรวม</t>
  </si>
  <si>
    <t xml:space="preserve">รวมส่วนของผู้ถือหุ้น </t>
  </si>
  <si>
    <t>ส่วนของผู้ถือหุ้นของบริษัทฯ</t>
  </si>
  <si>
    <t>งบแสดงการเปลี่ยนแปลงส่วนของผู้ถือหุ้น (ต่อ)</t>
  </si>
  <si>
    <t>งบการเงินเฉพาะกิจการ</t>
  </si>
  <si>
    <t>สินทรัพย์</t>
  </si>
  <si>
    <t>เงินสดและรายการเทียบเท่าเงินสด</t>
  </si>
  <si>
    <t>สินทรัพย์หมุนเวียนอื่น</t>
  </si>
  <si>
    <t xml:space="preserve">สินทรัพย์ไม่หมุนเวียนอื่น </t>
  </si>
  <si>
    <t>หนี้สินและส่วนของผู้ถือหุ้น</t>
  </si>
  <si>
    <t xml:space="preserve">ทุนเรือนหุ้น </t>
  </si>
  <si>
    <t xml:space="preserve">   ทุนจดทะเบียน</t>
  </si>
  <si>
    <t xml:space="preserve">   ทุนออกจำหน่ายและชำระเต็มมูลค่าแล้ว </t>
  </si>
  <si>
    <t xml:space="preserve">   จัดสรรแล้ว - สำรองตามกฎหมาย</t>
  </si>
  <si>
    <t>รายได้อื่น</t>
  </si>
  <si>
    <t xml:space="preserve">   ค่าเสื่อมราคา</t>
  </si>
  <si>
    <t xml:space="preserve">   ในสินทรัพย์และหนี้สินดำเนินงาน</t>
  </si>
  <si>
    <t xml:space="preserve">   สินทรัพย์หมุนเวียนอื่น</t>
  </si>
  <si>
    <t xml:space="preserve">ค่าใช้จ่ายในการบริหาร </t>
  </si>
  <si>
    <t>กระแสเงินสดจากกิจกรรมดำเนินงาน</t>
  </si>
  <si>
    <t>กระแสเงินสดจากกิจกรรมลงทุน</t>
  </si>
  <si>
    <t>กระแสเงินสดจากกิจกรรมจัดหาเงิน</t>
  </si>
  <si>
    <t>ลูกหนี้การค้าและลูกหนี้อื่น</t>
  </si>
  <si>
    <t xml:space="preserve">เงินลงทุนในบริษัทย่อย  </t>
  </si>
  <si>
    <t>อสังหาริมทรัพย์เพื่อการลงทุน</t>
  </si>
  <si>
    <t>งบแสดงฐานะการเงิน</t>
  </si>
  <si>
    <t>งบแสดงฐานะการเงิน (ต่อ)</t>
  </si>
  <si>
    <t>เจ้าหนี้การค้าและเจ้าหนี้อื่น</t>
  </si>
  <si>
    <t>องค์ประกอบอื่นของส่วนของผู้ถือหุ้น</t>
  </si>
  <si>
    <t>งบกำไรขาดทุนเบ็ดเสร็จ</t>
  </si>
  <si>
    <t>กำไรขาดทุนเบ็ดเสร็จอื่น:</t>
  </si>
  <si>
    <t>การแบ่งปันกำไรขาดทุนเบ็ดเสร็จรวม</t>
  </si>
  <si>
    <t>ส่วนที่เป็นของผู้ถือหุ้นของบริษัทฯ</t>
  </si>
  <si>
    <t>ส่วนของผู้มี</t>
  </si>
  <si>
    <t>ส่วนได้เสียที่</t>
  </si>
  <si>
    <t>ไม่มีอำนาจควบคุม</t>
  </si>
  <si>
    <t>ของบริษัทฯ</t>
  </si>
  <si>
    <t>ของบริษัทย่อย</t>
  </si>
  <si>
    <t xml:space="preserve">   เป็นเงินสดรับ (จ่าย) จากกิจกรรมดำเนินงาน</t>
  </si>
  <si>
    <t xml:space="preserve">   ควบคุมของบริษัทย่อย</t>
  </si>
  <si>
    <t>ซื้ออสังหาริมทรัพย์เพื่อการลงทุน</t>
  </si>
  <si>
    <t xml:space="preserve">   ลูกหนี้การค้าและลูกหนี้อื่น</t>
  </si>
  <si>
    <t>ค่าใช้จ่ายภาษีเงินได้</t>
  </si>
  <si>
    <t>ภาษีเงินได้ค้างจ่าย</t>
  </si>
  <si>
    <t>องค์ประกอบอื่น</t>
  </si>
  <si>
    <t>เงินปันผลจ่ายแก่ผู้ถือหุ้นของบริษัทฯ</t>
  </si>
  <si>
    <t>ผลต่างของอัตราแลกเปลี่ยนจากการแปลงค่า</t>
  </si>
  <si>
    <t>เงินสดรับจากการจำหน่ายอสังหาริมทรัพย์เพื่อการลงทุน</t>
  </si>
  <si>
    <t xml:space="preserve">   ภายในหนึ่งปี</t>
  </si>
  <si>
    <t>หมายเหตุประกอบงบการเงินเป็นส่วนหนึ่งของงบการเงินนี้</t>
  </si>
  <si>
    <t>(หน่วย: บาท)</t>
  </si>
  <si>
    <t>บริษัท อมตะ วีเอ็น จำกัด (มหาชน) และบริษัทย่อย</t>
  </si>
  <si>
    <t>ต้นทุนการพัฒนาอสังหาริมทรัพย์</t>
  </si>
  <si>
    <t xml:space="preserve">อาคารและอุปกรณ์ </t>
  </si>
  <si>
    <t>รายได้รับล่วงหน้า</t>
  </si>
  <si>
    <t>ผลต่างจาก</t>
  </si>
  <si>
    <t>การแปลงค่า</t>
  </si>
  <si>
    <t>การรวมกิจการ</t>
  </si>
  <si>
    <t>งบการเงินที่เป็น</t>
  </si>
  <si>
    <t>ภายใต้การควบคุม</t>
  </si>
  <si>
    <t>จัดสรรแล้ว</t>
  </si>
  <si>
    <t>เงินตราต่างประเทศ</t>
  </si>
  <si>
    <t>เดียวกัน</t>
  </si>
  <si>
    <t xml:space="preserve">     </t>
  </si>
  <si>
    <t xml:space="preserve">   เจ้าหนี้การค้าและหนี้สินอื่น</t>
  </si>
  <si>
    <t>รายได้เงินปันผล</t>
  </si>
  <si>
    <t>หนี้สินไม่หมุนเวียนอื่น</t>
  </si>
  <si>
    <t xml:space="preserve">   สำรองผลประโยชน์ระยะยาวของพนักงาน</t>
  </si>
  <si>
    <t>เงินสดสุทธิจาก (ใช้ไปใน) กิจกรรมลงทุน</t>
  </si>
  <si>
    <t>เงินสดสุทธิจาก (ใช้ไปใน) กิจกรรมดำเนินงาน</t>
  </si>
  <si>
    <t>หนี้สินภาษีเงินได้รอการตัดบัญชี</t>
  </si>
  <si>
    <t>และชำระเต็มมูลค่าแล้ว</t>
  </si>
  <si>
    <t>รวมส่วนของผู้ถือหุ้น</t>
  </si>
  <si>
    <t>สินทรัพย์ดำเนินงาน (เพิ่มขึ้น) ลดลง</t>
  </si>
  <si>
    <t>เงินสดจาก (ใช้ไปใน) กิจกรรมดำเนินงาน</t>
  </si>
  <si>
    <t>กำไร (ขาดทุน) จากการดำเนินงานก่อนการเปลี่ยนแปลง</t>
  </si>
  <si>
    <t>เป็นเกณฑ์</t>
  </si>
  <si>
    <t>กำไรสำหรับปี</t>
  </si>
  <si>
    <t>กำไรต่อหุ้นขั้นพื้นฐาน</t>
  </si>
  <si>
    <t>กำไรขาดทุนเบ็ดเสร็จอื่นสำหรับปี</t>
  </si>
  <si>
    <t>กำไรขาดทุนเบ็ดเสร็จรวมสำหรับปี</t>
  </si>
  <si>
    <t>เงินสดและรายการเทียบเท่าเงินสดต้นปี</t>
  </si>
  <si>
    <t>เงินสดและรายการเทียบเท่าเงินสดปลายปี</t>
  </si>
  <si>
    <t xml:space="preserve">   กำไรจากการจำหน่ายอสังหาริมทรัพย์เพื่อการลงทุน</t>
  </si>
  <si>
    <t xml:space="preserve">      หุ้นสามัญ 935,000,000 หุ้น มูลค่าหุ้นละ 0.50 บาท</t>
  </si>
  <si>
    <t>ส่วนเกินมูลค่าหุ้นสามัญ</t>
  </si>
  <si>
    <t>เงินสดรับจากเงินกู้ยืมระยะยาว</t>
  </si>
  <si>
    <t>ส่วนเกิน</t>
  </si>
  <si>
    <t>มูลค่าหุ้นสามัญ</t>
  </si>
  <si>
    <t>สัดส่วนเงินลงทุน</t>
  </si>
  <si>
    <t>ในบริษัทย่อย</t>
  </si>
  <si>
    <t>เงินกู้ยืมระยะยาว - สุทธิจากส่วนที่ถึงกำหนดชำระ</t>
  </si>
  <si>
    <t>เงินจ่ายล่วงหน้าค่าสิทธิในการใช้ที่ดิน</t>
  </si>
  <si>
    <t xml:space="preserve">   ยังไม่ได้จัดสรร</t>
  </si>
  <si>
    <t>เงินปันผลจ่ายให้แก่ผู้มีส่วนได้เสียที่ไม่มีอำนาจควบคุมของบริษัทย่อย</t>
  </si>
  <si>
    <t>ส่วนของผู้มีส่วนได้เสียที่ไม่มีอำนาจควบคุมของบริษัทย่อย</t>
  </si>
  <si>
    <t xml:space="preserve">   สำหรับเงินสดและรายการเทียบเท่าเงินสด</t>
  </si>
  <si>
    <t>รายการที่จะถูกบันทึกในส่วนของกำไรหรือขาดทุนในภายหลัง</t>
  </si>
  <si>
    <t xml:space="preserve">กำไรขาดทุนเบ็ดเสร็จรวมสำหรับปี </t>
  </si>
  <si>
    <t>กำไรจากการขายอสังหาริมทรัพย์เพื่อการลงทุน</t>
  </si>
  <si>
    <t>ส่วนที่เป็นของผู้มีส่วนได้เสียที่ไม่มีอำนาจควบคุมของบริษัทย่อย</t>
  </si>
  <si>
    <t xml:space="preserve">   สินทรัพย์ไม่หมุนเวียนอื่น</t>
  </si>
  <si>
    <t>ซื้ออาคารและอุปกรณ์</t>
  </si>
  <si>
    <t xml:space="preserve">เงินสดจ่ายซื้อเงินลงทุนในบริษัทย่อย </t>
  </si>
  <si>
    <t>ทุนเรือนหุ้นที่ออก</t>
  </si>
  <si>
    <t>ทุนเรือนหุ้น</t>
  </si>
  <si>
    <t>ส่วนเกินทุนจาก</t>
  </si>
  <si>
    <t>เงินปันผลจ่ายให้กับผู้มีส่วนได้เสียที่ไม่มีอำนาจ</t>
  </si>
  <si>
    <t>ส่วนเกินทุนอื่น</t>
  </si>
  <si>
    <t>เงินจ่ายล่วงหน้าให้แก่หน่วยงานราชการเวียดนาม</t>
  </si>
  <si>
    <t xml:space="preserve">   ต้นทุนการพัฒนาอสังหาริมทรัพย์</t>
  </si>
  <si>
    <t>กำไร (ขาดทุน) จากอัตราแลกเปลี่ยนที่ยังไม่ได้เกิดขึ้นจริง</t>
  </si>
  <si>
    <t>เงินประกันการพัฒนาโครงการ</t>
  </si>
  <si>
    <t>หนี้สินดำเนินงานเพิ่มขึ้น (ลดลง)</t>
  </si>
  <si>
    <t>จากการจ่ายโดยใช้หุ้น</t>
  </si>
  <si>
    <t>ส่วนเกินทุน</t>
  </si>
  <si>
    <t>จากการเปลี่ยนแปลง</t>
  </si>
  <si>
    <t>ส่วนของลูกหนี้ตามสัญญาเช่าเงินทุนที่ถึงกำหนดชำระ</t>
  </si>
  <si>
    <t>ลูกหนี้ตามสัญญาเช่าเงินทุน - สุทธิจากส่วนที่ถึง</t>
  </si>
  <si>
    <t xml:space="preserve">   กำหนดชำระภายในหนึ่งปี</t>
  </si>
  <si>
    <t>สินทรัพย์สิทธิการใช้</t>
  </si>
  <si>
    <t>หนี้สินตามสัญญาเช่า - สุทธิจากส่วนที่ถึงกำหนดชำระ</t>
  </si>
  <si>
    <t>ค่าใช้จ่ายในการขายและจัดจำหน่าย</t>
  </si>
  <si>
    <t>ต้นทุนทางการเงิน</t>
  </si>
  <si>
    <t>รายได้ทางการเงิน</t>
  </si>
  <si>
    <t>กำไรก่อนภาษี</t>
  </si>
  <si>
    <t xml:space="preserve">   ลูกหนี้ตามสัญญาเช่าเงินทุน</t>
  </si>
  <si>
    <t>รายการที่จะไม่ถูกบันทึกในส่วนของกำไรหรือขาดทุนในภายหลัง</t>
  </si>
  <si>
    <t>สำรองสำหรับ</t>
  </si>
  <si>
    <t>มูลค่ายุติธรรม</t>
  </si>
  <si>
    <t>ที่ออกและชำระแล้ว</t>
  </si>
  <si>
    <t xml:space="preserve">   รายได้ทางการเงิน</t>
  </si>
  <si>
    <t xml:space="preserve">   ต้นทุนทางการเงิน</t>
  </si>
  <si>
    <t>เงินสดรับจากดอกเบี้ย</t>
  </si>
  <si>
    <t>เงินสดรับจากเงินปันผล</t>
  </si>
  <si>
    <t>จ่ายดอกเบี้ย</t>
  </si>
  <si>
    <t>ชำระคืนเงินกู้ยืมระยะยาว</t>
  </si>
  <si>
    <t xml:space="preserve">ชำระคืนเงินต้นของหนี้สินตามสัญญาเช่า </t>
  </si>
  <si>
    <t>ของส่วนของ</t>
  </si>
  <si>
    <t>ผู้ถือหุ้น</t>
  </si>
  <si>
    <t>กำไรขาดทุนเบ็ดเสร็จอื่น</t>
  </si>
  <si>
    <t xml:space="preserve">   รายได้เงินปันผล</t>
  </si>
  <si>
    <t>ข้อมูลกระแสเงินสดเปิดเผยเพิ่มเติม:</t>
  </si>
  <si>
    <t>รายการที่ไม่ใช่เงินสด:</t>
  </si>
  <si>
    <t>ส่วนของหนี้สินตามสัญญาเช่าที่ถึงกำหนดชำระภายในหนึ่งปี</t>
  </si>
  <si>
    <t>รายได้รับล่วงหน้าที่ถึงกำหนดรับรู้เป็นรายได้ภายในหนึ่งปี</t>
  </si>
  <si>
    <t>ส่วนของเงินกู้ยืมระยะยาวที่ถึงกำหนดชำระภายในหนึ่งปี</t>
  </si>
  <si>
    <t>เงินมัดจำและเงินรับล่วงหน้าจากลูกค้า</t>
  </si>
  <si>
    <t>เงินมัดจำการเช่าและเงินรับล่วงหน้าจากลูกค้าระยะยาว</t>
  </si>
  <si>
    <t>กำไรจากอัตราแลกเปลี่ยน</t>
  </si>
  <si>
    <t>กำไรส่วนที่เป็นของผู้ถือหุ้นของบริษัทฯ</t>
  </si>
  <si>
    <t>รายการปรับกระทบยอดกำไรก่อนค่าใช้จ่ายภาษี</t>
  </si>
  <si>
    <t>จ่ายภาษีเงินได้</t>
  </si>
  <si>
    <t>เงินจ่ายล่วงหน้าค่าสิทธิในการใช้ที่ดินเพิ่มขึ้น</t>
  </si>
  <si>
    <t>เงินกู้ยืมระยะสั้นจากสถาบันการเงิน</t>
  </si>
  <si>
    <t>กำไรก่อนค่าใช้จ่ายภาษีเงินได้</t>
  </si>
  <si>
    <t>รายได้จากการขายอสังหาริมทรัพย์</t>
  </si>
  <si>
    <t>รายได้จากการให้เช่า</t>
  </si>
  <si>
    <t>รายได้จากสาธารณูปโภค</t>
  </si>
  <si>
    <t>ต้นทุนขายอสังหาริมทรัพย์</t>
  </si>
  <si>
    <t>ต้นทุนจากการให้เช่า</t>
  </si>
  <si>
    <t>ต้นทุนจากสาธารณูปโภค</t>
  </si>
  <si>
    <t>ลูกหนี้จากการจำหน่ายเงินลงทุนในบริษัทย่อย</t>
  </si>
  <si>
    <t xml:space="preserve">   เงินมัดจำและเงินรับล่วงหน้าจากลูกค้า</t>
  </si>
  <si>
    <t>เงินรับจากการจำหน่ายเงินลงทุนในบริษัทย่อย</t>
  </si>
  <si>
    <t>กำไรจากการดำเนินงาน</t>
  </si>
  <si>
    <t>ยอดคงเหลือ ณ วันที่ 1 มกราคม 2565</t>
  </si>
  <si>
    <t>ยอดคงเหลือ ณ วันที่ 31 ธันวาคม 2565</t>
  </si>
  <si>
    <t>เงินให้กู้ยืมระยะสั้นแก่บริษัทย่อย</t>
  </si>
  <si>
    <t>เงินลงทุนในบริษัทร่วม</t>
  </si>
  <si>
    <t xml:space="preserve">   งบการเงินที่เป็นเงินตราต่างประเทศ </t>
  </si>
  <si>
    <t>การเพิ่มขึ้นของส่วนของผู้มีส่วนได้เสียที่ไม่มีอำนาจควบคุม</t>
  </si>
  <si>
    <t xml:space="preserve">   ของบริษัทย่อยเนื่องจากการเพิ่มทุนของบริษัท</t>
  </si>
  <si>
    <t>ซื้อเงินลงทุนในบริษัทร่วม</t>
  </si>
  <si>
    <t>เงินให้กู้ยืมระยะสั้นแก่บริษัทย่อยเพิ่มขึ้น</t>
  </si>
  <si>
    <t xml:space="preserve">   การเพิ่มขึ้นของสินทรัพย์สิทธิการใช้และหนี้สินตามสัญญาเช่า</t>
  </si>
  <si>
    <t xml:space="preserve">เงินกู้ยืมระยะสั้นจากสถาบันการเงินเพิ่มขึ้น </t>
  </si>
  <si>
    <t>กำไรก่อนต้นทุนทางการเงินและค่าใช้จ่ายภาษีเงินได้</t>
  </si>
  <si>
    <t>เงินปันผลจ่ายให้กับผู้ถือหุ้นของบริษัทฯ (หมายเหตุ 29)</t>
  </si>
  <si>
    <t>11</t>
  </si>
  <si>
    <t xml:space="preserve">   ค่าเผื่อผลขาดทุนด้านเครดิตที่คาดว่าจะเกิดขึ้น</t>
  </si>
  <si>
    <t>เงินสดรับจากการลงทุนในบริษัทย่อยของผู้มีส่วนได้เสีย</t>
  </si>
  <si>
    <t>การแบ่งปันกำไร</t>
  </si>
  <si>
    <t xml:space="preserve">   ขาดทุน (กำไร) จากการตัดจำหน่ายสินทรัพย์สิทธิการใช้</t>
  </si>
  <si>
    <t xml:space="preserve">   โอนสินทรัพย์ทางการเงินเป็นเงินลงทุนในบริษัทร่วม</t>
  </si>
  <si>
    <t xml:space="preserve">   การเพิ่มขึ้นของอาคารและอุปกรณ์และเจ้าหนี้</t>
  </si>
  <si>
    <t>เงินลงทุนในสินทรัพย์ทางการเงินระยะสั้น</t>
  </si>
  <si>
    <t xml:space="preserve">   โอนลูกหนี้อื่นเป็นเงินลงทุนในบริษัทย่อย</t>
  </si>
  <si>
    <t>โอนเปลี่ยนสถานะเป็นเงินลงทุนในบริษัทร่วม</t>
  </si>
  <si>
    <t>ณ วันที่ 31 ธันวาคม 2566</t>
  </si>
  <si>
    <t>สำหรับปีสิ้นสุดวันที่ 31 ธันวาคม 2566</t>
  </si>
  <si>
    <t>ยอดคงเหลือ ณ วันที่ 1 มกราคม 2566</t>
  </si>
  <si>
    <t>ยอดคงเหลือ ณ วันที่ 31 ธันวาคม 2566</t>
  </si>
  <si>
    <t xml:space="preserve">กำไรขาดทุนเบ็ดเสร็จอื่นสำหรับปี </t>
  </si>
  <si>
    <t>กำไรจากการประมาณการตามคณิตศาสตร์ประกันภัย</t>
  </si>
  <si>
    <t>เงินสดและรายการเทียบเท่าเงินสดเพิ่มขึ้น (ลดลง) สุทธิ</t>
  </si>
  <si>
    <t>ขาดทุนจากอัตราแลกเปลี่ยน</t>
  </si>
  <si>
    <t>ส่วนแบ่งกำไร (ขาดทุน) จากเงินลงทุนในบริษัทร่วม</t>
  </si>
  <si>
    <t>Actuarial loss</t>
  </si>
  <si>
    <t>ส่วนของเงินกู้ยืมระยะยาวจากบริษัทใหญ่ที่ถึงกำหนดชำระ</t>
  </si>
  <si>
    <t xml:space="preserve">   ขาดทุน (กำไร) จากอัตราแลกเปลี่ยนที่ยังไม่เกิดขึ้นจริง</t>
  </si>
  <si>
    <t>เงินสดสุทธิใช้ไปในกิจกรรมจัดหาเงิน</t>
  </si>
  <si>
    <t>เงินกู้ยืมระยะยาวจากบริษัทใหญ่ - สุทธิจากส่วนที่ถึงกำหนดชำระ</t>
  </si>
  <si>
    <t xml:space="preserve">   ส่วนแบ่งขาดทุน (กำไร) จากเงินลงทุนในบริษัทร่วม</t>
  </si>
  <si>
    <t>เงินลงทุนในสินทรัพย์ทางการเงินระยะสั้นลดลง (เพิ่มขึ้น)</t>
  </si>
  <si>
    <t>เงินปันผลจ่ายให้ผู้ถือหุ้นของบริษัทฯ (หมายเหตุ 29)</t>
  </si>
  <si>
    <t>เงินสดรับจากเงินกู้ยืมระยะยาวจากบริษัทใหญ่</t>
  </si>
  <si>
    <t xml:space="preserve">   ที่ไม่มีอำนาจควบคุมของบริษัทย่อย</t>
  </si>
  <si>
    <t>ผลต่างจากการแปลงค่างบการเงินลดลง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</si>
</sst>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_)"/>
    <numFmt numFmtId="166" formatCode="dd\-mmm\-yy_)"/>
    <numFmt numFmtId="167" formatCode="#,##0.00\ &quot;F&quot;;\-#,##0.00\ &quot;F&quot;"/>
    <numFmt numFmtId="168" formatCode="_(* #,##0_);_(* \(#,##0\);_(* &quot;-&quot;??_);_(@_)"/>
    <numFmt numFmtId="169" formatCode="_([$€-2]\ * #,##0.00_);_([$€-2]\ * \(#,##0.00\);_([$€-2]\ * &quot;-&quot;??_);_(@_)"/>
    <numFmt numFmtId="170" formatCode="#,##0;[Red]\(#,##0\)"/>
    <numFmt numFmtId="171" formatCode="_(* #,##0.00_);_(* \(#,##0.00\);_(* &quot;-&quot;_);_(@_)"/>
    <numFmt numFmtId="172" formatCode="&quot;฿&quot;#,##0;\-&quot;฿&quot;#,##0"/>
    <numFmt numFmtId="173" formatCode="&quot;฿&quot;#,##0;[Red]\-&quot;฿&quot;#,##0"/>
    <numFmt numFmtId="174" formatCode="_-&quot;฿&quot;* #,##0_-;\-&quot;฿&quot;* #,##0_-;_-&quot;฿&quot;* &quot;-&quot;_-;_-@_-"/>
    <numFmt numFmtId="175" formatCode="_-* #,##0_-;\-* #,##0_-;_-* &quot;-&quot;_-;_-@_-"/>
    <numFmt numFmtId="176" formatCode="_-&quot;฿&quot;* #,##0.00_-;\-&quot;฿&quot;* #,##0.00_-;_-&quot;฿&quot;* &quot;-&quot;??_-;_-@_-"/>
    <numFmt numFmtId="177" formatCode="_-* #,##0.00_-;\-* #,##0.00_-;_-* &quot;-&quot;??_-;_-@_-"/>
    <numFmt numFmtId="178" formatCode="_(* #,##0.0000_);_(* \(#,##0.0000\);_(* &quot;-&quot;??_);_(@_)"/>
    <numFmt numFmtId="179" formatCode="[$-80C]General"/>
    <numFmt numFmtId="180" formatCode="00.000"/>
    <numFmt numFmtId="181" formatCode="&quot;?&quot;#,##0;&quot;?&quot;\-#,##0"/>
    <numFmt numFmtId="182" formatCode="_ &quot;\&quot;* #,##0_ ;_ &quot;\&quot;* \-#,##0_ ;_ &quot;\&quot;* &quot;-&quot;_ ;_ @_ "/>
    <numFmt numFmtId="183" formatCode="_ &quot;\&quot;* #,##0.00_ ;_ &quot;\&quot;* \-#,##0.00_ ;_ &quot;\&quot;* &quot;-&quot;??_ ;_ @_ "/>
    <numFmt numFmtId="184" formatCode="_ * #,##0_ ;_ * \-#,##0_ ;_ * &quot;-&quot;_ ;_ @_ "/>
    <numFmt numFmtId="185" formatCode="_ * #,##0.00_ ;_ * \-#,##0.00_ ;_ * &quot;-&quot;??_ ;_ @_ "/>
    <numFmt numFmtId="186" formatCode="#,##0.0_);\(#,##0.0\)"/>
    <numFmt numFmtId="187" formatCode="0.0%;[Red]\(0.0%\)"/>
    <numFmt numFmtId="188" formatCode="_ * #,##0.00_)&quot;£&quot;_ ;_ * \(#,##0.00\)&quot;£&quot;_ ;_ * &quot;-&quot;??_)&quot;£&quot;_ ;_ @_ "/>
    <numFmt numFmtId="189" formatCode="0.0%;\(0.0%\)"/>
    <numFmt numFmtId="190" formatCode="#,##0;\(#,##0\)"/>
    <numFmt numFmtId="191" formatCode="\$#,##0\ ;\(\$#,##0\)"/>
    <numFmt numFmtId="192" formatCode="\t0.00%"/>
    <numFmt numFmtId="193" formatCode="\U\S\$#,##0.00;\(\U\S\$#,##0.00\)"/>
    <numFmt numFmtId="194" formatCode="\t#\ ??/??"/>
    <numFmt numFmtId="195" formatCode="_-[$€]* #,##0.00_-;\-[$€]* #,##0.00_-;_-[$€]* &quot;-&quot;??_-;_-@_-"/>
    <numFmt numFmtId="196" formatCode="#,##0.000_);\(#,##0.000\)"/>
    <numFmt numFmtId="197" formatCode="&quot;\&quot;#,##0;[Red]\-&quot;\&quot;#,##0"/>
    <numFmt numFmtId="198" formatCode="#,##0.00\ &quot;F&quot;;[Red]\-#,##0.00\ &quot;F&quot;"/>
    <numFmt numFmtId="199" formatCode="#,##0\ &quot;F&quot;;\-#,##0\ &quot;F&quot;"/>
    <numFmt numFmtId="200" formatCode="#,##0\ &quot;F&quot;;[Red]\-#,##0\ &quot;F&quot;"/>
    <numFmt numFmtId="201" formatCode="&quot;\&quot;#,##0.00;\-&quot;\&quot;#,##0.00"/>
    <numFmt numFmtId="202" formatCode="_(* #,##0.000_);_(* \(#,##0.000\);_(* &quot;-&quot;???_);_(@_)"/>
    <numFmt numFmtId="203" formatCode="&quot;\&quot;#,##0;\-&quot;\&quot;#,##0"/>
    <numFmt numFmtId="204" formatCode="_-* #,##0\ &quot;DM&quot;_-;\-* #,##0\ &quot;DM&quot;_-;_-* &quot;-&quot;\ &quot;DM&quot;_-;_-@_-"/>
    <numFmt numFmtId="205" formatCode="&quot;\&quot;#,##0.00;[Red]&quot;\&quot;\-#,##0.00"/>
    <numFmt numFmtId="206" formatCode="&quot;\&quot;#,##0;[Red]&quot;\&quot;\-#,##0"/>
    <numFmt numFmtId="207" formatCode="_-* #,##0.00\ _€_-;\-* #,##0.00\ _€_-;_-* &quot;-&quot;??\ _€_-;_-@_-"/>
    <numFmt numFmtId="208" formatCode="_(&quot;฿&quot;* #,##0.0_);_(&quot;฿&quot;* \(#,##0.0\);_(&quot;฿&quot;* &quot;0.0&quot;_);_(@_)"/>
    <numFmt numFmtId="209" formatCode="_([$€]* #,##0.00_);_([$€]* \(#,##0.00\);_([$€]* &quot;-&quot;??_);_(@_)"/>
    <numFmt numFmtId="210" formatCode="_-* #,##0.00_-;_-* #,##0.00\-;_-* &quot;-&quot;??_-;_-@_-"/>
    <numFmt numFmtId="211" formatCode="_-* #,##0\ _F_-;\-* #,##0\ _F_-;_-* &quot;-&quot;\ _F_-;_-@_-"/>
    <numFmt numFmtId="212" formatCode="_-* #,##0.00\ _F_-;\-* #,##0.00\ _F_-;_-* &quot;-&quot;??\ _F_-;_-@_-"/>
    <numFmt numFmtId="213" formatCode="0%_);\(0%\)"/>
    <numFmt numFmtId="214" formatCode="#,##0.0_);[Red]\(#,##0.0\)"/>
    <numFmt numFmtId="215" formatCode="_-&quot;\&quot;* #,##0.00_-;\-&quot;\&quot;* #,##0.00_-;_-&quot;\&quot;* &quot;-&quot;??_-;_-@_-"/>
    <numFmt numFmtId="216" formatCode="0.00000"/>
    <numFmt numFmtId="217" formatCode="_-* #,##0\ _₫_-;\-* #,##0\ _₫_-;_-* &quot;-&quot;\ _₫_-;_-@_-"/>
    <numFmt numFmtId="218" formatCode="_-* #,##0.00\ _₫_-;\-* #,##0.00\ _₫_-;_-* &quot;-&quot;??\ _₫_-;_-@_-"/>
    <numFmt numFmtId="219" formatCode="_-&quot;$&quot;* #,##0.00_-;\-&quot;$&quot;* #,##0.00_-;_-&quot;$&quot;* &quot;-&quot;??_-;_-@_-"/>
    <numFmt numFmtId="220" formatCode="d\-mm\-yy"/>
    <numFmt numFmtId="221" formatCode="_-&quot;$&quot;* #,##0_-;\-&quot;$&quot;* #,##0_-;_-&quot;$&quot;* &quot;-&quot;_-;_-@_-"/>
    <numFmt numFmtId="222" formatCode="_(* #,##0.00000_);_(* \(#,##0.00000\);_(* &quot;-&quot;??_);_(@_)"/>
    <numFmt numFmtId="223" formatCode="&quot;\&quot;#,##0;[Red]&quot;\&quot;&quot;\&quot;\-#,##0"/>
    <numFmt numFmtId="224" formatCode="_([$€-2]* #,##0.00_);_([$€-2]* \(#,##0.00\);_([$€-2]* &quot;-&quot;??_)"/>
    <numFmt numFmtId="225" formatCode="#,##0.00000000"/>
    <numFmt numFmtId="226" formatCode="_-&quot;£&quot;* #,##0_-;\-&quot;£&quot;* #,##0_-;_-&quot;£&quot;* &quot;-&quot;_-;_-@_-"/>
    <numFmt numFmtId="227" formatCode="&quot;$&quot;#,##0;\-&quot;$&quot;#,##0"/>
    <numFmt numFmtId="228" formatCode="&quot;$&quot;#,##0;[Red]\-&quot;$&quot;#,##0"/>
    <numFmt numFmtId="229" formatCode="&quot;$&quot;\ \ \ \ \ \ \ \ \ \ \ \ #,##0_);&quot;$&quot;\ \ \ \ \ \ \(\ #,##0\)"/>
    <numFmt numFmtId="230" formatCode="_(* #,##0.0_);_(* \(#,##0.00\);_(* &quot;-&quot;??_);_(@_)"/>
    <numFmt numFmtId="231" formatCode="General_)"/>
    <numFmt numFmtId="232" formatCode="0.000"/>
    <numFmt numFmtId="233" formatCode="&quot;fl&quot;#,##0_);\(&quot;fl&quot;#,##0\)"/>
    <numFmt numFmtId="234" formatCode="&quot;fl&quot;#,##0_);[Red]\(&quot;fl&quot;#,##0\)"/>
    <numFmt numFmtId="235" formatCode="&quot;fl&quot;#,##0.00_);\(&quot;fl&quot;#,##0.00\)"/>
    <numFmt numFmtId="236" formatCode="0.000_)"/>
    <numFmt numFmtId="237" formatCode="#,##0_)_%;\(#,##0\)_%;"/>
    <numFmt numFmtId="238" formatCode="_._.* #,##0.0_)_%;_._.* \(#,##0.0\)_%;_._.* \ .0_)_%"/>
    <numFmt numFmtId="239" formatCode="#,##0.0_)_%;\(#,##0.0\)_%;\ \ .0_)_%"/>
    <numFmt numFmtId="240" formatCode="#,##0.00_)_%;\(#,##0.00\)_%;\ \ .00_)_%"/>
    <numFmt numFmtId="241" formatCode="_._.* #,##0.000_)_%;_._.* \(#,##0.000\)_%;_._.* \ .000_)_%"/>
    <numFmt numFmtId="242" formatCode="#,##0.000_)_%;\(#,##0.000\)_%;\ \ .000_)_%"/>
    <numFmt numFmtId="243" formatCode="mm/dd/yy_)"/>
    <numFmt numFmtId="244" formatCode="_(&quot;Rp&quot;\ * #,##0_);_(&quot;Rp&quot;\ * \(#,##0\);_(&quot;Rp&quot;\ * &quot;-&quot;_);_(@_)"/>
    <numFmt numFmtId="245" formatCode="_._.* \(#,##0\)_%;_._.* #,##0_)_%;_._.* 0_)_%;_._.@_)_%"/>
    <numFmt numFmtId="246" formatCode="_._.&quot;$&quot;* \(#,##0\)_%;_._.&quot;$&quot;* #,##0_)_%;_._.&quot;$&quot;* 0_)_%;_._.@_)_%"/>
    <numFmt numFmtId="247" formatCode="* \(#,##0\);* #,##0_);&quot;-&quot;??_);@"/>
    <numFmt numFmtId="248" formatCode="_ &quot;$&quot;\ * #,##0.00_ ;_ &quot;$&quot;\ * \-#,##0.00_ ;_ &quot;$&quot;\ * &quot;-&quot;??_ ;_ @_ "/>
    <numFmt numFmtId="249" formatCode="&quot;$&quot;* #,##0_)_%;&quot;$&quot;* \(#,##0\)_%;&quot;$&quot;* &quot;-&quot;??_)_%;@_)_%"/>
    <numFmt numFmtId="250" formatCode="_-* #,##0.0000\ _F_-;\-* #,##0.0000\ _F_-;_-* &quot;-&quot;??\ _F_-;_-@_-"/>
    <numFmt numFmtId="251" formatCode="&quot;$&quot;* #,##0.0_)_%;&quot;$&quot;* \(#,##0.0\)_%;&quot;$&quot;* \ .0_)_%"/>
    <numFmt numFmtId="252" formatCode="&quot;$&quot;* #,##0.00_);&quot;$&quot;* \(#,##0.00\)"/>
    <numFmt numFmtId="253" formatCode="&quot;$&quot;* #,##0.00_)_%;&quot;$&quot;* \(#,##0.00\)_%;&quot;$&quot;* \ .00_)_%"/>
    <numFmt numFmtId="254" formatCode="_(* #,##0.000_);_(* \(#,##0.000\);_(* &quot;-&quot;??_);_(@_)"/>
    <numFmt numFmtId="255" formatCode="&quot;$&quot;* #,##0.000_)_%;&quot;$&quot;* \(#,##0.000\)_%;&quot;$&quot;* \ .000_)_%"/>
    <numFmt numFmtId="256" formatCode="&quot;$&quot;\ \ \ \ \ \ \ \ \ \ \ \ \ \ \ \ \ \ \ #,##0_);&quot;$&quot;\ \ \ \ \ \ \ \ \ \ \ \(\ #,##0\)"/>
    <numFmt numFmtId="257" formatCode="* #,##0_);* \(#,##0\);&quot;-&quot;??_);@"/>
    <numFmt numFmtId="258" formatCode="0,000"/>
    <numFmt numFmtId="259" formatCode="_-&quot;ß&quot;* #,##0_-;\-&quot;ß&quot;* #,##0_-;_-&quot;ß&quot;* &quot;-&quot;_-;_-@_-"/>
    <numFmt numFmtId="260" formatCode="_-&quot;ß&quot;* #,##0.00_-;\-&quot;ß&quot;* #,##0.00_-;_-&quot;ß&quot;* &quot;-&quot;??_-;_-@_-"/>
    <numFmt numFmtId="261" formatCode="\60\4\7\:"/>
    <numFmt numFmtId="262" formatCode="&quot;\&quot;#,##0.00;[Red]&quot;\&quot;&quot;\&quot;&quot;\&quot;&quot;\&quot;&quot;\&quot;&quot;\&quot;\-#,##0.00"/>
    <numFmt numFmtId="263" formatCode="mmm\-yyyy"/>
    <numFmt numFmtId="264" formatCode="&quot;fl&quot;#,##0.00_);[Red]\(&quot;fl&quot;#,##0.00\)"/>
    <numFmt numFmtId="265" formatCode="_(&quot;fl&quot;* #,##0_);_(&quot;fl&quot;* \(#,##0\);_(&quot;fl&quot;* &quot;-&quot;_);_(@_)"/>
    <numFmt numFmtId="266" formatCode="&quot;$&quot;* #,##0_);&quot;$&quot;* \(#,##0\)"/>
    <numFmt numFmtId="267" formatCode="&quot;$&quot;* #,##0.00_)_%;&quot;$&quot;* \(#,##0.00\)_%"/>
    <numFmt numFmtId="268" formatCode="&quot;$&quot;* #,##0_)_%;&quot;$&quot;* \(#,##0\)_%"/>
    <numFmt numFmtId="269" formatCode="#,##0_)_%;\(#,##0\)_%"/>
    <numFmt numFmtId="270" formatCode="#,##0.00_)_%;\(#,##0.00\)_%"/>
    <numFmt numFmtId="271" formatCode="&quot;''Taxes DC'' : &quot;0.000%"/>
    <numFmt numFmtId="272" formatCode="#,##0.0_-;\(#,##0.0\)"/>
    <numFmt numFmtId="273" formatCode="&quot;$&quot;#,##0.0"/>
    <numFmt numFmtId="274" formatCode="0.0_)"/>
    <numFmt numFmtId="275" formatCode="_(\ #,##0.0_);_(\ \(#,##0.0\);0.0_)"/>
    <numFmt numFmtId="276" formatCode="_ * #,##0.00_)&quot;$&quot;_ ;_ * \(#,##0.00\)&quot;$&quot;_ ;_ * &quot;-&quot;??_)&quot;$&quot;_ ;_ @_ "/>
    <numFmt numFmtId="277" formatCode="dd\-mm\-yyyy"/>
    <numFmt numFmtId="278" formatCode="_(\ #,##0_);_(\ \(#,##0\);0_)"/>
    <numFmt numFmtId="279" formatCode="General;\(General\);&quot;-&quot;"/>
    <numFmt numFmtId="280" formatCode="#,##0.0&quot;p&quot;;\(#,##0.0&quot;p&quot;\)"/>
    <numFmt numFmtId="281" formatCode="#,##0.0&quot;c&quot;;\(#,##0.0&quot;c&quot;\)"/>
    <numFmt numFmtId="282" formatCode="&quot;US$&quot;#,##0.00_);\(&quot;US$&quot;#,##0.00\)"/>
    <numFmt numFmtId="283" formatCode="0.0000%"/>
    <numFmt numFmtId="284" formatCode="#,##0;\(#,##0\);&quot;-&quot;"/>
    <numFmt numFmtId="285" formatCode="#,##0.0;\(#,##0.0\);#,###\-"/>
    <numFmt numFmtId="286" formatCode="#,##0.0;[Green]\(#,##0.0\)"/>
    <numFmt numFmtId="287" formatCode="#,##0;[Blue]\(#,##0\)"/>
    <numFmt numFmtId="288" formatCode="#,##0.0;[Blue]\(#,##0.0\)"/>
    <numFmt numFmtId="289" formatCode="0.00000&quot;  &quot;"/>
    <numFmt numFmtId="290" formatCode="#,##0;[Red]#,##0"/>
    <numFmt numFmtId="291" formatCode="_-* #,##0\ _?_-;\-* #,##0\ _?_-;_-* &quot;-&quot;\ _?_-;_-@_-"/>
    <numFmt numFmtId="292" formatCode="_-* #,##0.00\ _?_-;\-* #,##0.00\ _?_-;_-* &quot;-&quot;??\ _?_-;_-@_-"/>
    <numFmt numFmtId="293" formatCode="_-&quot;VND&quot;* #,##0_-;\-&quot;VND&quot;* #,##0_-;_-&quot;VND&quot;* &quot;-&quot;_-;_-@_-"/>
    <numFmt numFmtId="294" formatCode="_(&quot;Rp&quot;* #,##0.00_);_(&quot;Rp&quot;* \(#,##0.00\);_(&quot;Rp&quot;* &quot;-&quot;??_);_(@_)"/>
    <numFmt numFmtId="295" formatCode="#,##0.00\ &quot;FB&quot;;[Red]\-#,##0.00\ &quot;FB&quot;"/>
    <numFmt numFmtId="296" formatCode="#,##0\ &quot;$&quot;;\-#,##0\ &quot;$&quot;"/>
    <numFmt numFmtId="297" formatCode="_-* #,##0\ _F_B_-;\-* #,##0\ _F_B_-;_-* &quot;-&quot;\ _F_B_-;_-@_-"/>
    <numFmt numFmtId="298" formatCode="#,###"/>
    <numFmt numFmtId="299" formatCode="#00"/>
    <numFmt numFmtId="300" formatCode="#,##0.0;\(#,##0.0\);&quot;-&quot;"/>
    <numFmt numFmtId="301" formatCode="#,##0.00_ ;[Red]\-#,##0.00\ "/>
    <numFmt numFmtId="302" formatCode="#,##0.00000000\ \ "/>
    <numFmt numFmtId="303" formatCode="#,##0\ &quot;$&quot;_);\(#,##0\ &quot;$&quot;\)"/>
    <numFmt numFmtId="304" formatCode="_(\ #,##0.00_);_(\ \(#,##0.00\);0.00_)"/>
    <numFmt numFmtId="305" formatCode="_-* #,##0.00\ _F_-;[Red]\(#,##0.00\)\ _F_-;_-* &quot;-&quot;??\ _F_-;_-@_-"/>
    <numFmt numFmtId="306" formatCode="#,##0;\(#,##0\);#,###\-"/>
    <numFmt numFmtId="307" formatCode="#,##0_);\(#,##0\);\-"/>
    <numFmt numFmtId="308" formatCode="#,##0.00\ ;\-#,##0.00\ ;."/>
    <numFmt numFmtId="309" formatCode="#,##0.00\ &quot;Kc&quot;;[Red]\-#,##0.00\ &quot;Kc&quot;"/>
    <numFmt numFmtId="310" formatCode="#,##0.00\ &quot;Kč&quot;;[Red]\-#,##0.00\ &quot;Kč&quot;"/>
    <numFmt numFmtId="311" formatCode="_ &quot;$&quot;\ * #,##0_ ;_ &quot;$&quot;\ * \-#,##0_ ;_ &quot;$&quot;\ * &quot;-&quot;_ ;_ @_ "/>
    <numFmt numFmtId="312" formatCode="_-* #,##0\ &quot;F&quot;_-;\-* #,##0\ &quot;F&quot;_-;_-* &quot;-&quot;\ &quot;F&quot;_-;_-@_-"/>
    <numFmt numFmtId="313" formatCode="_-* #,##0.00\ &quot;F&quot;_-;\-* #,##0.00\ &quot;F&quot;_-;_-* &quot;-&quot;??\ &quot;F&quot;_-;_-@_-"/>
    <numFmt numFmtId="314" formatCode="0%\ ;\(0%\);&quot;-  &quot;"/>
    <numFmt numFmtId="315" formatCode="#,##0\ ;\(#,##0\)"/>
    <numFmt numFmtId="316" formatCode="#,##0.00\ \ "/>
    <numFmt numFmtId="317" formatCode="0.0000;\(0.0000\)"/>
    <numFmt numFmtId="318" formatCode="_-&quot;L.&quot;\ * #,##0_-;\-&quot;L.&quot;\ * #,##0_-;_-&quot;L.&quot;\ * &quot;-&quot;_-;_-@_-"/>
    <numFmt numFmtId="319" formatCode="#,##0;&quot;-&quot;#,##0"/>
    <numFmt numFmtId="320" formatCode="#,##0_);\(#,##0\);\-_)"/>
    <numFmt numFmtId="321" formatCode="#,##0.0_);\(#,##0.0\);;\ \ @"/>
    <numFmt numFmtId="322" formatCode="_-* #,##0\ _V_N_D_-;\-* #,##0\ _V_N_D_-;_-* &quot;-&quot;\ _V_N_D_-;_-@_-"/>
    <numFmt numFmtId="323" formatCode="_(&quot;$&quot;* #,##0.0_);_(&quot;$&quot;* \(#,##0.0\);_(&quot;$&quot;* &quot;0.0&quot;_);_(@_)"/>
    <numFmt numFmtId="324" formatCode="\$#,##0.00;\(\$#,##0.00\)"/>
    <numFmt numFmtId="325" formatCode="\$#,##0;\(\$#,##0\)"/>
  </numFmts>
  <fonts count="327">
    <font>
      <sz val="14"/>
      <name val="CordiaUPC"/>
      <family val="1"/>
    </font>
    <font>
      <sz val="12"/>
      <name val="EucrosiaUPC"/>
      <family val="1"/>
      <charset val="222"/>
    </font>
    <font>
      <sz val="10"/>
      <name val="Arial"/>
      <family val="2"/>
    </font>
    <font>
      <sz val="14"/>
      <name val="AngsanaUPC"/>
      <family val="1"/>
      <charset val="222"/>
    </font>
    <font>
      <sz val="8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6"/>
      <name val="Angsana New"/>
      <family val="1"/>
    </font>
    <font>
      <u/>
      <sz val="16"/>
      <name val="Angsana New"/>
      <family val="1"/>
    </font>
    <font>
      <i/>
      <sz val="16"/>
      <name val="Angsana New"/>
      <family val="1"/>
    </font>
    <font>
      <b/>
      <sz val="16"/>
      <name val="Angsana New"/>
      <family val="1"/>
    </font>
    <font>
      <sz val="10"/>
      <name val="ApFont"/>
    </font>
    <font>
      <sz val="10"/>
      <name val="ApFont"/>
      <charset val="222"/>
    </font>
    <font>
      <sz val="14"/>
      <name val="CordiaUPC"/>
      <family val="1"/>
    </font>
    <font>
      <sz val="15"/>
      <name val="Angsana New"/>
      <family val="1"/>
    </font>
    <font>
      <sz val="15"/>
      <name val="BrowalliaUPC"/>
      <family val="1"/>
      <charset val="222"/>
    </font>
    <font>
      <sz val="18"/>
      <color theme="3"/>
      <name val="Cambria"/>
      <family val="2"/>
      <scheme val="maj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2"/>
      <name val="Tms Rmn"/>
    </font>
    <font>
      <sz val="12"/>
      <name val="VNI-Times"/>
    </font>
    <font>
      <sz val="9"/>
      <name val="Arial"/>
      <family val="2"/>
    </font>
    <font>
      <sz val="10"/>
      <name val="Times New Roman"/>
      <family val="1"/>
    </font>
    <font>
      <sz val="10"/>
      <name val="VNI-Times"/>
    </font>
    <font>
      <sz val="10"/>
      <color indexed="8"/>
      <name val="Arial"/>
      <family val="2"/>
    </font>
    <font>
      <sz val="10"/>
      <name val="MS Sans Serif"/>
      <family val="2"/>
    </font>
    <font>
      <sz val="12"/>
      <name val="Times New Roman"/>
      <family val="1"/>
    </font>
    <font>
      <sz val="12"/>
      <name val="VNtimes new roman"/>
      <family val="2"/>
    </font>
    <font>
      <sz val="11"/>
      <name val="??"/>
      <family val="3"/>
    </font>
    <font>
      <b/>
      <u/>
      <sz val="14"/>
      <color indexed="8"/>
      <name val=".VnBook-AntiquaH"/>
      <family val="2"/>
    </font>
    <font>
      <sz val="10"/>
      <name val="VnTimes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µ¸¿òÃ¼"/>
      <family val="3"/>
      <charset val="129"/>
    </font>
    <font>
      <sz val="10"/>
      <name val="Arial"/>
      <family val="2"/>
      <charset val="163"/>
    </font>
    <font>
      <sz val="10"/>
      <name val="Helv"/>
    </font>
    <font>
      <b/>
      <sz val="10"/>
      <name val="Helv"/>
      <family val="2"/>
    </font>
    <font>
      <sz val="10"/>
      <name val="VNI-Aptima"/>
    </font>
    <font>
      <sz val="12"/>
      <name val="Arial"/>
      <family val="2"/>
    </font>
    <font>
      <sz val="18"/>
      <color indexed="24"/>
      <name val="Times New Roman"/>
      <family val="1"/>
    </font>
    <font>
      <sz val="8"/>
      <color indexed="24"/>
      <name val="Times New Roman"/>
      <family val="1"/>
    </font>
    <font>
      <i/>
      <sz val="12"/>
      <color indexed="24"/>
      <name val="Times New Roman"/>
      <family val="1"/>
    </font>
    <font>
      <sz val="12"/>
      <color indexed="24"/>
      <name val="Arial"/>
      <family val="2"/>
    </font>
    <font>
      <sz val="12"/>
      <color indexed="24"/>
      <name val="Times New Roman"/>
      <family val="1"/>
    </font>
    <font>
      <sz val="8"/>
      <color indexed="24"/>
      <name val="Arial"/>
      <family val="2"/>
    </font>
    <font>
      <i/>
      <sz val="12"/>
      <color indexed="24"/>
      <name val="Arial"/>
      <family val="2"/>
    </font>
    <font>
      <b/>
      <sz val="12"/>
      <name val=".VnBook-AntiquaH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0"/>
      <name val=".VnTime"/>
      <family val="2"/>
    </font>
    <font>
      <b/>
      <sz val="14"/>
      <name val=".VnTimeH"/>
      <family val="2"/>
    </font>
    <font>
      <b/>
      <sz val="11"/>
      <name val="Helv"/>
      <family val="2"/>
    </font>
    <font>
      <b/>
      <sz val="12"/>
      <name val="VN-NTime"/>
      <family val="2"/>
    </font>
    <font>
      <sz val="12"/>
      <name val="바탕체"/>
      <family val="1"/>
      <charset val="129"/>
    </font>
    <font>
      <b/>
      <sz val="11"/>
      <name val="Arial"/>
      <family val="2"/>
    </font>
    <font>
      <sz val="12"/>
      <color indexed="8"/>
      <name val="Times New Roman"/>
      <family val="1"/>
    </font>
    <font>
      <sz val="12"/>
      <name val="Helv"/>
      <family val="2"/>
    </font>
    <font>
      <b/>
      <sz val="10"/>
      <name val="MS Sans Serif"/>
      <family val="2"/>
    </font>
    <font>
      <sz val="10"/>
      <name val=".VnTime"/>
      <family val="2"/>
    </font>
    <font>
      <sz val="12"/>
      <name val=".VnTime"/>
      <family val="2"/>
    </font>
    <font>
      <sz val="13"/>
      <name val=".VnTime"/>
      <family val="2"/>
    </font>
    <font>
      <sz val="12"/>
      <name val="VNTime"/>
      <family val="2"/>
    </font>
    <font>
      <sz val="12"/>
      <name val="VNTime"/>
    </font>
    <font>
      <sz val="10"/>
      <name val="VNtimes new roman"/>
      <family val="2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9"/>
      <name val=".VnTime"/>
      <family val="2"/>
    </font>
    <font>
      <sz val="14"/>
      <name val=".VnArial"/>
      <family val="2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Helv"/>
      <family val="2"/>
    </font>
    <font>
      <sz val="10"/>
      <name val="굴림체"/>
      <family val="3"/>
      <charset val="129"/>
    </font>
    <font>
      <sz val="12"/>
      <name val="Courier"/>
      <family val="3"/>
    </font>
    <font>
      <sz val="10"/>
      <name val=" "/>
      <family val="1"/>
      <charset val="136"/>
    </font>
    <font>
      <sz val="14"/>
      <name val="Cordia New"/>
      <family val="2"/>
    </font>
    <font>
      <sz val="12"/>
      <name val="Palatino"/>
      <family val="1"/>
    </font>
    <font>
      <b/>
      <sz val="12"/>
      <name val="Helv"/>
    </font>
    <font>
      <b/>
      <sz val="10"/>
      <name val="Arial"/>
      <family val="2"/>
    </font>
    <font>
      <sz val="8"/>
      <name val="EYInterstate Light"/>
    </font>
    <font>
      <sz val="14"/>
      <name val="CordiaUPC"/>
      <family val="2"/>
      <charset val="222"/>
    </font>
    <font>
      <sz val="12"/>
      <name val="นูลมรผ"/>
    </font>
    <font>
      <sz val="14"/>
      <name val="Angsana New"/>
      <family val="1"/>
    </font>
    <font>
      <sz val="11"/>
      <name val="돋움"/>
      <family val="2"/>
      <charset val="129"/>
    </font>
    <font>
      <sz val="14"/>
      <name val="Cordia New"/>
      <family val="2"/>
      <charset val="222"/>
    </font>
    <font>
      <b/>
      <sz val="10"/>
      <color indexed="10"/>
      <name val="Arial"/>
      <family val="2"/>
    </font>
    <font>
      <b/>
      <sz val="11"/>
      <name val="Times New Roman"/>
      <family val="1"/>
    </font>
    <font>
      <sz val="12"/>
      <name val="Helv"/>
    </font>
    <font>
      <sz val="11"/>
      <name val="Arial Narrow"/>
      <family val="2"/>
      <charset val="222"/>
    </font>
    <font>
      <u/>
      <sz val="14"/>
      <color indexed="12"/>
      <name val="AngsanaUPC"/>
      <family val="1"/>
      <charset val="222"/>
    </font>
    <font>
      <u/>
      <sz val="11.9"/>
      <color indexed="36"/>
      <name val="CordiaUPC"/>
      <family val="2"/>
      <charset val="222"/>
    </font>
    <font>
      <sz val="12"/>
      <name val="นูลมรผ"/>
      <charset val="129"/>
    </font>
    <font>
      <sz val="10"/>
      <name val="Courier"/>
      <family val="3"/>
    </font>
    <font>
      <sz val="12"/>
      <name val="Helv"/>
      <charset val="222"/>
    </font>
    <font>
      <sz val="11"/>
      <name val="Courier MonoThai"/>
      <family val="3"/>
    </font>
    <font>
      <sz val="14"/>
      <name val="CordiaUPC"/>
      <family val="2"/>
    </font>
    <font>
      <b/>
      <sz val="12"/>
      <name val="Arial"/>
      <family val="2"/>
      <charset val="222"/>
    </font>
    <font>
      <sz val="10"/>
      <color indexed="8"/>
      <name val="MS Sans Serif"/>
      <family val="2"/>
    </font>
    <font>
      <b/>
      <sz val="24"/>
      <name val="AngsanaUPC"/>
      <family val="1"/>
      <charset val="222"/>
    </font>
    <font>
      <sz val="8"/>
      <color indexed="12"/>
      <name val="Helv"/>
      <family val="2"/>
    </font>
    <font>
      <sz val="10"/>
      <color theme="1"/>
      <name val="Times New Roman"/>
      <family val="2"/>
    </font>
    <font>
      <sz val="10"/>
      <color theme="1"/>
      <name val="EYInterstate"/>
      <family val="2"/>
    </font>
    <font>
      <u/>
      <sz val="10"/>
      <color theme="10"/>
      <name val="Arial"/>
      <family val="2"/>
    </font>
    <font>
      <sz val="11"/>
      <color indexed="8"/>
      <name val="Tahoma"/>
      <family val="2"/>
      <charset val="222"/>
    </font>
    <font>
      <sz val="11"/>
      <color indexed="8"/>
      <name val="ＭＳ Ｐゴシック"/>
      <family val="3"/>
      <charset val="128"/>
    </font>
    <font>
      <sz val="11"/>
      <color indexed="9"/>
      <name val="Tahoma"/>
      <family val="2"/>
      <charset val="222"/>
    </font>
    <font>
      <sz val="11"/>
      <color indexed="9"/>
      <name val="ＭＳ Ｐゴシック"/>
      <family val="3"/>
      <charset val="128"/>
    </font>
    <font>
      <sz val="11"/>
      <color indexed="20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Tahoma"/>
      <family val="2"/>
      <charset val="222"/>
    </font>
    <font>
      <i/>
      <sz val="11"/>
      <color indexed="23"/>
      <name val="Tahoma"/>
      <family val="2"/>
      <charset val="222"/>
    </font>
    <font>
      <sz val="11"/>
      <color indexed="17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Tahoma"/>
      <family val="2"/>
      <charset val="222"/>
    </font>
    <font>
      <b/>
      <sz val="11"/>
      <color indexed="63"/>
      <name val="Tahoma"/>
      <family val="2"/>
      <charset val="222"/>
    </font>
    <font>
      <b/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10"/>
      <name val="Tahoma"/>
      <family val="2"/>
      <charset val="22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8"/>
      <name val="Calibri"/>
      <family val="2"/>
      <charset val="222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rgb="FF000000"/>
      <name val="Calibri"/>
      <family val="2"/>
      <scheme val="minor"/>
    </font>
    <font>
      <sz val="14"/>
      <name val="AngsanaUPC"/>
      <family val="1"/>
    </font>
    <font>
      <sz val="10"/>
      <name val="Tahoma"/>
      <family val="2"/>
    </font>
    <font>
      <sz val="12"/>
      <color indexed="8"/>
      <name val="Arial"/>
      <family val="2"/>
    </font>
    <font>
      <sz val="10"/>
      <color theme="1"/>
      <name val="Calibri"/>
      <family val="2"/>
      <scheme val="minor"/>
    </font>
    <font>
      <b/>
      <sz val="10"/>
      <name val="Tahoma"/>
      <family val="2"/>
    </font>
    <font>
      <b/>
      <sz val="10"/>
      <color indexed="8"/>
      <name val="Tahoma"/>
      <family val="2"/>
    </font>
    <font>
      <sz val="10"/>
      <color indexed="8"/>
      <name val="EYInterstate Light"/>
      <family val="2"/>
    </font>
    <font>
      <sz val="10"/>
      <color theme="1"/>
      <name val="EYInterstate Light"/>
      <family val="2"/>
    </font>
    <font>
      <sz val="12"/>
      <name val="vni -times"/>
    </font>
    <font>
      <sz val="11"/>
      <name val="ＭＳ Ｐゴシック"/>
      <family val="3"/>
      <charset val="128"/>
    </font>
    <font>
      <sz val="14"/>
      <color indexed="50"/>
      <name val="Tahoma"/>
      <family val="2"/>
    </font>
    <font>
      <b/>
      <sz val="10"/>
      <color indexed="55"/>
      <name val="Tahoma"/>
      <family val="2"/>
    </font>
    <font>
      <u/>
      <sz val="11"/>
      <color theme="10"/>
      <name val="Calibri"/>
      <family val="2"/>
      <scheme val="minor"/>
    </font>
    <font>
      <b/>
      <u/>
      <sz val="10"/>
      <name val="Arial"/>
      <family val="2"/>
    </font>
    <font>
      <sz val="9"/>
      <color theme="1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charset val="163"/>
      <scheme val="minor"/>
    </font>
    <font>
      <b/>
      <sz val="10"/>
      <color indexed="12"/>
      <name val="Arial"/>
      <family val="2"/>
    </font>
    <font>
      <b/>
      <sz val="12"/>
      <color indexed="10"/>
      <name val="Arial"/>
      <family val="2"/>
    </font>
    <font>
      <i/>
      <sz val="10"/>
      <name val="Arial"/>
      <family val="2"/>
    </font>
    <font>
      <sz val="10"/>
      <name val="Times New Roman"/>
      <family val="1"/>
      <charset val="163"/>
    </font>
    <font>
      <sz val="11"/>
      <color theme="1"/>
      <name val="Calibri"/>
      <family val="2"/>
    </font>
    <font>
      <sz val="10"/>
      <name val=".VnArial Narrow"/>
      <family val="2"/>
    </font>
    <font>
      <b/>
      <sz val="9.0500000000000007"/>
      <color indexed="8"/>
      <name val=".VnArial Narrow"/>
      <family val="2"/>
    </font>
    <font>
      <sz val="12"/>
      <color theme="1"/>
      <name val="Calibri"/>
      <family val="2"/>
      <charset val="134"/>
      <scheme val="minor"/>
    </font>
    <font>
      <sz val="8"/>
      <name val="VK Sans Serif"/>
    </font>
    <font>
      <sz val="11"/>
      <name val="Times New Roman"/>
      <family val="1"/>
    </font>
    <font>
      <sz val="10"/>
      <color indexed="8"/>
      <name val="Times New Roman"/>
      <family val="2"/>
    </font>
    <font>
      <sz val="12"/>
      <name val="新細明體"/>
      <family val="1"/>
    </font>
    <font>
      <b/>
      <sz val="10"/>
      <color indexed="17"/>
      <name val="Arial"/>
      <family val="2"/>
    </font>
    <font>
      <sz val="10"/>
      <color rgb="FF000000"/>
      <name val="Times New Roman"/>
      <family val="1"/>
    </font>
    <font>
      <sz val="9"/>
      <name val="Times New Roman"/>
      <family val="1"/>
    </font>
    <font>
      <b/>
      <sz val="8"/>
      <name val="Arial"/>
      <family val="2"/>
    </font>
    <font>
      <sz val="11"/>
      <name val="Tms Rmn"/>
    </font>
    <font>
      <sz val="11"/>
      <name val="New Times Roman"/>
    </font>
    <font>
      <u val="singleAccounting"/>
      <sz val="11"/>
      <name val="Times New Roman"/>
      <family val="1"/>
    </font>
    <font>
      <sz val="11"/>
      <color indexed="8"/>
      <name val="Calibri"/>
      <family val="2"/>
    </font>
    <font>
      <b/>
      <sz val="14"/>
      <name val="Arial"/>
      <family val="2"/>
    </font>
    <font>
      <sz val="11"/>
      <color indexed="12"/>
      <name val="Times New Roman"/>
      <family val="1"/>
    </font>
    <font>
      <b/>
      <sz val="10"/>
      <name val="Times New Roman"/>
      <family val="1"/>
    </font>
    <font>
      <sz val="8"/>
      <name val="Helv"/>
    </font>
    <font>
      <sz val="12"/>
      <name val="NTTimes/Cyrillic"/>
    </font>
    <font>
      <sz val="11"/>
      <color indexed="8"/>
      <name val="Arial"/>
      <family val="2"/>
      <charset val="163"/>
    </font>
    <font>
      <sz val="13"/>
      <name val="Times New Roman"/>
      <family val="1"/>
    </font>
    <font>
      <sz val="12"/>
      <color indexed="8"/>
      <name val="Times New Roman"/>
      <family val="2"/>
    </font>
    <font>
      <sz val="10"/>
      <name val="?? ??"/>
      <family val="1"/>
      <charset val="136"/>
    </font>
    <font>
      <sz val="12"/>
      <name val="???"/>
    </font>
    <font>
      <sz val="10"/>
      <name val="Geneva"/>
      <family val="2"/>
    </font>
    <font>
      <sz val="11"/>
      <name val="±¼¸²Ã¼"/>
      <family val="3"/>
      <charset val="129"/>
    </font>
    <font>
      <sz val="12"/>
      <color indexed="12"/>
      <name val="Arial MT"/>
      <family val="2"/>
    </font>
    <font>
      <sz val="12"/>
      <color indexed="8"/>
      <name val="Arial MT"/>
      <family val="2"/>
    </font>
    <font>
      <sz val="10"/>
      <name val="FrankTimes"/>
      <family val="2"/>
    </font>
    <font>
      <b/>
      <sz val="10"/>
      <color indexed="24"/>
      <name val="Arial"/>
      <family val="2"/>
    </font>
    <font>
      <b/>
      <sz val="8"/>
      <color indexed="8"/>
      <name val="Arial"/>
      <family val="2"/>
    </font>
    <font>
      <b/>
      <sz val="8"/>
      <color indexed="12"/>
      <name val="Arial"/>
      <family val="2"/>
    </font>
    <font>
      <b/>
      <u/>
      <sz val="10"/>
      <color indexed="17"/>
      <name val="Arial"/>
      <family val="2"/>
    </font>
    <font>
      <b/>
      <sz val="8"/>
      <color indexed="17"/>
      <name val="Arial"/>
      <family val="2"/>
    </font>
    <font>
      <sz val="10"/>
      <color indexed="22"/>
      <name val="Arial"/>
      <family val="2"/>
    </font>
    <font>
      <b/>
      <sz val="8"/>
      <color indexed="10"/>
      <name val="Arial"/>
      <family val="2"/>
    </font>
    <font>
      <sz val="10"/>
      <name val="Arial CE"/>
      <charset val="238"/>
    </font>
    <font>
      <sz val="6"/>
      <name val="Arial"/>
      <family val="2"/>
    </font>
    <font>
      <b/>
      <sz val="10"/>
      <color indexed="52"/>
      <name val="Arial"/>
      <family val="2"/>
    </font>
    <font>
      <sz val="8"/>
      <name val="Courier New"/>
      <family val="3"/>
    </font>
    <font>
      <b/>
      <sz val="8"/>
      <color indexed="12"/>
      <name val="Courier New"/>
      <family val="3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sz val="11"/>
      <name val="VNHelvet"/>
    </font>
    <font>
      <b/>
      <sz val="10"/>
      <color indexed="35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u/>
      <sz val="7.5"/>
      <color indexed="36"/>
      <name val="Arial"/>
      <family val="2"/>
    </font>
    <font>
      <u/>
      <sz val="7.5"/>
      <color indexed="12"/>
      <name val="Arial"/>
      <family val="2"/>
    </font>
    <font>
      <sz val="10"/>
      <color indexed="8"/>
      <name val="Times New Roman"/>
      <family val="1"/>
    </font>
    <font>
      <b/>
      <sz val="10"/>
      <color indexed="14"/>
      <name val="Arial"/>
      <family val="2"/>
    </font>
    <font>
      <sz val="10"/>
      <name val=".VnAvant"/>
      <family val="2"/>
    </font>
    <font>
      <b/>
      <sz val="10"/>
      <name val="Geneva"/>
      <family val="2"/>
    </font>
    <font>
      <sz val="10"/>
      <name val="Arial CE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2"/>
      <name val="Times New Roman"/>
      <family val="1"/>
    </font>
    <font>
      <sz val="12"/>
      <color indexed="10"/>
      <name val="Arial MT"/>
      <family val="2"/>
    </font>
    <font>
      <b/>
      <sz val="12"/>
      <color indexed="8"/>
      <name val="Arial"/>
      <family val="2"/>
      <charset val="163"/>
    </font>
    <font>
      <b/>
      <i/>
      <sz val="12"/>
      <color indexed="8"/>
      <name val="Arial"/>
      <family val="2"/>
      <charset val="163"/>
    </font>
    <font>
      <sz val="12"/>
      <color indexed="8"/>
      <name val="Arial"/>
      <family val="2"/>
      <charset val="163"/>
    </font>
    <font>
      <sz val="10"/>
      <color indexed="8"/>
      <name val="Arial"/>
      <family val="2"/>
      <charset val="163"/>
    </font>
    <font>
      <i/>
      <sz val="12"/>
      <color indexed="8"/>
      <name val="Arial"/>
      <family val="2"/>
      <charset val="163"/>
    </font>
    <font>
      <sz val="19"/>
      <color indexed="48"/>
      <name val="Arial"/>
      <family val="2"/>
      <charset val="163"/>
    </font>
    <font>
      <sz val="12"/>
      <color indexed="14"/>
      <name val="Arial"/>
      <family val="2"/>
      <charset val="163"/>
    </font>
    <font>
      <sz val="8"/>
      <color indexed="12"/>
      <name val="NewsGoth BT"/>
    </font>
    <font>
      <b/>
      <u/>
      <sz val="12"/>
      <name val="Arial"/>
      <family val="2"/>
    </font>
    <font>
      <u/>
      <sz val="10.8"/>
      <color indexed="12"/>
      <name val=".VnArial Narrow"/>
      <family val="2"/>
    </font>
    <font>
      <u/>
      <sz val="10"/>
      <name val="Times New Roman"/>
      <family val="1"/>
    </font>
    <font>
      <b/>
      <sz val="16"/>
      <name val="Arial"/>
      <family val="2"/>
    </font>
    <font>
      <sz val="13"/>
      <name val=".VnArial"/>
      <family val="2"/>
    </font>
    <font>
      <sz val="8"/>
      <name val="Times New Roman"/>
      <family val="1"/>
    </font>
    <font>
      <sz val="10"/>
      <name val="Wingdings"/>
      <charset val="2"/>
    </font>
    <font>
      <b/>
      <sz val="16"/>
      <color indexed="62"/>
      <name val="Arial"/>
      <family val="2"/>
    </font>
    <font>
      <sz val="10"/>
      <name val="돋움체"/>
      <family val="3"/>
      <charset val="129"/>
    </font>
    <font>
      <sz val="11"/>
      <color indexed="63"/>
      <name val="Calibri"/>
      <family val="2"/>
      <charset val="163"/>
    </font>
    <font>
      <sz val="12"/>
      <color theme="1"/>
      <name val="Times New Roman"/>
      <family val="2"/>
    </font>
    <font>
      <sz val="12"/>
      <color theme="0"/>
      <name val="Times New Roman"/>
      <family val="2"/>
    </font>
    <font>
      <sz val="12"/>
      <color rgb="FF9C0006"/>
      <name val="Times New Roman"/>
      <family val="2"/>
    </font>
    <font>
      <b/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i/>
      <sz val="12"/>
      <color rgb="FF7F7F7F"/>
      <name val="Times New Roman"/>
      <family val="2"/>
    </font>
    <font>
      <sz val="12"/>
      <color rgb="FF006100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3F3F76"/>
      <name val="Times New Roman"/>
      <family val="2"/>
    </font>
    <font>
      <sz val="12"/>
      <color rgb="FFFA7D00"/>
      <name val="Times New Roman"/>
      <family val="2"/>
    </font>
    <font>
      <sz val="12"/>
      <color rgb="FF9C6500"/>
      <name val="Times New Roman"/>
      <family val="2"/>
    </font>
    <font>
      <b/>
      <sz val="12"/>
      <color rgb="FF3F3F3F"/>
      <name val="Times New Roman"/>
      <family val="2"/>
    </font>
    <font>
      <b/>
      <sz val="12"/>
      <color theme="1"/>
      <name val="Times New Roman"/>
      <family val="2"/>
    </font>
    <font>
      <sz val="12"/>
      <color rgb="FFFF0000"/>
      <name val="Times New Roman"/>
      <family val="2"/>
    </font>
    <font>
      <sz val="12"/>
      <color indexed="9"/>
      <name val="Times New Roman"/>
      <family val="2"/>
    </font>
    <font>
      <sz val="12"/>
      <color indexed="20"/>
      <name val="Times New Roman"/>
      <family val="2"/>
    </font>
    <font>
      <b/>
      <sz val="12"/>
      <color indexed="52"/>
      <name val="Times New Roman"/>
      <family val="2"/>
    </font>
    <font>
      <b/>
      <sz val="12"/>
      <color indexed="9"/>
      <name val="Times New Roman"/>
      <family val="2"/>
    </font>
    <font>
      <i/>
      <sz val="12"/>
      <color indexed="23"/>
      <name val="Times New Roman"/>
      <family val="2"/>
    </font>
    <font>
      <sz val="12"/>
      <color indexed="17"/>
      <name val="Times New Roman"/>
      <family val="2"/>
    </font>
    <font>
      <b/>
      <sz val="15"/>
      <color indexed="56"/>
      <name val="Times New Roman"/>
      <family val="2"/>
    </font>
    <font>
      <b/>
      <sz val="13"/>
      <color indexed="56"/>
      <name val="Times New Roman"/>
      <family val="2"/>
    </font>
    <font>
      <b/>
      <sz val="11"/>
      <color indexed="56"/>
      <name val="Times New Roman"/>
      <family val="2"/>
    </font>
    <font>
      <sz val="12"/>
      <color indexed="62"/>
      <name val="Times New Roman"/>
      <family val="2"/>
    </font>
    <font>
      <sz val="12"/>
      <color indexed="52"/>
      <name val="Times New Roman"/>
      <family val="2"/>
    </font>
    <font>
      <sz val="12"/>
      <color indexed="60"/>
      <name val="Times New Roman"/>
      <family val="2"/>
    </font>
    <font>
      <b/>
      <sz val="12"/>
      <color indexed="63"/>
      <name val="Times New Roman"/>
      <family val="2"/>
    </font>
    <font>
      <b/>
      <sz val="18"/>
      <color indexed="56"/>
      <name val="Cambria"/>
      <family val="2"/>
    </font>
    <font>
      <b/>
      <sz val="12"/>
      <color indexed="8"/>
      <name val="Times New Roman"/>
      <family val="2"/>
    </font>
    <font>
      <sz val="12"/>
      <color indexed="10"/>
      <name val="Times New Roman"/>
      <family val="2"/>
    </font>
    <font>
      <sz val="11"/>
      <color indexed="63"/>
      <name val="Calibri"/>
      <family val="2"/>
      <charset val="163"/>
      <scheme val="minor"/>
    </font>
    <font>
      <sz val="11"/>
      <color theme="1"/>
      <name val="Arial"/>
      <family val="2"/>
    </font>
    <font>
      <sz val="10"/>
      <name val="VNI-Times"/>
      <family val="2"/>
    </font>
    <font>
      <sz val="10"/>
      <name val="Microsoft Sans Serif"/>
      <family val="2"/>
    </font>
    <font>
      <i/>
      <sz val="11"/>
      <color rgb="FF7F7F7F"/>
      <name val="Calibri"/>
      <family val="2"/>
      <scheme val="minor"/>
    </font>
    <font>
      <sz val="11"/>
      <name val="Calibri"/>
      <family val="2"/>
    </font>
    <font>
      <sz val="9"/>
      <color theme="1"/>
      <name val="Verdana"/>
      <family val="2"/>
    </font>
    <font>
      <b/>
      <sz val="15"/>
      <color theme="3"/>
      <name val="Calibri"/>
      <family val="2"/>
      <scheme val="minor"/>
    </font>
    <font>
      <sz val="10"/>
      <name val="MS Sans Serif"/>
      <family val="2"/>
      <charset val="222"/>
    </font>
    <font>
      <u/>
      <sz val="14"/>
      <color indexed="12"/>
      <name val="Cordia New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Calibri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Calibri"/>
      <family val="2"/>
      <charset val="222"/>
    </font>
    <font>
      <b/>
      <sz val="11"/>
      <color indexed="63"/>
      <name val="Calibri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Calibri"/>
      <family val="2"/>
      <charset val="222"/>
    </font>
    <font>
      <sz val="11"/>
      <name val="Courier MonoThai"/>
      <family val="1"/>
    </font>
    <font>
      <b/>
      <sz val="11"/>
      <name val="Times New Roman"/>
      <family val="1"/>
      <charset val="222"/>
    </font>
    <font>
      <u/>
      <sz val="14"/>
      <color indexed="12"/>
      <name val="AngsanaUPC"/>
      <family val="1"/>
    </font>
    <font>
      <u/>
      <sz val="11.9"/>
      <color indexed="36"/>
      <name val="CordiaUPC"/>
      <family val="2"/>
    </font>
    <font>
      <sz val="10"/>
      <color theme="1"/>
      <name val="Arial"/>
      <family val="2"/>
      <charset val="222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  <family val="2"/>
    </font>
    <font>
      <sz val="11"/>
      <color indexed="8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4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10"/>
        <bgColor indexed="9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lightGray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lightGray">
        <fgColor indexed="10"/>
      </patternFill>
    </fill>
    <fill>
      <patternFill patternType="solid">
        <fgColor indexed="15"/>
      </patternFill>
    </fill>
  </fills>
  <borders count="8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0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54"/>
      </right>
      <top/>
      <bottom style="thin">
        <color indexed="54"/>
      </bottom>
      <diagonal/>
    </border>
    <border>
      <left/>
      <right style="thin">
        <color indexed="20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7"/>
      </left>
      <right style="medium">
        <color indexed="17"/>
      </right>
      <top style="medium">
        <color indexed="17"/>
      </top>
      <bottom style="medium">
        <color indexed="17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56941">
    <xf numFmtId="39" fontId="0" fillId="0" borderId="0"/>
    <xf numFmtId="40" fontId="1" fillId="0" borderId="0" applyFont="0" applyFill="0" applyBorder="0" applyAlignment="0" applyProtection="0"/>
    <xf numFmtId="167" fontId="3" fillId="0" borderId="0"/>
    <xf numFmtId="166" fontId="3" fillId="0" borderId="0"/>
    <xf numFmtId="164" fontId="3" fillId="0" borderId="0"/>
    <xf numFmtId="38" fontId="4" fillId="2" borderId="0" applyNumberFormat="0" applyBorder="0" applyAlignment="0" applyProtection="0"/>
    <xf numFmtId="10" fontId="4" fillId="3" borderId="1" applyNumberFormat="0" applyBorder="0" applyAlignment="0" applyProtection="0"/>
    <xf numFmtId="37" fontId="5" fillId="0" borderId="0"/>
    <xf numFmtId="165" fontId="6" fillId="0" borderId="0"/>
    <xf numFmtId="0" fontId="3" fillId="0" borderId="0"/>
    <xf numFmtId="10" fontId="2" fillId="0" borderId="0" applyFont="0" applyFill="0" applyBorder="0" applyAlignment="0" applyProtection="0"/>
    <xf numFmtId="1" fontId="2" fillId="0" borderId="2" applyNumberFormat="0" applyFill="0" applyAlignment="0" applyProtection="0">
      <alignment horizontal="center" vertical="center"/>
    </xf>
    <xf numFmtId="0" fontId="11" fillId="0" borderId="0"/>
    <xf numFmtId="0" fontId="12" fillId="0" borderId="0"/>
    <xf numFmtId="43" fontId="12" fillId="0" borderId="0" applyFont="0" applyFill="0" applyBorder="0" applyAlignment="0" applyProtection="0"/>
    <xf numFmtId="9" fontId="13" fillId="0" borderId="0" applyFont="0" applyFill="0" applyBorder="0" applyAlignment="0" applyProtection="0"/>
    <xf numFmtId="1" fontId="15" fillId="0" borderId="0"/>
    <xf numFmtId="40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/>
    <xf numFmtId="0" fontId="2" fillId="0" borderId="0"/>
    <xf numFmtId="168" fontId="28" fillId="0" borderId="18" applyFont="0" applyBorder="0"/>
    <xf numFmtId="180" fontId="29" fillId="0" borderId="0" applyFont="0" applyFill="0" applyBorder="0" applyAlignment="0" applyProtection="0"/>
    <xf numFmtId="39" fontId="100" fillId="0" borderId="0"/>
    <xf numFmtId="181" fontId="29" fillId="0" borderId="0" applyFont="0" applyFill="0" applyBorder="0" applyAlignment="0" applyProtection="0"/>
    <xf numFmtId="39" fontId="100" fillId="0" borderId="0"/>
    <xf numFmtId="174" fontId="2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76" fontId="2" fillId="0" borderId="0" applyFont="0" applyFill="0" applyBorder="0" applyAlignment="0" applyProtection="0"/>
    <xf numFmtId="39" fontId="100" fillId="0" borderId="0"/>
    <xf numFmtId="39" fontId="100" fillId="0" borderId="0"/>
    <xf numFmtId="174" fontId="2" fillId="0" borderId="0" applyFont="0" applyFill="0" applyBorder="0" applyAlignment="0" applyProtection="0"/>
    <xf numFmtId="0" fontId="24" fillId="0" borderId="0"/>
    <xf numFmtId="176" fontId="2" fillId="0" borderId="0" applyFont="0" applyFill="0" applyBorder="0" applyAlignment="0" applyProtection="0"/>
    <xf numFmtId="39" fontId="100" fillId="0" borderId="0"/>
    <xf numFmtId="0" fontId="2" fillId="0" borderId="0"/>
    <xf numFmtId="0" fontId="30" fillId="2" borderId="0"/>
    <xf numFmtId="0" fontId="31" fillId="0" borderId="0"/>
    <xf numFmtId="0" fontId="32" fillId="2" borderId="0"/>
    <xf numFmtId="0" fontId="33" fillId="2" borderId="0"/>
    <xf numFmtId="0" fontId="34" fillId="0" borderId="0">
      <alignment wrapText="1"/>
    </xf>
    <xf numFmtId="9" fontId="3" fillId="0" borderId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4" fontId="35" fillId="0" borderId="0" applyFont="0" applyFill="0" applyBorder="0" applyAlignment="0" applyProtection="0"/>
    <xf numFmtId="0" fontId="36" fillId="0" borderId="0" applyFont="0" applyFill="0" applyBorder="0" applyAlignment="0" applyProtection="0"/>
    <xf numFmtId="185" fontId="35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36" fillId="0" borderId="0"/>
    <xf numFmtId="0" fontId="37" fillId="0" borderId="0"/>
    <xf numFmtId="0" fontId="36" fillId="0" borderId="0"/>
    <xf numFmtId="0" fontId="38" fillId="0" borderId="0" applyFill="0" applyBorder="0" applyAlignment="0"/>
    <xf numFmtId="186" fontId="39" fillId="0" borderId="0" applyFill="0" applyBorder="0" applyAlignment="0"/>
    <xf numFmtId="178" fontId="39" fillId="0" borderId="0" applyFill="0" applyBorder="0" applyAlignment="0"/>
    <xf numFmtId="187" fontId="39" fillId="0" borderId="0" applyFill="0" applyBorder="0" applyAlignment="0"/>
    <xf numFmtId="188" fontId="38" fillId="0" borderId="0" applyFill="0" applyBorder="0" applyAlignment="0"/>
    <xf numFmtId="176" fontId="39" fillId="0" borderId="0" applyFill="0" applyBorder="0" applyAlignment="0"/>
    <xf numFmtId="189" fontId="39" fillId="0" borderId="0" applyFill="0" applyBorder="0" applyAlignment="0"/>
    <xf numFmtId="186" fontId="39" fillId="0" borderId="0" applyFill="0" applyBorder="0" applyAlignment="0"/>
    <xf numFmtId="0" fontId="40" fillId="0" borderId="0"/>
    <xf numFmtId="1" fontId="41" fillId="0" borderId="19" applyBorder="0"/>
    <xf numFmtId="177" fontId="17" fillId="0" borderId="0" applyFont="0" applyFill="0" applyBorder="0" applyAlignment="0" applyProtection="0"/>
    <xf numFmtId="39" fontId="100" fillId="0" borderId="0"/>
    <xf numFmtId="39" fontId="100" fillId="0" borderId="0"/>
    <xf numFmtId="176" fontId="39" fillId="0" borderId="0" applyFont="0" applyFill="0" applyBorder="0" applyAlignment="0" applyProtection="0"/>
    <xf numFmtId="17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1" fillId="0" borderId="0" applyFont="0" applyFill="0" applyBorder="0" applyAlignment="0" applyProtection="0"/>
    <xf numFmtId="177" fontId="17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0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8" fillId="0" borderId="0" applyFont="0" applyFill="0" applyBorder="0" applyAlignment="0" applyProtection="0"/>
    <xf numFmtId="20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90" fontId="23" fillId="0" borderId="0"/>
    <xf numFmtId="167" fontId="3" fillId="0" borderId="0"/>
    <xf numFmtId="190" fontId="23" fillId="0" borderId="0"/>
    <xf numFmtId="3" fontId="2" fillId="0" borderId="0" applyFont="0" applyFill="0" applyBorder="0" applyAlignment="0" applyProtection="0"/>
    <xf numFmtId="186" fontId="39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2" fontId="2" fillId="0" borderId="0"/>
    <xf numFmtId="166" fontId="3" fillId="0" borderId="0"/>
    <xf numFmtId="166" fontId="3" fillId="0" borderId="0"/>
    <xf numFmtId="37" fontId="2" fillId="0" borderId="0"/>
    <xf numFmtId="38" fontId="27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42" fillId="0" borderId="0" applyProtection="0"/>
    <xf numFmtId="14" fontId="25" fillId="0" borderId="0" applyFill="0" applyBorder="0" applyAlignment="0"/>
    <xf numFmtId="193" fontId="2" fillId="0" borderId="20">
      <alignment vertical="center"/>
    </xf>
    <xf numFmtId="194" fontId="2" fillId="0" borderId="0"/>
    <xf numFmtId="164" fontId="3" fillId="0" borderId="0"/>
    <xf numFmtId="164" fontId="3" fillId="0" borderId="0"/>
    <xf numFmtId="208" fontId="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76" fontId="39" fillId="0" borderId="0" applyFill="0" applyBorder="0" applyAlignment="0"/>
    <xf numFmtId="186" fontId="39" fillId="0" borderId="0" applyFill="0" applyBorder="0" applyAlignment="0"/>
    <xf numFmtId="176" fontId="39" fillId="0" borderId="0" applyFill="0" applyBorder="0" applyAlignment="0"/>
    <xf numFmtId="189" fontId="39" fillId="0" borderId="0" applyFill="0" applyBorder="0" applyAlignment="0"/>
    <xf numFmtId="186" fontId="39" fillId="0" borderId="0" applyFill="0" applyBorder="0" applyAlignment="0"/>
    <xf numFmtId="195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0" fontId="43" fillId="0" borderId="0" applyProtection="0"/>
    <xf numFmtId="0" fontId="44" fillId="0" borderId="0" applyProtection="0"/>
    <xf numFmtId="0" fontId="45" fillId="0" borderId="0" applyProtection="0"/>
    <xf numFmtId="0" fontId="46" fillId="0" borderId="0" applyProtection="0"/>
    <xf numFmtId="0" fontId="47" fillId="0" borderId="0" applyNumberFormat="0" applyFont="0" applyFill="0" applyBorder="0" applyAlignment="0" applyProtection="0"/>
    <xf numFmtId="0" fontId="48" fillId="0" borderId="0" applyProtection="0"/>
    <xf numFmtId="0" fontId="49" fillId="0" borderId="0" applyProtection="0"/>
    <xf numFmtId="2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2" fontId="42" fillId="0" borderId="0" applyProtection="0"/>
    <xf numFmtId="0" fontId="23" fillId="0" borderId="21" applyNumberFormat="0" applyFill="0" applyBorder="0" applyAlignment="0" applyProtection="0">
      <protection locked="0"/>
    </xf>
    <xf numFmtId="38" fontId="4" fillId="35" borderId="0" applyNumberFormat="0" applyBorder="0" applyAlignment="0" applyProtection="0"/>
    <xf numFmtId="0" fontId="50" fillId="0" borderId="0" applyNumberFormat="0" applyFont="0" applyBorder="0" applyAlignment="0">
      <alignment horizontal="left" vertical="center"/>
    </xf>
    <xf numFmtId="0" fontId="51" fillId="0" borderId="0">
      <alignment horizontal="left"/>
    </xf>
    <xf numFmtId="0" fontId="84" fillId="36" borderId="22"/>
    <xf numFmtId="0" fontId="52" fillId="0" borderId="23" applyNumberFormat="0" applyAlignment="0" applyProtection="0">
      <alignment horizontal="left" vertical="center"/>
    </xf>
    <xf numFmtId="0" fontId="52" fillId="0" borderId="23" applyNumberFormat="0" applyAlignment="0" applyProtection="0">
      <alignment horizontal="left" vertical="center"/>
    </xf>
    <xf numFmtId="0" fontId="103" fillId="0" borderId="23" applyNumberFormat="0" applyAlignment="0" applyProtection="0">
      <alignment horizontal="left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103" fillId="0" borderId="4">
      <alignment horizontal="left" vertical="center"/>
    </xf>
    <xf numFmtId="0" fontId="85" fillId="37" borderId="24">
      <alignment vertical="center" wrapText="1"/>
    </xf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Protection="0"/>
    <xf numFmtId="0" fontId="52" fillId="0" borderId="0" applyProtection="0"/>
    <xf numFmtId="172" fontId="54" fillId="38" borderId="1" applyNumberFormat="0" applyAlignment="0">
      <alignment horizontal="left" vertical="top"/>
    </xf>
    <xf numFmtId="49" fontId="55" fillId="0" borderId="1">
      <alignment vertical="center"/>
    </xf>
    <xf numFmtId="0" fontId="109" fillId="0" borderId="0" applyNumberFormat="0" applyFill="0" applyBorder="0" applyAlignment="0" applyProtection="0">
      <alignment vertical="top"/>
      <protection locked="0"/>
    </xf>
    <xf numFmtId="10" fontId="4" fillId="35" borderId="1" applyNumberFormat="0" applyBorder="0" applyAlignment="0" applyProtection="0"/>
    <xf numFmtId="0" fontId="106" fillId="0" borderId="0"/>
    <xf numFmtId="210" fontId="2" fillId="0" borderId="0" applyFont="0" applyFill="0" applyBorder="0" applyAlignment="0" applyProtection="0"/>
    <xf numFmtId="0" fontId="26" fillId="0" borderId="0"/>
    <xf numFmtId="0" fontId="26" fillId="0" borderId="0"/>
    <xf numFmtId="176" fontId="39" fillId="0" borderId="0" applyFill="0" applyBorder="0" applyAlignment="0"/>
    <xf numFmtId="186" fontId="39" fillId="0" borderId="0" applyFill="0" applyBorder="0" applyAlignment="0"/>
    <xf numFmtId="176" fontId="39" fillId="0" borderId="0" applyFill="0" applyBorder="0" applyAlignment="0"/>
    <xf numFmtId="189" fontId="39" fillId="0" borderId="0" applyFill="0" applyBorder="0" applyAlignment="0"/>
    <xf numFmtId="186" fontId="39" fillId="0" borderId="0" applyFill="0" applyBorder="0" applyAlignment="0"/>
    <xf numFmtId="0" fontId="56" fillId="0" borderId="25"/>
    <xf numFmtId="0" fontId="42" fillId="0" borderId="0" applyNumberFormat="0" applyFont="0" applyFill="0" applyAlignment="0"/>
    <xf numFmtId="0" fontId="23" fillId="0" borderId="0"/>
    <xf numFmtId="0" fontId="57" fillId="0" borderId="1" applyNumberFormat="0" applyFont="0" applyFill="0" applyBorder="0" applyAlignment="0">
      <alignment horizontal="center"/>
    </xf>
    <xf numFmtId="168" fontId="2" fillId="0" borderId="0"/>
    <xf numFmtId="0" fontId="2" fillId="0" borderId="0"/>
    <xf numFmtId="165" fontId="6" fillId="0" borderId="0"/>
    <xf numFmtId="165" fontId="6" fillId="0" borderId="0"/>
    <xf numFmtId="0" fontId="58" fillId="0" borderId="0"/>
    <xf numFmtId="0" fontId="107" fillId="0" borderId="0"/>
    <xf numFmtId="0" fontId="18" fillId="0" borderId="0"/>
    <xf numFmtId="0" fontId="19" fillId="0" borderId="0"/>
    <xf numFmtId="0" fontId="2" fillId="0" borderId="0"/>
    <xf numFmtId="39" fontId="99" fillId="0" borderId="0"/>
    <xf numFmtId="39" fontId="99" fillId="0" borderId="0"/>
    <xf numFmtId="39" fontId="99" fillId="0" borderId="0"/>
    <xf numFmtId="0" fontId="18" fillId="0" borderId="0"/>
    <xf numFmtId="0" fontId="102" fillId="0" borderId="0"/>
    <xf numFmtId="0" fontId="10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0" fontId="17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18" fillId="0" borderId="0"/>
    <xf numFmtId="0" fontId="107" fillId="0" borderId="0"/>
    <xf numFmtId="0" fontId="107" fillId="0" borderId="0"/>
    <xf numFmtId="0" fontId="2" fillId="0" borderId="0"/>
    <xf numFmtId="0" fontId="107" fillId="0" borderId="0"/>
    <xf numFmtId="0" fontId="107" fillId="0" borderId="0"/>
    <xf numFmtId="0" fontId="2" fillId="0" borderId="0"/>
    <xf numFmtId="0" fontId="107" fillId="0" borderId="0"/>
    <xf numFmtId="0" fontId="107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107" fillId="0" borderId="0"/>
    <xf numFmtId="0" fontId="107" fillId="0" borderId="0"/>
    <xf numFmtId="0" fontId="108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2" fillId="0" borderId="0"/>
    <xf numFmtId="0" fontId="2" fillId="0" borderId="0"/>
    <xf numFmtId="0" fontId="17" fillId="0" borderId="0"/>
    <xf numFmtId="0" fontId="86" fillId="0" borderId="0">
      <alignment vertical="center"/>
    </xf>
    <xf numFmtId="0" fontId="2" fillId="0" borderId="0"/>
    <xf numFmtId="0" fontId="86" fillId="0" borderId="0">
      <alignment vertical="center"/>
    </xf>
    <xf numFmtId="0" fontId="17" fillId="0" borderId="0"/>
    <xf numFmtId="0" fontId="86" fillId="0" borderId="0">
      <alignment vertical="center"/>
    </xf>
    <xf numFmtId="0" fontId="2" fillId="0" borderId="0"/>
    <xf numFmtId="0" fontId="17" fillId="0" borderId="0"/>
    <xf numFmtId="0" fontId="82" fillId="0" borderId="0"/>
    <xf numFmtId="0" fontId="17" fillId="0" borderId="0"/>
    <xf numFmtId="0" fontId="23" fillId="0" borderId="0"/>
    <xf numFmtId="0" fontId="21" fillId="0" borderId="0"/>
    <xf numFmtId="0" fontId="21" fillId="0" borderId="0"/>
    <xf numFmtId="0" fontId="86" fillId="0" borderId="0">
      <alignment vertical="center"/>
    </xf>
    <xf numFmtId="0" fontId="82" fillId="0" borderId="0"/>
    <xf numFmtId="0" fontId="23" fillId="0" borderId="0"/>
    <xf numFmtId="0" fontId="82" fillId="0" borderId="0"/>
    <xf numFmtId="0" fontId="21" fillId="0" borderId="0"/>
    <xf numFmtId="0" fontId="18" fillId="0" borderId="0"/>
    <xf numFmtId="0" fontId="18" fillId="0" borderId="0"/>
    <xf numFmtId="0" fontId="86" fillId="0" borderId="0">
      <alignment vertical="center"/>
    </xf>
    <xf numFmtId="0" fontId="3" fillId="0" borderId="0"/>
    <xf numFmtId="0" fontId="18" fillId="0" borderId="0"/>
    <xf numFmtId="0" fontId="107" fillId="0" borderId="0"/>
    <xf numFmtId="0" fontId="107" fillId="0" borderId="0"/>
    <xf numFmtId="0" fontId="108" fillId="0" borderId="0"/>
    <xf numFmtId="0" fontId="21" fillId="0" borderId="0"/>
    <xf numFmtId="0" fontId="21" fillId="0" borderId="0"/>
    <xf numFmtId="0" fontId="82" fillId="0" borderId="0"/>
    <xf numFmtId="0" fontId="21" fillId="0" borderId="0"/>
    <xf numFmtId="0" fontId="21" fillId="0" borderId="0"/>
    <xf numFmtId="0" fontId="82" fillId="0" borderId="0"/>
    <xf numFmtId="0" fontId="21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" fillId="0" borderId="0"/>
    <xf numFmtId="0" fontId="21" fillId="0" borderId="0"/>
    <xf numFmtId="0" fontId="107" fillId="0" borderId="0"/>
    <xf numFmtId="0" fontId="107" fillId="0" borderId="0"/>
    <xf numFmtId="0" fontId="21" fillId="0" borderId="0"/>
    <xf numFmtId="0" fontId="21" fillId="0" borderId="0"/>
    <xf numFmtId="0" fontId="18" fillId="0" borderId="0"/>
    <xf numFmtId="0" fontId="17" fillId="0" borderId="0"/>
    <xf numFmtId="0" fontId="82" fillId="0" borderId="0"/>
    <xf numFmtId="0" fontId="17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7" fillId="0" borderId="0"/>
    <xf numFmtId="0" fontId="21" fillId="0" borderId="0"/>
    <xf numFmtId="0" fontId="21" fillId="0" borderId="0"/>
    <xf numFmtId="0" fontId="107" fillId="0" borderId="0"/>
    <xf numFmtId="0" fontId="21" fillId="0" borderId="0"/>
    <xf numFmtId="0" fontId="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87" fillId="0" borderId="0"/>
    <xf numFmtId="0" fontId="104" fillId="0" borderId="0"/>
    <xf numFmtId="0" fontId="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1" fillId="0" borderId="0"/>
    <xf numFmtId="0" fontId="21" fillId="0" borderId="0"/>
    <xf numFmtId="0" fontId="107" fillId="0" borderId="0"/>
    <xf numFmtId="0" fontId="21" fillId="0" borderId="0"/>
    <xf numFmtId="0" fontId="21" fillId="0" borderId="0"/>
    <xf numFmtId="0" fontId="107" fillId="0" borderId="0"/>
    <xf numFmtId="0" fontId="107" fillId="0" borderId="0"/>
    <xf numFmtId="0" fontId="2" fillId="0" borderId="0"/>
    <xf numFmtId="0" fontId="17" fillId="0" borderId="0"/>
    <xf numFmtId="0" fontId="2" fillId="0" borderId="0"/>
    <xf numFmtId="0" fontId="17" fillId="0" borderId="0"/>
    <xf numFmtId="0" fontId="82" fillId="0" borderId="0"/>
    <xf numFmtId="0" fontId="107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1" fillId="0" borderId="0"/>
    <xf numFmtId="0" fontId="21" fillId="0" borderId="0"/>
    <xf numFmtId="179" fontId="2" fillId="0" borderId="0"/>
    <xf numFmtId="0" fontId="2" fillId="0" borderId="0"/>
    <xf numFmtId="179" fontId="2" fillId="0" borderId="0"/>
    <xf numFmtId="0" fontId="2" fillId="0" borderId="0"/>
    <xf numFmtId="0" fontId="27" fillId="0" borderId="0"/>
    <xf numFmtId="0" fontId="107" fillId="0" borderId="0"/>
    <xf numFmtId="0" fontId="21" fillId="0" borderId="0"/>
    <xf numFmtId="0" fontId="21" fillId="0" borderId="0"/>
    <xf numFmtId="0" fontId="17" fillId="0" borderId="0"/>
    <xf numFmtId="0" fontId="18" fillId="0" borderId="0"/>
    <xf numFmtId="0" fontId="18" fillId="0" borderId="0"/>
    <xf numFmtId="0" fontId="18" fillId="0" borderId="0"/>
    <xf numFmtId="39" fontId="99" fillId="0" borderId="0"/>
    <xf numFmtId="0" fontId="21" fillId="0" borderId="0"/>
    <xf numFmtId="0" fontId="17" fillId="0" borderId="0"/>
    <xf numFmtId="0" fontId="17" fillId="0" borderId="0"/>
    <xf numFmtId="0" fontId="21" fillId="0" borderId="0"/>
    <xf numFmtId="39" fontId="99" fillId="0" borderId="0"/>
    <xf numFmtId="0" fontId="21" fillId="0" borderId="0"/>
    <xf numFmtId="39" fontId="99" fillId="0" borderId="0"/>
    <xf numFmtId="0" fontId="17" fillId="0" borderId="0"/>
    <xf numFmtId="39" fontId="99" fillId="0" borderId="0"/>
    <xf numFmtId="0" fontId="17" fillId="0" borderId="0"/>
    <xf numFmtId="0" fontId="2" fillId="0" borderId="0"/>
    <xf numFmtId="0" fontId="82" fillId="0" borderId="0"/>
    <xf numFmtId="0" fontId="17" fillId="0" borderId="0"/>
    <xf numFmtId="0" fontId="18" fillId="0" borderId="0"/>
    <xf numFmtId="0" fontId="104" fillId="0" borderId="0"/>
    <xf numFmtId="0" fontId="17" fillId="0" borderId="0"/>
    <xf numFmtId="0" fontId="2" fillId="0" borderId="0"/>
    <xf numFmtId="0" fontId="18" fillId="0" borderId="0"/>
    <xf numFmtId="39" fontId="99" fillId="0" borderId="0"/>
    <xf numFmtId="0" fontId="17" fillId="0" borderId="0"/>
    <xf numFmtId="39" fontId="99" fillId="0" borderId="0"/>
    <xf numFmtId="0" fontId="21" fillId="0" borderId="0"/>
    <xf numFmtId="39" fontId="99" fillId="0" borderId="0"/>
    <xf numFmtId="0" fontId="17" fillId="0" borderId="0"/>
    <xf numFmtId="39" fontId="99" fillId="0" borderId="0"/>
    <xf numFmtId="0" fontId="17" fillId="0" borderId="0"/>
    <xf numFmtId="39" fontId="99" fillId="0" borderId="0"/>
    <xf numFmtId="0" fontId="21" fillId="0" borderId="0"/>
    <xf numFmtId="39" fontId="99" fillId="0" borderId="0"/>
    <xf numFmtId="0" fontId="17" fillId="0" borderId="0"/>
    <xf numFmtId="0" fontId="18" fillId="0" borderId="0"/>
    <xf numFmtId="0" fontId="18" fillId="0" borderId="0"/>
    <xf numFmtId="0" fontId="18" fillId="0" borderId="0"/>
    <xf numFmtId="39" fontId="99" fillId="0" borderId="0"/>
    <xf numFmtId="0" fontId="18" fillId="0" borderId="0"/>
    <xf numFmtId="0" fontId="18" fillId="0" borderId="0"/>
    <xf numFmtId="0" fontId="10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0" fontId="107" fillId="0" borderId="0"/>
    <xf numFmtId="0" fontId="87" fillId="0" borderId="0"/>
    <xf numFmtId="0" fontId="27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0" fontId="26" fillId="0" borderId="0"/>
    <xf numFmtId="0" fontId="59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23" fillId="0" borderId="0"/>
    <xf numFmtId="0" fontId="60" fillId="35" borderId="0"/>
    <xf numFmtId="9" fontId="17" fillId="0" borderId="0" applyFont="0" applyFill="0" applyBorder="0" applyAlignment="0" applyProtection="0"/>
    <xf numFmtId="213" fontId="2" fillId="0" borderId="0" applyFont="0" applyFill="0" applyBorder="0" applyAlignment="0" applyProtection="0"/>
    <xf numFmtId="188" fontId="38" fillId="0" borderId="0" applyFont="0" applyFill="0" applyBorder="0" applyAlignment="0" applyProtection="0"/>
    <xf numFmtId="196" fontId="38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176" fontId="39" fillId="0" borderId="0" applyFill="0" applyBorder="0" applyAlignment="0"/>
    <xf numFmtId="186" fontId="39" fillId="0" borderId="0" applyFill="0" applyBorder="0" applyAlignment="0"/>
    <xf numFmtId="176" fontId="39" fillId="0" borderId="0" applyFill="0" applyBorder="0" applyAlignment="0"/>
    <xf numFmtId="189" fontId="39" fillId="0" borderId="0" applyFill="0" applyBorder="0" applyAlignment="0"/>
    <xf numFmtId="186" fontId="39" fillId="0" borderId="0" applyFill="0" applyBorder="0" applyAlignment="0"/>
    <xf numFmtId="0" fontId="61" fillId="0" borderId="0"/>
    <xf numFmtId="0" fontId="26" fillId="0" borderId="0" applyNumberFormat="0" applyFont="0" applyFill="0" applyBorder="0" applyAlignment="0" applyProtection="0">
      <alignment horizontal="left"/>
    </xf>
    <xf numFmtId="0" fontId="62" fillId="0" borderId="25">
      <alignment horizontal="center"/>
    </xf>
    <xf numFmtId="214" fontId="2" fillId="0" borderId="0"/>
    <xf numFmtId="0" fontId="90" fillId="0" borderId="0"/>
    <xf numFmtId="0" fontId="2" fillId="39" borderId="0"/>
    <xf numFmtId="0" fontId="63" fillId="0" borderId="0" applyNumberFormat="0" applyFill="0" applyBorder="0" applyAlignment="0" applyProtection="0"/>
    <xf numFmtId="0" fontId="91" fillId="0" borderId="0"/>
    <xf numFmtId="0" fontId="56" fillId="0" borderId="0"/>
    <xf numFmtId="197" fontId="64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3" fontId="2" fillId="0" borderId="1" applyNumberFormat="0" applyFont="0" applyFill="0" applyAlignment="0" applyProtection="0">
      <alignment vertical="center"/>
    </xf>
    <xf numFmtId="49" fontId="25" fillId="0" borderId="0" applyFill="0" applyBorder="0" applyAlignment="0"/>
    <xf numFmtId="199" fontId="38" fillId="0" borderId="0" applyFill="0" applyBorder="0" applyAlignment="0"/>
    <xf numFmtId="200" fontId="38" fillId="0" borderId="0" applyFill="0" applyBorder="0" applyAlignment="0"/>
    <xf numFmtId="201" fontId="64" fillId="0" borderId="26">
      <alignment horizontal="center"/>
    </xf>
    <xf numFmtId="0" fontId="66" fillId="0" borderId="27"/>
    <xf numFmtId="0" fontId="67" fillId="0" borderId="27"/>
    <xf numFmtId="0" fontId="59" fillId="0" borderId="0" applyNumberFormat="0" applyFill="0" applyBorder="0" applyAlignment="0" applyProtection="0"/>
    <xf numFmtId="0" fontId="92" fillId="0" borderId="0" applyFill="0" applyBorder="0" applyProtection="0">
      <alignment horizontal="left" vertical="top"/>
    </xf>
    <xf numFmtId="40" fontId="93" fillId="0" borderId="0"/>
    <xf numFmtId="40" fontId="93" fillId="0" borderId="0"/>
    <xf numFmtId="0" fontId="2" fillId="0" borderId="28" applyNumberFormat="0" applyFont="0" applyFill="0" applyAlignment="0" applyProtection="0"/>
    <xf numFmtId="0" fontId="2" fillId="0" borderId="28" applyNumberFormat="0" applyFont="0" applyFill="0" applyAlignment="0" applyProtection="0"/>
    <xf numFmtId="3" fontId="105" fillId="0" borderId="29">
      <alignment horizontal="center"/>
    </xf>
    <xf numFmtId="40" fontId="26" fillId="0" borderId="0" applyFont="0" applyFill="0" applyBorder="0" applyAlignment="0" applyProtection="0"/>
    <xf numFmtId="215" fontId="90" fillId="0" borderId="0" applyFont="0" applyFill="0" applyBorder="0" applyAlignment="0" applyProtection="0"/>
    <xf numFmtId="202" fontId="64" fillId="0" borderId="0"/>
    <xf numFmtId="203" fontId="64" fillId="0" borderId="1"/>
    <xf numFmtId="0" fontId="68" fillId="0" borderId="0"/>
    <xf numFmtId="0" fontId="68" fillId="0" borderId="0"/>
    <xf numFmtId="172" fontId="69" fillId="40" borderId="30">
      <alignment vertical="top"/>
    </xf>
    <xf numFmtId="0" fontId="70" fillId="41" borderId="1">
      <alignment horizontal="left" vertical="center"/>
    </xf>
    <xf numFmtId="173" fontId="71" fillId="42" borderId="30"/>
    <xf numFmtId="172" fontId="54" fillId="0" borderId="30">
      <alignment horizontal="left" vertical="top"/>
    </xf>
    <xf numFmtId="0" fontId="72" fillId="43" borderId="0">
      <alignment horizontal="left" vertical="center"/>
    </xf>
    <xf numFmtId="172" fontId="63" fillId="0" borderId="2">
      <alignment horizontal="left" vertical="top"/>
    </xf>
    <xf numFmtId="172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94" fillId="0" borderId="31"/>
    <xf numFmtId="0" fontId="74" fillId="0" borderId="0" applyNumberFormat="0" applyFill="0" applyBorder="0" applyAlignment="0" applyProtection="0"/>
    <xf numFmtId="9" fontId="82" fillId="0" borderId="0" applyFont="0" applyFill="0" applyBorder="0" applyAlignment="0" applyProtection="0"/>
    <xf numFmtId="175" fontId="3" fillId="0" borderId="0" applyFont="0" applyFill="0" applyBorder="0" applyAlignment="0" applyProtection="0"/>
    <xf numFmtId="177" fontId="95" fillId="0" borderId="0" applyFill="0" applyBorder="0" applyAlignment="0" applyProtection="0"/>
    <xf numFmtId="174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164" fontId="87" fillId="0" borderId="0" applyFon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9" fontId="98" fillId="0" borderId="0" applyFont="0" applyFill="0" applyBorder="0" applyAlignment="0" applyProtection="0"/>
    <xf numFmtId="0" fontId="2" fillId="0" borderId="0"/>
    <xf numFmtId="0" fontId="2" fillId="0" borderId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98" fillId="0" borderId="0"/>
    <xf numFmtId="0" fontId="88" fillId="0" borderId="0" applyFont="0" applyFill="0" applyBorder="0" applyAlignment="0" applyProtection="0">
      <protection hidden="1"/>
    </xf>
    <xf numFmtId="0" fontId="81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27" fillId="0" borderId="0">
      <alignment vertical="center"/>
    </xf>
    <xf numFmtId="40" fontId="75" fillId="0" borderId="0" applyFont="0" applyFill="0" applyBorder="0" applyAlignment="0" applyProtection="0"/>
    <xf numFmtId="38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 applyFont="0" applyFill="0" applyBorder="0" applyAlignment="0" applyProtection="0"/>
    <xf numFmtId="0" fontId="7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205" fontId="58" fillId="0" borderId="0" applyFont="0" applyFill="0" applyBorder="0" applyAlignment="0" applyProtection="0"/>
    <xf numFmtId="206" fontId="58" fillId="0" borderId="0" applyFont="0" applyFill="0" applyBorder="0" applyAlignment="0" applyProtection="0"/>
    <xf numFmtId="0" fontId="79" fillId="0" borderId="0"/>
    <xf numFmtId="0" fontId="42" fillId="0" borderId="0"/>
    <xf numFmtId="1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7" fillId="0" borderId="0">
      <alignment vertical="center"/>
    </xf>
    <xf numFmtId="174" fontId="22" fillId="0" borderId="0" applyFont="0" applyFill="0" applyBorder="0" applyAlignment="0" applyProtection="0"/>
    <xf numFmtId="173" fontId="80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10" fillId="44" borderId="0" applyNumberFormat="0" applyBorder="0" applyAlignment="0" applyProtection="0"/>
    <xf numFmtId="0" fontId="110" fillId="45" borderId="0" applyNumberFormat="0" applyBorder="0" applyAlignment="0" applyProtection="0"/>
    <xf numFmtId="0" fontId="110" fillId="46" borderId="0" applyNumberFormat="0" applyBorder="0" applyAlignment="0" applyProtection="0"/>
    <xf numFmtId="0" fontId="110" fillId="47" borderId="0" applyNumberFormat="0" applyBorder="0" applyAlignment="0" applyProtection="0"/>
    <xf numFmtId="0" fontId="110" fillId="48" borderId="0" applyNumberFormat="0" applyBorder="0" applyAlignment="0" applyProtection="0"/>
    <xf numFmtId="0" fontId="110" fillId="49" borderId="0" applyNumberFormat="0" applyBorder="0" applyAlignment="0" applyProtection="0"/>
    <xf numFmtId="0" fontId="111" fillId="44" borderId="0" applyNumberFormat="0" applyBorder="0" applyAlignment="0" applyProtection="0">
      <alignment vertical="center"/>
    </xf>
    <xf numFmtId="0" fontId="111" fillId="45" borderId="0" applyNumberFormat="0" applyBorder="0" applyAlignment="0" applyProtection="0">
      <alignment vertical="center"/>
    </xf>
    <xf numFmtId="0" fontId="111" fillId="46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8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0" fillId="50" borderId="0" applyNumberFormat="0" applyBorder="0" applyAlignment="0" applyProtection="0"/>
    <xf numFmtId="0" fontId="110" fillId="51" borderId="0" applyNumberFormat="0" applyBorder="0" applyAlignment="0" applyProtection="0"/>
    <xf numFmtId="0" fontId="110" fillId="52" borderId="0" applyNumberFormat="0" applyBorder="0" applyAlignment="0" applyProtection="0"/>
    <xf numFmtId="0" fontId="110" fillId="47" borderId="0" applyNumberFormat="0" applyBorder="0" applyAlignment="0" applyProtection="0"/>
    <xf numFmtId="0" fontId="110" fillId="50" borderId="0" applyNumberFormat="0" applyBorder="0" applyAlignment="0" applyProtection="0"/>
    <xf numFmtId="0" fontId="110" fillId="53" borderId="0" applyNumberFormat="0" applyBorder="0" applyAlignment="0" applyProtection="0"/>
    <xf numFmtId="0" fontId="111" fillId="50" borderId="0" applyNumberFormat="0" applyBorder="0" applyAlignment="0" applyProtection="0">
      <alignment vertical="center"/>
    </xf>
    <xf numFmtId="0" fontId="111" fillId="51" borderId="0" applyNumberFormat="0" applyBorder="0" applyAlignment="0" applyProtection="0">
      <alignment vertical="center"/>
    </xf>
    <xf numFmtId="0" fontId="111" fillId="52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50" borderId="0" applyNumberFormat="0" applyBorder="0" applyAlignment="0" applyProtection="0">
      <alignment vertical="center"/>
    </xf>
    <xf numFmtId="0" fontId="111" fillId="53" borderId="0" applyNumberFormat="0" applyBorder="0" applyAlignment="0" applyProtection="0">
      <alignment vertical="center"/>
    </xf>
    <xf numFmtId="0" fontId="112" fillId="54" borderId="0" applyNumberFormat="0" applyBorder="0" applyAlignment="0" applyProtection="0"/>
    <xf numFmtId="0" fontId="112" fillId="51" borderId="0" applyNumberFormat="0" applyBorder="0" applyAlignment="0" applyProtection="0"/>
    <xf numFmtId="0" fontId="112" fillId="52" borderId="0" applyNumberFormat="0" applyBorder="0" applyAlignment="0" applyProtection="0"/>
    <xf numFmtId="0" fontId="112" fillId="55" borderId="0" applyNumberFormat="0" applyBorder="0" applyAlignment="0" applyProtection="0"/>
    <xf numFmtId="0" fontId="112" fillId="56" borderId="0" applyNumberFormat="0" applyBorder="0" applyAlignment="0" applyProtection="0"/>
    <xf numFmtId="0" fontId="112" fillId="57" borderId="0" applyNumberFormat="0" applyBorder="0" applyAlignment="0" applyProtection="0"/>
    <xf numFmtId="0" fontId="113" fillId="54" borderId="0" applyNumberFormat="0" applyBorder="0" applyAlignment="0" applyProtection="0">
      <alignment vertical="center"/>
    </xf>
    <xf numFmtId="0" fontId="113" fillId="51" borderId="0" applyNumberFormat="0" applyBorder="0" applyAlignment="0" applyProtection="0">
      <alignment vertical="center"/>
    </xf>
    <xf numFmtId="0" fontId="113" fillId="52" borderId="0" applyNumberFormat="0" applyBorder="0" applyAlignment="0" applyProtection="0">
      <alignment vertical="center"/>
    </xf>
    <xf numFmtId="0" fontId="113" fillId="55" borderId="0" applyNumberFormat="0" applyBorder="0" applyAlignment="0" applyProtection="0">
      <alignment vertical="center"/>
    </xf>
    <xf numFmtId="0" fontId="113" fillId="56" borderId="0" applyNumberFormat="0" applyBorder="0" applyAlignment="0" applyProtection="0">
      <alignment vertical="center"/>
    </xf>
    <xf numFmtId="0" fontId="113" fillId="57" borderId="0" applyNumberFormat="0" applyBorder="0" applyAlignment="0" applyProtection="0">
      <alignment vertical="center"/>
    </xf>
    <xf numFmtId="0" fontId="112" fillId="58" borderId="0" applyNumberFormat="0" applyBorder="0" applyAlignment="0" applyProtection="0"/>
    <xf numFmtId="0" fontId="112" fillId="59" borderId="0" applyNumberFormat="0" applyBorder="0" applyAlignment="0" applyProtection="0"/>
    <xf numFmtId="0" fontId="112" fillId="60" borderId="0" applyNumberFormat="0" applyBorder="0" applyAlignment="0" applyProtection="0"/>
    <xf numFmtId="0" fontId="112" fillId="55" borderId="0" applyNumberFormat="0" applyBorder="0" applyAlignment="0" applyProtection="0"/>
    <xf numFmtId="0" fontId="112" fillId="56" borderId="0" applyNumberFormat="0" applyBorder="0" applyAlignment="0" applyProtection="0"/>
    <xf numFmtId="0" fontId="112" fillId="61" borderId="0" applyNumberFormat="0" applyBorder="0" applyAlignment="0" applyProtection="0"/>
    <xf numFmtId="0" fontId="114" fillId="45" borderId="0" applyNumberFormat="0" applyBorder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5" fillId="62" borderId="41" applyNumberFormat="0" applyAlignment="0" applyProtection="0"/>
    <xf numFmtId="0" fontId="116" fillId="63" borderId="42" applyNumberFormat="0" applyAlignment="0" applyProtection="0"/>
    <xf numFmtId="175" fontId="8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18" fillId="46" borderId="0" applyNumberFormat="0" applyBorder="0" applyAlignment="0" applyProtection="0"/>
    <xf numFmtId="0" fontId="119" fillId="0" borderId="43" applyNumberFormat="0" applyFill="0" applyAlignment="0" applyProtection="0"/>
    <xf numFmtId="0" fontId="119" fillId="0" borderId="0" applyNumberFormat="0" applyFill="0" applyBorder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0" fillId="49" borderId="41" applyNumberFormat="0" applyAlignment="0" applyProtection="0"/>
    <xf numFmtId="0" fontId="121" fillId="0" borderId="44" applyNumberFormat="0" applyFill="0" applyAlignment="0" applyProtection="0"/>
    <xf numFmtId="0" fontId="122" fillId="64" borderId="0" applyNumberFormat="0" applyBorder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4" fillId="65" borderId="45" applyNumberFormat="0" applyFon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3" fillId="62" borderId="46" applyNumberFormat="0" applyAlignment="0" applyProtection="0"/>
    <xf numFmtId="0" fontId="124" fillId="0" borderId="0" applyNumberFormat="0" applyFill="0" applyBorder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5" fillId="0" borderId="47" applyNumberFormat="0" applyFill="0" applyAlignment="0" applyProtection="0"/>
    <xf numFmtId="0" fontId="126" fillId="0" borderId="0" applyNumberFormat="0" applyFill="0" applyBorder="0" applyAlignment="0" applyProtection="0"/>
    <xf numFmtId="0" fontId="113" fillId="58" borderId="0" applyNumberFormat="0" applyBorder="0" applyAlignment="0" applyProtection="0">
      <alignment vertical="center"/>
    </xf>
    <xf numFmtId="0" fontId="113" fillId="59" borderId="0" applyNumberFormat="0" applyBorder="0" applyAlignment="0" applyProtection="0">
      <alignment vertical="center"/>
    </xf>
    <xf numFmtId="0" fontId="113" fillId="60" borderId="0" applyNumberFormat="0" applyBorder="0" applyAlignment="0" applyProtection="0">
      <alignment vertical="center"/>
    </xf>
    <xf numFmtId="0" fontId="113" fillId="55" borderId="0" applyNumberFormat="0" applyBorder="0" applyAlignment="0" applyProtection="0">
      <alignment vertical="center"/>
    </xf>
    <xf numFmtId="0" fontId="113" fillId="56" borderId="0" applyNumberFormat="0" applyBorder="0" applyAlignment="0" applyProtection="0">
      <alignment vertical="center"/>
    </xf>
    <xf numFmtId="0" fontId="113" fillId="61" borderId="0" applyNumberFormat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8" fillId="63" borderId="42" applyNumberFormat="0" applyAlignment="0" applyProtection="0">
      <alignment vertical="center"/>
    </xf>
    <xf numFmtId="0" fontId="129" fillId="64" borderId="0" applyNumberFormat="0" applyBorder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2" fillId="65" borderId="45" applyNumberFormat="0" applyFont="0" applyAlignment="0" applyProtection="0">
      <alignment vertical="center"/>
    </xf>
    <xf numFmtId="0" fontId="130" fillId="0" borderId="44" applyNumberFormat="0" applyFill="0" applyAlignment="0" applyProtection="0">
      <alignment vertical="center"/>
    </xf>
    <xf numFmtId="175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0" fontId="131" fillId="0" borderId="0"/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2" fillId="49" borderId="41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3" fillId="62" borderId="46" applyNumberFormat="0" applyAlignment="0" applyProtection="0">
      <alignment vertical="center"/>
    </xf>
    <xf numFmtId="0" fontId="134" fillId="45" borderId="0" applyNumberFormat="0" applyBorder="0" applyAlignment="0" applyProtection="0">
      <alignment vertical="center"/>
    </xf>
    <xf numFmtId="0" fontId="135" fillId="46" borderId="0" applyNumberFormat="0" applyBorder="0" applyAlignment="0" applyProtection="0">
      <alignment vertical="center"/>
    </xf>
    <xf numFmtId="0" fontId="136" fillId="0" borderId="48" applyNumberFormat="0" applyFill="0" applyAlignment="0" applyProtection="0">
      <alignment vertical="center"/>
    </xf>
    <xf numFmtId="0" fontId="137" fillId="0" borderId="49" applyNumberFormat="0" applyFill="0" applyAlignment="0" applyProtection="0">
      <alignment vertical="center"/>
    </xf>
    <xf numFmtId="0" fontId="138" fillId="0" borderId="43" applyNumberFormat="0" applyFill="0" applyAlignment="0" applyProtection="0">
      <alignment vertical="center"/>
    </xf>
    <xf numFmtId="0" fontId="138" fillId="0" borderId="0" applyNumberFormat="0" applyFill="0" applyBorder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39" fillId="62" borderId="41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0"/>
    <xf numFmtId="177" fontId="143" fillId="0" borderId="0" applyFont="0" applyFill="0" applyBorder="0" applyAlignment="0" applyProtection="0"/>
    <xf numFmtId="0" fontId="17" fillId="0" borderId="0"/>
    <xf numFmtId="177" fontId="17" fillId="0" borderId="0" applyFont="0" applyFill="0" applyBorder="0" applyAlignment="0" applyProtection="0"/>
    <xf numFmtId="40" fontId="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0" fontId="144" fillId="0" borderId="0"/>
    <xf numFmtId="39" fontId="13" fillId="0" borderId="0"/>
    <xf numFmtId="0" fontId="11" fillId="0" borderId="0"/>
    <xf numFmtId="1" fontId="15" fillId="0" borderId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38" fontId="2" fillId="0" borderId="0" applyNumberFormat="0" applyFont="0" applyFill="0" applyAlignment="0" applyProtection="0"/>
    <xf numFmtId="38" fontId="2" fillId="0" borderId="0" applyNumberFormat="0" applyFont="0" applyFill="0" applyAlignment="0" applyProtection="0"/>
    <xf numFmtId="0" fontId="17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43" fontId="1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6" fontId="2" fillId="0" borderId="0" applyFont="0" applyFill="0" applyBorder="0" applyAlignment="0" applyProtection="0"/>
    <xf numFmtId="176" fontId="39" fillId="0" borderId="0" applyFill="0" applyBorder="0" applyAlignment="0"/>
    <xf numFmtId="177" fontId="17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0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39" fillId="0" borderId="0" applyFill="0" applyBorder="0" applyAlignment="0"/>
    <xf numFmtId="176" fontId="39" fillId="0" borderId="0" applyFill="0" applyBorder="0" applyAlignment="0"/>
    <xf numFmtId="172" fontId="54" fillId="38" borderId="1" applyNumberFormat="0" applyAlignment="0">
      <alignment horizontal="left" vertical="top"/>
    </xf>
    <xf numFmtId="176" fontId="39" fillId="0" borderId="0" applyFill="0" applyBorder="0" applyAlignment="0"/>
    <xf numFmtId="176" fontId="39" fillId="0" borderId="0" applyFill="0" applyBorder="0" applyAlignment="0"/>
    <xf numFmtId="0" fontId="18" fillId="0" borderId="0"/>
    <xf numFmtId="0" fontId="19" fillId="0" borderId="0"/>
    <xf numFmtId="39" fontId="99" fillId="0" borderId="0"/>
    <xf numFmtId="39" fontId="99" fillId="0" borderId="0"/>
    <xf numFmtId="39" fontId="9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39" fontId="99" fillId="0" borderId="0"/>
    <xf numFmtId="39" fontId="99" fillId="0" borderId="0"/>
    <xf numFmtId="39" fontId="99" fillId="0" borderId="0"/>
    <xf numFmtId="0" fontId="18" fillId="0" borderId="0"/>
    <xf numFmtId="0" fontId="18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0" fontId="18" fillId="0" borderId="0"/>
    <xf numFmtId="0" fontId="18" fillId="0" borderId="0"/>
    <xf numFmtId="0" fontId="18" fillId="0" borderId="0"/>
    <xf numFmtId="39" fontId="9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39" fontId="99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6" fontId="39" fillId="0" borderId="0" applyFill="0" applyBorder="0" applyAlignment="0"/>
    <xf numFmtId="176" fontId="39" fillId="0" borderId="0" applyFill="0" applyBorder="0" applyAlignment="0"/>
    <xf numFmtId="172" fontId="69" fillId="40" borderId="30">
      <alignment vertical="top"/>
    </xf>
    <xf numFmtId="173" fontId="71" fillId="42" borderId="30"/>
    <xf numFmtId="172" fontId="54" fillId="0" borderId="30">
      <alignment horizontal="left" vertical="top"/>
    </xf>
    <xf numFmtId="172" fontId="63" fillId="0" borderId="2">
      <alignment horizontal="left" vertical="top"/>
    </xf>
    <xf numFmtId="172" fontId="63" fillId="0" borderId="2">
      <alignment horizontal="left" vertical="top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5" fontId="82" fillId="0" borderId="0" applyFont="0" applyFill="0" applyBorder="0" applyAlignment="0" applyProtection="0"/>
    <xf numFmtId="175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4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177" fontId="17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5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0" fontId="17" fillId="0" borderId="0"/>
    <xf numFmtId="176" fontId="2" fillId="0" borderId="0" applyFont="0" applyFill="0" applyBorder="0" applyAlignment="0" applyProtection="0"/>
    <xf numFmtId="176" fontId="39" fillId="0" borderId="0" applyFill="0" applyBorder="0" applyAlignment="0"/>
    <xf numFmtId="177" fontId="17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0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39" fillId="0" borderId="0" applyFill="0" applyBorder="0" applyAlignment="0"/>
    <xf numFmtId="176" fontId="39" fillId="0" borderId="0" applyFill="0" applyBorder="0" applyAlignment="0"/>
    <xf numFmtId="172" fontId="54" fillId="38" borderId="1" applyNumberFormat="0" applyAlignment="0">
      <alignment horizontal="left" vertical="top"/>
    </xf>
    <xf numFmtId="176" fontId="39" fillId="0" borderId="0" applyFill="0" applyBorder="0" applyAlignment="0"/>
    <xf numFmtId="176" fontId="39" fillId="0" borderId="0" applyFill="0" applyBorder="0" applyAlignment="0"/>
    <xf numFmtId="0" fontId="19" fillId="0" borderId="0"/>
    <xf numFmtId="0" fontId="19" fillId="0" borderId="0"/>
    <xf numFmtId="176" fontId="39" fillId="0" borderId="0" applyFill="0" applyBorder="0" applyAlignment="0"/>
    <xf numFmtId="176" fontId="39" fillId="0" borderId="0" applyFill="0" applyBorder="0" applyAlignment="0"/>
    <xf numFmtId="172" fontId="69" fillId="40" borderId="30">
      <alignment vertical="top"/>
    </xf>
    <xf numFmtId="173" fontId="71" fillId="42" borderId="30"/>
    <xf numFmtId="172" fontId="54" fillId="0" borderId="30">
      <alignment horizontal="left" vertical="top"/>
    </xf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5" fontId="82" fillId="0" borderId="0" applyFont="0" applyFill="0" applyBorder="0" applyAlignment="0" applyProtection="0"/>
    <xf numFmtId="175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4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39" fillId="0" borderId="0" applyFill="0" applyBorder="0" applyAlignment="0"/>
    <xf numFmtId="177" fontId="17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5" fillId="0" borderId="0" applyFont="0" applyFill="0" applyBorder="0" applyAlignment="0" applyProtection="0">
      <alignment vertical="top"/>
    </xf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10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8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39" fillId="0" borderId="0" applyFill="0" applyBorder="0" applyAlignment="0"/>
    <xf numFmtId="176" fontId="39" fillId="0" borderId="0" applyFill="0" applyBorder="0" applyAlignment="0"/>
    <xf numFmtId="172" fontId="54" fillId="38" borderId="1" applyNumberFormat="0" applyAlignment="0">
      <alignment horizontal="left" vertical="top"/>
    </xf>
    <xf numFmtId="176" fontId="39" fillId="0" borderId="0" applyFill="0" applyBorder="0" applyAlignment="0"/>
    <xf numFmtId="176" fontId="39" fillId="0" borderId="0" applyFill="0" applyBorder="0" applyAlignment="0"/>
    <xf numFmtId="0" fontId="19" fillId="0" borderId="0"/>
    <xf numFmtId="0" fontId="19" fillId="0" borderId="0"/>
    <xf numFmtId="176" fontId="39" fillId="0" borderId="0" applyFill="0" applyBorder="0" applyAlignment="0"/>
    <xf numFmtId="176" fontId="39" fillId="0" borderId="0" applyFill="0" applyBorder="0" applyAlignment="0"/>
    <xf numFmtId="172" fontId="69" fillId="40" borderId="30">
      <alignment vertical="top"/>
    </xf>
    <xf numFmtId="173" fontId="71" fillId="42" borderId="30"/>
    <xf numFmtId="172" fontId="54" fillId="0" borderId="30">
      <alignment horizontal="left" vertical="top"/>
    </xf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5" fontId="82" fillId="0" borderId="0" applyFont="0" applyFill="0" applyBorder="0" applyAlignment="0" applyProtection="0"/>
    <xf numFmtId="175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4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9" fillId="0" borderId="0"/>
    <xf numFmtId="177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top"/>
    </xf>
    <xf numFmtId="44" fontId="2" fillId="0" borderId="0" applyFont="0" applyFill="0" applyBorder="0" applyAlignment="0" applyProtection="0"/>
    <xf numFmtId="219" fontId="39" fillId="0" borderId="0" applyFill="0" applyBorder="0" applyAlignment="0"/>
    <xf numFmtId="219" fontId="39" fillId="0" borderId="0" applyFont="0" applyFill="0" applyBorder="0" applyAlignment="0" applyProtection="0"/>
    <xf numFmtId="219" fontId="39" fillId="0" borderId="0" applyFill="0" applyBorder="0" applyAlignment="0"/>
    <xf numFmtId="219" fontId="39" fillId="0" borderId="0" applyFill="0" applyBorder="0" applyAlignment="0"/>
    <xf numFmtId="5" fontId="54" fillId="38" borderId="1" applyNumberFormat="0" applyAlignment="0">
      <alignment horizontal="left" vertical="top"/>
    </xf>
    <xf numFmtId="219" fontId="39" fillId="0" borderId="0" applyFill="0" applyBorder="0" applyAlignment="0"/>
    <xf numFmtId="219" fontId="39" fillId="0" borderId="0" applyFill="0" applyBorder="0" applyAlignment="0"/>
    <xf numFmtId="0" fontId="56" fillId="0" borderId="25"/>
    <xf numFmtId="219" fontId="39" fillId="0" borderId="0" applyFill="0" applyBorder="0" applyAlignment="0"/>
    <xf numFmtId="219" fontId="39" fillId="0" borderId="0" applyFill="0" applyBorder="0" applyAlignment="0"/>
    <xf numFmtId="0" fontId="62" fillId="0" borderId="25">
      <alignment horizontal="center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8" fillId="0" borderId="0"/>
    <xf numFmtId="43" fontId="17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top"/>
    </xf>
    <xf numFmtId="43" fontId="18" fillId="0" borderId="0" applyFont="0" applyFill="0" applyBorder="0" applyAlignment="0" applyProtection="0"/>
    <xf numFmtId="43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43" fontId="150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51" fillId="0" borderId="0"/>
    <xf numFmtId="0" fontId="11" fillId="0" borderId="0"/>
    <xf numFmtId="43" fontId="18" fillId="0" borderId="0" applyFont="0" applyFill="0" applyBorder="0" applyAlignment="0" applyProtection="0"/>
    <xf numFmtId="0" fontId="17" fillId="0" borderId="0"/>
    <xf numFmtId="218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" fillId="0" borderId="0" applyFont="0" applyFill="0" applyBorder="0" applyAlignment="0" applyProtection="0"/>
    <xf numFmtId="0" fontId="17" fillId="0" borderId="0"/>
    <xf numFmtId="218" fontId="25" fillId="0" borderId="0" applyFont="0" applyFill="0" applyBorder="0" applyAlignment="0" applyProtection="0">
      <alignment vertical="top"/>
    </xf>
    <xf numFmtId="218" fontId="21" fillId="0" borderId="0" applyFont="0" applyFill="0" applyBorder="0" applyAlignment="0" applyProtection="0"/>
    <xf numFmtId="218" fontId="17" fillId="0" borderId="0" applyFont="0" applyFill="0" applyBorder="0" applyAlignment="0" applyProtection="0"/>
    <xf numFmtId="0" fontId="17" fillId="0" borderId="0"/>
    <xf numFmtId="218" fontId="21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218" fontId="17" fillId="0" borderId="0" applyFont="0" applyFill="0" applyBorder="0" applyAlignment="0" applyProtection="0"/>
    <xf numFmtId="0" fontId="17" fillId="0" borderId="0"/>
    <xf numFmtId="218" fontId="107" fillId="0" borderId="0" applyFont="0" applyFill="0" applyBorder="0" applyAlignment="0" applyProtection="0"/>
    <xf numFmtId="218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7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52" fillId="0" borderId="0"/>
    <xf numFmtId="218" fontId="18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25" fillId="0" borderId="0" applyFont="0" applyFill="0" applyBorder="0" applyAlignment="0" applyProtection="0">
      <alignment vertical="top"/>
    </xf>
    <xf numFmtId="218" fontId="21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1" fillId="0" borderId="0" applyFont="0" applyFill="0" applyBorder="0" applyAlignment="0" applyProtection="0"/>
    <xf numFmtId="1" fontId="41" fillId="0" borderId="19" applyBorder="0"/>
    <xf numFmtId="0" fontId="62" fillId="0" borderId="25">
      <alignment horizontal="center"/>
    </xf>
    <xf numFmtId="0" fontId="56" fillId="0" borderId="25"/>
    <xf numFmtId="0" fontId="18" fillId="0" borderId="0"/>
    <xf numFmtId="218" fontId="18" fillId="0" borderId="0" applyFont="0" applyFill="0" applyBorder="0" applyAlignment="0" applyProtection="0"/>
    <xf numFmtId="218" fontId="21" fillId="0" borderId="0" applyFont="0" applyFill="0" applyBorder="0" applyAlignment="0" applyProtection="0"/>
    <xf numFmtId="0" fontId="2" fillId="0" borderId="0"/>
    <xf numFmtId="0" fontId="153" fillId="0" borderId="0"/>
    <xf numFmtId="218" fontId="104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4" fillId="67" borderId="0">
      <alignment horizontal="left" vertical="center" indent="1"/>
    </xf>
    <xf numFmtId="0" fontId="155" fillId="66" borderId="0">
      <alignment horizontal="left" indent="1"/>
    </xf>
    <xf numFmtId="0" fontId="148" fillId="0" borderId="0">
      <alignment horizontal="left" indent="1"/>
    </xf>
    <xf numFmtId="0" fontId="145" fillId="0" borderId="56">
      <alignment horizontal="left"/>
    </xf>
    <xf numFmtId="14" fontId="145" fillId="0" borderId="56"/>
    <xf numFmtId="0" fontId="149" fillId="67" borderId="57">
      <alignment horizontal="left" indent="1"/>
    </xf>
    <xf numFmtId="0" fontId="21" fillId="0" borderId="0"/>
    <xf numFmtId="218" fontId="21" fillId="0" borderId="0" applyFont="0" applyFill="0" applyBorder="0" applyAlignment="0" applyProtection="0"/>
    <xf numFmtId="218" fontId="17" fillId="0" borderId="0" applyFont="0" applyFill="0" applyBorder="0" applyAlignment="0" applyProtection="0"/>
    <xf numFmtId="165" fontId="6" fillId="0" borderId="0"/>
    <xf numFmtId="218" fontId="2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21" fillId="0" borderId="0" applyFont="0" applyFill="0" applyBorder="0" applyAlignment="0" applyProtection="0"/>
    <xf numFmtId="177" fontId="2" fillId="0" borderId="0" applyFont="0" applyFill="0" applyBorder="0" applyAlignment="0" applyProtection="0"/>
    <xf numFmtId="217" fontId="17" fillId="0" borderId="0" applyFont="0" applyFill="0" applyBorder="0" applyAlignment="0" applyProtection="0"/>
    <xf numFmtId="0" fontId="38" fillId="0" borderId="0"/>
    <xf numFmtId="217" fontId="17" fillId="0" borderId="0" applyFont="0" applyFill="0" applyBorder="0" applyAlignment="0" applyProtection="0"/>
    <xf numFmtId="217" fontId="27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2" fillId="0" borderId="0"/>
    <xf numFmtId="218" fontId="18" fillId="0" borderId="0" applyFont="0" applyFill="0" applyBorder="0" applyAlignment="0" applyProtection="0"/>
    <xf numFmtId="0" fontId="21" fillId="0" borderId="0"/>
    <xf numFmtId="0" fontId="21" fillId="0" borderId="0"/>
    <xf numFmtId="218" fontId="21" fillId="0" borderId="0" applyFont="0" applyFill="0" applyBorder="0" applyAlignment="0" applyProtection="0"/>
    <xf numFmtId="0" fontId="21" fillId="0" borderId="0"/>
    <xf numFmtId="218" fontId="21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56" fillId="0" borderId="0" applyNumberForma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2" fillId="0" borderId="0"/>
    <xf numFmtId="43" fontId="17" fillId="0" borderId="0" applyFont="0" applyFill="0" applyBorder="0" applyAlignment="0" applyProtection="0"/>
    <xf numFmtId="220" fontId="21" fillId="0" borderId="0" applyFont="0" applyFill="0" applyBorder="0" applyAlignment="0" applyProtection="0"/>
    <xf numFmtId="0" fontId="10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58" fillId="0" borderId="0"/>
    <xf numFmtId="177" fontId="2" fillId="0" borderId="0" applyFont="0" applyFill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38" fillId="0" borderId="0"/>
    <xf numFmtId="177" fontId="2" fillId="0" borderId="0" applyFont="0" applyFill="0" applyBorder="0" applyAlignment="0" applyProtection="0"/>
    <xf numFmtId="0" fontId="143" fillId="0" borderId="0"/>
    <xf numFmtId="0" fontId="17" fillId="0" borderId="0"/>
    <xf numFmtId="218" fontId="18" fillId="0" borderId="0" applyFont="0" applyFill="0" applyBorder="0" applyAlignment="0" applyProtection="0"/>
    <xf numFmtId="0" fontId="17" fillId="0" borderId="0"/>
    <xf numFmtId="218" fontId="1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5" fillId="0" borderId="0" applyFont="0" applyFill="0" applyBorder="0" applyAlignment="0" applyProtection="0">
      <alignment vertical="top"/>
    </xf>
    <xf numFmtId="218" fontId="21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07" fillId="0" borderId="0" applyFont="0" applyFill="0" applyBorder="0" applyAlignment="0" applyProtection="0"/>
    <xf numFmtId="0" fontId="17" fillId="0" borderId="0"/>
    <xf numFmtId="218" fontId="18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25" fillId="0" borderId="0" applyFont="0" applyFill="0" applyBorder="0" applyAlignment="0" applyProtection="0"/>
    <xf numFmtId="0" fontId="17" fillId="0" borderId="0"/>
    <xf numFmtId="218" fontId="25" fillId="0" borderId="0" applyFont="0" applyFill="0" applyBorder="0" applyAlignment="0" applyProtection="0"/>
    <xf numFmtId="0" fontId="17" fillId="0" borderId="0"/>
    <xf numFmtId="218" fontId="25" fillId="0" borderId="0" applyFont="0" applyFill="0" applyBorder="0" applyAlignment="0" applyProtection="0"/>
    <xf numFmtId="218" fontId="17" fillId="0" borderId="0" applyFont="0" applyFill="0" applyBorder="0" applyAlignment="0" applyProtection="0"/>
    <xf numFmtId="0" fontId="17" fillId="0" borderId="0"/>
    <xf numFmtId="0" fontId="17" fillId="0" borderId="0"/>
    <xf numFmtId="218" fontId="25" fillId="0" borderId="0" applyFont="0" applyFill="0" applyBorder="0" applyAlignment="0" applyProtection="0"/>
    <xf numFmtId="0" fontId="17" fillId="0" borderId="0"/>
    <xf numFmtId="218" fontId="25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38" fillId="0" borderId="0"/>
    <xf numFmtId="218" fontId="38" fillId="0" borderId="0" applyFont="0" applyFill="0" applyBorder="0" applyAlignment="0" applyProtection="0"/>
    <xf numFmtId="218" fontId="25" fillId="0" borderId="0" applyFont="0" applyFill="0" applyBorder="0" applyAlignment="0" applyProtection="0"/>
    <xf numFmtId="218" fontId="25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50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7" fillId="0" borderId="0" applyFont="0" applyFill="0" applyBorder="0" applyAlignment="0" applyProtection="0"/>
    <xf numFmtId="217" fontId="18" fillId="0" borderId="0" applyFont="0" applyFill="0" applyBorder="0" applyAlignment="0" applyProtection="0"/>
    <xf numFmtId="218" fontId="17" fillId="0" borderId="0" applyFont="0" applyFill="0" applyBorder="0" applyAlignment="0" applyProtection="0"/>
    <xf numFmtId="0" fontId="19" fillId="0" borderId="0"/>
    <xf numFmtId="177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60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218" fontId="160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9" fillId="0" borderId="0"/>
    <xf numFmtId="0" fontId="19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9" fillId="0" borderId="0"/>
    <xf numFmtId="0" fontId="19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21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94" fillId="0" borderId="22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7" fillId="0" borderId="0"/>
    <xf numFmtId="0" fontId="18" fillId="0" borderId="0"/>
    <xf numFmtId="43" fontId="18" fillId="0" borderId="0" applyFont="0" applyFill="0" applyBorder="0" applyAlignment="0" applyProtection="0"/>
    <xf numFmtId="0" fontId="152" fillId="0" borderId="0"/>
    <xf numFmtId="43" fontId="17" fillId="0" borderId="0" applyFont="0" applyFill="0" applyBorder="0" applyAlignment="0" applyProtection="0"/>
    <xf numFmtId="0" fontId="17" fillId="0" borderId="0"/>
    <xf numFmtId="0" fontId="18" fillId="0" borderId="0"/>
    <xf numFmtId="43" fontId="18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224" fontId="2" fillId="0" borderId="0"/>
    <xf numFmtId="224" fontId="17" fillId="0" borderId="0"/>
    <xf numFmtId="43" fontId="18" fillId="0" borderId="0" applyFont="0" applyFill="0" applyBorder="0" applyAlignment="0" applyProtection="0"/>
    <xf numFmtId="41" fontId="27" fillId="0" borderId="0" applyFont="0" applyFill="0" applyBorder="0" applyAlignment="0" applyProtection="0"/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24" fontId="17" fillId="0" borderId="0"/>
    <xf numFmtId="224" fontId="166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43" fillId="0" borderId="0"/>
    <xf numFmtId="224" fontId="2" fillId="0" borderId="0"/>
    <xf numFmtId="224" fontId="27" fillId="0" borderId="0"/>
    <xf numFmtId="41" fontId="167" fillId="0" borderId="0" applyFont="0" applyFill="0" applyBorder="0" applyAlignment="0" applyProtection="0"/>
    <xf numFmtId="0" fontId="38" fillId="0" borderId="0"/>
    <xf numFmtId="0" fontId="2" fillId="0" borderId="0"/>
    <xf numFmtId="177" fontId="2" fillId="0" borderId="0" applyFont="0" applyFill="0" applyBorder="0" applyAlignment="0" applyProtection="0"/>
    <xf numFmtId="0" fontId="165" fillId="0" borderId="0"/>
    <xf numFmtId="0" fontId="18" fillId="0" borderId="0"/>
    <xf numFmtId="0" fontId="22" fillId="0" borderId="0"/>
    <xf numFmtId="0" fontId="2" fillId="0" borderId="0"/>
    <xf numFmtId="0" fontId="2" fillId="0" borderId="0"/>
    <xf numFmtId="0" fontId="25" fillId="0" borderId="0">
      <alignment vertical="top"/>
    </xf>
    <xf numFmtId="0" fontId="2" fillId="0" borderId="0"/>
    <xf numFmtId="43" fontId="18" fillId="0" borderId="0" applyFont="0" applyFill="0" applyBorder="0" applyAlignment="0" applyProtection="0"/>
    <xf numFmtId="0" fontId="16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43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43" fontId="143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69" fillId="0" borderId="0">
      <alignment vertical="center" wrapText="1"/>
    </xf>
    <xf numFmtId="177" fontId="2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5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0" fontId="16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8" fillId="0" borderId="0"/>
    <xf numFmtId="0" fontId="107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7" fillId="0" borderId="0"/>
    <xf numFmtId="43" fontId="25" fillId="0" borderId="0" applyFont="0" applyFill="0" applyBorder="0" applyAlignment="0" applyProtection="0"/>
    <xf numFmtId="0" fontId="17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7" fillId="0" borderId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7" fillId="0" borderId="0"/>
    <xf numFmtId="9" fontId="18" fillId="0" borderId="0" applyFont="0" applyFill="0" applyBorder="0" applyAlignment="0" applyProtection="0"/>
    <xf numFmtId="0" fontId="21" fillId="0" borderId="0"/>
    <xf numFmtId="0" fontId="38" fillId="0" borderId="0"/>
    <xf numFmtId="43" fontId="38" fillId="0" borderId="0" applyFont="0" applyFill="0" applyBorder="0" applyAlignment="0" applyProtection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1" fillId="0" borderId="0"/>
    <xf numFmtId="0" fontId="11" fillId="0" borderId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43" fontId="18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225" fontId="38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1" fillId="0" borderId="0"/>
    <xf numFmtId="43" fontId="18" fillId="0" borderId="0" applyFont="0" applyFill="0" applyBorder="0" applyAlignment="0" applyProtection="0"/>
    <xf numFmtId="4" fontId="26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78" fillId="0" borderId="0"/>
    <xf numFmtId="0" fontId="17" fillId="0" borderId="0"/>
    <xf numFmtId="0" fontId="78" fillId="0" borderId="0"/>
    <xf numFmtId="0" fontId="26" fillId="0" borderId="0"/>
    <xf numFmtId="0" fontId="26" fillId="0" borderId="0"/>
    <xf numFmtId="0" fontId="78" fillId="0" borderId="0"/>
    <xf numFmtId="0" fontId="21" fillId="0" borderId="0"/>
    <xf numFmtId="0" fontId="78" fillId="0" borderId="0"/>
    <xf numFmtId="0" fontId="78" fillId="0" borderId="0"/>
    <xf numFmtId="43" fontId="21" fillId="0" borderId="0" applyFont="0" applyFill="0" applyBorder="0" applyAlignment="0" applyProtection="0"/>
    <xf numFmtId="0" fontId="78" fillId="0" borderId="0"/>
    <xf numFmtId="175" fontId="18" fillId="0" borderId="0" applyFont="0" applyFill="0" applyBorder="0" applyAlignment="0" applyProtection="0"/>
    <xf numFmtId="0" fontId="78" fillId="0" borderId="0"/>
    <xf numFmtId="0" fontId="26" fillId="0" borderId="0"/>
    <xf numFmtId="9" fontId="21" fillId="0" borderId="0" applyFont="0" applyFill="0" applyBorder="0" applyAlignment="0" applyProtection="0"/>
    <xf numFmtId="0" fontId="78" fillId="0" borderId="0"/>
    <xf numFmtId="236" fontId="177" fillId="0" borderId="0"/>
    <xf numFmtId="0" fontId="78" fillId="0" borderId="0"/>
    <xf numFmtId="0" fontId="2" fillId="35" borderId="39">
      <alignment horizontal="left"/>
    </xf>
    <xf numFmtId="0" fontId="78" fillId="0" borderId="0"/>
    <xf numFmtId="273" fontId="146" fillId="0" borderId="0"/>
    <xf numFmtId="0" fontId="78" fillId="0" borderId="0"/>
    <xf numFmtId="0" fontId="78" fillId="0" borderId="0"/>
    <xf numFmtId="0" fontId="59" fillId="0" borderId="0" applyFill="0" applyBorder="0" applyProtection="0">
      <alignment horizontal="center"/>
    </xf>
    <xf numFmtId="0" fontId="78" fillId="0" borderId="0"/>
    <xf numFmtId="0" fontId="78" fillId="0" borderId="0"/>
    <xf numFmtId="0" fontId="78" fillId="0" borderId="0"/>
    <xf numFmtId="0" fontId="23" fillId="0" borderId="0" applyFont="0" applyFill="0" applyBorder="0" applyAlignment="0" applyProtection="0"/>
    <xf numFmtId="186" fontId="2" fillId="0" borderId="62"/>
    <xf numFmtId="0" fontId="78" fillId="0" borderId="0"/>
    <xf numFmtId="0" fontId="2" fillId="35" borderId="35">
      <alignment horizontal="right"/>
    </xf>
    <xf numFmtId="0" fontId="2" fillId="0" borderId="0"/>
    <xf numFmtId="0" fontId="78" fillId="0" borderId="0"/>
    <xf numFmtId="0" fontId="248" fillId="18" borderId="0" applyNumberFormat="0" applyBorder="0" applyAlignment="0" applyProtection="0"/>
    <xf numFmtId="0" fontId="78" fillId="0" borderId="0"/>
    <xf numFmtId="0" fontId="78" fillId="0" borderId="0"/>
    <xf numFmtId="0" fontId="63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0" fontId="78" fillId="0" borderId="0"/>
    <xf numFmtId="0" fontId="248" fillId="55" borderId="0" applyNumberFormat="0" applyBorder="0" applyAlignment="0" applyProtection="0"/>
    <xf numFmtId="0" fontId="78" fillId="0" borderId="0"/>
    <xf numFmtId="278" fontId="92" fillId="35" borderId="0" applyFill="0" applyBorder="0">
      <alignment horizontal="right"/>
    </xf>
    <xf numFmtId="0" fontId="247" fillId="52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38" fontId="191" fillId="0" borderId="0" applyFont="0" applyFill="0" applyBorder="0" applyAlignment="0" applyProtection="0"/>
    <xf numFmtId="236" fontId="177" fillId="0" borderId="0"/>
    <xf numFmtId="0" fontId="247" fillId="46" borderId="0" applyNumberFormat="0" applyBorder="0" applyAlignment="0" applyProtection="0"/>
    <xf numFmtId="0" fontId="247" fillId="28" borderId="0" applyNumberFormat="0" applyBorder="0" applyAlignment="0" applyProtection="0"/>
    <xf numFmtId="0" fontId="78" fillId="0" borderId="0"/>
    <xf numFmtId="235" fontId="175" fillId="0" borderId="0" applyFill="0" applyBorder="0" applyAlignment="0"/>
    <xf numFmtId="0" fontId="78" fillId="0" borderId="0"/>
    <xf numFmtId="6" fontId="191" fillId="0" borderId="0" applyFont="0" applyFill="0" applyBorder="0" applyAlignment="0" applyProtection="0"/>
    <xf numFmtId="0" fontId="248" fillId="15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163" fillId="0" borderId="38" applyBorder="0"/>
    <xf numFmtId="0" fontId="78" fillId="0" borderId="0"/>
    <xf numFmtId="0" fontId="249" fillId="5" borderId="0" applyNumberFormat="0" applyBorder="0" applyAlignment="0" applyProtection="0"/>
    <xf numFmtId="231" fontId="175" fillId="0" borderId="0" applyFill="0" applyBorder="0" applyAlignment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18" fillId="0" borderId="0"/>
    <xf numFmtId="0" fontId="78" fillId="0" borderId="0"/>
    <xf numFmtId="0" fontId="78" fillId="0" borderId="0"/>
    <xf numFmtId="0" fontId="78" fillId="0" borderId="0"/>
    <xf numFmtId="0" fontId="26" fillId="0" borderId="0"/>
    <xf numFmtId="0" fontId="78" fillId="0" borderId="0"/>
    <xf numFmtId="0" fontId="176" fillId="35" borderId="0">
      <alignment horizontal="center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230" fontId="175" fillId="0" borderId="0" applyFill="0" applyBorder="0" applyAlignment="0"/>
    <xf numFmtId="0" fontId="189" fillId="0" borderId="0" applyFont="0" applyFill="0" applyBorder="0" applyAlignment="0" applyProtection="0"/>
    <xf numFmtId="0" fontId="26" fillId="0" borderId="0"/>
    <xf numFmtId="0" fontId="78" fillId="0" borderId="0"/>
    <xf numFmtId="0" fontId="78" fillId="0" borderId="0"/>
    <xf numFmtId="0" fontId="78" fillId="0" borderId="0"/>
    <xf numFmtId="6" fontId="191" fillId="0" borderId="0" applyFont="0" applyFill="0" applyBorder="0" applyAlignment="0" applyProtection="0"/>
    <xf numFmtId="0" fontId="78" fillId="0" borderId="0"/>
    <xf numFmtId="0" fontId="78" fillId="0" borderId="0"/>
    <xf numFmtId="0" fontId="176" fillId="35" borderId="0">
      <alignment horizontal="right"/>
    </xf>
    <xf numFmtId="0" fontId="78" fillId="0" borderId="0"/>
    <xf numFmtId="0" fontId="78" fillId="0" borderId="0"/>
    <xf numFmtId="0" fontId="193" fillId="0" borderId="63"/>
    <xf numFmtId="0" fontId="2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" fillId="0" borderId="0"/>
    <xf numFmtId="0" fontId="78" fillId="0" borderId="0"/>
    <xf numFmtId="0" fontId="143" fillId="0" borderId="0"/>
    <xf numFmtId="0" fontId="78" fillId="0" borderId="0"/>
    <xf numFmtId="0" fontId="78" fillId="0" borderId="0"/>
    <xf numFmtId="0" fontId="30" fillId="2" borderId="0"/>
    <xf numFmtId="0" fontId="78" fillId="0" borderId="0"/>
    <xf numFmtId="0" fontId="78" fillId="0" borderId="0"/>
    <xf numFmtId="0" fontId="38" fillId="0" borderId="0"/>
    <xf numFmtId="0" fontId="78" fillId="0" borderId="0"/>
    <xf numFmtId="6" fontId="191" fillId="0" borderId="0" applyFont="0" applyFill="0" applyBorder="0" applyAlignment="0" applyProtection="0"/>
    <xf numFmtId="0" fontId="26" fillId="0" borderId="0"/>
    <xf numFmtId="0" fontId="2" fillId="0" borderId="0"/>
    <xf numFmtId="0" fontId="26" fillId="0" borderId="0"/>
    <xf numFmtId="0" fontId="193" fillId="0" borderId="22"/>
    <xf numFmtId="0" fontId="2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191" fillId="0" borderId="0" applyFont="0" applyFill="0" applyBorder="0" applyAlignment="0" applyProtection="0"/>
    <xf numFmtId="0" fontId="26" fillId="0" borderId="0"/>
    <xf numFmtId="0" fontId="248" fillId="57" borderId="0" applyNumberFormat="0" applyBorder="0" applyAlignment="0" applyProtection="0"/>
    <xf numFmtId="0" fontId="78" fillId="0" borderId="0"/>
    <xf numFmtId="0" fontId="78" fillId="0" borderId="0"/>
    <xf numFmtId="0" fontId="26" fillId="0" borderId="0"/>
    <xf numFmtId="0" fontId="176" fillId="71" borderId="50">
      <alignment horizontal="centerContinuous" vertical="center"/>
    </xf>
    <xf numFmtId="0" fontId="78" fillId="0" borderId="0"/>
    <xf numFmtId="0" fontId="78" fillId="0" borderId="0"/>
    <xf numFmtId="0" fontId="78" fillId="0" borderId="0"/>
    <xf numFmtId="0" fontId="78" fillId="0" borderId="0"/>
    <xf numFmtId="43" fontId="107" fillId="0" borderId="0" applyFont="0" applyFill="0" applyBorder="0" applyAlignment="0" applyProtection="0"/>
    <xf numFmtId="0" fontId="78" fillId="0" borderId="0"/>
    <xf numFmtId="0" fontId="176" fillId="71" borderId="54">
      <alignment horizontal="centerContinuous" vertical="center"/>
    </xf>
    <xf numFmtId="237" fontId="2" fillId="0" borderId="0" applyFont="0" applyFill="0" applyBorder="0" applyAlignment="0" applyProtection="0"/>
    <xf numFmtId="0" fontId="26" fillId="0" borderId="0"/>
    <xf numFmtId="0" fontId="78" fillId="0" borderId="0"/>
    <xf numFmtId="0" fontId="176" fillId="71" borderId="3">
      <alignment horizontal="center" vertical="center"/>
    </xf>
    <xf numFmtId="280" fontId="196" fillId="0" borderId="53" applyFill="0" applyBorder="0">
      <alignment horizontal="right"/>
    </xf>
    <xf numFmtId="0" fontId="26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276" fontId="64" fillId="0" borderId="0" applyFill="0" applyBorder="0" applyAlignment="0"/>
    <xf numFmtId="40" fontId="191" fillId="0" borderId="0" applyFont="0" applyFill="0" applyBorder="0" applyAlignment="0" applyProtection="0"/>
    <xf numFmtId="0" fontId="78" fillId="0" borderId="0"/>
    <xf numFmtId="238" fontId="170" fillId="0" borderId="0" applyFont="0" applyFill="0" applyBorder="0" applyAlignment="0" applyProtection="0"/>
    <xf numFmtId="274" fontId="194" fillId="0" borderId="0"/>
    <xf numFmtId="0" fontId="2" fillId="0" borderId="0"/>
    <xf numFmtId="0" fontId="78" fillId="0" borderId="0"/>
    <xf numFmtId="238" fontId="170" fillId="0" borderId="0" applyFont="0" applyFill="0" applyBorder="0" applyAlignment="0" applyProtection="0"/>
    <xf numFmtId="0" fontId="250" fillId="8" borderId="12" applyNumberFormat="0" applyAlignment="0" applyProtection="0"/>
    <xf numFmtId="275" fontId="92" fillId="0" borderId="8" applyBorder="0"/>
    <xf numFmtId="0" fontId="78" fillId="0" borderId="0"/>
    <xf numFmtId="0" fontId="78" fillId="0" borderId="0"/>
    <xf numFmtId="43" fontId="18" fillId="0" borderId="0" applyFont="0" applyFill="0" applyBorder="0" applyAlignment="0" applyProtection="0"/>
    <xf numFmtId="0" fontId="18" fillId="0" borderId="0"/>
    <xf numFmtId="0" fontId="78" fillId="0" borderId="0"/>
    <xf numFmtId="0" fontId="78" fillId="0" borderId="0"/>
    <xf numFmtId="0" fontId="78" fillId="0" borderId="0"/>
    <xf numFmtId="183" fontId="192" fillId="0" borderId="0" applyFont="0" applyFill="0" applyBorder="0" applyAlignment="0" applyProtection="0"/>
    <xf numFmtId="0" fontId="78" fillId="0" borderId="0"/>
    <xf numFmtId="0" fontId="2" fillId="0" borderId="0"/>
    <xf numFmtId="0" fontId="78" fillId="0" borderId="0"/>
    <xf numFmtId="0" fontId="78" fillId="0" borderId="0"/>
    <xf numFmtId="0" fontId="78" fillId="0" borderId="0"/>
    <xf numFmtId="43" fontId="18" fillId="0" borderId="0" applyFont="0" applyFill="0" applyBorder="0" applyAlignment="0" applyProtection="0"/>
    <xf numFmtId="0" fontId="78" fillId="0" borderId="0"/>
    <xf numFmtId="0" fontId="78" fillId="0" borderId="0"/>
    <xf numFmtId="0" fontId="17" fillId="0" borderId="0"/>
    <xf numFmtId="236" fontId="177" fillId="0" borderId="0"/>
    <xf numFmtId="0" fontId="78" fillId="0" borderId="0"/>
    <xf numFmtId="239" fontId="2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26" fillId="0" borderId="0"/>
    <xf numFmtId="236" fontId="177" fillId="0" borderId="0"/>
    <xf numFmtId="0" fontId="78" fillId="0" borderId="0"/>
    <xf numFmtId="0" fontId="78" fillId="0" borderId="0"/>
    <xf numFmtId="0" fontId="18" fillId="0" borderId="0"/>
    <xf numFmtId="43" fontId="18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" fillId="0" borderId="0"/>
    <xf numFmtId="0" fontId="2" fillId="0" borderId="0"/>
    <xf numFmtId="0" fontId="247" fillId="45" borderId="0" applyNumberFormat="0" applyBorder="0" applyAlignment="0" applyProtection="0"/>
    <xf numFmtId="0" fontId="2" fillId="35" borderId="21">
      <alignment horizontal="left"/>
    </xf>
    <xf numFmtId="0" fontId="2" fillId="0" borderId="0"/>
    <xf numFmtId="43" fontId="107" fillId="0" borderId="0" applyFont="0" applyFill="0" applyBorder="0" applyAlignment="0" applyProtection="0"/>
    <xf numFmtId="0" fontId="2" fillId="0" borderId="0"/>
    <xf numFmtId="0" fontId="78" fillId="0" borderId="0"/>
    <xf numFmtId="0" fontId="26" fillId="0" borderId="0"/>
    <xf numFmtId="0" fontId="26" fillId="0" borderId="0"/>
    <xf numFmtId="0" fontId="176" fillId="71" borderId="30">
      <alignment horizontal="center" vertical="center"/>
    </xf>
    <xf numFmtId="0" fontId="78" fillId="0" borderId="0"/>
    <xf numFmtId="182" fontId="190" fillId="0" borderId="0" applyFont="0" applyFill="0" applyBorder="0" applyAlignment="0" applyProtection="0"/>
    <xf numFmtId="0" fontId="78" fillId="0" borderId="0"/>
    <xf numFmtId="0" fontId="2" fillId="0" borderId="0"/>
    <xf numFmtId="0" fontId="26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277" fontId="42" fillId="72" borderId="0" applyBorder="0">
      <alignment vertical="top"/>
    </xf>
    <xf numFmtId="0" fontId="1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8" fillId="0" borderId="0"/>
    <xf numFmtId="0" fontId="78" fillId="0" borderId="0"/>
    <xf numFmtId="0" fontId="160" fillId="0" borderId="0"/>
    <xf numFmtId="218" fontId="160" fillId="0" borderId="0" applyFont="0" applyFill="0" applyBorder="0" applyAlignment="0" applyProtection="0"/>
    <xf numFmtId="0" fontId="2" fillId="0" borderId="0"/>
    <xf numFmtId="0" fontId="78" fillId="0" borderId="0"/>
    <xf numFmtId="0" fontId="78" fillId="0" borderId="0"/>
    <xf numFmtId="0" fontId="85" fillId="69" borderId="0"/>
    <xf numFmtId="0" fontId="78" fillId="0" borderId="0"/>
    <xf numFmtId="0" fontId="78" fillId="0" borderId="0"/>
    <xf numFmtId="0" fontId="78" fillId="0" borderId="0"/>
    <xf numFmtId="6" fontId="191" fillId="0" borderId="0" applyFont="0" applyFill="0" applyBorder="0" applyAlignment="0" applyProtection="0"/>
    <xf numFmtId="0" fontId="17" fillId="0" borderId="0"/>
    <xf numFmtId="0" fontId="23" fillId="0" borderId="0" applyFont="0" applyFill="0" applyBorder="0" applyAlignment="0" applyProtection="0"/>
    <xf numFmtId="0" fontId="78" fillId="0" borderId="0"/>
    <xf numFmtId="0" fontId="78" fillId="0" borderId="0"/>
    <xf numFmtId="9" fontId="21" fillId="0" borderId="0" applyFont="0" applyFill="0" applyBorder="0" applyAlignment="0" applyProtection="0"/>
    <xf numFmtId="0" fontId="78" fillId="0" borderId="0"/>
    <xf numFmtId="0" fontId="78" fillId="0" borderId="0"/>
    <xf numFmtId="0" fontId="2" fillId="0" borderId="64"/>
    <xf numFmtId="0" fontId="78" fillId="0" borderId="0"/>
    <xf numFmtId="185" fontId="192" fillId="0" borderId="0" applyFont="0" applyFill="0" applyBorder="0" applyAlignment="0" applyProtection="0"/>
    <xf numFmtId="0" fontId="2" fillId="35" borderId="34">
      <alignment horizontal="left"/>
    </xf>
    <xf numFmtId="0" fontId="26" fillId="0" borderId="0"/>
    <xf numFmtId="0" fontId="78" fillId="0" borderId="0"/>
    <xf numFmtId="0" fontId="248" fillId="14" borderId="0" applyNumberFormat="0" applyBorder="0" applyAlignment="0" applyProtection="0"/>
    <xf numFmtId="0" fontId="78" fillId="0" borderId="0"/>
    <xf numFmtId="0" fontId="78" fillId="0" borderId="0"/>
    <xf numFmtId="234" fontId="175" fillId="0" borderId="0" applyFill="0" applyBorder="0" applyAlignment="0"/>
    <xf numFmtId="0" fontId="78" fillId="0" borderId="0"/>
    <xf numFmtId="0" fontId="36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" fillId="35" borderId="25">
      <alignment horizontal="left"/>
    </xf>
    <xf numFmtId="9" fontId="2" fillId="0" borderId="0" applyFont="0" applyFill="0" applyBorder="0" applyAlignment="0" applyProtection="0"/>
    <xf numFmtId="0" fontId="78" fillId="0" borderId="0"/>
    <xf numFmtId="6" fontId="191" fillId="0" borderId="0" applyFont="0" applyFill="0" applyBorder="0" applyAlignment="0" applyProtection="0"/>
    <xf numFmtId="0" fontId="78" fillId="0" borderId="0"/>
    <xf numFmtId="0" fontId="78" fillId="0" borderId="0"/>
    <xf numFmtId="0" fontId="85" fillId="35" borderId="21">
      <alignment horizontal="left"/>
    </xf>
    <xf numFmtId="236" fontId="177" fillId="0" borderId="0"/>
    <xf numFmtId="39" fontId="2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18" fillId="0" borderId="0"/>
    <xf numFmtId="221" fontId="38" fillId="0" borderId="0" applyFont="0" applyFill="0" applyBorder="0" applyAlignment="0" applyProtection="0"/>
    <xf numFmtId="223" fontId="2" fillId="0" borderId="0" applyFont="0" applyFill="0" applyBorder="0" applyAlignment="0" applyProtection="0"/>
    <xf numFmtId="6" fontId="80" fillId="0" borderId="0" applyFont="0" applyFill="0" applyBorder="0" applyAlignment="0" applyProtection="0"/>
    <xf numFmtId="0" fontId="27" fillId="0" borderId="0">
      <alignment vertical="center"/>
    </xf>
    <xf numFmtId="0" fontId="2" fillId="0" borderId="0" applyFont="0" applyFill="0" applyBorder="0" applyAlignment="0" applyProtection="0"/>
    <xf numFmtId="0" fontId="26" fillId="0" borderId="0"/>
    <xf numFmtId="0" fontId="26" fillId="0" borderId="0"/>
    <xf numFmtId="175" fontId="22" fillId="0" borderId="0" applyFont="0" applyFill="0" applyBorder="0" applyAlignment="0" applyProtection="0"/>
    <xf numFmtId="0" fontId="26" fillId="0" borderId="0"/>
    <xf numFmtId="0" fontId="78" fillId="0" borderId="0"/>
    <xf numFmtId="0" fontId="78" fillId="0" borderId="0"/>
    <xf numFmtId="0" fontId="85" fillId="70" borderId="32">
      <alignment horizontal="center"/>
    </xf>
    <xf numFmtId="0" fontId="18" fillId="0" borderId="0"/>
    <xf numFmtId="43" fontId="18" fillId="0" borderId="0" applyFont="0" applyFill="0" applyBorder="0" applyAlignment="0" applyProtection="0"/>
    <xf numFmtId="0" fontId="176" fillId="0" borderId="0"/>
    <xf numFmtId="0" fontId="26" fillId="0" borderId="0"/>
    <xf numFmtId="0" fontId="26" fillId="0" borderId="0"/>
    <xf numFmtId="0" fontId="78" fillId="0" borderId="0"/>
    <xf numFmtId="0" fontId="26" fillId="0" borderId="0"/>
    <xf numFmtId="0" fontId="78" fillId="0" borderId="0"/>
    <xf numFmtId="0" fontId="78" fillId="0" borderId="0"/>
    <xf numFmtId="0" fontId="78" fillId="0" borderId="0"/>
    <xf numFmtId="0" fontId="2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211" fontId="64" fillId="0" borderId="0" applyFont="0" applyFill="0" applyBorder="0" applyAlignment="0" applyProtection="0"/>
    <xf numFmtId="0" fontId="78" fillId="0" borderId="0"/>
    <xf numFmtId="0" fontId="78" fillId="0" borderId="0"/>
    <xf numFmtId="43" fontId="17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18" fillId="0" borderId="0"/>
    <xf numFmtId="43" fontId="18" fillId="0" borderId="0" applyFont="0" applyFill="0" applyBorder="0" applyAlignment="0" applyProtection="0"/>
    <xf numFmtId="0" fontId="78" fillId="0" borderId="0"/>
    <xf numFmtId="0" fontId="2" fillId="0" borderId="0"/>
    <xf numFmtId="0" fontId="78" fillId="0" borderId="0"/>
    <xf numFmtId="0" fontId="18" fillId="0" borderId="0"/>
    <xf numFmtId="43" fontId="18" fillId="0" borderId="0" applyFont="0" applyFill="0" applyBorder="0" applyAlignment="0" applyProtection="0"/>
    <xf numFmtId="236" fontId="177" fillId="0" borderId="0"/>
    <xf numFmtId="0" fontId="248" fillId="30" borderId="0" applyNumberFormat="0" applyBorder="0" applyAlignment="0" applyProtection="0"/>
    <xf numFmtId="0" fontId="26" fillId="0" borderId="0"/>
    <xf numFmtId="41" fontId="17" fillId="0" borderId="0" applyFont="0" applyFill="0" applyBorder="0" applyAlignment="0" applyProtection="0"/>
    <xf numFmtId="0" fontId="78" fillId="0" borderId="0"/>
    <xf numFmtId="0" fontId="7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8" fillId="0" borderId="0"/>
    <xf numFmtId="0" fontId="2" fillId="0" borderId="0"/>
    <xf numFmtId="1" fontId="41" fillId="0" borderId="19" applyBorder="0"/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8" fillId="0" borderId="0"/>
    <xf numFmtId="0" fontId="26" fillId="0" borderId="0"/>
    <xf numFmtId="0" fontId="7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8" fillId="0" borderId="0"/>
    <xf numFmtId="224" fontId="63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5" fillId="35" borderId="21">
      <alignment horizontal="left"/>
    </xf>
    <xf numFmtId="0" fontId="78" fillId="0" borderId="0"/>
    <xf numFmtId="43" fontId="25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2" fillId="0" borderId="0"/>
    <xf numFmtId="177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8" fillId="0" borderId="0"/>
    <xf numFmtId="0" fontId="78" fillId="0" borderId="0"/>
    <xf numFmtId="43" fontId="2" fillId="0" borderId="0" applyFont="0" applyFill="0" applyBorder="0" applyAlignment="0" applyProtection="0"/>
    <xf numFmtId="0" fontId="172" fillId="0" borderId="0">
      <alignment vertical="center"/>
    </xf>
    <xf numFmtId="233" fontId="175" fillId="0" borderId="0" applyFill="0" applyBorder="0" applyAlignment="0"/>
    <xf numFmtId="0" fontId="7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8" fillId="0" borderId="0"/>
    <xf numFmtId="0" fontId="7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78" fillId="0" borderId="0"/>
    <xf numFmtId="0" fontId="26" fillId="0" borderId="0"/>
    <xf numFmtId="0" fontId="78" fillId="0" borderId="0"/>
    <xf numFmtId="182" fontId="190" fillId="0" borderId="0" applyFont="0" applyFill="0" applyBorder="0" applyAlignment="0" applyProtection="0"/>
    <xf numFmtId="0" fontId="26" fillId="0" borderId="0"/>
    <xf numFmtId="0" fontId="78" fillId="0" borderId="0"/>
    <xf numFmtId="0" fontId="26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78" fillId="0" borderId="0"/>
    <xf numFmtId="0" fontId="78" fillId="0" borderId="0"/>
    <xf numFmtId="0" fontId="2" fillId="0" borderId="0"/>
    <xf numFmtId="43" fontId="21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8" fillId="0" borderId="0"/>
    <xf numFmtId="0" fontId="78" fillId="0" borderId="0"/>
    <xf numFmtId="0" fontId="2" fillId="0" borderId="0"/>
    <xf numFmtId="281" fontId="196" fillId="3" borderId="0" applyFill="0" applyBorder="0">
      <alignment horizontal="right"/>
    </xf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6" fontId="191" fillId="0" borderId="0" applyFont="0" applyFill="0" applyBorder="0" applyAlignment="0" applyProtection="0"/>
    <xf numFmtId="0" fontId="18" fillId="0" borderId="0"/>
    <xf numFmtId="0" fontId="78" fillId="0" borderId="0"/>
    <xf numFmtId="0" fontId="78" fillId="0" borderId="0"/>
    <xf numFmtId="0" fontId="23" fillId="0" borderId="0"/>
    <xf numFmtId="0" fontId="248" fillId="11" borderId="0" applyNumberFormat="0" applyBorder="0" applyAlignment="0" applyProtection="0"/>
    <xf numFmtId="236" fontId="177" fillId="0" borderId="0"/>
    <xf numFmtId="0" fontId="78" fillId="0" borderId="0"/>
    <xf numFmtId="0" fontId="78" fillId="0" borderId="0"/>
    <xf numFmtId="177" fontId="180" fillId="0" borderId="0" applyFont="0" applyFill="0" applyBorder="0" applyAlignment="0" applyProtection="0"/>
    <xf numFmtId="0" fontId="176" fillId="0" borderId="30">
      <alignment horizontal="center"/>
    </xf>
    <xf numFmtId="0" fontId="78" fillId="0" borderId="0"/>
    <xf numFmtId="0" fontId="85" fillId="0" borderId="0" applyFill="0" applyBorder="0" applyProtection="0">
      <alignment horizontal="center"/>
      <protection locked="0"/>
    </xf>
    <xf numFmtId="0" fontId="78" fillId="0" borderId="0"/>
    <xf numFmtId="175" fontId="64" fillId="0" borderId="0" applyFont="0" applyFill="0" applyBorder="0" applyAlignment="0" applyProtection="0"/>
    <xf numFmtId="40" fontId="191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2" fillId="35" borderId="38">
      <alignment horizontal="left"/>
    </xf>
    <xf numFmtId="0" fontId="26" fillId="0" borderId="0"/>
    <xf numFmtId="0" fontId="78" fillId="0" borderId="0"/>
    <xf numFmtId="0" fontId="26" fillId="0" borderId="0"/>
    <xf numFmtId="0" fontId="2" fillId="0" borderId="0"/>
    <xf numFmtId="0" fontId="38" fillId="0" borderId="0" applyFont="0" applyFill="0" applyBorder="0" applyAlignment="0" applyProtection="0"/>
    <xf numFmtId="0" fontId="78" fillId="0" borderId="0"/>
    <xf numFmtId="4" fontId="26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176" fillId="71" borderId="1">
      <alignment horizontal="center" vertical="center"/>
    </xf>
    <xf numFmtId="0" fontId="78" fillId="0" borderId="0"/>
    <xf numFmtId="275" fontId="85" fillId="2" borderId="0" applyFont="0" applyBorder="0"/>
    <xf numFmtId="9" fontId="18" fillId="0" borderId="0" applyFont="0" applyFill="0" applyBorder="0" applyAlignment="0" applyProtection="0"/>
    <xf numFmtId="0" fontId="78" fillId="0" borderId="0"/>
    <xf numFmtId="0" fontId="78" fillId="0" borderId="0"/>
    <xf numFmtId="0" fontId="247" fillId="47" borderId="0" applyNumberFormat="0" applyBorder="0" applyAlignment="0" applyProtection="0"/>
    <xf numFmtId="0" fontId="78" fillId="0" borderId="0"/>
    <xf numFmtId="182" fontId="190" fillId="0" borderId="0" applyFont="0" applyFill="0" applyBorder="0" applyAlignment="0" applyProtection="0"/>
    <xf numFmtId="38" fontId="191" fillId="0" borderId="0" applyFont="0" applyFill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247" fillId="17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18" fillId="0" borderId="0"/>
    <xf numFmtId="0" fontId="78" fillId="0" borderId="0"/>
    <xf numFmtId="37" fontId="92" fillId="2" borderId="0" applyFill="0" applyBorder="0">
      <alignment horizontal="right"/>
    </xf>
    <xf numFmtId="0" fontId="176" fillId="71" borderId="55">
      <alignment horizontal="center" vertical="center"/>
    </xf>
    <xf numFmtId="0" fontId="26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" fillId="0" borderId="0"/>
    <xf numFmtId="0" fontId="78" fillId="0" borderId="0"/>
    <xf numFmtId="43" fontId="17" fillId="0" borderId="0" applyFont="0" applyFill="0" applyBorder="0" applyAlignment="0" applyProtection="0"/>
    <xf numFmtId="37" fontId="173" fillId="3" borderId="25">
      <alignment horizontal="right"/>
      <protection locked="0"/>
    </xf>
    <xf numFmtId="0" fontId="78" fillId="0" borderId="0"/>
    <xf numFmtId="184" fontId="192" fillId="0" borderId="0" applyFont="0" applyFill="0" applyBorder="0" applyAlignment="0" applyProtection="0"/>
    <xf numFmtId="186" fontId="92" fillId="35" borderId="0" applyFill="0" applyBorder="0">
      <alignment horizontal="right"/>
    </xf>
    <xf numFmtId="0" fontId="78" fillId="0" borderId="0"/>
    <xf numFmtId="0" fontId="26" fillId="0" borderId="0"/>
    <xf numFmtId="230" fontId="175" fillId="0" borderId="0" applyFill="0" applyBorder="0" applyAlignment="0"/>
    <xf numFmtId="0" fontId="2" fillId="0" borderId="0"/>
    <xf numFmtId="182" fontId="190" fillId="0" borderId="0" applyFont="0" applyFill="0" applyBorder="0" applyAlignment="0" applyProtection="0"/>
    <xf numFmtId="0" fontId="2" fillId="0" borderId="0"/>
    <xf numFmtId="43" fontId="17" fillId="0" borderId="0" applyFont="0" applyFill="0" applyBorder="0" applyAlignment="0" applyProtection="0"/>
    <xf numFmtId="218" fontId="160" fillId="0" borderId="0" applyFont="0" applyFill="0" applyBorder="0" applyAlignment="0" applyProtection="0"/>
    <xf numFmtId="0" fontId="78" fillId="0" borderId="0"/>
    <xf numFmtId="0" fontId="2" fillId="0" borderId="0"/>
    <xf numFmtId="43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278" fontId="92" fillId="0" borderId="0" applyBorder="0"/>
    <xf numFmtId="240" fontId="22" fillId="0" borderId="0" applyFont="0" applyFill="0" applyBorder="0" applyAlignment="0" applyProtection="0"/>
    <xf numFmtId="0" fontId="78" fillId="0" borderId="0"/>
    <xf numFmtId="0" fontId="78" fillId="0" borderId="0"/>
    <xf numFmtId="0" fontId="26" fillId="0" borderId="0"/>
    <xf numFmtId="0" fontId="78" fillId="0" borderId="0"/>
    <xf numFmtId="231" fontId="175" fillId="0" borderId="0" applyFill="0" applyBorder="0" applyAlignment="0"/>
    <xf numFmtId="0" fontId="2" fillId="0" borderId="0"/>
    <xf numFmtId="182" fontId="190" fillId="0" borderId="0" applyFont="0" applyFill="0" applyBorder="0" applyAlignment="0" applyProtection="0"/>
    <xf numFmtId="0" fontId="2" fillId="0" borderId="0"/>
    <xf numFmtId="0" fontId="176" fillId="71" borderId="19">
      <alignment horizontal="center" vertical="center"/>
    </xf>
    <xf numFmtId="0" fontId="78" fillId="0" borderId="0"/>
    <xf numFmtId="0" fontId="78" fillId="0" borderId="0"/>
    <xf numFmtId="177" fontId="2" fillId="0" borderId="0" applyFont="0" applyFill="0" applyBorder="0" applyAlignment="0" applyProtection="0"/>
    <xf numFmtId="0" fontId="78" fillId="0" borderId="0"/>
    <xf numFmtId="271" fontId="191" fillId="0" borderId="0" applyFont="0" applyFill="0" applyBorder="0" applyAlignment="0" applyProtection="0"/>
    <xf numFmtId="0" fontId="2" fillId="0" borderId="0"/>
    <xf numFmtId="0" fontId="78" fillId="0" borderId="0"/>
    <xf numFmtId="0" fontId="78" fillId="0" borderId="0"/>
    <xf numFmtId="0" fontId="78" fillId="0" borderId="0"/>
    <xf numFmtId="0" fontId="176" fillId="71" borderId="51">
      <alignment horizontal="centerContinuous" vertical="center"/>
    </xf>
    <xf numFmtId="0" fontId="26" fillId="0" borderId="0"/>
    <xf numFmtId="0" fontId="78" fillId="0" borderId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224" fontId="63" fillId="0" borderId="0"/>
    <xf numFmtId="271" fontId="19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60" fillId="0" borderId="0"/>
    <xf numFmtId="218" fontId="160" fillId="0" borderId="0" applyFont="0" applyFill="0" applyBorder="0" applyAlignment="0" applyProtection="0"/>
    <xf numFmtId="0" fontId="78" fillId="0" borderId="0"/>
    <xf numFmtId="0" fontId="17" fillId="0" borderId="0"/>
    <xf numFmtId="0" fontId="78" fillId="0" borderId="0"/>
    <xf numFmtId="218" fontId="160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0" fontId="78" fillId="0" borderId="0"/>
    <xf numFmtId="0" fontId="2" fillId="35" borderId="25">
      <alignment horizontal="left"/>
    </xf>
    <xf numFmtId="0" fontId="78" fillId="0" borderId="0"/>
    <xf numFmtId="0" fontId="78" fillId="0" borderId="0"/>
    <xf numFmtId="0" fontId="78" fillId="0" borderId="0"/>
    <xf numFmtId="43" fontId="17" fillId="0" borderId="0" applyFont="0" applyFill="0" applyBorder="0" applyAlignment="0" applyProtection="0"/>
    <xf numFmtId="0" fontId="17" fillId="0" borderId="0"/>
    <xf numFmtId="0" fontId="2" fillId="0" borderId="0"/>
    <xf numFmtId="39" fontId="178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78" fillId="0" borderId="0"/>
    <xf numFmtId="230" fontId="175" fillId="0" borderId="0" applyFont="0" applyFill="0" applyBorder="0" applyAlignment="0" applyProtection="0"/>
    <xf numFmtId="0" fontId="78" fillId="0" borderId="0"/>
    <xf numFmtId="0" fontId="4" fillId="35" borderId="0">
      <alignment horizontal="left"/>
    </xf>
    <xf numFmtId="0" fontId="73" fillId="0" borderId="2">
      <alignment horizontal="left" vertical="center"/>
    </xf>
    <xf numFmtId="0" fontId="247" fillId="25" borderId="0" applyNumberFormat="0" applyBorder="0" applyAlignment="0" applyProtection="0"/>
    <xf numFmtId="236" fontId="177" fillId="0" borderId="0"/>
    <xf numFmtId="41" fontId="2" fillId="0" borderId="0" applyProtection="0">
      <alignment vertical="top"/>
    </xf>
    <xf numFmtId="0" fontId="158" fillId="0" borderId="0"/>
    <xf numFmtId="0" fontId="17" fillId="0" borderId="0"/>
    <xf numFmtId="43" fontId="158" fillId="0" borderId="0" applyFont="0" applyFill="0" applyBorder="0" applyAlignment="0" applyProtection="0"/>
    <xf numFmtId="0" fontId="147" fillId="0" borderId="0"/>
    <xf numFmtId="0" fontId="174" fillId="0" borderId="0"/>
    <xf numFmtId="43" fontId="174" fillId="0" borderId="0" applyFont="0" applyFill="0" applyBorder="0" applyAlignment="0" applyProtection="0"/>
    <xf numFmtId="0" fontId="143" fillId="0" borderId="0"/>
    <xf numFmtId="177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8" fillId="0" borderId="0"/>
    <xf numFmtId="0" fontId="78" fillId="0" borderId="0"/>
    <xf numFmtId="0" fontId="2" fillId="35" borderId="37">
      <alignment horizontal="left"/>
    </xf>
    <xf numFmtId="0" fontId="78" fillId="0" borderId="0"/>
    <xf numFmtId="272" fontId="2" fillId="0" borderId="64"/>
    <xf numFmtId="0" fontId="78" fillId="0" borderId="0"/>
    <xf numFmtId="41" fontId="38" fillId="0" borderId="0" applyProtection="0">
      <alignment vertical="top"/>
    </xf>
    <xf numFmtId="0" fontId="78" fillId="0" borderId="0"/>
    <xf numFmtId="0" fontId="78" fillId="0" borderId="0"/>
    <xf numFmtId="0" fontId="247" fillId="32" borderId="0" applyNumberFormat="0" applyBorder="0" applyAlignment="0" applyProtection="0"/>
    <xf numFmtId="182" fontId="190" fillId="0" borderId="0" applyFont="0" applyFill="0" applyBorder="0" applyAlignment="0" applyProtection="0"/>
    <xf numFmtId="0" fontId="176" fillId="35" borderId="0">
      <alignment horizontal="left"/>
    </xf>
    <xf numFmtId="0" fontId="78" fillId="0" borderId="0"/>
    <xf numFmtId="0" fontId="78" fillId="0" borderId="0"/>
    <xf numFmtId="0" fontId="78" fillId="0" borderId="0"/>
    <xf numFmtId="0" fontId="78" fillId="0" borderId="0"/>
    <xf numFmtId="0" fontId="248" fillId="27" borderId="0" applyNumberFormat="0" applyBorder="0" applyAlignment="0" applyProtection="0"/>
    <xf numFmtId="0" fontId="248" fillId="31" borderId="0" applyNumberFormat="0" applyBorder="0" applyAlignment="0" applyProtection="0"/>
    <xf numFmtId="0" fontId="78" fillId="0" borderId="0"/>
    <xf numFmtId="232" fontId="175" fillId="0" borderId="0" applyFill="0" applyBorder="0" applyAlignment="0"/>
    <xf numFmtId="0" fontId="36" fillId="0" borderId="0" applyFont="0" applyFill="0" applyBorder="0" applyAlignment="0" applyProtection="0"/>
    <xf numFmtId="0" fontId="78" fillId="0" borderId="0"/>
    <xf numFmtId="0" fontId="163" fillId="0" borderId="59" applyBorder="0"/>
    <xf numFmtId="0" fontId="78" fillId="0" borderId="0"/>
    <xf numFmtId="0" fontId="78" fillId="0" borderId="0"/>
    <xf numFmtId="229" fontId="2" fillId="0" borderId="0" applyProtection="0">
      <protection locked="0"/>
    </xf>
    <xf numFmtId="0" fontId="78" fillId="0" borderId="0"/>
    <xf numFmtId="0" fontId="247" fillId="33" borderId="0" applyNumberFormat="0" applyBorder="0" applyAlignment="0" applyProtection="0"/>
    <xf numFmtId="0" fontId="78" fillId="0" borderId="0"/>
    <xf numFmtId="0" fontId="78" fillId="0" borderId="0"/>
    <xf numFmtId="0" fontId="248" fillId="23" borderId="0" applyNumberFormat="0" applyBorder="0" applyAlignment="0" applyProtection="0"/>
    <xf numFmtId="0" fontId="247" fillId="44" borderId="0" applyNumberFormat="0" applyBorder="0" applyAlignment="0" applyProtection="0"/>
    <xf numFmtId="0" fontId="248" fillId="52" borderId="0" applyNumberFormat="0" applyBorder="0" applyAlignment="0" applyProtection="0"/>
    <xf numFmtId="0" fontId="78" fillId="0" borderId="0"/>
    <xf numFmtId="0" fontId="78" fillId="0" borderId="0"/>
    <xf numFmtId="0" fontId="248" fillId="19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2" fillId="0" borderId="0"/>
    <xf numFmtId="0" fontId="247" fillId="13" borderId="0" applyNumberFormat="0" applyBorder="0" applyAlignment="0" applyProtection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82" fontId="192" fillId="0" borderId="0" applyFont="0" applyFill="0" applyBorder="0" applyAlignment="0" applyProtection="0"/>
    <xf numFmtId="0" fontId="78" fillId="0" borderId="0"/>
    <xf numFmtId="0" fontId="78" fillId="0" borderId="0"/>
    <xf numFmtId="0" fontId="2" fillId="35" borderId="36">
      <alignment horizontal="right"/>
    </xf>
    <xf numFmtId="0" fontId="78" fillId="0" borderId="0"/>
    <xf numFmtId="0" fontId="247" fillId="29" borderId="0" applyNumberFormat="0" applyBorder="0" applyAlignment="0" applyProtection="0"/>
    <xf numFmtId="0" fontId="78" fillId="0" borderId="0"/>
    <xf numFmtId="0" fontId="176" fillId="71" borderId="2">
      <alignment horizontal="center" vertical="center"/>
    </xf>
    <xf numFmtId="241" fontId="179" fillId="0" borderId="0" applyFont="0" applyFill="0" applyBorder="0" applyAlignment="0" applyProtection="0"/>
    <xf numFmtId="242" fontId="22" fillId="0" borderId="0" applyFont="0" applyFill="0" applyBorder="0" applyAlignment="0" applyProtection="0"/>
    <xf numFmtId="2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244" fontId="38" fillId="0" borderId="0" applyFont="0" applyFill="0" applyBorder="0" applyAlignment="0" applyProtection="0"/>
    <xf numFmtId="43" fontId="18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180" fillId="0" borderId="0" applyFont="0" applyFill="0" applyBorder="0" applyAlignment="0" applyProtection="0"/>
    <xf numFmtId="207" fontId="3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8" fontId="2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18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221" fontId="38" fillId="0" borderId="0"/>
    <xf numFmtId="0" fontId="181" fillId="0" borderId="0" applyFill="0" applyBorder="0" applyAlignment="0" applyProtection="0">
      <protection locked="0"/>
    </xf>
    <xf numFmtId="0" fontId="176" fillId="0" borderId="19">
      <alignment horizontal="center" vertical="center"/>
    </xf>
    <xf numFmtId="0" fontId="176" fillId="0" borderId="1">
      <alignment horizontal="center" vertical="center"/>
    </xf>
    <xf numFmtId="0" fontId="176" fillId="0" borderId="2">
      <alignment horizontal="center" vertical="center"/>
    </xf>
    <xf numFmtId="0" fontId="176" fillId="0" borderId="30">
      <alignment horizontal="center" vertical="center"/>
    </xf>
    <xf numFmtId="186" fontId="197" fillId="0" borderId="0">
      <alignment horizontal="right"/>
    </xf>
    <xf numFmtId="186" fontId="198" fillId="35" borderId="0">
      <alignment horizontal="right"/>
    </xf>
    <xf numFmtId="0" fontId="199" fillId="0" borderId="0">
      <alignment horizontal="center"/>
    </xf>
    <xf numFmtId="272" fontId="85" fillId="73" borderId="65"/>
    <xf numFmtId="0" fontId="85" fillId="73" borderId="65"/>
    <xf numFmtId="275" fontId="85" fillId="0" borderId="0" applyBorder="0"/>
    <xf numFmtId="245" fontId="182" fillId="0" borderId="0" applyFill="0" applyBorder="0" applyProtection="0"/>
    <xf numFmtId="246" fontId="170" fillId="0" borderId="0" applyFont="0" applyFill="0" applyBorder="0" applyAlignment="0" applyProtection="0"/>
    <xf numFmtId="247" fontId="23" fillId="0" borderId="0" applyFill="0" applyBorder="0" applyProtection="0"/>
    <xf numFmtId="247" fontId="23" fillId="0" borderId="8" applyFill="0" applyProtection="0"/>
    <xf numFmtId="247" fontId="23" fillId="0" borderId="5" applyFill="0" applyProtection="0"/>
    <xf numFmtId="248" fontId="2" fillId="0" borderId="0" applyFill="0" applyBorder="0" applyProtection="0"/>
    <xf numFmtId="249" fontId="2" fillId="0" borderId="0" applyFont="0" applyFill="0" applyBorder="0" applyAlignment="0" applyProtection="0"/>
    <xf numFmtId="221" fontId="183" fillId="0" borderId="61" applyBorder="0"/>
    <xf numFmtId="231" fontId="175" fillId="0" borderId="0" applyFont="0" applyFill="0" applyBorder="0" applyAlignment="0" applyProtection="0"/>
    <xf numFmtId="250" fontId="2" fillId="0" borderId="0" applyFont="0" applyFill="0" applyBorder="0" applyAlignment="0" applyProtection="0"/>
    <xf numFmtId="251" fontId="22" fillId="0" borderId="0" applyFont="0" applyFill="0" applyBorder="0" applyAlignment="0" applyProtection="0"/>
    <xf numFmtId="250" fontId="2" fillId="0" borderId="0" applyFont="0" applyFill="0" applyBorder="0" applyAlignment="0" applyProtection="0"/>
    <xf numFmtId="252" fontId="178" fillId="0" borderId="0" applyFont="0" applyFill="0" applyBorder="0" applyAlignment="0" applyProtection="0"/>
    <xf numFmtId="253" fontId="22" fillId="0" borderId="0" applyFont="0" applyFill="0" applyBorder="0" applyAlignment="0" applyProtection="0"/>
    <xf numFmtId="252" fontId="2" fillId="0" borderId="0" applyFont="0" applyFill="0" applyBorder="0" applyAlignment="0" applyProtection="0"/>
    <xf numFmtId="254" fontId="2" fillId="0" borderId="0" applyFont="0" applyFill="0" applyBorder="0" applyAlignment="0" applyProtection="0"/>
    <xf numFmtId="255" fontId="22" fillId="0" borderId="0" applyFont="0" applyFill="0" applyBorder="0" applyAlignment="0" applyProtection="0"/>
    <xf numFmtId="254" fontId="2" fillId="0" borderId="0" applyFont="0" applyFill="0" applyBorder="0" applyAlignment="0" applyProtection="0"/>
    <xf numFmtId="282" fontId="90" fillId="0" borderId="1" applyFill="0" applyBorder="0" applyAlignment="0"/>
    <xf numFmtId="256" fontId="2" fillId="0" borderId="0">
      <protection locked="0"/>
    </xf>
    <xf numFmtId="283" fontId="38" fillId="0" borderId="0"/>
    <xf numFmtId="0" fontId="85" fillId="74" borderId="1"/>
    <xf numFmtId="279" fontId="162" fillId="75" borderId="0" applyBorder="0">
      <alignment vertical="top"/>
    </xf>
    <xf numFmtId="0" fontId="251" fillId="9" borderId="15" applyNumberFormat="0" applyAlignment="0" applyProtection="0"/>
    <xf numFmtId="175" fontId="64" fillId="0" borderId="0" applyFont="0" applyFill="0" applyBorder="0" applyAlignment="0" applyProtection="0"/>
    <xf numFmtId="10" fontId="195" fillId="0" borderId="0">
      <alignment vertical="center"/>
    </xf>
    <xf numFmtId="3" fontId="195" fillId="0" borderId="0">
      <alignment vertical="center"/>
    </xf>
    <xf numFmtId="284" fontId="173" fillId="3" borderId="0" applyBorder="0"/>
    <xf numFmtId="186" fontId="200" fillId="0" borderId="0">
      <alignment horizontal="right"/>
      <protection locked="0"/>
    </xf>
    <xf numFmtId="285" fontId="161" fillId="0" borderId="0" applyFill="0" applyBorder="0"/>
    <xf numFmtId="186" fontId="198" fillId="35" borderId="0">
      <alignment horizontal="right"/>
    </xf>
    <xf numFmtId="190" fontId="173" fillId="0" borderId="0">
      <protection locked="0"/>
    </xf>
    <xf numFmtId="286" fontId="173" fillId="0" borderId="0">
      <protection locked="0"/>
    </xf>
    <xf numFmtId="170" fontId="92" fillId="0" borderId="1"/>
    <xf numFmtId="0" fontId="198" fillId="35" borderId="0">
      <alignment horizontal="right"/>
    </xf>
    <xf numFmtId="287" fontId="161" fillId="0" borderId="0"/>
    <xf numFmtId="288" fontId="161" fillId="0" borderId="0"/>
    <xf numFmtId="0" fontId="201" fillId="0" borderId="0" applyFont="0" applyFill="0" applyBorder="0" applyAlignment="0" applyProtection="0"/>
    <xf numFmtId="275" fontId="92" fillId="0" borderId="4"/>
    <xf numFmtId="257" fontId="23" fillId="0" borderId="0" applyFill="0" applyBorder="0" applyProtection="0"/>
    <xf numFmtId="257" fontId="23" fillId="0" borderId="8" applyFill="0" applyProtection="0"/>
    <xf numFmtId="257" fontId="23" fillId="0" borderId="5" applyFill="0" applyProtection="0"/>
    <xf numFmtId="184" fontId="2" fillId="0" borderId="0" applyFill="0" applyBorder="0" applyProtection="0"/>
    <xf numFmtId="0" fontId="85" fillId="76" borderId="1" applyFont="0"/>
    <xf numFmtId="38" fontId="26" fillId="0" borderId="20">
      <alignment vertical="center"/>
    </xf>
    <xf numFmtId="0" fontId="23" fillId="0" borderId="2" applyNumberFormat="0" applyFill="0" applyProtection="0">
      <alignment horizontal="left" vertical="top" wrapText="1"/>
    </xf>
    <xf numFmtId="0" fontId="2" fillId="0" borderId="0" applyFont="0" applyFill="0" applyBorder="0" applyAlignment="0" applyProtection="0"/>
    <xf numFmtId="289" fontId="2" fillId="0" borderId="0" applyFont="0" applyFill="0" applyBorder="0" applyAlignment="0" applyProtection="0"/>
    <xf numFmtId="290" fontId="38" fillId="0" borderId="0"/>
    <xf numFmtId="186" fontId="202" fillId="0" borderId="8">
      <alignment horizontal="right"/>
    </xf>
    <xf numFmtId="186" fontId="202" fillId="0" borderId="4">
      <alignment horizontal="right"/>
    </xf>
    <xf numFmtId="186" fontId="202" fillId="35" borderId="5">
      <alignment horizontal="right"/>
    </xf>
    <xf numFmtId="291" fontId="203" fillId="0" borderId="0" applyFont="0" applyFill="0" applyBorder="0" applyAlignment="0" applyProtection="0"/>
    <xf numFmtId="292" fontId="203" fillId="0" borderId="0" applyFont="0" applyFill="0" applyBorder="0" applyAlignment="0" applyProtection="0"/>
    <xf numFmtId="217" fontId="203" fillId="0" borderId="0" applyFont="0" applyFill="0" applyBorder="0" applyAlignment="0" applyProtection="0"/>
    <xf numFmtId="217" fontId="203" fillId="0" borderId="0" applyFont="0" applyFill="0" applyBorder="0" applyAlignment="0" applyProtection="0"/>
    <xf numFmtId="293" fontId="38" fillId="0" borderId="0" applyFont="0" applyFill="0" applyBorder="0" applyAlignment="0" applyProtection="0"/>
    <xf numFmtId="293" fontId="38" fillId="0" borderId="0" applyFont="0" applyFill="0" applyBorder="0" applyAlignment="0" applyProtection="0"/>
    <xf numFmtId="293" fontId="38" fillId="0" borderId="0" applyFont="0" applyFill="0" applyBorder="0" applyAlignment="0" applyProtection="0"/>
    <xf numFmtId="293" fontId="38" fillId="0" borderId="0" applyFont="0" applyFill="0" applyBorder="0" applyAlignment="0" applyProtection="0"/>
    <xf numFmtId="29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293" fontId="38" fillId="0" borderId="0" applyFont="0" applyFill="0" applyBorder="0" applyAlignment="0" applyProtection="0"/>
    <xf numFmtId="293" fontId="38" fillId="0" borderId="0" applyFont="0" applyFill="0" applyBorder="0" applyAlignment="0" applyProtection="0"/>
    <xf numFmtId="294" fontId="64" fillId="0" borderId="0" applyFont="0" applyFill="0" applyBorder="0" applyAlignment="0" applyProtection="0"/>
    <xf numFmtId="294" fontId="64" fillId="0" borderId="0" applyFont="0" applyFill="0" applyBorder="0" applyAlignment="0" applyProtection="0"/>
    <xf numFmtId="295" fontId="64" fillId="0" borderId="0" applyFont="0" applyFill="0" applyBorder="0" applyAlignment="0" applyProtection="0"/>
    <xf numFmtId="295" fontId="64" fillId="0" borderId="0" applyFont="0" applyFill="0" applyBorder="0" applyAlignment="0" applyProtection="0"/>
    <xf numFmtId="4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217" fontId="203" fillId="0" borderId="0" applyFont="0" applyFill="0" applyBorder="0" applyAlignment="0" applyProtection="0"/>
    <xf numFmtId="217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41" fontId="203" fillId="0" borderId="0" applyFont="0" applyFill="0" applyBorder="0" applyAlignment="0" applyProtection="0"/>
    <xf numFmtId="217" fontId="203" fillId="0" borderId="0" applyFont="0" applyFill="0" applyBorder="0" applyAlignment="0" applyProtection="0"/>
    <xf numFmtId="217" fontId="203" fillId="0" borderId="0" applyFont="0" applyFill="0" applyBorder="0" applyAlignment="0" applyProtection="0"/>
    <xf numFmtId="218" fontId="203" fillId="0" borderId="0" applyFont="0" applyFill="0" applyBorder="0" applyAlignment="0" applyProtection="0"/>
    <xf numFmtId="218" fontId="203" fillId="0" borderId="0" applyFont="0" applyFill="0" applyBorder="0" applyAlignment="0" applyProtection="0"/>
    <xf numFmtId="296" fontId="38" fillId="0" borderId="0" applyFont="0" applyFill="0" applyBorder="0" applyAlignment="0" applyProtection="0"/>
    <xf numFmtId="296" fontId="38" fillId="0" borderId="0" applyFont="0" applyFill="0" applyBorder="0" applyAlignment="0" applyProtection="0"/>
    <xf numFmtId="296" fontId="38" fillId="0" borderId="0" applyFont="0" applyFill="0" applyBorder="0" applyAlignment="0" applyProtection="0"/>
    <xf numFmtId="296" fontId="38" fillId="0" borderId="0" applyFont="0" applyFill="0" applyBorder="0" applyAlignment="0" applyProtection="0"/>
    <xf numFmtId="292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296" fontId="38" fillId="0" borderId="0" applyFont="0" applyFill="0" applyBorder="0" applyAlignment="0" applyProtection="0"/>
    <xf numFmtId="296" fontId="38" fillId="0" borderId="0" applyFont="0" applyFill="0" applyBorder="0" applyAlignment="0" applyProtection="0"/>
    <xf numFmtId="227" fontId="64" fillId="0" borderId="0" applyFont="0" applyFill="0" applyBorder="0" applyAlignment="0" applyProtection="0"/>
    <xf numFmtId="227" fontId="64" fillId="0" borderId="0" applyFont="0" applyFill="0" applyBorder="0" applyAlignment="0" applyProtection="0"/>
    <xf numFmtId="297" fontId="64" fillId="0" borderId="0" applyFont="0" applyFill="0" applyBorder="0" applyAlignment="0" applyProtection="0"/>
    <xf numFmtId="297" fontId="64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218" fontId="203" fillId="0" borderId="0" applyFont="0" applyFill="0" applyBorder="0" applyAlignment="0" applyProtection="0"/>
    <xf numFmtId="218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218" fontId="203" fillId="0" borderId="0" applyFont="0" applyFill="0" applyBorder="0" applyAlignment="0" applyProtection="0"/>
    <xf numFmtId="218" fontId="203" fillId="0" borderId="0" applyFont="0" applyFill="0" applyBorder="0" applyAlignment="0" applyProtection="0"/>
    <xf numFmtId="298" fontId="204" fillId="3" borderId="31">
      <protection locked="0"/>
    </xf>
    <xf numFmtId="230" fontId="175" fillId="0" borderId="0" applyFill="0" applyBorder="0" applyAlignment="0"/>
    <xf numFmtId="231" fontId="175" fillId="0" borderId="0" applyFill="0" applyBorder="0" applyAlignment="0"/>
    <xf numFmtId="230" fontId="175" fillId="0" borderId="0" applyFill="0" applyBorder="0" applyAlignment="0"/>
    <xf numFmtId="235" fontId="175" fillId="0" borderId="0" applyFill="0" applyBorder="0" applyAlignment="0"/>
    <xf numFmtId="231" fontId="175" fillId="0" borderId="0" applyFill="0" applyBorder="0" applyAlignment="0"/>
    <xf numFmtId="299" fontId="85" fillId="77" borderId="33">
      <alignment horizontal="center"/>
      <protection locked="0"/>
    </xf>
    <xf numFmtId="224" fontId="38" fillId="0" borderId="0" applyFont="0" applyFill="0" applyBorder="0" applyAlignment="0" applyProtection="0"/>
    <xf numFmtId="224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186" fontId="202" fillId="68" borderId="0">
      <alignment horizontal="right"/>
    </xf>
    <xf numFmtId="0" fontId="4" fillId="78" borderId="0"/>
    <xf numFmtId="0" fontId="252" fillId="0" borderId="0" applyNumberFormat="0" applyFill="0" applyBorder="0" applyAlignment="0" applyProtection="0"/>
    <xf numFmtId="186" fontId="161" fillId="35" borderId="0">
      <alignment horizontal="right"/>
    </xf>
    <xf numFmtId="37" fontId="23" fillId="35" borderId="0" applyBorder="0">
      <alignment horizontal="right"/>
    </xf>
    <xf numFmtId="37" fontId="183" fillId="35" borderId="40" applyFill="0">
      <alignment horizontal="right"/>
    </xf>
    <xf numFmtId="37" fontId="2" fillId="35" borderId="0" applyBorder="0">
      <alignment horizontal="right"/>
    </xf>
    <xf numFmtId="300" fontId="42" fillId="68" borderId="0" applyBorder="0">
      <alignment vertical="top"/>
    </xf>
    <xf numFmtId="320" fontId="2" fillId="0" borderId="0" applyFont="0" applyFill="0" applyBorder="0" applyAlignment="0" applyProtection="0"/>
    <xf numFmtId="275" fontId="85" fillId="0" borderId="0" applyBorder="0"/>
    <xf numFmtId="37" fontId="205" fillId="0" borderId="8" applyFill="0" applyBorder="0">
      <alignment horizontal="right"/>
    </xf>
    <xf numFmtId="0" fontId="184" fillId="0" borderId="0"/>
    <xf numFmtId="0" fontId="4" fillId="78" borderId="0" applyNumberFormat="0"/>
    <xf numFmtId="0" fontId="206" fillId="0" borderId="0" applyProtection="0">
      <alignment horizontal="left"/>
      <protection locked="0"/>
    </xf>
    <xf numFmtId="49" fontId="207" fillId="0" borderId="0" applyNumberFormat="0" applyProtection="0">
      <alignment horizontal="center"/>
      <protection locked="0"/>
    </xf>
    <xf numFmtId="49" fontId="206" fillId="0" borderId="0" applyProtection="0">
      <alignment horizontal="left"/>
      <protection locked="0"/>
    </xf>
    <xf numFmtId="301" fontId="206" fillId="0" borderId="0" applyFont="0" applyFill="0" applyBorder="0" applyProtection="0">
      <protection hidden="1"/>
    </xf>
    <xf numFmtId="0" fontId="253" fillId="4" borderId="0" applyNumberFormat="0" applyBorder="0" applyAlignment="0" applyProtection="0"/>
    <xf numFmtId="0" fontId="173" fillId="0" borderId="66"/>
    <xf numFmtId="0" fontId="208" fillId="79" borderId="25">
      <alignment horizontal="left" vertical="center"/>
    </xf>
    <xf numFmtId="0" fontId="208" fillId="79" borderId="36">
      <alignment horizontal="left" vertical="center"/>
    </xf>
    <xf numFmtId="0" fontId="208" fillId="79" borderId="39">
      <alignment horizontal="left" vertical="center"/>
    </xf>
    <xf numFmtId="0" fontId="208" fillId="79" borderId="35">
      <alignment horizontal="left" vertical="center"/>
    </xf>
    <xf numFmtId="0" fontId="208" fillId="79" borderId="0">
      <alignment horizontal="left" vertical="center"/>
    </xf>
    <xf numFmtId="0" fontId="208" fillId="79" borderId="21">
      <alignment horizontal="left" vertical="center"/>
    </xf>
    <xf numFmtId="0" fontId="209" fillId="79" borderId="37">
      <alignment horizontal="left" vertical="center"/>
    </xf>
    <xf numFmtId="0" fontId="209" fillId="79" borderId="34">
      <alignment horizontal="left" vertical="center"/>
    </xf>
    <xf numFmtId="0" fontId="209" fillId="79" borderId="38">
      <alignment horizontal="left" vertical="center"/>
    </xf>
    <xf numFmtId="0" fontId="157" fillId="0" borderId="0">
      <alignment horizontal="center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208" fillId="79" borderId="35" applyBorder="0">
      <alignment horizontal="left" vertical="center"/>
    </xf>
    <xf numFmtId="14" fontId="85" fillId="72" borderId="25">
      <alignment horizontal="center" vertical="center" wrapText="1"/>
    </xf>
    <xf numFmtId="0" fontId="254" fillId="0" borderId="9" applyNumberFormat="0" applyFill="0" applyAlignment="0" applyProtection="0"/>
    <xf numFmtId="0" fontId="255" fillId="0" borderId="10" applyNumberFormat="0" applyFill="0" applyAlignment="0" applyProtection="0"/>
    <xf numFmtId="0" fontId="256" fillId="0" borderId="11" applyNumberFormat="0" applyFill="0" applyAlignment="0" applyProtection="0"/>
    <xf numFmtId="0" fontId="256" fillId="0" borderId="0" applyNumberFormat="0" applyFill="0" applyBorder="0" applyAlignment="0" applyProtection="0"/>
    <xf numFmtId="0" fontId="59" fillId="0" borderId="0" applyFill="0" applyAlignment="0" applyProtection="0">
      <protection locked="0"/>
    </xf>
    <xf numFmtId="0" fontId="59" fillId="0" borderId="3" applyFill="0" applyAlignment="0" applyProtection="0">
      <protection locked="0"/>
    </xf>
    <xf numFmtId="302" fontId="210" fillId="0" borderId="0">
      <protection locked="0"/>
    </xf>
    <xf numFmtId="302" fontId="210" fillId="0" borderId="0">
      <protection locked="0"/>
    </xf>
    <xf numFmtId="0" fontId="85" fillId="2" borderId="33">
      <alignment horizontal="center" vertical="center" wrapText="1"/>
    </xf>
    <xf numFmtId="275" fontId="92" fillId="0" borderId="8" applyBorder="0"/>
    <xf numFmtId="175" fontId="64" fillId="0" borderId="0" applyFont="0" applyFill="0" applyBorder="0" applyAlignment="0" applyProtection="0"/>
    <xf numFmtId="38" fontId="2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42" fillId="0" borderId="0">
      <alignment horizontal="left" vertical="top" indent="4"/>
    </xf>
    <xf numFmtId="321" fontId="2" fillId="0" borderId="0" applyFont="0" applyFill="0" applyBorder="0" applyAlignment="0" applyProtection="0"/>
    <xf numFmtId="0" fontId="204" fillId="0" borderId="0">
      <alignment horizontal="center" vertical="center" wrapText="1"/>
    </xf>
    <xf numFmtId="0" fontId="257" fillId="7" borderId="12" applyNumberFormat="0" applyAlignment="0" applyProtection="0"/>
    <xf numFmtId="278" fontId="173" fillId="0" borderId="0">
      <protection locked="0"/>
    </xf>
    <xf numFmtId="275" fontId="173" fillId="0" borderId="0">
      <protection locked="0"/>
    </xf>
    <xf numFmtId="304" fontId="173" fillId="0" borderId="0">
      <protection locked="0"/>
    </xf>
    <xf numFmtId="0" fontId="211" fillId="35" borderId="0">
      <alignment horizontal="right" wrapText="1"/>
    </xf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185" fillId="0" borderId="0"/>
    <xf numFmtId="38" fontId="212" fillId="0" borderId="0"/>
    <xf numFmtId="38" fontId="213" fillId="0" borderId="0"/>
    <xf numFmtId="38" fontId="214" fillId="0" borderId="0"/>
    <xf numFmtId="38" fontId="215" fillId="0" borderId="0"/>
    <xf numFmtId="0" fontId="170" fillId="0" borderId="0"/>
    <xf numFmtId="0" fontId="170" fillId="0" borderId="0"/>
    <xf numFmtId="305" fontId="23" fillId="0" borderId="2" applyBorder="0"/>
    <xf numFmtId="305" fontId="183" fillId="70" borderId="67"/>
    <xf numFmtId="212" fontId="183" fillId="70" borderId="2" applyBorder="0"/>
    <xf numFmtId="175" fontId="64" fillId="0" borderId="0" applyFont="0" applyFill="0" applyBorder="0" applyAlignment="0" applyProtection="0"/>
    <xf numFmtId="0" fontId="64" fillId="0" borderId="0"/>
    <xf numFmtId="0" fontId="2" fillId="35" borderId="35">
      <alignment horizontal="left"/>
    </xf>
    <xf numFmtId="0" fontId="2" fillId="35" borderId="36">
      <alignment horizontal="left"/>
    </xf>
    <xf numFmtId="0" fontId="2" fillId="35" borderId="34">
      <alignment horizontal="left"/>
    </xf>
    <xf numFmtId="0" fontId="216" fillId="0" borderId="0" applyNumberFormat="0" applyFill="0" applyBorder="0" applyAlignment="0" applyProtection="0">
      <alignment vertical="top"/>
      <protection locked="0"/>
    </xf>
    <xf numFmtId="0" fontId="217" fillId="0" borderId="0" applyNumberFormat="0" applyFill="0" applyBorder="0" applyAlignment="0" applyProtection="0">
      <alignment vertical="top"/>
      <protection locked="0"/>
    </xf>
    <xf numFmtId="0" fontId="218" fillId="0" borderId="0">
      <alignment horizontal="left" vertical="top" wrapText="1"/>
    </xf>
    <xf numFmtId="37" fontId="161" fillId="0" borderId="0" applyFill="0">
      <alignment horizontal="right"/>
    </xf>
    <xf numFmtId="37" fontId="219" fillId="35" borderId="0" applyFill="0" applyBorder="0">
      <alignment horizontal="right"/>
    </xf>
    <xf numFmtId="230" fontId="175" fillId="0" borderId="0" applyFill="0" applyBorder="0" applyAlignment="0"/>
    <xf numFmtId="231" fontId="175" fillId="0" borderId="0" applyFill="0" applyBorder="0" applyAlignment="0"/>
    <xf numFmtId="230" fontId="175" fillId="0" borderId="0" applyFill="0" applyBorder="0" applyAlignment="0"/>
    <xf numFmtId="235" fontId="175" fillId="0" borderId="0" applyFill="0" applyBorder="0" applyAlignment="0"/>
    <xf numFmtId="231" fontId="175" fillId="0" borderId="0" applyFill="0" applyBorder="0" applyAlignme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06" fontId="219" fillId="0" borderId="0" applyFill="0" applyBorder="0"/>
    <xf numFmtId="307" fontId="2" fillId="35" borderId="0" applyFill="0" applyBorder="0">
      <alignment horizontal="right"/>
    </xf>
    <xf numFmtId="0" fontId="258" fillId="0" borderId="14" applyNumberFormat="0" applyFill="0" applyAlignment="0" applyProtection="0"/>
    <xf numFmtId="278" fontId="161" fillId="0" borderId="0">
      <protection locked="0"/>
    </xf>
    <xf numFmtId="275" fontId="161" fillId="0" borderId="0"/>
    <xf numFmtId="49" fontId="145" fillId="0" borderId="68">
      <alignment horizontal="left" indent="1"/>
    </xf>
    <xf numFmtId="308" fontId="145" fillId="0" borderId="68">
      <alignment horizontal="right" indent="1"/>
    </xf>
    <xf numFmtId="37" fontId="2" fillId="0" borderId="0">
      <alignment wrapText="1"/>
    </xf>
    <xf numFmtId="0" fontId="181" fillId="0" borderId="0" applyFill="0" applyBorder="0" applyAlignment="0" applyProtection="0"/>
    <xf numFmtId="309" fontId="26" fillId="0" borderId="0" applyFont="0" applyFill="0" applyBorder="0" applyAlignment="0" applyProtection="0"/>
    <xf numFmtId="310" fontId="26" fillId="0" borderId="0" applyFont="0" applyFill="0" applyBorder="0" applyAlignment="0" applyProtection="0"/>
    <xf numFmtId="8" fontId="191" fillId="0" borderId="0" applyFont="0" applyFill="0" applyBorder="0" applyAlignment="0" applyProtection="0"/>
    <xf numFmtId="8" fontId="191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5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212" fontId="2" fillId="0" borderId="0" applyFont="0" applyFill="0" applyBorder="0" applyAlignment="0" applyProtection="0"/>
    <xf numFmtId="38" fontId="191" fillId="0" borderId="0" applyFont="0" applyFill="0" applyBorder="0" applyAlignment="0" applyProtection="0"/>
    <xf numFmtId="40" fontId="191" fillId="0" borderId="0" applyFont="0" applyFill="0" applyBorder="0" applyAlignment="0" applyProtection="0"/>
    <xf numFmtId="311" fontId="2" fillId="0" borderId="0" applyFont="0" applyFill="0" applyBorder="0" applyAlignment="0" applyProtection="0"/>
    <xf numFmtId="248" fontId="2" fillId="0" borderId="0" applyFont="0" applyFill="0" applyBorder="0" applyAlignment="0" applyProtection="0"/>
    <xf numFmtId="298" fontId="220" fillId="0" borderId="69"/>
    <xf numFmtId="312" fontId="2" fillId="0" borderId="0" applyFont="0" applyFill="0" applyBorder="0" applyAlignment="0" applyProtection="0"/>
    <xf numFmtId="313" fontId="2" fillId="0" borderId="0" applyFont="0" applyFill="0" applyBorder="0" applyAlignment="0" applyProtection="0"/>
    <xf numFmtId="200" fontId="191" fillId="0" borderId="0" applyFont="0" applyFill="0" applyBorder="0" applyAlignment="0" applyProtection="0"/>
    <xf numFmtId="200" fontId="191" fillId="0" borderId="0" applyFont="0" applyFill="0" applyBorder="0" applyAlignment="0" applyProtection="0"/>
    <xf numFmtId="198" fontId="191" fillId="0" borderId="0" applyFont="0" applyFill="0" applyBorder="0" applyAlignment="0" applyProtection="0"/>
    <xf numFmtId="0" fontId="85" fillId="75" borderId="1"/>
    <xf numFmtId="0" fontId="174" fillId="0" borderId="0"/>
    <xf numFmtId="0" fontId="259" fillId="6" borderId="0" applyNumberFormat="0" applyBorder="0" applyAlignment="0" applyProtection="0"/>
    <xf numFmtId="0" fontId="65" fillId="0" borderId="1"/>
    <xf numFmtId="0" fontId="164" fillId="0" borderId="0"/>
    <xf numFmtId="0" fontId="221" fillId="0" borderId="0" applyNumberFormat="0" applyFill="0" applyBorder="0" applyAlignment="0" applyProtection="0"/>
    <xf numFmtId="0" fontId="221" fillId="0" borderId="0" applyNumberFormat="0" applyFill="0" applyBorder="0" applyAlignment="0" applyProtection="0"/>
    <xf numFmtId="0" fontId="85" fillId="69" borderId="0"/>
    <xf numFmtId="0" fontId="194" fillId="0" borderId="22"/>
    <xf numFmtId="0" fontId="99" fillId="0" borderId="0"/>
    <xf numFmtId="0" fontId="99" fillId="0" borderId="0"/>
    <xf numFmtId="0" fontId="99" fillId="0" borderId="0"/>
    <xf numFmtId="258" fontId="38" fillId="0" borderId="0"/>
    <xf numFmtId="0" fontId="6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8" fillId="0" borderId="0"/>
    <xf numFmtId="0" fontId="38" fillId="0" borderId="0"/>
    <xf numFmtId="0" fontId="38" fillId="0" borderId="0"/>
    <xf numFmtId="0" fontId="24" fillId="0" borderId="0"/>
    <xf numFmtId="0" fontId="187" fillId="0" borderId="0"/>
    <xf numFmtId="0" fontId="247" fillId="0" borderId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2" fillId="0" borderId="0" applyBorder="0"/>
    <xf numFmtId="0" fontId="38" fillId="0" borderId="0"/>
    <xf numFmtId="0" fontId="2" fillId="0" borderId="0"/>
    <xf numFmtId="0" fontId="38" fillId="0" borderId="0"/>
    <xf numFmtId="0" fontId="246" fillId="0" borderId="0"/>
    <xf numFmtId="0" fontId="222" fillId="0" borderId="0"/>
    <xf numFmtId="0" fontId="203" fillId="0" borderId="0"/>
    <xf numFmtId="0" fontId="188" fillId="10" borderId="16" applyNumberFormat="0" applyFont="0" applyAlignment="0" applyProtection="0"/>
    <xf numFmtId="43" fontId="18" fillId="0" borderId="0" applyFont="0" applyFill="0" applyBorder="0" applyAlignment="0" applyProtection="0"/>
    <xf numFmtId="0" fontId="18" fillId="0" borderId="0"/>
    <xf numFmtId="186" fontId="22" fillId="0" borderId="0">
      <protection locked="0"/>
    </xf>
    <xf numFmtId="0" fontId="260" fillId="8" borderId="13" applyNumberFormat="0" applyAlignment="0" applyProtection="0"/>
    <xf numFmtId="40" fontId="223" fillId="35" borderId="0">
      <alignment horizontal="right"/>
    </xf>
    <xf numFmtId="0" fontId="224" fillId="35" borderId="0">
      <alignment horizontal="right"/>
    </xf>
    <xf numFmtId="0" fontId="225" fillId="35" borderId="53"/>
    <xf numFmtId="0" fontId="225" fillId="0" borderId="0" applyBorder="0">
      <alignment horizontal="centerContinuous"/>
    </xf>
    <xf numFmtId="0" fontId="226" fillId="0" borderId="0" applyBorder="0">
      <alignment horizontal="centerContinuous"/>
    </xf>
    <xf numFmtId="259" fontId="2" fillId="0" borderId="0" applyFont="0" applyFill="0" applyBorder="0" applyAlignment="0" applyProtection="0"/>
    <xf numFmtId="260" fontId="2" fillId="0" borderId="0" applyFont="0" applyFill="0" applyBorder="0" applyAlignment="0" applyProtection="0"/>
    <xf numFmtId="259" fontId="2" fillId="0" borderId="0" applyFont="0" applyFill="0" applyBorder="0" applyAlignment="0" applyProtection="0"/>
    <xf numFmtId="234" fontId="175" fillId="0" borderId="0" applyFont="0" applyFill="0" applyBorder="0" applyAlignment="0" applyProtection="0"/>
    <xf numFmtId="261" fontId="175" fillId="0" borderId="0" applyFont="0" applyFill="0" applyBorder="0" applyAlignment="0" applyProtection="0"/>
    <xf numFmtId="206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223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263" fontId="2" fillId="0" borderId="0" applyFont="0" applyFill="0" applyBorder="0" applyAlignment="0" applyProtection="0"/>
    <xf numFmtId="262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314" fontId="227" fillId="0" borderId="0" applyFill="0" applyBorder="0">
      <alignment horizontal="right"/>
    </xf>
    <xf numFmtId="9" fontId="26" fillId="0" borderId="37" applyNumberFormat="0" applyBorder="0"/>
    <xf numFmtId="230" fontId="175" fillId="0" borderId="0" applyFill="0" applyBorder="0" applyAlignment="0"/>
    <xf numFmtId="231" fontId="175" fillId="0" borderId="0" applyFill="0" applyBorder="0" applyAlignment="0"/>
    <xf numFmtId="230" fontId="175" fillId="0" borderId="0" applyFill="0" applyBorder="0" applyAlignment="0"/>
    <xf numFmtId="235" fontId="175" fillId="0" borderId="0" applyFill="0" applyBorder="0" applyAlignment="0"/>
    <xf numFmtId="231" fontId="175" fillId="0" borderId="0" applyFill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298" fontId="4" fillId="3" borderId="71" applyFont="0" applyBorder="0">
      <protection locked="0"/>
    </xf>
    <xf numFmtId="0" fontId="202" fillId="0" borderId="0"/>
    <xf numFmtId="0" fontId="155" fillId="66" borderId="0">
      <alignment horizontal="right" indent="1"/>
    </xf>
    <xf numFmtId="0" fontId="2" fillId="35" borderId="21">
      <alignment horizontal="left"/>
    </xf>
    <xf numFmtId="0" fontId="2" fillId="35" borderId="39">
      <alignment horizontal="left"/>
    </xf>
    <xf numFmtId="0" fontId="2" fillId="35" borderId="38">
      <alignment horizontal="left"/>
    </xf>
    <xf numFmtId="0" fontId="228" fillId="0" borderId="0"/>
    <xf numFmtId="37" fontId="161" fillId="3" borderId="0">
      <alignment horizontal="right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66" borderId="0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29" fillId="86" borderId="73" applyNumberFormat="0" applyProtection="0">
      <alignment horizontal="left" vertical="center"/>
    </xf>
    <xf numFmtId="4" fontId="229" fillId="70" borderId="0" applyNumberFormat="0" applyProtection="0">
      <alignment horizontal="left" vertical="center"/>
    </xf>
    <xf numFmtId="4" fontId="229" fillId="66" borderId="0" applyNumberFormat="0" applyProtection="0">
      <alignment horizontal="left" vertical="center"/>
    </xf>
    <xf numFmtId="4" fontId="231" fillId="70" borderId="72" applyNumberFormat="0" applyProtection="0">
      <alignment horizontal="right" vertical="center"/>
    </xf>
    <xf numFmtId="4" fontId="232" fillId="70" borderId="0" applyNumberFormat="0" applyProtection="0">
      <alignment horizontal="left" vertical="center"/>
    </xf>
    <xf numFmtId="4" fontId="232" fillId="66" borderId="0" applyNumberFormat="0" applyProtection="0">
      <alignment horizontal="lef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186" fontId="198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186" fontId="2" fillId="0" borderId="0">
      <protection locked="0"/>
    </xf>
    <xf numFmtId="186" fontId="2" fillId="0" borderId="0">
      <protection locked="0"/>
    </xf>
    <xf numFmtId="186" fontId="2" fillId="0" borderId="0">
      <protection locked="0"/>
    </xf>
    <xf numFmtId="186" fontId="2" fillId="0" borderId="0">
      <protection locked="0"/>
    </xf>
    <xf numFmtId="186" fontId="2" fillId="0" borderId="0">
      <protection locked="0"/>
    </xf>
    <xf numFmtId="186" fontId="2" fillId="0" borderId="0">
      <protection locked="0"/>
    </xf>
    <xf numFmtId="186" fontId="2" fillId="62" borderId="0"/>
    <xf numFmtId="186" fontId="2" fillId="62" borderId="0"/>
    <xf numFmtId="186" fontId="2" fillId="62" borderId="0"/>
    <xf numFmtId="186" fontId="2" fillId="62" borderId="0"/>
    <xf numFmtId="186" fontId="2" fillId="62" borderId="0"/>
    <xf numFmtId="186" fontId="2" fillId="62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2" fontId="2" fillId="0" borderId="0" applyFont="0" applyFill="0" applyBorder="0" applyAlignment="0" applyProtection="0"/>
    <xf numFmtId="37" fontId="22" fillId="0" borderId="0">
      <protection locked="0"/>
    </xf>
    <xf numFmtId="186" fontId="92" fillId="2" borderId="0">
      <alignment horizontal="right"/>
    </xf>
    <xf numFmtId="272" fontId="2" fillId="78" borderId="0"/>
    <xf numFmtId="186" fontId="198" fillId="0" borderId="0">
      <alignment horizontal="right"/>
    </xf>
    <xf numFmtId="272" fontId="236" fillId="0" borderId="0" applyNumberFormat="0" applyAlignment="0">
      <alignment horizontal="left"/>
    </xf>
    <xf numFmtId="0" fontId="237" fillId="35" borderId="0">
      <alignment horizontal="left"/>
    </xf>
    <xf numFmtId="0" fontId="184" fillId="0" borderId="60"/>
    <xf numFmtId="254" fontId="38" fillId="0" borderId="0" applyFont="0" applyFill="0" applyBorder="0" applyAlignment="0" applyProtection="0"/>
    <xf numFmtId="0" fontId="238" fillId="0" borderId="0" applyNumberFormat="0" applyFill="0" applyBorder="0" applyAlignment="0" applyProtection="0">
      <alignment vertical="top"/>
      <protection locked="0"/>
    </xf>
    <xf numFmtId="0" fontId="85" fillId="0" borderId="0">
      <alignment horizont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9" fontId="22" fillId="0" borderId="0"/>
    <xf numFmtId="0" fontId="26" fillId="0" borderId="0"/>
    <xf numFmtId="175" fontId="64" fillId="0" borderId="0" applyFont="0" applyFill="0" applyBorder="0" applyAlignment="0" applyProtection="0"/>
    <xf numFmtId="315" fontId="85" fillId="87" borderId="0"/>
    <xf numFmtId="0" fontId="59" fillId="0" borderId="0" applyFill="0" applyBorder="0" applyAlignment="0" applyProtection="0"/>
    <xf numFmtId="0" fontId="52" fillId="0" borderId="0" applyBorder="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8" applyBorder="0">
      <alignment horizontal="left" indent="4"/>
    </xf>
    <xf numFmtId="0" fontId="2" fillId="0" borderId="58" applyBorder="0">
      <alignment horizontal="left" indent="4"/>
    </xf>
    <xf numFmtId="0" fontId="2" fillId="0" borderId="58" applyBorder="0">
      <alignment horizontal="left" indent="4"/>
    </xf>
    <xf numFmtId="0" fontId="2" fillId="0" borderId="58" applyBorder="0">
      <alignment horizontal="left" indent="4"/>
    </xf>
    <xf numFmtId="0" fontId="2" fillId="0" borderId="58" applyBorder="0">
      <alignment horizontal="left" indent="4"/>
    </xf>
    <xf numFmtId="0" fontId="2" fillId="0" borderId="58" applyBorder="0">
      <alignment horizontal="left" indent="4"/>
    </xf>
    <xf numFmtId="0" fontId="85" fillId="0" borderId="58" applyBorder="0">
      <alignment horizontal="left" indent="2"/>
    </xf>
    <xf numFmtId="0" fontId="85" fillId="0" borderId="58" applyBorder="0">
      <alignment horizontal="left" indent="4"/>
    </xf>
    <xf numFmtId="0" fontId="239" fillId="0" borderId="2" applyNumberFormat="0" applyFill="0" applyProtection="0">
      <alignment vertical="center"/>
    </xf>
    <xf numFmtId="0" fontId="176" fillId="78" borderId="0"/>
    <xf numFmtId="168" fontId="27" fillId="0" borderId="0" applyBorder="0">
      <alignment horizontal="right"/>
    </xf>
    <xf numFmtId="0" fontId="85" fillId="0" borderId="21" applyBorder="0">
      <alignment horizontal="left"/>
    </xf>
    <xf numFmtId="0" fontId="85" fillId="0" borderId="21" applyBorder="0">
      <alignment horizontal="left"/>
    </xf>
    <xf numFmtId="278" fontId="92" fillId="0" borderId="8"/>
    <xf numFmtId="275" fontId="92" fillId="0" borderId="8"/>
    <xf numFmtId="279" fontId="42" fillId="38" borderId="1">
      <alignment vertical="top"/>
    </xf>
    <xf numFmtId="0" fontId="240" fillId="0" borderId="0">
      <alignment horizontal="center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85" fillId="35" borderId="0">
      <alignment horizontal="center"/>
    </xf>
    <xf numFmtId="0" fontId="85" fillId="35" borderId="0">
      <alignment horizontal="left"/>
    </xf>
    <xf numFmtId="0" fontId="85" fillId="35" borderId="0">
      <alignment horizontal="left" indent="1"/>
    </xf>
    <xf numFmtId="0" fontId="85" fillId="35" borderId="0">
      <alignment horizontal="right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0" fontId="2" fillId="35" borderId="0">
      <alignment horizontal="left" indent="1"/>
    </xf>
    <xf numFmtId="0" fontId="2" fillId="35" borderId="0">
      <alignment horizontal="right"/>
    </xf>
    <xf numFmtId="228" fontId="64" fillId="0" borderId="26">
      <alignment horizontal="right" vertical="center"/>
    </xf>
    <xf numFmtId="0" fontId="242" fillId="0" borderId="75" applyNumberFormat="0" applyFill="0" applyBorder="0" applyAlignment="0" applyProtection="0"/>
    <xf numFmtId="0" fontId="2" fillId="35" borderId="0">
      <alignment horizontal="left"/>
    </xf>
    <xf numFmtId="264" fontId="175" fillId="0" borderId="0" applyFill="0" applyBorder="0" applyAlignment="0"/>
    <xf numFmtId="265" fontId="175" fillId="0" borderId="0" applyFill="0" applyBorder="0" applyAlignment="0"/>
    <xf numFmtId="0" fontId="2" fillId="0" borderId="0">
      <alignment vertical="center"/>
    </xf>
    <xf numFmtId="0" fontId="85" fillId="0" borderId="38" applyBorder="0"/>
    <xf numFmtId="0" fontId="157" fillId="0" borderId="52" applyBorder="0"/>
    <xf numFmtId="0" fontId="163" fillId="0" borderId="58" applyBorder="0"/>
    <xf numFmtId="0" fontId="4" fillId="35" borderId="0">
      <alignment horizontal="left"/>
    </xf>
    <xf numFmtId="0" fontId="4" fillId="35" borderId="0">
      <alignment horizontal="right"/>
    </xf>
    <xf numFmtId="0" fontId="2" fillId="0" borderId="58">
      <alignment horizontal="left" indent="2"/>
    </xf>
    <xf numFmtId="0" fontId="2" fillId="0" borderId="58">
      <alignment horizontal="left" indent="2"/>
    </xf>
    <xf numFmtId="0" fontId="2" fillId="0" borderId="58">
      <alignment horizontal="left" indent="2"/>
    </xf>
    <xf numFmtId="0" fontId="2" fillId="0" borderId="58">
      <alignment horizontal="left" indent="2"/>
    </xf>
    <xf numFmtId="0" fontId="2" fillId="0" borderId="58">
      <alignment horizontal="left" indent="2"/>
    </xf>
    <xf numFmtId="0" fontId="2" fillId="0" borderId="58">
      <alignment horizontal="left" indent="2"/>
    </xf>
    <xf numFmtId="0" fontId="243" fillId="0" borderId="76" applyNumberFormat="0" applyFill="0" applyBorder="0" applyProtection="0">
      <alignment horizontal="center"/>
    </xf>
    <xf numFmtId="0" fontId="92" fillId="0" borderId="0">
      <alignment horizontal="center" vertical="top"/>
    </xf>
    <xf numFmtId="49" fontId="244" fillId="0" borderId="0">
      <alignment horizontal="left" vertical="center"/>
    </xf>
    <xf numFmtId="0" fontId="154" fillId="67" borderId="0">
      <alignment horizontal="right" vertical="center" indent="3"/>
    </xf>
    <xf numFmtId="0" fontId="2" fillId="35" borderId="37">
      <alignment horizontal="left"/>
    </xf>
    <xf numFmtId="0" fontId="261" fillId="0" borderId="17" applyNumberFormat="0" applyFill="0" applyAlignment="0" applyProtection="0"/>
    <xf numFmtId="278" fontId="92" fillId="0" borderId="5"/>
    <xf numFmtId="275" fontId="92" fillId="0" borderId="40"/>
    <xf numFmtId="0" fontId="166" fillId="0" borderId="77">
      <alignment horizontal="center"/>
    </xf>
    <xf numFmtId="317" fontId="38" fillId="0" borderId="0" applyFont="0" applyFill="0" applyBorder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99" fillId="0" borderId="0"/>
    <xf numFmtId="0" fontId="2" fillId="0" borderId="78"/>
    <xf numFmtId="272" fontId="2" fillId="0" borderId="78"/>
    <xf numFmtId="1" fontId="23" fillId="0" borderId="2" applyFill="0" applyProtection="0">
      <alignment horizontal="center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27" fontId="35" fillId="0" borderId="0" applyFont="0" applyFill="0" applyBorder="0" applyAlignment="0" applyProtection="0"/>
    <xf numFmtId="318" fontId="2" fillId="0" borderId="0" applyFont="0" applyFill="0" applyBorder="0" applyAlignment="0" applyProtection="0"/>
    <xf numFmtId="200" fontId="65" fillId="0" borderId="0"/>
    <xf numFmtId="200" fontId="65" fillId="0" borderId="0"/>
    <xf numFmtId="167" fontId="65" fillId="0" borderId="1"/>
    <xf numFmtId="167" fontId="65" fillId="0" borderId="1"/>
    <xf numFmtId="20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03" fillId="0" borderId="0" applyFont="0" applyFill="0" applyBorder="0" applyAlignment="0" applyProtection="0"/>
    <xf numFmtId="44" fontId="203" fillId="0" borderId="0" applyFont="0" applyFill="0" applyBorder="0" applyAlignment="0" applyProtection="0"/>
    <xf numFmtId="0" fontId="262" fillId="0" borderId="0" applyNumberFormat="0" applyFill="0" applyBorder="0" applyAlignment="0" applyProtection="0"/>
    <xf numFmtId="186" fontId="161" fillId="0" borderId="0">
      <alignment horizontal="right"/>
    </xf>
    <xf numFmtId="178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52" fontId="2" fillId="0" borderId="0" applyFont="0" applyFill="0" applyBorder="0" applyAlignment="0" applyProtection="0"/>
    <xf numFmtId="267" fontId="2" fillId="0" borderId="0" applyFont="0" applyFill="0" applyBorder="0" applyAlignment="0" applyProtection="0"/>
    <xf numFmtId="268" fontId="2" fillId="0" borderId="0" applyFont="0" applyFill="0" applyBorder="0" applyAlignment="0" applyProtection="0"/>
    <xf numFmtId="269" fontId="2" fillId="0" borderId="0" applyFont="0" applyFill="0" applyBorder="0" applyAlignment="0" applyProtection="0"/>
    <xf numFmtId="270" fontId="2" fillId="0" borderId="0" applyFont="0" applyFill="0" applyBorder="0" applyAlignment="0" applyProtection="0"/>
    <xf numFmtId="186" fontId="198" fillId="35" borderId="0">
      <alignment horizontal="right"/>
    </xf>
    <xf numFmtId="175" fontId="64" fillId="0" borderId="0" applyFont="0" applyFill="0" applyBorder="0" applyAlignment="0" applyProtection="0"/>
    <xf numFmtId="186" fontId="198" fillId="0" borderId="0">
      <alignment horizontal="right"/>
    </xf>
    <xf numFmtId="37" fontId="78" fillId="0" borderId="2"/>
    <xf numFmtId="319" fontId="78" fillId="0" borderId="2">
      <alignment horizontal="left"/>
    </xf>
    <xf numFmtId="211" fontId="2" fillId="0" borderId="0" applyFont="0" applyFill="0" applyBorder="0" applyAlignment="0" applyProtection="0"/>
    <xf numFmtId="177" fontId="22" fillId="0" borderId="0" applyFont="0" applyFill="0" applyBorder="0" applyAlignment="0" applyProtection="0">
      <alignment vertical="center"/>
    </xf>
    <xf numFmtId="319" fontId="78" fillId="0" borderId="2">
      <alignment horizontal="left"/>
    </xf>
    <xf numFmtId="0" fontId="245" fillId="0" borderId="0"/>
    <xf numFmtId="40" fontId="153" fillId="0" borderId="0" applyFont="0" applyFill="0" applyBorder="0" applyAlignment="0" applyProtection="0"/>
    <xf numFmtId="38" fontId="153" fillId="0" borderId="0" applyFont="0" applyFill="0" applyBorder="0" applyAlignment="0" applyProtection="0"/>
    <xf numFmtId="0" fontId="153" fillId="0" borderId="0"/>
    <xf numFmtId="205" fontId="153" fillId="0" borderId="0" applyFont="0" applyFill="0" applyBorder="0" applyAlignment="0" applyProtection="0"/>
    <xf numFmtId="206" fontId="153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86" fillId="0" borderId="0">
      <alignment vertical="center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186" fontId="202" fillId="0" borderId="8">
      <alignment horizontal="righ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" fontId="231" fillId="2" borderId="72" applyNumberFormat="0" applyProtection="0">
      <alignment horizontal="right" vertical="center"/>
    </xf>
    <xf numFmtId="9" fontId="17" fillId="0" borderId="0" applyFont="0" applyFill="0" applyBorder="0" applyAlignment="0" applyProtection="0"/>
    <xf numFmtId="5" fontId="54" fillId="0" borderId="30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" fillId="0" borderId="0"/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4" fontId="229" fillId="70" borderId="74" applyNumberFormat="0" applyProtection="0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247" fontId="23" fillId="0" borderId="8" applyFill="0" applyProtection="0"/>
    <xf numFmtId="4" fontId="231" fillId="37" borderId="72" applyNumberFormat="0" applyProtection="0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73" fillId="0" borderId="2">
      <alignment horizontal="left" vertical="center"/>
    </xf>
    <xf numFmtId="43" fontId="17" fillId="0" borderId="0" applyFont="0" applyFill="0" applyBorder="0" applyAlignment="0" applyProtection="0"/>
    <xf numFmtId="6" fontId="71" fillId="42" borderId="30"/>
    <xf numFmtId="9" fontId="17" fillId="0" borderId="0" applyFont="0" applyFill="0" applyBorder="0" applyAlignment="0" applyProtection="0"/>
    <xf numFmtId="6" fontId="71" fillId="42" borderId="30"/>
    <xf numFmtId="0" fontId="176" fillId="71" borderId="51">
      <alignment horizontal="centerContinuous" vertical="center"/>
    </xf>
    <xf numFmtId="0" fontId="193" fillId="0" borderId="22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5" fontId="63" fillId="0" borderId="2">
      <alignment horizontal="left" vertical="top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4" fontId="231" fillId="78" borderId="72" applyNumberFormat="0" applyProtection="0">
      <alignment horizontal="righ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247" fontId="23" fillId="0" borderId="8" applyFill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5" fontId="69" fillId="40" borderId="30">
      <alignment vertical="top"/>
    </xf>
    <xf numFmtId="4" fontId="233" fillId="71" borderId="72" applyNumberFormat="0" applyProtection="0">
      <alignment horizontal="right" vertical="center"/>
    </xf>
    <xf numFmtId="5" fontId="63" fillId="0" borderId="2">
      <alignment horizontal="left" vertical="top"/>
    </xf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272" fontId="2" fillId="0" borderId="78"/>
    <xf numFmtId="0" fontId="193" fillId="0" borderId="63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" fontId="229" fillId="70" borderId="72" applyNumberFormat="0" applyProtection="0">
      <alignment horizontal="left" vertical="center"/>
    </xf>
    <xf numFmtId="275" fontId="92" fillId="0" borderId="8" applyBorder="0"/>
    <xf numFmtId="0" fontId="193" fillId="0" borderId="22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193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1" fillId="70" borderId="72" applyNumberFormat="0" applyProtection="0">
      <alignment horizontal="right" vertical="center"/>
    </xf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78"/>
    <xf numFmtId="1" fontId="23" fillId="0" borderId="2" applyFill="0" applyProtection="0">
      <alignment horizontal="center" vertical="top"/>
    </xf>
    <xf numFmtId="4" fontId="231" fillId="78" borderId="72" applyNumberFormat="0" applyProtection="0">
      <alignment horizontal="right" vertical="center"/>
    </xf>
    <xf numFmtId="0" fontId="193" fillId="0" borderId="63"/>
    <xf numFmtId="4" fontId="233" fillId="71" borderId="72" applyNumberFormat="0" applyProtection="0">
      <alignment vertical="center"/>
    </xf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280" fontId="196" fillId="0" borderId="79" applyFill="0" applyBorder="0">
      <alignment horizontal="right"/>
    </xf>
    <xf numFmtId="0" fontId="193" fillId="0" borderId="22"/>
    <xf numFmtId="275" fontId="92" fillId="0" borderId="8"/>
    <xf numFmtId="4" fontId="229" fillId="37" borderId="72" applyNumberFormat="0" applyProtection="0">
      <alignment vertical="center"/>
    </xf>
    <xf numFmtId="5" fontId="69" fillId="40" borderId="30">
      <alignment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" fillId="0" borderId="0"/>
    <xf numFmtId="5" fontId="63" fillId="0" borderId="2">
      <alignment horizontal="left" vertical="top"/>
    </xf>
    <xf numFmtId="247" fontId="23" fillId="0" borderId="8" applyFill="0" applyProtection="0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64"/>
    <xf numFmtId="0" fontId="193" fillId="0" borderId="22"/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73" fillId="0" borderId="2">
      <alignment horizontal="left" vertical="center"/>
    </xf>
    <xf numFmtId="278" fontId="92" fillId="0" borderId="8"/>
    <xf numFmtId="1" fontId="41" fillId="0" borderId="19" applyBorder="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5" fontId="63" fillId="0" borderId="2">
      <alignment horizontal="left" vertical="top"/>
    </xf>
    <xf numFmtId="4" fontId="231" fillId="81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73" fillId="0" borderId="2">
      <alignment horizontal="left" vertical="center"/>
    </xf>
    <xf numFmtId="4" fontId="231" fillId="76" borderId="72" applyNumberFormat="0" applyProtection="0">
      <alignment horizontal="right" vertical="center"/>
    </xf>
    <xf numFmtId="0" fontId="2" fillId="0" borderId="78"/>
    <xf numFmtId="0" fontId="194" fillId="0" borderId="22"/>
    <xf numFmtId="5" fontId="63" fillId="0" borderId="2">
      <alignment horizontal="left" vertical="top"/>
    </xf>
    <xf numFmtId="275" fontId="92" fillId="0" borderId="8"/>
    <xf numFmtId="4" fontId="234" fillId="38" borderId="74" applyNumberFormat="0" applyProtection="0">
      <alignment horizontal="left" vertical="center"/>
    </xf>
    <xf numFmtId="0" fontId="17" fillId="0" borderId="0"/>
    <xf numFmtId="0" fontId="194" fillId="0" borderId="22"/>
    <xf numFmtId="4" fontId="231" fillId="71" borderId="72" applyNumberFormat="0" applyProtection="0">
      <alignment vertical="center"/>
    </xf>
    <xf numFmtId="0" fontId="73" fillId="0" borderId="2">
      <alignment horizontal="left" vertical="center"/>
    </xf>
    <xf numFmtId="9" fontId="17" fillId="0" borderId="0" applyFont="0" applyFill="0" applyBorder="0" applyAlignment="0" applyProtection="0"/>
    <xf numFmtId="4" fontId="233" fillId="71" borderId="72" applyNumberFormat="0" applyProtection="0">
      <alignment vertical="center"/>
    </xf>
    <xf numFmtId="257" fontId="23" fillId="0" borderId="8" applyFill="0" applyProtection="0"/>
    <xf numFmtId="0" fontId="17" fillId="0" borderId="0"/>
    <xf numFmtId="5" fontId="63" fillId="0" borderId="2">
      <alignment horizontal="left" vertical="top"/>
    </xf>
    <xf numFmtId="0" fontId="176" fillId="71" borderId="55">
      <alignment horizontal="center" vertical="center"/>
    </xf>
    <xf numFmtId="278" fontId="92" fillId="0" borderId="8"/>
    <xf numFmtId="0" fontId="2" fillId="0" borderId="52" applyBorder="0">
      <alignment horizontal="left" indent="2"/>
    </xf>
    <xf numFmtId="0" fontId="193" fillId="0" borderId="22"/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275" fontId="92" fillId="0" borderId="8" applyBorder="0"/>
    <xf numFmtId="0" fontId="176" fillId="71" borderId="19">
      <alignment horizontal="center" vertical="center"/>
    </xf>
    <xf numFmtId="0" fontId="176" fillId="71" borderId="51">
      <alignment horizontal="centerContinuous" vertical="center"/>
    </xf>
    <xf numFmtId="0" fontId="73" fillId="0" borderId="2">
      <alignment horizontal="left" vertical="center"/>
    </xf>
    <xf numFmtId="4" fontId="229" fillId="70" borderId="74" applyNumberFormat="0" applyProtection="0">
      <alignment horizontal="lef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2" fontId="2" fillId="0" borderId="64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17" fillId="0" borderId="0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194" fillId="0" borderId="22"/>
    <xf numFmtId="275" fontId="92" fillId="0" borderId="8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257" fontId="23" fillId="0" borderId="8" applyFill="0" applyProtection="0"/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272" fontId="85" fillId="73" borderId="65"/>
    <xf numFmtId="0" fontId="85" fillId="73" borderId="65"/>
    <xf numFmtId="43" fontId="17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186" fontId="202" fillId="0" borderId="8">
      <alignment horizontal="right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272" fontId="2" fillId="0" borderId="78"/>
    <xf numFmtId="0" fontId="73" fillId="0" borderId="2">
      <alignment horizontal="left" vertical="center"/>
    </xf>
    <xf numFmtId="0" fontId="157" fillId="0" borderId="52" applyBorder="0"/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8" fontId="145" fillId="0" borderId="68">
      <alignment horizontal="right" indent="1"/>
    </xf>
    <xf numFmtId="0" fontId="194" fillId="0" borderId="22"/>
    <xf numFmtId="0" fontId="239" fillId="0" borderId="2" applyNumberFormat="0" applyFill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49" fontId="145" fillId="0" borderId="68">
      <alignment horizontal="left" indent="1"/>
    </xf>
    <xf numFmtId="0" fontId="193" fillId="0" borderId="22"/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0" fontId="17" fillId="0" borderId="0"/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" fillId="0" borderId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49" fontId="145" fillId="0" borderId="68">
      <alignment horizontal="left" indent="1"/>
    </xf>
    <xf numFmtId="308" fontId="145" fillId="0" borderId="68">
      <alignment horizontal="right" indent="1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225" fillId="35" borderId="79"/>
    <xf numFmtId="0" fontId="176" fillId="71" borderId="2">
      <alignment horizontal="center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5" fontId="63" fillId="0" borderId="2">
      <alignment horizontal="left" vertical="top"/>
    </xf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272" fontId="2" fillId="0" borderId="64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78"/>
    <xf numFmtId="272" fontId="2" fillId="0" borderId="78"/>
    <xf numFmtId="186" fontId="202" fillId="0" borderId="8">
      <alignment horizontal="right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43" fontId="17" fillId="0" borderId="0" applyFont="0" applyFill="0" applyBorder="0" applyAlignment="0" applyProtection="0"/>
    <xf numFmtId="0" fontId="17" fillId="0" borderId="0"/>
    <xf numFmtId="5" fontId="54" fillId="0" borderId="30">
      <alignment horizontal="left" vertical="top"/>
    </xf>
    <xf numFmtId="0" fontId="73" fillId="0" borderId="2">
      <alignment horizontal="left" vertical="center"/>
    </xf>
    <xf numFmtId="4" fontId="231" fillId="8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43" fontId="17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157" fillId="0" borderId="52" applyBorder="0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17" fillId="0" borderId="0"/>
    <xf numFmtId="275" fontId="92" fillId="0" borderId="8" applyBorder="0"/>
    <xf numFmtId="278" fontId="92" fillId="0" borderId="8"/>
    <xf numFmtId="5" fontId="63" fillId="0" borderId="2">
      <alignment horizontal="left" vertical="top"/>
    </xf>
    <xf numFmtId="4" fontId="231" fillId="70" borderId="72" applyNumberFormat="0" applyProtection="0">
      <alignment horizontal="right" vertical="center"/>
    </xf>
    <xf numFmtId="0" fontId="73" fillId="0" borderId="2">
      <alignment horizontal="left" vertical="center"/>
    </xf>
    <xf numFmtId="4" fontId="231" fillId="85" borderId="72" applyNumberFormat="0" applyProtection="0">
      <alignment horizontal="righ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" fillId="0" borderId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7" fillId="0" borderId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4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2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5" fontId="63" fillId="0" borderId="2">
      <alignment horizontal="left" vertical="top"/>
    </xf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1" fillId="0" borderId="0"/>
    <xf numFmtId="1" fontId="2" fillId="0" borderId="2" applyNumberFormat="0" applyFill="0" applyAlignment="0" applyProtection="0">
      <alignment horizontal="center" vertical="center"/>
    </xf>
    <xf numFmtId="39" fontId="13" fillId="0" borderId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9" fontId="13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39" fontId="13" fillId="0" borderId="0"/>
    <xf numFmtId="9" fontId="18" fillId="0" borderId="0" applyFont="0" applyFill="0" applyBorder="0" applyAlignment="0" applyProtection="0"/>
    <xf numFmtId="9" fontId="13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43" fontId="27" fillId="0" borderId="0" applyFont="0" applyFill="0" applyBorder="0" applyAlignment="0" applyProtection="0"/>
    <xf numFmtId="0" fontId="27" fillId="0" borderId="0"/>
    <xf numFmtId="43" fontId="108" fillId="0" borderId="0" applyFont="0" applyFill="0" applyBorder="0" applyAlignment="0" applyProtection="0"/>
    <xf numFmtId="0" fontId="108" fillId="0" borderId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9" fillId="0" borderId="0"/>
    <xf numFmtId="177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43" fillId="0" borderId="0"/>
    <xf numFmtId="43" fontId="143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2" fillId="0" borderId="0"/>
    <xf numFmtId="43" fontId="18" fillId="0" borderId="0" applyFont="0" applyFill="0" applyBorder="0" applyAlignment="0" applyProtection="0"/>
    <xf numFmtId="0" fontId="18" fillId="0" borderId="0"/>
    <xf numFmtId="1" fontId="15" fillId="0" borderId="0"/>
    <xf numFmtId="0" fontId="147" fillId="0" borderId="0"/>
    <xf numFmtId="0" fontId="2" fillId="0" borderId="0"/>
    <xf numFmtId="0" fontId="2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35" borderId="25">
      <alignment horizontal="left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35" borderId="25">
      <alignment horizontal="left"/>
    </xf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37" fontId="173" fillId="3" borderId="25">
      <alignment horizontal="right"/>
      <protection locked="0"/>
    </xf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0" fontId="208" fillId="79" borderId="25">
      <alignment horizontal="left" vertical="center"/>
    </xf>
    <xf numFmtId="14" fontId="85" fillId="72" borderId="25">
      <alignment horizontal="center" vertical="center" wrapText="1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23" fillId="0" borderId="2" applyNumberFormat="0" applyFill="0" applyProtection="0">
      <alignment horizontal="left" vertical="top" wrapText="1"/>
    </xf>
    <xf numFmtId="305" fontId="23" fillId="0" borderId="2" applyBorder="0"/>
    <xf numFmtId="212" fontId="183" fillId="70" borderId="2" applyBorder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39" fillId="0" borderId="2" applyNumberFormat="0" applyFill="0" applyProtection="0">
      <alignment vertical="center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30">
      <alignment horizontal="center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5" fontId="54" fillId="0" borderId="30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6" fontId="71" fillId="42" borderId="30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9" fontId="17" fillId="0" borderId="0" applyFont="0" applyFill="0" applyBorder="0" applyAlignment="0" applyProtection="0"/>
    <xf numFmtId="0" fontId="17" fillId="0" borderId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194" fillId="0" borderId="22"/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6" fontId="71" fillId="42" borderId="30"/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212" fontId="183" fillId="70" borderId="2" applyBorder="0"/>
    <xf numFmtId="0" fontId="194" fillId="0" borderId="22"/>
    <xf numFmtId="9" fontId="17" fillId="0" borderId="0" applyFont="0" applyFill="0" applyBorder="0" applyAlignment="0" applyProtection="0"/>
    <xf numFmtId="0" fontId="176" fillId="71" borderId="55">
      <alignment horizontal="center" vertical="center"/>
    </xf>
    <xf numFmtId="0" fontId="73" fillId="0" borderId="2">
      <alignment horizontal="left" vertical="center"/>
    </xf>
    <xf numFmtId="9" fontId="17" fillId="0" borderId="0" applyFont="0" applyFill="0" applyBorder="0" applyAlignment="0" applyProtection="0"/>
    <xf numFmtId="212" fontId="183" fillId="70" borderId="2" applyBorder="0"/>
    <xf numFmtId="43" fontId="17" fillId="0" borderId="0" applyFont="0" applyFill="0" applyBorder="0" applyAlignment="0" applyProtection="0"/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63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193" fillId="0" borderId="22"/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0" fontId="176" fillId="71" borderId="19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30">
      <alignment horizontal="center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64"/>
    <xf numFmtId="0" fontId="2" fillId="0" borderId="52" applyBorder="0">
      <alignment horizontal="left" indent="2"/>
    </xf>
    <xf numFmtId="0" fontId="193" fillId="0" borderId="22"/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0" fontId="194" fillId="0" borderId="22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" fillId="0" borderId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2" fillId="0" borderId="52" applyBorder="0">
      <alignment horizontal="left" indent="2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176" fillId="0" borderId="30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76" fillId="71" borderId="51">
      <alignment horizontal="centerContinuous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76" fillId="71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272" fontId="2" fillId="0" borderId="64"/>
    <xf numFmtId="5" fontId="69" fillId="40" borderId="30">
      <alignment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94" fillId="0" borderId="2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" fillId="0" borderId="0"/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72" fontId="85" fillId="73" borderId="65"/>
    <xf numFmtId="0" fontId="85" fillId="73" borderId="65"/>
    <xf numFmtId="0" fontId="23" fillId="0" borderId="2" applyNumberFormat="0" applyFill="0" applyProtection="0">
      <alignment horizontal="left" vertical="top" wrapText="1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17" fillId="0" borderId="0"/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" fillId="0" borderId="0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5" fontId="69" fillId="40" borderId="30">
      <alignment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305" fontId="23" fillId="0" borderId="2" applyBorder="0"/>
    <xf numFmtId="0" fontId="176" fillId="71" borderId="54">
      <alignment horizontal="centerContinuous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49" fontId="145" fillId="0" borderId="68">
      <alignment horizontal="left" indent="1"/>
    </xf>
    <xf numFmtId="308" fontId="145" fillId="0" borderId="68">
      <alignment horizontal="right" indent="1"/>
    </xf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" fillId="0" borderId="0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9" fillId="40" borderId="30">
      <alignment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0" fontId="73" fillId="0" borderId="2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9" fontId="17" fillId="0" borderId="0" applyFont="0" applyFill="0" applyBorder="0" applyAlignment="0" applyProtection="0"/>
    <xf numFmtId="6" fontId="71" fillId="42" borderId="30"/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0" fontId="194" fillId="0" borderId="22"/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194" fillId="0" borderId="22"/>
    <xf numFmtId="0" fontId="17" fillId="0" borderId="0"/>
    <xf numFmtId="0" fontId="73" fillId="0" borderId="2">
      <alignment horizontal="left" vertical="center"/>
    </xf>
    <xf numFmtId="0" fontId="17" fillId="0" borderId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" fillId="0" borderId="0"/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7" fillId="0" borderId="0"/>
    <xf numFmtId="43" fontId="17" fillId="0" borderId="0" applyFont="0" applyFill="0" applyBorder="0" applyAlignment="0" applyProtection="0"/>
    <xf numFmtId="0" fontId="2" fillId="0" borderId="78"/>
    <xf numFmtId="272" fontId="2" fillId="0" borderId="78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76" fillId="0" borderId="2">
      <alignment horizontal="center" vertical="center"/>
    </xf>
    <xf numFmtId="0" fontId="194" fillId="0" borderId="22"/>
    <xf numFmtId="9" fontId="17" fillId="0" borderId="0" applyFont="0" applyFill="0" applyBorder="0" applyAlignment="0" applyProtection="0"/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0"/>
    <xf numFmtId="221" fontId="38" fillId="0" borderId="0" applyFont="0" applyFill="0" applyBorder="0" applyAlignment="0" applyProtection="0"/>
    <xf numFmtId="0" fontId="188" fillId="44" borderId="0" applyNumberFormat="0" applyBorder="0" applyAlignment="0" applyProtection="0"/>
    <xf numFmtId="0" fontId="188" fillId="45" borderId="0" applyNumberFormat="0" applyBorder="0" applyAlignment="0" applyProtection="0"/>
    <xf numFmtId="0" fontId="188" fillId="46" borderId="0" applyNumberFormat="0" applyBorder="0" applyAlignment="0" applyProtection="0"/>
    <xf numFmtId="0" fontId="188" fillId="47" borderId="0" applyNumberFormat="0" applyBorder="0" applyAlignment="0" applyProtection="0"/>
    <xf numFmtId="0" fontId="188" fillId="48" borderId="0" applyNumberFormat="0" applyBorder="0" applyAlignment="0" applyProtection="0"/>
    <xf numFmtId="0" fontId="188" fillId="49" borderId="0" applyNumberFormat="0" applyBorder="0" applyAlignment="0" applyProtection="0"/>
    <xf numFmtId="0" fontId="188" fillId="50" borderId="0" applyNumberFormat="0" applyBorder="0" applyAlignment="0" applyProtection="0"/>
    <xf numFmtId="0" fontId="188" fillId="51" borderId="0" applyNumberFormat="0" applyBorder="0" applyAlignment="0" applyProtection="0"/>
    <xf numFmtId="0" fontId="188" fillId="52" borderId="0" applyNumberFormat="0" applyBorder="0" applyAlignment="0" applyProtection="0"/>
    <xf numFmtId="0" fontId="188" fillId="47" borderId="0" applyNumberFormat="0" applyBorder="0" applyAlignment="0" applyProtection="0"/>
    <xf numFmtId="0" fontId="188" fillId="50" borderId="0" applyNumberFormat="0" applyBorder="0" applyAlignment="0" applyProtection="0"/>
    <xf numFmtId="0" fontId="188" fillId="53" borderId="0" applyNumberFormat="0" applyBorder="0" applyAlignment="0" applyProtection="0"/>
    <xf numFmtId="0" fontId="263" fillId="54" borderId="0" applyNumberFormat="0" applyBorder="0" applyAlignment="0" applyProtection="0"/>
    <xf numFmtId="0" fontId="263" fillId="51" borderId="0" applyNumberFormat="0" applyBorder="0" applyAlignment="0" applyProtection="0"/>
    <xf numFmtId="0" fontId="263" fillId="52" borderId="0" applyNumberFormat="0" applyBorder="0" applyAlignment="0" applyProtection="0"/>
    <xf numFmtId="0" fontId="263" fillId="55" borderId="0" applyNumberFormat="0" applyBorder="0" applyAlignment="0" applyProtection="0"/>
    <xf numFmtId="0" fontId="263" fillId="56" borderId="0" applyNumberFormat="0" applyBorder="0" applyAlignment="0" applyProtection="0"/>
    <xf numFmtId="0" fontId="263" fillId="57" borderId="0" applyNumberFormat="0" applyBorder="0" applyAlignment="0" applyProtection="0"/>
    <xf numFmtId="0" fontId="263" fillId="58" borderId="0" applyNumberFormat="0" applyBorder="0" applyAlignment="0" applyProtection="0"/>
    <xf numFmtId="0" fontId="263" fillId="59" borderId="0" applyNumberFormat="0" applyBorder="0" applyAlignment="0" applyProtection="0"/>
    <xf numFmtId="0" fontId="263" fillId="60" borderId="0" applyNumberFormat="0" applyBorder="0" applyAlignment="0" applyProtection="0"/>
    <xf numFmtId="0" fontId="263" fillId="55" borderId="0" applyNumberFormat="0" applyBorder="0" applyAlignment="0" applyProtection="0"/>
    <xf numFmtId="0" fontId="263" fillId="56" borderId="0" applyNumberFormat="0" applyBorder="0" applyAlignment="0" applyProtection="0"/>
    <xf numFmtId="0" fontId="263" fillId="61" borderId="0" applyNumberFormat="0" applyBorder="0" applyAlignment="0" applyProtection="0"/>
    <xf numFmtId="272" fontId="2" fillId="0" borderId="64"/>
    <xf numFmtId="0" fontId="2" fillId="0" borderId="64"/>
    <xf numFmtId="0" fontId="264" fillId="45" borderId="0" applyNumberFormat="0" applyBorder="0" applyAlignment="0" applyProtection="0"/>
    <xf numFmtId="0" fontId="193" fillId="0" borderId="63"/>
    <xf numFmtId="0" fontId="193" fillId="0" borderId="22"/>
    <xf numFmtId="0" fontId="176" fillId="71" borderId="54">
      <alignment horizontal="centerContinuous" vertical="center"/>
    </xf>
    <xf numFmtId="0" fontId="176" fillId="71" borderId="51">
      <alignment horizontal="centerContinuous" vertical="center"/>
    </xf>
    <xf numFmtId="0" fontId="265" fillId="62" borderId="41" applyNumberFormat="0" applyAlignment="0" applyProtection="0"/>
    <xf numFmtId="275" fontId="92" fillId="0" borderId="8" applyBorder="0"/>
    <xf numFmtId="0" fontId="73" fillId="0" borderId="2">
      <alignment horizontal="left" vertical="center"/>
    </xf>
    <xf numFmtId="177" fontId="2" fillId="0" borderId="0" applyFont="0" applyFill="0" applyBorder="0" applyAlignment="0" applyProtection="0"/>
    <xf numFmtId="272" fontId="85" fillId="73" borderId="65"/>
    <xf numFmtId="0" fontId="85" fillId="73" borderId="65"/>
    <xf numFmtId="247" fontId="23" fillId="0" borderId="8" applyFill="0" applyProtection="0"/>
    <xf numFmtId="0" fontId="266" fillId="63" borderId="42" applyNumberFormat="0" applyAlignment="0" applyProtection="0"/>
    <xf numFmtId="257" fontId="23" fillId="0" borderId="8" applyFill="0" applyProtection="0"/>
    <xf numFmtId="186" fontId="202" fillId="0" borderId="8">
      <alignment horizontal="right"/>
    </xf>
    <xf numFmtId="0" fontId="267" fillId="0" borderId="0" applyNumberFormat="0" applyFill="0" applyBorder="0" applyAlignment="0" applyProtection="0"/>
    <xf numFmtId="37" fontId="205" fillId="0" borderId="8" applyFill="0" applyBorder="0">
      <alignment horizontal="right"/>
    </xf>
    <xf numFmtId="0" fontId="268" fillId="46" borderId="0" applyNumberFormat="0" applyBorder="0" applyAlignment="0" applyProtection="0"/>
    <xf numFmtId="0" fontId="269" fillId="0" borderId="48" applyNumberFormat="0" applyFill="0" applyAlignment="0" applyProtection="0"/>
    <xf numFmtId="0" fontId="270" fillId="0" borderId="49" applyNumberFormat="0" applyFill="0" applyAlignment="0" applyProtection="0"/>
    <xf numFmtId="0" fontId="271" fillId="0" borderId="43" applyNumberFormat="0" applyFill="0" applyAlignment="0" applyProtection="0"/>
    <xf numFmtId="0" fontId="271" fillId="0" borderId="0" applyNumberFormat="0" applyFill="0" applyBorder="0" applyAlignment="0" applyProtection="0"/>
    <xf numFmtId="275" fontId="92" fillId="0" borderId="8" applyBorder="0"/>
    <xf numFmtId="0" fontId="272" fillId="49" borderId="41" applyNumberFormat="0" applyAlignment="0" applyProtection="0"/>
    <xf numFmtId="0" fontId="273" fillId="0" borderId="44" applyNumberFormat="0" applyFill="0" applyAlignment="0" applyProtection="0"/>
    <xf numFmtId="49" fontId="145" fillId="0" borderId="68">
      <alignment horizontal="left" indent="1"/>
    </xf>
    <xf numFmtId="308" fontId="145" fillId="0" borderId="68">
      <alignment horizontal="right" indent="1"/>
    </xf>
    <xf numFmtId="0" fontId="274" fillId="64" borderId="0" applyNumberFormat="0" applyBorder="0" applyAlignment="0" applyProtection="0"/>
    <xf numFmtId="0" fontId="194" fillId="0" borderId="22"/>
    <xf numFmtId="258" fontId="2" fillId="0" borderId="0"/>
    <xf numFmtId="0" fontId="18" fillId="0" borderId="0"/>
    <xf numFmtId="0" fontId="279" fillId="0" borderId="0"/>
    <xf numFmtId="0" fontId="188" fillId="65" borderId="45" applyNumberFormat="0" applyFont="0" applyAlignment="0" applyProtection="0"/>
    <xf numFmtId="0" fontId="275" fillId="62" borderId="46" applyNumberFormat="0" applyAlignment="0" applyProtection="0"/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254" fontId="2" fillId="0" borderId="0" applyFont="0" applyFill="0" applyBorder="0" applyAlignment="0" applyProtection="0"/>
    <xf numFmtId="278" fontId="92" fillId="0" borderId="8"/>
    <xf numFmtId="275" fontId="92" fillId="0" borderId="8"/>
    <xf numFmtId="0" fontId="276" fillId="0" borderId="0" applyNumberFormat="0" applyFill="0" applyBorder="0" applyAlignment="0" applyProtection="0"/>
    <xf numFmtId="0" fontId="277" fillId="0" borderId="47" applyNumberFormat="0" applyFill="0" applyAlignment="0" applyProtection="0"/>
    <xf numFmtId="0" fontId="2" fillId="0" borderId="78"/>
    <xf numFmtId="272" fontId="2" fillId="0" borderId="78"/>
    <xf numFmtId="0" fontId="278" fillId="0" borderId="0" applyNumberForma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0" fontId="73" fillId="0" borderId="2">
      <alignment horizontal="left" vertical="center"/>
    </xf>
    <xf numFmtId="9" fontId="2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93" fillId="0" borderId="22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76" fillId="71" borderId="30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43" fontId="18" fillId="0" borderId="0" applyFont="0" applyFill="0" applyBorder="0" applyAlignment="0" applyProtection="0"/>
    <xf numFmtId="0" fontId="194" fillId="0" borderId="22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6" fontId="71" fillId="42" borderId="3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23" fillId="0" borderId="2" applyNumberFormat="0" applyFill="0" applyProtection="0">
      <alignment horizontal="left" vertical="top" wrapText="1"/>
    </xf>
    <xf numFmtId="0" fontId="18" fillId="0" borderId="0"/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9" fillId="40" borderId="30">
      <alignment vertical="top"/>
    </xf>
    <xf numFmtId="5" fontId="63" fillId="0" borderId="2">
      <alignment horizontal="left" vertical="top"/>
    </xf>
    <xf numFmtId="0" fontId="176" fillId="0" borderId="30">
      <alignment horizontal="center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0" fontId="73" fillId="0" borderId="2">
      <alignment horizontal="left" vertical="center"/>
    </xf>
    <xf numFmtId="6" fontId="71" fillId="42" borderId="3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76" fillId="71" borderId="30">
      <alignment horizontal="center" vertical="center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0" fontId="176" fillId="0" borderId="2">
      <alignment horizontal="center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76" fillId="0" borderId="30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9" fillId="40" borderId="30">
      <alignment vertical="top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1" fontId="41" fillId="0" borderId="19" applyBorder="0"/>
    <xf numFmtId="43" fontId="21" fillId="0" borderId="0" applyFont="0" applyFill="0" applyBorder="0" applyAlignment="0" applyProtection="0"/>
    <xf numFmtId="0" fontId="21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157" fillId="0" borderId="52" applyBorder="0"/>
    <xf numFmtId="5" fontId="63" fillId="0" borderId="2">
      <alignment horizontal="left" vertical="top"/>
    </xf>
    <xf numFmtId="0" fontId="194" fillId="0" borderId="22"/>
    <xf numFmtId="0" fontId="193" fillId="0" borderId="22"/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1" fontId="41" fillId="0" borderId="19" applyBorder="0"/>
    <xf numFmtId="37" fontId="78" fillId="0" borderId="2"/>
    <xf numFmtId="319" fontId="78" fillId="0" borderId="2">
      <alignment horizontal="left"/>
    </xf>
    <xf numFmtId="5" fontId="63" fillId="0" borderId="2">
      <alignment horizontal="left" vertical="top"/>
    </xf>
    <xf numFmtId="319" fontId="78" fillId="0" borderId="2">
      <alignment horizontal="left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17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54" fillId="0" borderId="30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7" fillId="0" borderId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194" fillId="0" borderId="22"/>
    <xf numFmtId="0" fontId="194" fillId="0" borderId="22"/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193" fillId="0" borderId="22"/>
    <xf numFmtId="0" fontId="193" fillId="0" borderId="22"/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" fillId="0" borderId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176" fillId="71" borderId="30">
      <alignment horizontal="center" vertical="center"/>
    </xf>
    <xf numFmtId="0" fontId="17" fillId="0" borderId="0"/>
    <xf numFmtId="0" fontId="193" fillId="0" borderId="22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193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193" fillId="0" borderId="22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0" fontId="23" fillId="0" borderId="2" applyNumberFormat="0" applyFill="0" applyProtection="0">
      <alignment horizontal="left" vertical="top" wrapText="1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" fillId="0" borderId="0"/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6" fontId="71" fillId="42" borderId="30"/>
    <xf numFmtId="5" fontId="63" fillId="0" borderId="2">
      <alignment horizontal="left" vertical="top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9" fillId="40" borderId="30">
      <alignment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" fillId="0" borderId="0"/>
    <xf numFmtId="212" fontId="183" fillId="7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17" fillId="0" borderId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176" fillId="0" borderId="30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9" fillId="40" borderId="30">
      <alignment vertical="top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05" fontId="23" fillId="0" borderId="2" applyBorder="0"/>
    <xf numFmtId="5" fontId="63" fillId="0" borderId="2">
      <alignment horizontal="left" vertical="top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9" fontId="17" fillId="0" borderId="0" applyFont="0" applyFill="0" applyBorder="0" applyAlignment="0" applyProtection="0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37" fontId="78" fillId="0" borderId="2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17" fillId="0" borderId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43" fontId="17" fillId="0" borderId="0" applyFont="0" applyFill="0" applyBorder="0" applyAlignment="0" applyProtection="0"/>
    <xf numFmtId="0" fontId="17" fillId="0" borderId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0" fontId="193" fillId="0" borderId="22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9" fontId="17" fillId="0" borderId="0" applyFont="0" applyFill="0" applyBorder="0" applyAlignment="0" applyProtection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43" fontId="17" fillId="0" borderId="0" applyFont="0" applyFill="0" applyBorder="0" applyAlignment="0" applyProtection="0"/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9" fontId="17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3" fontId="17" fillId="0" borderId="0" applyFont="0" applyFill="0" applyBorder="0" applyAlignment="0" applyProtection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193" fillId="0" borderId="22"/>
    <xf numFmtId="0" fontId="157" fillId="0" borderId="52" applyBorder="0"/>
    <xf numFmtId="9" fontId="17" fillId="0" borderId="0" applyFont="0" applyFill="0" applyBorder="0" applyAlignment="0" applyProtection="0"/>
    <xf numFmtId="0" fontId="17" fillId="0" borderId="0"/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6" fontId="71" fillId="42" borderId="30"/>
    <xf numFmtId="4" fontId="229" fillId="70" borderId="72" applyNumberFormat="0" applyProtection="0">
      <alignment horizontal="left" vertical="center"/>
    </xf>
    <xf numFmtId="319" fontId="78" fillId="0" borderId="2">
      <alignment horizontal="left"/>
    </xf>
    <xf numFmtId="4" fontId="231" fillId="83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257" fontId="23" fillId="0" borderId="8" applyFill="0" applyProtection="0"/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193" fillId="0" borderId="63"/>
    <xf numFmtId="0" fontId="176" fillId="71" borderId="2">
      <alignment horizontal="center" vertical="center"/>
    </xf>
    <xf numFmtId="5" fontId="63" fillId="0" borderId="2">
      <alignment horizontal="left" vertical="top"/>
    </xf>
    <xf numFmtId="4" fontId="233" fillId="71" borderId="72" applyNumberFormat="0" applyProtection="0">
      <alignment vertical="center"/>
    </xf>
    <xf numFmtId="5" fontId="54" fillId="0" borderId="30">
      <alignment horizontal="left" vertical="top"/>
    </xf>
    <xf numFmtId="37" fontId="205" fillId="0" borderId="8" applyFill="0" applyBorder="0">
      <alignment horizontal="right"/>
    </xf>
    <xf numFmtId="5" fontId="63" fillId="0" borderId="2">
      <alignment horizontal="left" vertical="top"/>
    </xf>
    <xf numFmtId="37" fontId="78" fillId="0" borderId="2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9" fillId="40" borderId="30">
      <alignment vertical="top"/>
    </xf>
    <xf numFmtId="0" fontId="85" fillId="73" borderId="65"/>
    <xf numFmtId="0" fontId="73" fillId="0" borderId="2">
      <alignment horizontal="left" vertical="center"/>
    </xf>
    <xf numFmtId="305" fontId="23" fillId="0" borderId="2" applyBorder="0"/>
    <xf numFmtId="272" fontId="85" fillId="73" borderId="65"/>
    <xf numFmtId="0" fontId="176" fillId="0" borderId="2">
      <alignment horizontal="center" vertical="center"/>
    </xf>
    <xf numFmtId="0" fontId="194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9" fillId="40" borderId="30">
      <alignment vertical="top"/>
    </xf>
    <xf numFmtId="0" fontId="73" fillId="0" borderId="2">
      <alignment horizontal="left" vertical="center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3" fillId="0" borderId="2">
      <alignment horizontal="left" vertical="top"/>
    </xf>
    <xf numFmtId="305" fontId="23" fillId="0" borderId="2" applyBorder="0"/>
    <xf numFmtId="319" fontId="78" fillId="0" borderId="2">
      <alignment horizontal="left"/>
    </xf>
    <xf numFmtId="0" fontId="239" fillId="0" borderId="2" applyNumberFormat="0" applyFill="0" applyProtection="0">
      <alignment vertical="center"/>
    </xf>
    <xf numFmtId="272" fontId="2" fillId="0" borderId="64"/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54" fillId="0" borderId="30">
      <alignment horizontal="left" vertical="top"/>
    </xf>
    <xf numFmtId="4" fontId="231" fillId="84" borderId="72" applyNumberFormat="0" applyProtection="0">
      <alignment horizontal="righ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272" fontId="2" fillId="0" borderId="78"/>
    <xf numFmtId="0" fontId="176" fillId="0" borderId="30">
      <alignment horizontal="center" vertical="center"/>
    </xf>
    <xf numFmtId="4" fontId="231" fillId="71" borderId="72" applyNumberFormat="0" applyProtection="0">
      <alignment horizontal="righ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212" fontId="183" fillId="70" borderId="2" applyBorder="0"/>
    <xf numFmtId="0" fontId="85" fillId="73" borderId="65"/>
    <xf numFmtId="0" fontId="2" fillId="0" borderId="78"/>
    <xf numFmtId="4" fontId="231" fillId="2" borderId="72" applyNumberFormat="0" applyProtection="0">
      <alignment horizontal="right" vertical="center"/>
    </xf>
    <xf numFmtId="4" fontId="235" fillId="71" borderId="72" applyNumberFormat="0" applyProtection="0">
      <alignment horizontal="right" vertical="center"/>
    </xf>
    <xf numFmtId="0" fontId="176" fillId="0" borderId="30">
      <alignment horizontal="center" vertical="center"/>
    </xf>
    <xf numFmtId="275" fontId="92" fillId="0" borderId="8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94" fillId="0" borderId="22"/>
    <xf numFmtId="319" fontId="78" fillId="0" borderId="2">
      <alignment horizontal="left"/>
    </xf>
    <xf numFmtId="0" fontId="193" fillId="0" borderId="63"/>
    <xf numFmtId="0" fontId="239" fillId="0" borderId="2" applyNumberFormat="0" applyFill="0" applyProtection="0">
      <alignment vertical="center"/>
    </xf>
    <xf numFmtId="5" fontId="54" fillId="0" borderId="30">
      <alignment horizontal="left" vertical="top"/>
    </xf>
    <xf numFmtId="272" fontId="2" fillId="0" borderId="78"/>
    <xf numFmtId="4" fontId="231" fillId="71" borderId="72" applyNumberFormat="0" applyProtection="0">
      <alignment horizontal="right" vertical="center"/>
    </xf>
    <xf numFmtId="319" fontId="78" fillId="0" borderId="2">
      <alignment horizontal="left"/>
    </xf>
    <xf numFmtId="4" fontId="229" fillId="37" borderId="72" applyNumberFormat="0" applyProtection="0">
      <alignment vertical="center"/>
    </xf>
    <xf numFmtId="5" fontId="54" fillId="0" borderId="30">
      <alignment horizontal="left" vertical="top"/>
    </xf>
    <xf numFmtId="49" fontId="145" fillId="0" borderId="68">
      <alignment horizontal="left" indent="1"/>
    </xf>
    <xf numFmtId="4" fontId="229" fillId="70" borderId="72" applyNumberFormat="0" applyProtection="0">
      <alignment horizontal="left" vertical="center"/>
    </xf>
    <xf numFmtId="4" fontId="231" fillId="8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3" fillId="71" borderId="72" applyNumberFormat="0" applyProtection="0">
      <alignment vertical="center"/>
    </xf>
    <xf numFmtId="4" fontId="230" fillId="37" borderId="72" applyNumberFormat="0" applyProtection="0">
      <alignment vertical="center"/>
    </xf>
    <xf numFmtId="0" fontId="176" fillId="71" borderId="30">
      <alignment horizontal="center" vertical="center"/>
    </xf>
    <xf numFmtId="0" fontId="176" fillId="71" borderId="30">
      <alignment horizontal="center" vertical="center"/>
    </xf>
    <xf numFmtId="0" fontId="2" fillId="0" borderId="64"/>
    <xf numFmtId="0" fontId="23" fillId="0" borderId="2" applyNumberFormat="0" applyFill="0" applyProtection="0">
      <alignment horizontal="left" vertical="top" wrapText="1"/>
    </xf>
    <xf numFmtId="308" fontId="145" fillId="0" borderId="68">
      <alignment horizontal="right" indent="1"/>
    </xf>
    <xf numFmtId="0" fontId="23" fillId="0" borderId="2" applyNumberFormat="0" applyFill="0" applyProtection="0">
      <alignment horizontal="left" vertical="top" wrapText="1"/>
    </xf>
    <xf numFmtId="4" fontId="231" fillId="70" borderId="72" applyNumberFormat="0" applyProtection="0">
      <alignment horizontal="right" vertical="center"/>
    </xf>
    <xf numFmtId="5" fontId="54" fillId="0" borderId="30">
      <alignment horizontal="left" vertical="top"/>
    </xf>
    <xf numFmtId="0" fontId="73" fillId="0" borderId="2">
      <alignment horizontal="left" vertical="center"/>
    </xf>
    <xf numFmtId="4" fontId="231" fillId="78" borderId="72" applyNumberFormat="0" applyProtection="0">
      <alignment horizontal="right" vertical="center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50">
      <alignment horizontal="centerContinuous" vertical="center"/>
    </xf>
    <xf numFmtId="0" fontId="73" fillId="0" borderId="2">
      <alignment horizontal="left" vertical="center"/>
    </xf>
    <xf numFmtId="4" fontId="231" fillId="85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80" borderId="72" applyNumberFormat="0" applyProtection="0">
      <alignment horizontal="right" vertical="center"/>
    </xf>
    <xf numFmtId="212" fontId="183" fillId="70" borderId="2" applyBorder="0"/>
    <xf numFmtId="212" fontId="183" fillId="70" borderId="2" applyBorder="0"/>
    <xf numFmtId="0" fontId="73" fillId="0" borderId="2">
      <alignment horizontal="left" vertical="center"/>
    </xf>
    <xf numFmtId="4" fontId="231" fillId="37" borderId="72" applyNumberFormat="0" applyProtection="0">
      <alignment horizontal="left" vertical="center"/>
    </xf>
    <xf numFmtId="4" fontId="231" fillId="82" borderId="72" applyNumberFormat="0" applyProtection="0">
      <alignment horizontal="right" vertical="center"/>
    </xf>
    <xf numFmtId="6" fontId="71" fillId="42" borderId="30"/>
    <xf numFmtId="5" fontId="69" fillId="40" borderId="30">
      <alignment vertical="top"/>
    </xf>
    <xf numFmtId="37" fontId="78" fillId="0" borderId="2"/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272" fontId="2" fillId="0" borderId="64"/>
    <xf numFmtId="305" fontId="23" fillId="0" borderId="2" applyBorder="0"/>
    <xf numFmtId="37" fontId="78" fillId="0" borderId="2"/>
    <xf numFmtId="0" fontId="2" fillId="0" borderId="64"/>
    <xf numFmtId="4" fontId="231" fillId="76" borderId="72" applyNumberFormat="0" applyProtection="0">
      <alignment horizontal="right" vertical="center"/>
    </xf>
    <xf numFmtId="1" fontId="23" fillId="0" borderId="2" applyFill="0" applyProtection="0">
      <alignment horizontal="center" vertical="top"/>
    </xf>
    <xf numFmtId="4" fontId="229" fillId="70" borderId="74" applyNumberFormat="0" applyProtection="0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275" fontId="92" fillId="0" borderId="8" applyBorder="0"/>
    <xf numFmtId="5" fontId="69" fillId="40" borderId="30">
      <alignment vertical="top"/>
    </xf>
    <xf numFmtId="4" fontId="231" fillId="37" borderId="72" applyNumberFormat="0" applyProtection="0">
      <alignment horizontal="left" vertical="center"/>
    </xf>
    <xf numFmtId="0" fontId="176" fillId="0" borderId="2">
      <alignment horizontal="center" vertical="center"/>
    </xf>
    <xf numFmtId="0" fontId="176" fillId="0" borderId="30">
      <alignment horizontal="center" vertical="center"/>
    </xf>
    <xf numFmtId="272" fontId="85" fillId="73" borderId="65"/>
    <xf numFmtId="0" fontId="85" fillId="73" borderId="65"/>
    <xf numFmtId="275" fontId="92" fillId="0" borderId="8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19" fontId="78" fillId="0" borderId="2">
      <alignment horizontal="left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86" fontId="202" fillId="0" borderId="8">
      <alignment horizontal="right"/>
    </xf>
    <xf numFmtId="0" fontId="23" fillId="0" borderId="2" applyNumberFormat="0" applyFill="0" applyProtection="0">
      <alignment horizontal="left" vertical="top" wrapText="1"/>
    </xf>
    <xf numFmtId="272" fontId="2" fillId="0" borderId="64"/>
    <xf numFmtId="0" fontId="239" fillId="0" borderId="2" applyNumberFormat="0" applyFill="0" applyProtection="0">
      <alignment vertical="center"/>
    </xf>
    <xf numFmtId="4" fontId="231" fillId="81" borderId="72" applyNumberFormat="0" applyProtection="0">
      <alignment horizontal="right" vertical="center"/>
    </xf>
    <xf numFmtId="272" fontId="85" fillId="73" borderId="65"/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82" borderId="72" applyNumberFormat="0" applyProtection="0">
      <alignment horizontal="right" vertical="center"/>
    </xf>
    <xf numFmtId="0" fontId="73" fillId="0" borderId="2">
      <alignment horizontal="left" vertical="center"/>
    </xf>
    <xf numFmtId="5" fontId="54" fillId="0" borderId="30">
      <alignment horizontal="left" vertical="top"/>
    </xf>
    <xf numFmtId="5" fontId="69" fillId="40" borderId="30">
      <alignment vertical="top"/>
    </xf>
    <xf numFmtId="4" fontId="230" fillId="37" borderId="72" applyNumberFormat="0" applyProtection="0">
      <alignment vertical="center"/>
    </xf>
    <xf numFmtId="4" fontId="234" fillId="38" borderId="74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5" fontId="63" fillId="0" borderId="2">
      <alignment horizontal="left" vertical="top"/>
    </xf>
    <xf numFmtId="49" fontId="145" fillId="0" borderId="68">
      <alignment horizontal="left" indent="1"/>
    </xf>
    <xf numFmtId="308" fontId="145" fillId="0" borderId="68">
      <alignment horizontal="right" indent="1"/>
    </xf>
    <xf numFmtId="0" fontId="2" fillId="0" borderId="64"/>
    <xf numFmtId="0" fontId="2" fillId="0" borderId="78"/>
    <xf numFmtId="305" fontId="23" fillId="0" borderId="2" applyBorder="0"/>
    <xf numFmtId="212" fontId="183" fillId="70" borderId="2" applyBorder="0"/>
    <xf numFmtId="0" fontId="176" fillId="71" borderId="30">
      <alignment horizontal="center" vertical="center"/>
    </xf>
    <xf numFmtId="4" fontId="231" fillId="78" borderId="72" applyNumberFormat="0" applyProtection="0">
      <alignment horizontal="right" vertical="center"/>
    </xf>
    <xf numFmtId="278" fontId="92" fillId="0" borderId="8"/>
    <xf numFmtId="4" fontId="229" fillId="70" borderId="74" applyNumberFormat="0" applyProtection="0">
      <alignment horizontal="left" vertical="center"/>
    </xf>
    <xf numFmtId="49" fontId="145" fillId="0" borderId="68">
      <alignment horizontal="left" indent="1"/>
    </xf>
    <xf numFmtId="308" fontId="145" fillId="0" borderId="68">
      <alignment horizontal="right" indent="1"/>
    </xf>
    <xf numFmtId="4" fontId="231" fillId="71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176" fillId="71" borderId="51">
      <alignment horizontal="centerContinuous" vertical="center"/>
    </xf>
    <xf numFmtId="5" fontId="63" fillId="0" borderId="2">
      <alignment horizontal="left" vertical="top"/>
    </xf>
    <xf numFmtId="4" fontId="235" fillId="71" borderId="72" applyNumberFormat="0" applyProtection="0">
      <alignment horizontal="right" vertical="center"/>
    </xf>
    <xf numFmtId="247" fontId="23" fillId="0" borderId="8" applyFill="0" applyProtection="0"/>
    <xf numFmtId="6" fontId="71" fillId="42" borderId="30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6" fontId="71" fillId="42" borderId="30"/>
    <xf numFmtId="0" fontId="2" fillId="0" borderId="78"/>
    <xf numFmtId="272" fontId="2" fillId="0" borderId="78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6" fontId="71" fillId="42" borderId="30"/>
    <xf numFmtId="0" fontId="176" fillId="71" borderId="51">
      <alignment horizontal="centerContinuous" vertical="center"/>
    </xf>
    <xf numFmtId="5" fontId="63" fillId="0" borderId="2">
      <alignment horizontal="left" vertical="top"/>
    </xf>
    <xf numFmtId="6" fontId="71" fillId="42" borderId="30"/>
    <xf numFmtId="0" fontId="194" fillId="0" borderId="22"/>
    <xf numFmtId="4" fontId="231" fillId="70" borderId="72" applyNumberFormat="0" applyProtection="0">
      <alignment horizontal="right" vertical="center"/>
    </xf>
    <xf numFmtId="186" fontId="202" fillId="0" borderId="8">
      <alignment horizontal="righ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2" borderId="72" applyNumberFormat="0" applyProtection="0">
      <alignment horizontal="right" vertical="center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247" fontId="23" fillId="0" borderId="8" applyFill="0" applyProtection="0"/>
    <xf numFmtId="4" fontId="231" fillId="37" borderId="72" applyNumberFormat="0" applyProtection="0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73" fillId="0" borderId="2">
      <alignment horizontal="left" vertical="center"/>
    </xf>
    <xf numFmtId="6" fontId="71" fillId="42" borderId="30"/>
    <xf numFmtId="6" fontId="71" fillId="42" borderId="30"/>
    <xf numFmtId="0" fontId="176" fillId="71" borderId="51">
      <alignment horizontal="centerContinuous" vertical="center"/>
    </xf>
    <xf numFmtId="0" fontId="193" fillId="0" borderId="22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5" fontId="63" fillId="0" borderId="2">
      <alignment horizontal="left" vertical="top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4" fontId="231" fillId="78" borderId="72" applyNumberFormat="0" applyProtection="0">
      <alignment horizontal="righ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247" fontId="23" fillId="0" borderId="8" applyFill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9" fillId="40" borderId="30">
      <alignment vertical="top"/>
    </xf>
    <xf numFmtId="4" fontId="233" fillId="71" borderId="72" applyNumberFormat="0" applyProtection="0">
      <alignment horizontal="right" vertical="center"/>
    </xf>
    <xf numFmtId="5" fontId="63" fillId="0" borderId="2">
      <alignment horizontal="left" vertical="top"/>
    </xf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272" fontId="2" fillId="0" borderId="78"/>
    <xf numFmtId="0" fontId="193" fillId="0" borderId="63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" fontId="229" fillId="70" borderId="72" applyNumberFormat="0" applyProtection="0">
      <alignment horizontal="left" vertical="center"/>
    </xf>
    <xf numFmtId="275" fontId="92" fillId="0" borderId="8" applyBorder="0"/>
    <xf numFmtId="0" fontId="193" fillId="0" borderId="22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193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1" fillId="7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78"/>
    <xf numFmtId="1" fontId="23" fillId="0" borderId="2" applyFill="0" applyProtection="0">
      <alignment horizontal="center" vertical="top"/>
    </xf>
    <xf numFmtId="4" fontId="231" fillId="78" borderId="72" applyNumberFormat="0" applyProtection="0">
      <alignment horizontal="right" vertical="center"/>
    </xf>
    <xf numFmtId="0" fontId="193" fillId="0" borderId="63"/>
    <xf numFmtId="4" fontId="233" fillId="71" borderId="72" applyNumberFormat="0" applyProtection="0">
      <alignment vertical="center"/>
    </xf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275" fontId="92" fillId="0" borderId="8"/>
    <xf numFmtId="4" fontId="229" fillId="37" borderId="72" applyNumberFormat="0" applyProtection="0">
      <alignment vertical="center"/>
    </xf>
    <xf numFmtId="5" fontId="69" fillId="40" borderId="30">
      <alignment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47" fontId="23" fillId="0" borderId="8" applyFill="0" applyProtection="0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64"/>
    <xf numFmtId="0" fontId="193" fillId="0" borderId="22"/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73" fillId="0" borderId="2">
      <alignment horizontal="left" vertical="center"/>
    </xf>
    <xf numFmtId="278" fontId="92" fillId="0" borderId="8"/>
    <xf numFmtId="1" fontId="41" fillId="0" borderId="19" applyBorder="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5" fontId="63" fillId="0" borderId="2">
      <alignment horizontal="left" vertical="top"/>
    </xf>
    <xf numFmtId="4" fontId="231" fillId="81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73" fillId="0" borderId="2">
      <alignment horizontal="left" vertical="center"/>
    </xf>
    <xf numFmtId="4" fontId="231" fillId="76" borderId="72" applyNumberFormat="0" applyProtection="0">
      <alignment horizontal="right" vertical="center"/>
    </xf>
    <xf numFmtId="0" fontId="2" fillId="0" borderId="78"/>
    <xf numFmtId="0" fontId="194" fillId="0" borderId="22"/>
    <xf numFmtId="5" fontId="63" fillId="0" borderId="2">
      <alignment horizontal="left" vertical="top"/>
    </xf>
    <xf numFmtId="275" fontId="92" fillId="0" borderId="8"/>
    <xf numFmtId="4" fontId="234" fillId="38" borderId="74" applyNumberFormat="0" applyProtection="0">
      <alignment horizontal="left" vertical="center"/>
    </xf>
    <xf numFmtId="0" fontId="194" fillId="0" borderId="22"/>
    <xf numFmtId="4" fontId="231" fillId="71" borderId="72" applyNumberFormat="0" applyProtection="0">
      <alignment vertical="center"/>
    </xf>
    <xf numFmtId="0" fontId="73" fillId="0" borderId="2">
      <alignment horizontal="left" vertical="center"/>
    </xf>
    <xf numFmtId="4" fontId="233" fillId="71" borderId="72" applyNumberFormat="0" applyProtection="0">
      <alignment vertical="center"/>
    </xf>
    <xf numFmtId="257" fontId="23" fillId="0" borderId="8" applyFill="0" applyProtection="0"/>
    <xf numFmtId="5" fontId="63" fillId="0" borderId="2">
      <alignment horizontal="left" vertical="top"/>
    </xf>
    <xf numFmtId="0" fontId="176" fillId="71" borderId="55">
      <alignment horizontal="center" vertical="center"/>
    </xf>
    <xf numFmtId="278" fontId="92" fillId="0" borderId="8"/>
    <xf numFmtId="0" fontId="2" fillId="0" borderId="52" applyBorder="0">
      <alignment horizontal="left" indent="2"/>
    </xf>
    <xf numFmtId="0" fontId="193" fillId="0" borderId="22"/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275" fontId="92" fillId="0" borderId="8" applyBorder="0"/>
    <xf numFmtId="0" fontId="176" fillId="71" borderId="19">
      <alignment horizontal="center" vertical="center"/>
    </xf>
    <xf numFmtId="0" fontId="176" fillId="71" borderId="51">
      <alignment horizontal="centerContinuous" vertical="center"/>
    </xf>
    <xf numFmtId="0" fontId="73" fillId="0" borderId="2">
      <alignment horizontal="left" vertical="center"/>
    </xf>
    <xf numFmtId="4" fontId="229" fillId="70" borderId="74" applyNumberFormat="0" applyProtection="0">
      <alignment horizontal="lef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2" fontId="2" fillId="0" borderId="64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194" fillId="0" borderId="22"/>
    <xf numFmtId="275" fontId="92" fillId="0" borderId="8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257" fontId="23" fillId="0" borderId="8" applyFill="0" applyProtection="0"/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272" fontId="85" fillId="73" borderId="65"/>
    <xf numFmtId="0" fontId="85" fillId="73" borderId="65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186" fontId="202" fillId="0" borderId="8">
      <alignment horizontal="right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272" fontId="2" fillId="0" borderId="78"/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8" fontId="145" fillId="0" borderId="68">
      <alignment horizontal="right" indent="1"/>
    </xf>
    <xf numFmtId="0" fontId="194" fillId="0" borderId="22"/>
    <xf numFmtId="0" fontId="239" fillId="0" borderId="2" applyNumberFormat="0" applyFill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49" fontId="145" fillId="0" borderId="68">
      <alignment horizontal="left" indent="1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49" fontId="145" fillId="0" borderId="68">
      <alignment horizontal="left" indent="1"/>
    </xf>
    <xf numFmtId="308" fontId="145" fillId="0" borderId="68">
      <alignment horizontal="right" indent="1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5" fontId="63" fillId="0" borderId="2">
      <alignment horizontal="left" vertical="top"/>
    </xf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0" fontId="194" fillId="0" borderId="22"/>
    <xf numFmtId="5" fontId="69" fillId="40" borderId="30">
      <alignment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78"/>
    <xf numFmtId="272" fontId="2" fillId="0" borderId="78"/>
    <xf numFmtId="186" fontId="202" fillId="0" borderId="8">
      <alignment horizontal="right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5" fontId="54" fillId="0" borderId="30">
      <alignment horizontal="left" vertical="top"/>
    </xf>
    <xf numFmtId="0" fontId="73" fillId="0" borderId="2">
      <alignment horizontal="left" vertical="center"/>
    </xf>
    <xf numFmtId="4" fontId="231" fillId="8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57" fillId="0" borderId="52" applyBorder="0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275" fontId="92" fillId="0" borderId="8" applyBorder="0"/>
    <xf numFmtId="278" fontId="92" fillId="0" borderId="8"/>
    <xf numFmtId="5" fontId="63" fillId="0" borderId="2">
      <alignment horizontal="left" vertical="top"/>
    </xf>
    <xf numFmtId="4" fontId="231" fillId="70" borderId="72" applyNumberFormat="0" applyProtection="0">
      <alignment horizontal="right" vertical="center"/>
    </xf>
    <xf numFmtId="0" fontId="73" fillId="0" borderId="2">
      <alignment horizontal="left" vertical="center"/>
    </xf>
    <xf numFmtId="4" fontId="231" fillId="85" borderId="72" applyNumberFormat="0" applyProtection="0">
      <alignment horizontal="righ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186" fontId="202" fillId="0" borderId="8">
      <alignment horizontal="righ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2" borderId="72" applyNumberFormat="0" applyProtection="0">
      <alignment horizontal="right" vertical="center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247" fontId="23" fillId="0" borderId="8" applyFill="0" applyProtection="0"/>
    <xf numFmtId="4" fontId="231" fillId="37" borderId="72" applyNumberFormat="0" applyProtection="0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73" fillId="0" borderId="2">
      <alignment horizontal="left" vertical="center"/>
    </xf>
    <xf numFmtId="6" fontId="71" fillId="42" borderId="30"/>
    <xf numFmtId="6" fontId="71" fillId="42" borderId="30"/>
    <xf numFmtId="0" fontId="176" fillId="71" borderId="51">
      <alignment horizontal="centerContinuous" vertical="center"/>
    </xf>
    <xf numFmtId="0" fontId="193" fillId="0" borderId="22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5" fontId="63" fillId="0" borderId="2">
      <alignment horizontal="left" vertical="top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4" fontId="231" fillId="78" borderId="72" applyNumberFormat="0" applyProtection="0">
      <alignment horizontal="righ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247" fontId="23" fillId="0" borderId="8" applyFill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9" fillId="40" borderId="30">
      <alignment vertical="top"/>
    </xf>
    <xf numFmtId="4" fontId="233" fillId="71" borderId="72" applyNumberFormat="0" applyProtection="0">
      <alignment horizontal="right" vertical="center"/>
    </xf>
    <xf numFmtId="5" fontId="63" fillId="0" borderId="2">
      <alignment horizontal="left" vertical="top"/>
    </xf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272" fontId="2" fillId="0" borderId="78"/>
    <xf numFmtId="0" fontId="193" fillId="0" borderId="63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" fontId="229" fillId="70" borderId="72" applyNumberFormat="0" applyProtection="0">
      <alignment horizontal="left" vertical="center"/>
    </xf>
    <xf numFmtId="275" fontId="92" fillId="0" borderId="8" applyBorder="0"/>
    <xf numFmtId="0" fontId="193" fillId="0" borderId="22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193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1" fillId="7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78"/>
    <xf numFmtId="1" fontId="23" fillId="0" borderId="2" applyFill="0" applyProtection="0">
      <alignment horizontal="center" vertical="top"/>
    </xf>
    <xf numFmtId="4" fontId="231" fillId="78" borderId="72" applyNumberFormat="0" applyProtection="0">
      <alignment horizontal="right" vertical="center"/>
    </xf>
    <xf numFmtId="0" fontId="193" fillId="0" borderId="63"/>
    <xf numFmtId="4" fontId="233" fillId="71" borderId="72" applyNumberFormat="0" applyProtection="0">
      <alignment vertical="center"/>
    </xf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275" fontId="92" fillId="0" borderId="8"/>
    <xf numFmtId="4" fontId="229" fillId="37" borderId="72" applyNumberFormat="0" applyProtection="0">
      <alignment vertical="center"/>
    </xf>
    <xf numFmtId="5" fontId="69" fillId="40" borderId="30">
      <alignment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47" fontId="23" fillId="0" borderId="8" applyFill="0" applyProtection="0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64"/>
    <xf numFmtId="0" fontId="193" fillId="0" borderId="22"/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73" fillId="0" borderId="2">
      <alignment horizontal="left" vertical="center"/>
    </xf>
    <xf numFmtId="278" fontId="92" fillId="0" borderId="8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5" fontId="63" fillId="0" borderId="2">
      <alignment horizontal="left" vertical="top"/>
    </xf>
    <xf numFmtId="4" fontId="231" fillId="81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73" fillId="0" borderId="2">
      <alignment horizontal="left" vertical="center"/>
    </xf>
    <xf numFmtId="4" fontId="231" fillId="76" borderId="72" applyNumberFormat="0" applyProtection="0">
      <alignment horizontal="right" vertical="center"/>
    </xf>
    <xf numFmtId="0" fontId="2" fillId="0" borderId="78"/>
    <xf numFmtId="0" fontId="194" fillId="0" borderId="22"/>
    <xf numFmtId="5" fontId="63" fillId="0" borderId="2">
      <alignment horizontal="left" vertical="top"/>
    </xf>
    <xf numFmtId="275" fontId="92" fillId="0" borderId="8"/>
    <xf numFmtId="4" fontId="234" fillId="38" borderId="74" applyNumberFormat="0" applyProtection="0">
      <alignment horizontal="left" vertical="center"/>
    </xf>
    <xf numFmtId="0" fontId="194" fillId="0" borderId="22"/>
    <xf numFmtId="4" fontId="231" fillId="71" borderId="72" applyNumberFormat="0" applyProtection="0">
      <alignment vertical="center"/>
    </xf>
    <xf numFmtId="0" fontId="73" fillId="0" borderId="2">
      <alignment horizontal="left" vertical="center"/>
    </xf>
    <xf numFmtId="4" fontId="233" fillId="71" borderId="72" applyNumberFormat="0" applyProtection="0">
      <alignment vertical="center"/>
    </xf>
    <xf numFmtId="257" fontId="23" fillId="0" borderId="8" applyFill="0" applyProtection="0"/>
    <xf numFmtId="5" fontId="63" fillId="0" borderId="2">
      <alignment horizontal="left" vertical="top"/>
    </xf>
    <xf numFmtId="278" fontId="92" fillId="0" borderId="8"/>
    <xf numFmtId="0" fontId="2" fillId="0" borderId="52" applyBorder="0">
      <alignment horizontal="left" indent="2"/>
    </xf>
    <xf numFmtId="0" fontId="193" fillId="0" borderId="22"/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275" fontId="92" fillId="0" borderId="8" applyBorder="0"/>
    <xf numFmtId="0" fontId="176" fillId="71" borderId="51">
      <alignment horizontal="centerContinuous" vertical="center"/>
    </xf>
    <xf numFmtId="0" fontId="73" fillId="0" borderId="2">
      <alignment horizontal="left" vertical="center"/>
    </xf>
    <xf numFmtId="4" fontId="229" fillId="70" borderId="74" applyNumberFormat="0" applyProtection="0">
      <alignment horizontal="lef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2" fontId="2" fillId="0" borderId="64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194" fillId="0" borderId="22"/>
    <xf numFmtId="275" fontId="92" fillId="0" borderId="8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257" fontId="23" fillId="0" borderId="8" applyFill="0" applyProtection="0"/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272" fontId="85" fillId="73" borderId="65"/>
    <xf numFmtId="0" fontId="85" fillId="73" borderId="65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186" fontId="202" fillId="0" borderId="8">
      <alignment horizontal="right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272" fontId="2" fillId="0" borderId="78"/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8" fontId="145" fillId="0" borderId="68">
      <alignment horizontal="right" indent="1"/>
    </xf>
    <xf numFmtId="0" fontId="194" fillId="0" borderId="22"/>
    <xf numFmtId="0" fontId="239" fillId="0" borderId="2" applyNumberFormat="0" applyFill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49" fontId="145" fillId="0" borderId="68">
      <alignment horizontal="left" indent="1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49" fontId="145" fillId="0" borderId="68">
      <alignment horizontal="left" indent="1"/>
    </xf>
    <xf numFmtId="308" fontId="145" fillId="0" borderId="68">
      <alignment horizontal="right" indent="1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5" fontId="63" fillId="0" borderId="2">
      <alignment horizontal="left" vertical="top"/>
    </xf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78"/>
    <xf numFmtId="272" fontId="2" fillId="0" borderId="78"/>
    <xf numFmtId="186" fontId="202" fillId="0" borderId="8">
      <alignment horizontal="right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5" fontId="54" fillId="0" borderId="30">
      <alignment horizontal="left" vertical="top"/>
    </xf>
    <xf numFmtId="0" fontId="73" fillId="0" borderId="2">
      <alignment horizontal="left" vertical="center"/>
    </xf>
    <xf numFmtId="4" fontId="231" fillId="8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57" fillId="0" borderId="52" applyBorder="0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275" fontId="92" fillId="0" borderId="8" applyBorder="0"/>
    <xf numFmtId="278" fontId="92" fillId="0" borderId="8"/>
    <xf numFmtId="5" fontId="63" fillId="0" borderId="2">
      <alignment horizontal="left" vertical="top"/>
    </xf>
    <xf numFmtId="4" fontId="231" fillId="70" borderId="72" applyNumberFormat="0" applyProtection="0">
      <alignment horizontal="right" vertical="center"/>
    </xf>
    <xf numFmtId="0" fontId="73" fillId="0" borderId="2">
      <alignment horizontal="left" vertical="center"/>
    </xf>
    <xf numFmtId="4" fontId="231" fillId="85" borderId="72" applyNumberFormat="0" applyProtection="0">
      <alignment horizontal="righ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86" fontId="202" fillId="0" borderId="8">
      <alignment horizontal="righ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2" borderId="72" applyNumberFormat="0" applyProtection="0">
      <alignment horizontal="right" vertical="center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247" fontId="23" fillId="0" borderId="8" applyFill="0" applyProtection="0"/>
    <xf numFmtId="4" fontId="231" fillId="37" borderId="72" applyNumberFormat="0" applyProtection="0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73" fillId="0" borderId="2">
      <alignment horizontal="left" vertical="center"/>
    </xf>
    <xf numFmtId="6" fontId="71" fillId="42" borderId="30"/>
    <xf numFmtId="6" fontId="71" fillId="42" borderId="30"/>
    <xf numFmtId="0" fontId="176" fillId="71" borderId="51">
      <alignment horizontal="centerContinuous" vertical="center"/>
    </xf>
    <xf numFmtId="0" fontId="193" fillId="0" borderId="22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5" fontId="63" fillId="0" borderId="2">
      <alignment horizontal="left" vertical="top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4" fontId="231" fillId="78" borderId="72" applyNumberFormat="0" applyProtection="0">
      <alignment horizontal="righ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247" fontId="23" fillId="0" borderId="8" applyFill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9" fillId="40" borderId="30">
      <alignment vertical="top"/>
    </xf>
    <xf numFmtId="4" fontId="233" fillId="71" borderId="72" applyNumberFormat="0" applyProtection="0">
      <alignment horizontal="right" vertical="center"/>
    </xf>
    <xf numFmtId="5" fontId="63" fillId="0" borderId="2">
      <alignment horizontal="left" vertical="top"/>
    </xf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272" fontId="2" fillId="0" borderId="78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" fontId="229" fillId="70" borderId="72" applyNumberFormat="0" applyProtection="0">
      <alignment horizontal="left" vertical="center"/>
    </xf>
    <xf numFmtId="275" fontId="92" fillId="0" borderId="8" applyBorder="0"/>
    <xf numFmtId="0" fontId="193" fillId="0" borderId="22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193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1" fillId="7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78"/>
    <xf numFmtId="1" fontId="23" fillId="0" borderId="2" applyFill="0" applyProtection="0">
      <alignment horizontal="center" vertical="top"/>
    </xf>
    <xf numFmtId="4" fontId="231" fillId="78" borderId="72" applyNumberFormat="0" applyProtection="0">
      <alignment horizontal="right" vertical="center"/>
    </xf>
    <xf numFmtId="0" fontId="193" fillId="0" borderId="63"/>
    <xf numFmtId="4" fontId="233" fillId="71" borderId="72" applyNumberFormat="0" applyProtection="0">
      <alignment vertical="center"/>
    </xf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275" fontId="92" fillId="0" borderId="8"/>
    <xf numFmtId="4" fontId="229" fillId="37" borderId="72" applyNumberFormat="0" applyProtection="0">
      <alignment vertical="center"/>
    </xf>
    <xf numFmtId="5" fontId="69" fillId="40" borderId="30">
      <alignment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47" fontId="23" fillId="0" borderId="8" applyFill="0" applyProtection="0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64"/>
    <xf numFmtId="0" fontId="193" fillId="0" borderId="22"/>
    <xf numFmtId="37" fontId="205" fillId="0" borderId="8" applyFill="0" applyBorder="0">
      <alignment horizontal="righ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73" fillId="0" borderId="2">
      <alignment horizontal="left" vertical="center"/>
    </xf>
    <xf numFmtId="278" fontId="92" fillId="0" borderId="8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5" fontId="63" fillId="0" borderId="2">
      <alignment horizontal="left" vertical="top"/>
    </xf>
    <xf numFmtId="4" fontId="231" fillId="81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73" fillId="0" borderId="2">
      <alignment horizontal="left" vertical="center"/>
    </xf>
    <xf numFmtId="4" fontId="231" fillId="76" borderId="72" applyNumberFormat="0" applyProtection="0">
      <alignment horizontal="right" vertical="center"/>
    </xf>
    <xf numFmtId="0" fontId="2" fillId="0" borderId="78"/>
    <xf numFmtId="0" fontId="194" fillId="0" borderId="22"/>
    <xf numFmtId="5" fontId="63" fillId="0" borderId="2">
      <alignment horizontal="left" vertical="top"/>
    </xf>
    <xf numFmtId="275" fontId="92" fillId="0" borderId="8"/>
    <xf numFmtId="4" fontId="234" fillId="38" borderId="74" applyNumberFormat="0" applyProtection="0">
      <alignment horizontal="left" vertical="center"/>
    </xf>
    <xf numFmtId="0" fontId="194" fillId="0" borderId="22"/>
    <xf numFmtId="4" fontId="231" fillId="71" borderId="72" applyNumberFormat="0" applyProtection="0">
      <alignment vertical="center"/>
    </xf>
    <xf numFmtId="0" fontId="73" fillId="0" borderId="2">
      <alignment horizontal="left" vertical="center"/>
    </xf>
    <xf numFmtId="4" fontId="233" fillId="71" borderId="72" applyNumberFormat="0" applyProtection="0">
      <alignment vertical="center"/>
    </xf>
    <xf numFmtId="257" fontId="23" fillId="0" borderId="8" applyFill="0" applyProtection="0"/>
    <xf numFmtId="5" fontId="63" fillId="0" borderId="2">
      <alignment horizontal="left" vertical="top"/>
    </xf>
    <xf numFmtId="278" fontId="92" fillId="0" borderId="8"/>
    <xf numFmtId="0" fontId="2" fillId="0" borderId="52" applyBorder="0">
      <alignment horizontal="left" indent="2"/>
    </xf>
    <xf numFmtId="0" fontId="193" fillId="0" borderId="22"/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275" fontId="92" fillId="0" borderId="8" applyBorder="0"/>
    <xf numFmtId="0" fontId="176" fillId="71" borderId="51">
      <alignment horizontal="centerContinuous" vertical="center"/>
    </xf>
    <xf numFmtId="0" fontId="73" fillId="0" borderId="2">
      <alignment horizontal="left" vertical="center"/>
    </xf>
    <xf numFmtId="4" fontId="229" fillId="70" borderId="74" applyNumberFormat="0" applyProtection="0">
      <alignment horizontal="lef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2" fontId="2" fillId="0" borderId="64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194" fillId="0" borderId="22"/>
    <xf numFmtId="275" fontId="92" fillId="0" borderId="8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257" fontId="23" fillId="0" borderId="8" applyFill="0" applyProtection="0"/>
    <xf numFmtId="0" fontId="73" fillId="0" borderId="2">
      <alignment horizontal="left" vertical="center"/>
    </xf>
    <xf numFmtId="4" fontId="231" fillId="71" borderId="72" applyNumberFormat="0" applyProtection="0">
      <alignment horizontal="righ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272" fontId="85" fillId="73" borderId="65"/>
    <xf numFmtId="0" fontId="85" fillId="73" borderId="65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186" fontId="202" fillId="0" borderId="8">
      <alignment horizontal="right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272" fontId="2" fillId="0" borderId="78"/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8" fontId="145" fillId="0" borderId="68">
      <alignment horizontal="right" indent="1"/>
    </xf>
    <xf numFmtId="0" fontId="194" fillId="0" borderId="22"/>
    <xf numFmtId="0" fontId="239" fillId="0" borderId="2" applyNumberFormat="0" applyFill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49" fontId="145" fillId="0" borderId="68">
      <alignment horizontal="left" indent="1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49" fontId="145" fillId="0" borderId="68">
      <alignment horizontal="left" indent="1"/>
    </xf>
    <xf numFmtId="308" fontId="145" fillId="0" borderId="68">
      <alignment horizontal="right" indent="1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5" fontId="63" fillId="0" borderId="2">
      <alignment horizontal="left" vertical="top"/>
    </xf>
    <xf numFmtId="4" fontId="231" fillId="84" borderId="72" applyNumberFormat="0" applyProtection="0">
      <alignment horizontal="righ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78"/>
    <xf numFmtId="272" fontId="2" fillId="0" borderId="78"/>
    <xf numFmtId="186" fontId="202" fillId="0" borderId="8">
      <alignment horizontal="right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5" fontId="54" fillId="0" borderId="30">
      <alignment horizontal="left" vertical="top"/>
    </xf>
    <xf numFmtId="0" fontId="73" fillId="0" borderId="2">
      <alignment horizontal="left" vertical="center"/>
    </xf>
    <xf numFmtId="4" fontId="231" fillId="80" borderId="72" applyNumberFormat="0" applyProtection="0">
      <alignment horizontal="righ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57" fillId="0" borderId="52" applyBorder="0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275" fontId="92" fillId="0" borderId="8" applyBorder="0"/>
    <xf numFmtId="278" fontId="92" fillId="0" borderId="8"/>
    <xf numFmtId="5" fontId="63" fillId="0" borderId="2">
      <alignment horizontal="left" vertical="top"/>
    </xf>
    <xf numFmtId="4" fontId="231" fillId="70" borderId="72" applyNumberFormat="0" applyProtection="0">
      <alignment horizontal="right" vertical="center"/>
    </xf>
    <xf numFmtId="0" fontId="73" fillId="0" borderId="2">
      <alignment horizontal="left" vertical="center"/>
    </xf>
    <xf numFmtId="4" fontId="231" fillId="85" borderId="72" applyNumberFormat="0" applyProtection="0">
      <alignment horizontal="righ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5" fontId="63" fillId="0" borderId="2">
      <alignment horizontal="left" vertical="top"/>
    </xf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0" fontId="18" fillId="0" borderId="0"/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23" fillId="0" borderId="2" applyNumberFormat="0" applyFill="0" applyProtection="0">
      <alignment horizontal="left" vertical="top" wrapText="1"/>
    </xf>
    <xf numFmtId="305" fontId="23" fillId="0" borderId="2" applyBorder="0"/>
    <xf numFmtId="212" fontId="183" fillId="70" borderId="2" applyBorder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239" fillId="0" borderId="2" applyNumberFormat="0" applyFill="0" applyProtection="0">
      <alignment vertical="center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212" fontId="183" fillId="70" borderId="2" applyBorder="0"/>
    <xf numFmtId="0" fontId="73" fillId="0" borderId="2">
      <alignment horizontal="left" vertical="center"/>
    </xf>
    <xf numFmtId="212" fontId="183" fillId="70" borderId="2" applyBorder="0"/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76" fillId="71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23" fillId="0" borderId="2" applyNumberFormat="0" applyFill="0" applyProtection="0">
      <alignment horizontal="left" vertical="top" wrapText="1"/>
    </xf>
    <xf numFmtId="0" fontId="18" fillId="0" borderId="0"/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0" fontId="176" fillId="0" borderId="2">
      <alignment horizontal="center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319" fontId="78" fillId="0" borderId="2">
      <alignment horizontal="left"/>
    </xf>
    <xf numFmtId="5" fontId="63" fillId="0" borderId="2">
      <alignment horizontal="left" vertical="top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212" fontId="183" fillId="7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05" fontId="23" fillId="0" borderId="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157" fillId="0" borderId="52" applyBorder="0"/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" fontId="2" fillId="0" borderId="2" applyNumberFormat="0" applyFill="0" applyAlignment="0" applyProtection="0">
      <alignment horizontal="center" vertical="center"/>
    </xf>
    <xf numFmtId="172" fontId="63" fillId="0" borderId="2">
      <alignment horizontal="left" vertical="top"/>
    </xf>
    <xf numFmtId="172" fontId="63" fillId="0" borderId="2">
      <alignment horizontal="left" vertical="top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1" fontId="2" fillId="0" borderId="2" applyNumberFormat="0" applyFill="0" applyAlignment="0" applyProtection="0">
      <alignment horizontal="center" vertical="center"/>
    </xf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2" fontId="63" fillId="0" borderId="2">
      <alignment horizontal="left" vertical="top"/>
    </xf>
    <xf numFmtId="172" fontId="63" fillId="0" borderId="2">
      <alignment horizontal="left" vertical="top"/>
    </xf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35" borderId="25">
      <alignment horizontal="left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35" borderId="25">
      <alignment horizontal="left"/>
    </xf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37" fontId="173" fillId="3" borderId="25">
      <alignment horizontal="right"/>
      <protection locked="0"/>
    </xf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0" fontId="208" fillId="79" borderId="25">
      <alignment horizontal="left" vertical="center"/>
    </xf>
    <xf numFmtId="14" fontId="85" fillId="72" borderId="25">
      <alignment horizontal="center" vertical="center" wrapText="1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23" fillId="0" borderId="2" applyNumberFormat="0" applyFill="0" applyProtection="0">
      <alignment horizontal="left" vertical="top" wrapText="1"/>
    </xf>
    <xf numFmtId="305" fontId="23" fillId="0" borderId="2" applyBorder="0"/>
    <xf numFmtId="212" fontId="183" fillId="70" borderId="2" applyBorder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39" fillId="0" borderId="2" applyNumberFormat="0" applyFill="0" applyProtection="0">
      <alignment vertical="center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7" fontId="78" fillId="0" borderId="2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319" fontId="78" fillId="0" borderId="2">
      <alignment horizontal="left"/>
    </xf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319" fontId="78" fillId="0" borderId="2">
      <alignment horizontal="left"/>
    </xf>
    <xf numFmtId="0" fontId="239" fillId="0" borderId="2" applyNumberFormat="0" applyFill="0" applyProtection="0">
      <alignment vertical="center"/>
    </xf>
    <xf numFmtId="319" fontId="78" fillId="0" borderId="2">
      <alignment horizontal="left"/>
    </xf>
    <xf numFmtId="0" fontId="23" fillId="0" borderId="2" applyNumberFormat="0" applyFill="0" applyProtection="0">
      <alignment horizontal="left" vertical="top" wrapText="1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212" fontId="183" fillId="70" borderId="2" applyBorder="0"/>
    <xf numFmtId="212" fontId="183" fillId="70" borderId="2" applyBorder="0"/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37" fontId="78" fillId="0" borderId="2"/>
    <xf numFmtId="1" fontId="23" fillId="0" borderId="2" applyFill="0" applyProtection="0">
      <alignment horizontal="center" vertical="top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19" fontId="78" fillId="0" borderId="2">
      <alignment horizontal="left"/>
    </xf>
    <xf numFmtId="0" fontId="23" fillId="0" borderId="2" applyNumberFormat="0" applyFill="0" applyProtection="0">
      <alignment horizontal="left" vertical="top" wrapText="1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212" fontId="183" fillId="70" borderId="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197" fontId="64" fillId="0" borderId="26">
      <alignment horizontal="right" vertical="center"/>
    </xf>
    <xf numFmtId="0" fontId="277" fillId="0" borderId="47" applyNumberFormat="0" applyFill="0" applyAlignment="0" applyProtection="0"/>
    <xf numFmtId="282" fontId="90" fillId="0" borderId="1" applyFill="0" applyBorder="0" applyAlignment="0"/>
    <xf numFmtId="37" fontId="183" fillId="35" borderId="40" applyFill="0">
      <alignment horizontal="right"/>
    </xf>
    <xf numFmtId="37" fontId="183" fillId="35" borderId="40" applyFill="0">
      <alignment horizontal="right"/>
    </xf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312" fontId="65" fillId="0" borderId="26">
      <alignment horizontal="center"/>
    </xf>
    <xf numFmtId="170" fontId="92" fillId="0" borderId="1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257" fontId="23" fillId="0" borderId="5" applyFill="0" applyProtection="0"/>
    <xf numFmtId="5" fontId="54" fillId="38" borderId="1" applyNumberFormat="0" applyAlignment="0">
      <alignment horizontal="left" vertical="top"/>
    </xf>
    <xf numFmtId="0" fontId="176" fillId="71" borderId="51">
      <alignment horizontal="centerContinuous" vertical="center"/>
    </xf>
    <xf numFmtId="275" fontId="92" fillId="0" borderId="4"/>
    <xf numFmtId="5" fontId="54" fillId="0" borderId="30">
      <alignment horizontal="left" vertical="top"/>
    </xf>
    <xf numFmtId="197" fontId="64" fillId="0" borderId="26">
      <alignment horizontal="right" vertical="center"/>
    </xf>
    <xf numFmtId="275" fontId="92" fillId="0" borderId="4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9" fontId="17" fillId="0" borderId="0" applyFont="0" applyFill="0" applyBorder="0" applyAlignment="0" applyProtection="0"/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47" fontId="23" fillId="0" borderId="5" applyFill="0" applyProtection="0"/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176" fillId="71" borderId="50">
      <alignment horizontal="centerContinuous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272" fontId="85" fillId="73" borderId="65"/>
    <xf numFmtId="0" fontId="85" fillId="74" borderId="1"/>
    <xf numFmtId="275" fontId="92" fillId="0" borderId="40"/>
    <xf numFmtId="0" fontId="2" fillId="0" borderId="64"/>
    <xf numFmtId="228" fontId="64" fillId="0" borderId="26">
      <alignment horizontal="right" vertical="center"/>
    </xf>
    <xf numFmtId="203" fontId="64" fillId="0" borderId="1"/>
    <xf numFmtId="0" fontId="272" fillId="49" borderId="41" applyNumberFormat="0" applyAlignment="0" applyProtection="0"/>
    <xf numFmtId="0" fontId="176" fillId="71" borderId="30">
      <alignment horizontal="center" vertical="center"/>
    </xf>
    <xf numFmtId="0" fontId="2" fillId="0" borderId="70" applyNumberFormat="0" applyBorder="0" applyAlignment="0"/>
    <xf numFmtId="0" fontId="193" fillId="0" borderId="63"/>
    <xf numFmtId="198" fontId="65" fillId="0" borderId="26">
      <alignment horizontal="right" vertical="center"/>
    </xf>
    <xf numFmtId="275" fontId="92" fillId="0" borderId="8" applyBorder="0"/>
    <xf numFmtId="247" fontId="23" fillId="0" borderId="8" applyFill="0" applyProtection="0"/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65" fillId="0" borderId="1"/>
    <xf numFmtId="0" fontId="52" fillId="0" borderId="4">
      <alignment horizontal="lef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6" fontId="71" fillId="42" borderId="30"/>
    <xf numFmtId="0" fontId="2" fillId="0" borderId="70" applyNumberFormat="0" applyBorder="0" applyAlignment="0"/>
    <xf numFmtId="0" fontId="2" fillId="0" borderId="70" applyNumberFormat="0" applyBorder="0" applyAlignment="0"/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278" fontId="92" fillId="0" borderId="5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85" fillId="76" borderId="1" applyFont="0"/>
    <xf numFmtId="49" fontId="55" fillId="0" borderId="1">
      <alignment vertical="center"/>
    </xf>
    <xf numFmtId="37" fontId="205" fillId="0" borderId="8" applyFill="0" applyBorder="0">
      <alignment horizontal="right"/>
    </xf>
    <xf numFmtId="0" fontId="265" fillId="62" borderId="41" applyNumberFormat="0" applyAlignment="0" applyProtection="0"/>
    <xf numFmtId="4" fontId="231" fillId="81" borderId="72" applyNumberFormat="0" applyProtection="0">
      <alignment horizontal="right" vertical="center"/>
    </xf>
    <xf numFmtId="226" fontId="241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17" fillId="0" borderId="0"/>
    <xf numFmtId="0" fontId="176" fillId="0" borderId="1">
      <alignment horizontal="center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8" fillId="0" borderId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176" fillId="71" borderId="50">
      <alignment horizontal="centerContinuous" vertical="center"/>
    </xf>
    <xf numFmtId="0" fontId="18" fillId="0" borderId="0"/>
    <xf numFmtId="43" fontId="18" fillId="0" borderId="0" applyFont="0" applyFill="0" applyBorder="0" applyAlignment="0" applyProtection="0"/>
    <xf numFmtId="0" fontId="152" fillId="0" borderId="0"/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275" fontId="92" fillId="0" borderId="40"/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176" fillId="71" borderId="1">
      <alignment horizontal="center" vertical="center"/>
    </xf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0" fontId="65" fillId="0" borderId="1"/>
    <xf numFmtId="257" fontId="23" fillId="0" borderId="5" applyFill="0" applyProtection="0"/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52" fillId="0" borderId="4">
      <alignment horizontal="left" vertical="center"/>
    </xf>
    <xf numFmtId="275" fontId="92" fillId="0" borderId="8" applyBorder="0"/>
    <xf numFmtId="5" fontId="54" fillId="38" borderId="1" applyNumberFormat="0" applyAlignment="0">
      <alignment horizontal="left" vertical="top"/>
    </xf>
    <xf numFmtId="0" fontId="65" fillId="0" borderId="1"/>
    <xf numFmtId="37" fontId="183" fillId="35" borderId="40" applyFill="0">
      <alignment horizontal="right"/>
    </xf>
    <xf numFmtId="186" fontId="202" fillId="0" borderId="4">
      <alignment horizontal="right"/>
    </xf>
    <xf numFmtId="0" fontId="272" fillId="49" borderId="41" applyNumberFormat="0" applyAlignment="0" applyProtection="0"/>
    <xf numFmtId="0" fontId="2" fillId="88" borderId="70" applyNumberFormat="0" applyBorder="0" applyAlignment="0">
      <protection locked="0"/>
    </xf>
    <xf numFmtId="0" fontId="85" fillId="74" borderId="1"/>
    <xf numFmtId="0" fontId="2" fillId="0" borderId="64"/>
    <xf numFmtId="279" fontId="42" fillId="38" borderId="1">
      <alignment vertical="top"/>
    </xf>
    <xf numFmtId="197" fontId="64" fillId="0" borderId="26">
      <alignment horizontal="right" vertical="center"/>
    </xf>
    <xf numFmtId="275" fontId="92" fillId="0" borderId="8"/>
    <xf numFmtId="49" fontId="55" fillId="0" borderId="1">
      <alignment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8" fillId="0" borderId="0"/>
    <xf numFmtId="316" fontId="24" fillId="0" borderId="26">
      <alignment horizontal="right" vertical="center"/>
    </xf>
    <xf numFmtId="197" fontId="64" fillId="0" borderId="26">
      <alignment horizontal="right" vertical="center"/>
    </xf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0" borderId="0"/>
    <xf numFmtId="198" fontId="65" fillId="0" borderId="26">
      <alignment horizontal="right" vertical="center"/>
    </xf>
    <xf numFmtId="0" fontId="21" fillId="0" borderId="0"/>
    <xf numFmtId="43" fontId="2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275" fontId="92" fillId="0" borderId="4"/>
    <xf numFmtId="226" fontId="241" fillId="0" borderId="26">
      <alignment horizontal="right" vertical="center"/>
    </xf>
    <xf numFmtId="167" fontId="65" fillId="0" borderId="1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76" fillId="71" borderId="30">
      <alignment horizontal="center" vertical="center"/>
    </xf>
    <xf numFmtId="43" fontId="63" fillId="0" borderId="0" applyFont="0" applyFill="0" applyBorder="0" applyAlignment="0" applyProtection="0"/>
    <xf numFmtId="0" fontId="281" fillId="0" borderId="0"/>
    <xf numFmtId="0" fontId="2" fillId="0" borderId="0"/>
    <xf numFmtId="0" fontId="17" fillId="0" borderId="0"/>
    <xf numFmtId="322" fontId="18" fillId="0" borderId="0" applyFont="0" applyFill="0" applyBorder="0" applyAlignment="0" applyProtection="0"/>
    <xf numFmtId="0" fontId="280" fillId="0" borderId="0"/>
    <xf numFmtId="0" fontId="160" fillId="0" borderId="0"/>
    <xf numFmtId="10" fontId="4" fillId="35" borderId="1" applyNumberFormat="0" applyBorder="0" applyAlignment="0" applyProtection="0"/>
    <xf numFmtId="177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52" fillId="0" borderId="4">
      <alignment horizontal="left" vertical="center"/>
    </xf>
    <xf numFmtId="0" fontId="85" fillId="76" borderId="1" applyFont="0"/>
    <xf numFmtId="0" fontId="18" fillId="0" borderId="0"/>
    <xf numFmtId="43" fontId="18" fillId="0" borderId="0" applyFont="0" applyFill="0" applyBorder="0" applyAlignment="0" applyProtection="0"/>
    <xf numFmtId="312" fontId="65" fillId="0" borderId="26">
      <alignment horizontal="center"/>
    </xf>
    <xf numFmtId="218" fontId="160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224" fontId="17" fillId="0" borderId="0"/>
    <xf numFmtId="164" fontId="17" fillId="0" borderId="0" applyFont="0" applyFill="0" applyBorder="0" applyAlignment="0" applyProtection="0"/>
    <xf numFmtId="0" fontId="2" fillId="0" borderId="0"/>
    <xf numFmtId="224" fontId="2" fillId="0" borderId="0"/>
    <xf numFmtId="0" fontId="18" fillId="0" borderId="0"/>
    <xf numFmtId="43" fontId="18" fillId="0" borderId="0" applyFont="0" applyFill="0" applyBorder="0" applyAlignment="0" applyProtection="0"/>
    <xf numFmtId="0" fontId="176" fillId="71" borderId="80">
      <alignment horizontal="center" vertical="center"/>
    </xf>
    <xf numFmtId="17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2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0" fillId="0" borderId="0" applyFont="0" applyFill="0" applyBorder="0" applyAlignment="0" applyProtection="0"/>
    <xf numFmtId="177" fontId="38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18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2" fillId="0" borderId="4">
      <alignment horizontal="left" vertical="center"/>
    </xf>
    <xf numFmtId="0" fontId="59" fillId="0" borderId="80" applyFill="0" applyAlignment="0" applyProtection="0">
      <protection locked="0"/>
    </xf>
    <xf numFmtId="216" fontId="64" fillId="0" borderId="26">
      <alignment horizontal="right" vertical="center"/>
    </xf>
    <xf numFmtId="10" fontId="4" fillId="3" borderId="1" applyNumberFormat="0" applyBorder="0" applyAlignment="0" applyProtection="0"/>
    <xf numFmtId="258" fontId="2" fillId="0" borderId="0"/>
    <xf numFmtId="0" fontId="65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7" fillId="0" borderId="0"/>
    <xf numFmtId="0" fontId="2" fillId="0" borderId="0" applyBorder="0"/>
    <xf numFmtId="0" fontId="38" fillId="0" borderId="0"/>
    <xf numFmtId="0" fontId="279" fillId="0" borderId="0"/>
    <xf numFmtId="0" fontId="70" fillId="41" borderId="1">
      <alignment horizontal="left" vertical="center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18" fillId="0" borderId="0"/>
    <xf numFmtId="167" fontId="65" fillId="0" borderId="1"/>
    <xf numFmtId="198" fontId="65" fillId="0" borderId="26">
      <alignment horizontal="right" vertical="center"/>
    </xf>
    <xf numFmtId="278" fontId="92" fillId="0" borderId="5"/>
    <xf numFmtId="4" fontId="231" fillId="76" borderId="72" applyNumberFormat="0" applyProtection="0">
      <alignment horizontal="right" vertical="center"/>
    </xf>
    <xf numFmtId="275" fontId="92" fillId="0" borderId="8" applyBorder="0"/>
    <xf numFmtId="257" fontId="23" fillId="0" borderId="5" applyFill="0" applyProtection="0"/>
    <xf numFmtId="0" fontId="52" fillId="0" borderId="4">
      <alignment horizontal="left" vertical="center"/>
    </xf>
    <xf numFmtId="282" fontId="90" fillId="0" borderId="1" applyFill="0" applyBorder="0" applyAlignment="0"/>
    <xf numFmtId="198" fontId="65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176" fillId="0" borderId="30">
      <alignment horizontal="center" vertical="center"/>
    </xf>
    <xf numFmtId="186" fontId="202" fillId="35" borderId="5">
      <alignment horizontal="right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0" fontId="4" fillId="3" borderId="1" applyNumberFormat="0" applyBorder="0" applyAlignment="0" applyProtection="0"/>
    <xf numFmtId="247" fontId="23" fillId="0" borderId="5" applyFill="0" applyProtection="0"/>
    <xf numFmtId="247" fontId="23" fillId="0" borderId="5" applyFill="0" applyProtection="0"/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5" fontId="69" fillId="40" borderId="30">
      <alignment vertical="top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176" fillId="71" borderId="50">
      <alignment horizontal="centerContinuous" vertical="center"/>
    </xf>
    <xf numFmtId="0" fontId="265" fillId="62" borderId="41" applyNumberFormat="0" applyAlignment="0" applyProtection="0"/>
    <xf numFmtId="228" fontId="64" fillId="0" borderId="26">
      <alignment horizontal="right" vertical="center"/>
    </xf>
    <xf numFmtId="6" fontId="71" fillId="42" borderId="30"/>
    <xf numFmtId="0" fontId="65" fillId="0" borderId="1"/>
    <xf numFmtId="10" fontId="4" fillId="35" borderId="1" applyNumberFormat="0" applyBorder="0" applyAlignment="0" applyProtection="0"/>
    <xf numFmtId="6" fontId="71" fillId="42" borderId="30"/>
    <xf numFmtId="203" fontId="64" fillId="0" borderId="1"/>
    <xf numFmtId="226" fontId="241" fillId="0" borderId="26">
      <alignment horizontal="right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88" fillId="65" borderId="45" applyNumberFormat="0" applyFont="0" applyAlignment="0" applyProtection="0"/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57" fontId="23" fillId="0" borderId="8" applyFill="0" applyProtection="0"/>
    <xf numFmtId="0" fontId="65" fillId="0" borderId="1"/>
    <xf numFmtId="0" fontId="176" fillId="71" borderId="1">
      <alignment horizontal="center" vertical="center"/>
    </xf>
    <xf numFmtId="0" fontId="2" fillId="88" borderId="70" applyNumberFormat="0" applyBorder="0" applyAlignment="0">
      <protection locked="0"/>
    </xf>
    <xf numFmtId="1" fontId="41" fillId="0" borderId="19" applyBorder="0"/>
    <xf numFmtId="275" fontId="92" fillId="0" borderId="4"/>
    <xf numFmtId="275" fontId="92" fillId="0" borderId="40"/>
    <xf numFmtId="9" fontId="17" fillId="0" borderId="0" applyFont="0" applyFill="0" applyBorder="0" applyAlignment="0" applyProtection="0"/>
    <xf numFmtId="0" fontId="52" fillId="0" borderId="4">
      <alignment horizontal="left" vertical="center"/>
    </xf>
    <xf numFmtId="275" fontId="92" fillId="0" borderId="8" applyBorder="0"/>
    <xf numFmtId="226" fontId="241" fillId="0" borderId="26">
      <alignment horizontal="right" vertical="center"/>
    </xf>
    <xf numFmtId="216" fontId="64" fillId="0" borderId="26">
      <alignment horizontal="right" vertical="center"/>
    </xf>
    <xf numFmtId="247" fontId="23" fillId="0" borderId="5" applyFill="0" applyProtection="0"/>
    <xf numFmtId="0" fontId="176" fillId="0" borderId="1">
      <alignment horizontal="center" vertical="center"/>
    </xf>
    <xf numFmtId="0" fontId="52" fillId="0" borderId="4">
      <alignment horizontal="left" vertical="center"/>
    </xf>
    <xf numFmtId="186" fontId="202" fillId="35" borderId="5">
      <alignment horizontal="right"/>
    </xf>
    <xf numFmtId="186" fontId="202" fillId="0" borderId="4">
      <alignment horizontal="right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201" fontId="64" fillId="0" borderId="26">
      <alignment horizontal="center"/>
    </xf>
    <xf numFmtId="167" fontId="65" fillId="0" borderId="1"/>
    <xf numFmtId="275" fontId="92" fillId="0" borderId="4"/>
    <xf numFmtId="226" fontId="241" fillId="0" borderId="26">
      <alignment horizontal="right" vertical="center"/>
    </xf>
    <xf numFmtId="226" fontId="241" fillId="0" borderId="26">
      <alignment horizontal="right" vertical="center"/>
    </xf>
    <xf numFmtId="4" fontId="229" fillId="37" borderId="72" applyNumberFormat="0" applyProtection="0">
      <alignment vertical="center"/>
    </xf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216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198" fontId="65" fillId="0" borderId="26">
      <alignment horizontal="right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275" fontId="92" fillId="0" borderId="4"/>
    <xf numFmtId="228" fontId="64" fillId="0" borderId="26">
      <alignment horizontal="right" vertical="center"/>
    </xf>
    <xf numFmtId="0" fontId="85" fillId="76" borderId="1" applyFont="0"/>
    <xf numFmtId="278" fontId="92" fillId="0" borderId="8"/>
    <xf numFmtId="216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64"/>
    <xf numFmtId="10" fontId="4" fillId="35" borderId="1" applyNumberFormat="0" applyBorder="0" applyAlignment="0" applyProtection="0"/>
    <xf numFmtId="0" fontId="176" fillId="71" borderId="30">
      <alignment horizontal="center" vertical="center"/>
    </xf>
    <xf numFmtId="197" fontId="64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226" fontId="241" fillId="0" borderId="26">
      <alignment horizontal="right" vertical="center"/>
    </xf>
    <xf numFmtId="9" fontId="17" fillId="0" borderId="0" applyFont="0" applyFill="0" applyBorder="0" applyAlignment="0" applyProtection="0"/>
    <xf numFmtId="0" fontId="176" fillId="0" borderId="30">
      <alignment horizontal="center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275" fontId="92" fillId="0" borderId="8"/>
    <xf numFmtId="0" fontId="176" fillId="0" borderId="1">
      <alignment horizontal="center" vertical="center"/>
    </xf>
    <xf numFmtId="0" fontId="176" fillId="71" borderId="1">
      <alignment horizontal="center" vertical="center"/>
    </xf>
    <xf numFmtId="228" fontId="64" fillId="0" borderId="26">
      <alignment horizontal="right" vertical="center"/>
    </xf>
    <xf numFmtId="170" fontId="92" fillId="0" borderId="1"/>
    <xf numFmtId="4" fontId="231" fillId="82" borderId="72" applyNumberFormat="0" applyProtection="0">
      <alignment horizontal="right" vertical="center"/>
    </xf>
    <xf numFmtId="275" fontId="92" fillId="0" borderId="8"/>
    <xf numFmtId="216" fontId="64" fillId="0" borderId="26">
      <alignment horizontal="right" vertical="center"/>
    </xf>
    <xf numFmtId="216" fontId="64" fillId="0" borderId="26">
      <alignment horizontal="right" vertical="center"/>
    </xf>
    <xf numFmtId="170" fontId="92" fillId="0" borderId="1"/>
    <xf numFmtId="0" fontId="2" fillId="88" borderId="70" applyNumberFormat="0" applyBorder="0" applyAlignment="0">
      <protection locked="0"/>
    </xf>
    <xf numFmtId="4" fontId="231" fillId="83" borderId="72" applyNumberFormat="0" applyProtection="0">
      <alignment horizontal="right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186" fontId="202" fillId="0" borderId="4">
      <alignment horizontal="right"/>
    </xf>
    <xf numFmtId="275" fontId="92" fillId="0" borderId="8" applyBorder="0"/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278" fontId="92" fillId="0" borderId="5"/>
    <xf numFmtId="5" fontId="69" fillId="40" borderId="30">
      <alignment vertical="top"/>
    </xf>
    <xf numFmtId="228" fontId="64" fillId="0" borderId="26">
      <alignment horizontal="right" vertical="center"/>
    </xf>
    <xf numFmtId="201" fontId="64" fillId="0" borderId="26">
      <alignment horizontal="center"/>
    </xf>
    <xf numFmtId="272" fontId="2" fillId="0" borderId="78"/>
    <xf numFmtId="201" fontId="64" fillId="0" borderId="26">
      <alignment horizontal="center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176" fillId="0" borderId="19">
      <alignment horizontal="center" vertical="center"/>
    </xf>
    <xf numFmtId="0" fontId="176" fillId="0" borderId="19">
      <alignment horizontal="center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85" fillId="74" borderId="1"/>
    <xf numFmtId="170" fontId="92" fillId="0" borderId="1"/>
    <xf numFmtId="10" fontId="4" fillId="35" borderId="1" applyNumberFormat="0" applyBorder="0" applyAlignment="0" applyProtection="0"/>
    <xf numFmtId="226" fontId="241" fillId="0" borderId="26">
      <alignment horizontal="right" vertical="center"/>
    </xf>
    <xf numFmtId="0" fontId="176" fillId="71" borderId="1">
      <alignment horizontal="center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70" applyNumberFormat="0" applyBorder="0" applyAlignment="0"/>
    <xf numFmtId="4" fontId="230" fillId="37" borderId="72" applyNumberFormat="0" applyProtection="0">
      <alignment vertical="center"/>
    </xf>
    <xf numFmtId="0" fontId="176" fillId="71" borderId="1">
      <alignment horizontal="center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2" fillId="0" borderId="78"/>
    <xf numFmtId="282" fontId="90" fillId="0" borderId="1" applyFill="0" applyBorder="0" applyAlignment="0"/>
    <xf numFmtId="0" fontId="265" fillId="62" borderId="41" applyNumberFormat="0" applyAlignment="0" applyProtection="0"/>
    <xf numFmtId="1" fontId="41" fillId="0" borderId="19" applyBorder="0"/>
    <xf numFmtId="186" fontId="202" fillId="0" borderId="8">
      <alignment horizontal="right"/>
    </xf>
    <xf numFmtId="272" fontId="2" fillId="0" borderId="64"/>
    <xf numFmtId="0" fontId="52" fillId="0" borderId="4">
      <alignment horizontal="lef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272" fillId="49" borderId="41" applyNumberFormat="0" applyAlignment="0" applyProtection="0"/>
    <xf numFmtId="0" fontId="188" fillId="65" borderId="45" applyNumberFormat="0" applyFon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85" fillId="74" borderId="1"/>
    <xf numFmtId="226" fontId="241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01" fontId="64" fillId="0" borderId="26">
      <alignment horizontal="center"/>
    </xf>
    <xf numFmtId="203" fontId="64" fillId="0" borderId="1"/>
    <xf numFmtId="226" fontId="241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82" fontId="90" fillId="0" borderId="1" applyFill="0" applyBorder="0" applyAlignment="0"/>
    <xf numFmtId="4" fontId="235" fillId="71" borderId="72" applyNumberFormat="0" applyProtection="0">
      <alignment horizontal="right" vertical="center"/>
    </xf>
    <xf numFmtId="0" fontId="85" fillId="75" borderId="1"/>
    <xf numFmtId="9" fontId="17" fillId="0" borderId="0" applyFont="0" applyFill="0" applyBorder="0" applyAlignment="0" applyProtection="0"/>
    <xf numFmtId="6" fontId="71" fillId="42" borderId="30"/>
    <xf numFmtId="0" fontId="57" fillId="0" borderId="1" applyNumberFormat="0" applyFont="0" applyFill="0" applyBorder="0" applyAlignment="0">
      <alignment horizont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49" fontId="55" fillId="0" borderId="1">
      <alignment vertical="center"/>
    </xf>
    <xf numFmtId="0" fontId="188" fillId="65" borderId="45" applyNumberFormat="0" applyFont="0" applyAlignment="0" applyProtection="0"/>
    <xf numFmtId="247" fontId="23" fillId="0" borderId="5" applyFill="0" applyProtection="0"/>
    <xf numFmtId="228" fontId="64" fillId="0" borderId="26">
      <alignment horizontal="right" vertical="center"/>
    </xf>
    <xf numFmtId="167" fontId="65" fillId="0" borderId="1"/>
    <xf numFmtId="5" fontId="69" fillId="40" borderId="30">
      <alignment vertical="top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167" fontId="65" fillId="0" borderId="1"/>
    <xf numFmtId="0" fontId="2" fillId="0" borderId="70" applyNumberFormat="0" applyBorder="0" applyAlignment="0"/>
    <xf numFmtId="216" fontId="64" fillId="0" borderId="26">
      <alignment horizontal="right" vertical="center"/>
    </xf>
    <xf numFmtId="0" fontId="176" fillId="71" borderId="1">
      <alignment horizontal="center" vertical="center"/>
    </xf>
    <xf numFmtId="0" fontId="277" fillId="0" borderId="47" applyNumberFormat="0" applyFill="0" applyAlignment="0" applyProtection="0"/>
    <xf numFmtId="312" fontId="65" fillId="0" borderId="26">
      <alignment horizontal="center"/>
    </xf>
    <xf numFmtId="197" fontId="64" fillId="0" borderId="26">
      <alignment horizontal="right" vertical="center"/>
    </xf>
    <xf numFmtId="6" fontId="71" fillId="42" borderId="30"/>
    <xf numFmtId="228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279" fontId="42" fillId="38" borderId="1">
      <alignment vertical="top"/>
    </xf>
    <xf numFmtId="0" fontId="176" fillId="71" borderId="54">
      <alignment horizontal="centerContinuous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275" fillId="62" borderId="46" applyNumberFormat="0" applyAlignment="0" applyProtection="0"/>
    <xf numFmtId="216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308" fontId="145" fillId="0" borderId="68">
      <alignment horizontal="right" indent="1"/>
    </xf>
    <xf numFmtId="0" fontId="188" fillId="65" borderId="45" applyNumberFormat="0" applyFont="0" applyAlignment="0" applyProtection="0"/>
    <xf numFmtId="0" fontId="2" fillId="0" borderId="70" applyNumberFormat="0" applyBorder="0" applyAlignment="0"/>
    <xf numFmtId="37" fontId="183" fillId="35" borderId="40" applyFill="0">
      <alignment horizontal="right"/>
    </xf>
    <xf numFmtId="0" fontId="2" fillId="88" borderId="70" applyNumberFormat="0" applyBorder="0" applyAlignment="0">
      <protection locked="0"/>
    </xf>
    <xf numFmtId="0" fontId="65" fillId="0" borderId="1"/>
    <xf numFmtId="197" fontId="64" fillId="0" borderId="26">
      <alignment horizontal="right" vertical="center"/>
    </xf>
    <xf numFmtId="278" fontId="92" fillId="0" borderId="8"/>
    <xf numFmtId="0" fontId="176" fillId="0" borderId="19">
      <alignment horizontal="center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221" fontId="183" fillId="0" borderId="61" applyBorder="0"/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282" fontId="90" fillId="0" borderId="1" applyFill="0" applyBorder="0" applyAlignment="0"/>
    <xf numFmtId="37" fontId="205" fillId="0" borderId="8" applyFill="0" applyBorder="0">
      <alignment horizontal="right"/>
    </xf>
    <xf numFmtId="247" fontId="23" fillId="0" borderId="5" applyFill="0" applyProtection="0"/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0" fontId="65" fillId="0" borderId="1"/>
    <xf numFmtId="0" fontId="2" fillId="0" borderId="70" applyNumberFormat="0" applyBorder="0" applyAlignment="0"/>
    <xf numFmtId="0" fontId="52" fillId="0" borderId="4">
      <alignment horizontal="left" vertical="center"/>
    </xf>
    <xf numFmtId="312" fontId="65" fillId="0" borderId="26">
      <alignment horizont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272" fontId="85" fillId="73" borderId="65"/>
    <xf numFmtId="0" fontId="85" fillId="76" borderId="1" applyFont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186" fontId="202" fillId="0" borderId="4">
      <alignment horizontal="right"/>
    </xf>
    <xf numFmtId="186" fontId="202" fillId="35" borderId="5">
      <alignment horizontal="right"/>
    </xf>
    <xf numFmtId="278" fontId="92" fillId="0" borderId="8"/>
    <xf numFmtId="5" fontId="69" fillId="40" borderId="30">
      <alignment vertical="top"/>
    </xf>
    <xf numFmtId="198" fontId="65" fillId="0" borderId="26">
      <alignment horizontal="right" vertical="center"/>
    </xf>
    <xf numFmtId="4" fontId="231" fillId="71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0" fontId="52" fillId="0" borderId="4">
      <alignment horizontal="left" vertical="center"/>
    </xf>
    <xf numFmtId="275" fontId="92" fillId="0" borderId="8" applyBorder="0"/>
    <xf numFmtId="4" fontId="234" fillId="38" borderId="74" applyNumberFormat="0" applyProtection="0">
      <alignment horizontal="left" vertical="center"/>
    </xf>
    <xf numFmtId="0" fontId="188" fillId="65" borderId="45" applyNumberFormat="0" applyFont="0" applyAlignment="0" applyProtection="0"/>
    <xf numFmtId="226" fontId="241" fillId="0" borderId="26">
      <alignment horizontal="right" vertical="center"/>
    </xf>
    <xf numFmtId="0" fontId="52" fillId="0" borderId="4">
      <alignment horizontal="left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52" fillId="0" borderId="4">
      <alignment horizontal="left" vertical="center"/>
    </xf>
    <xf numFmtId="0" fontId="85" fillId="75" borderId="1"/>
    <xf numFmtId="49" fontId="55" fillId="0" borderId="1">
      <alignment vertical="center"/>
    </xf>
    <xf numFmtId="0" fontId="52" fillId="0" borderId="4">
      <alignment horizontal="left" vertical="center"/>
    </xf>
    <xf numFmtId="0" fontId="272" fillId="49" borderId="41" applyNumberFormat="0" applyAlignment="0" applyProtection="0"/>
    <xf numFmtId="37" fontId="205" fillId="0" borderId="8" applyFill="0" applyBorder="0">
      <alignment horizontal="right"/>
    </xf>
    <xf numFmtId="0" fontId="275" fillId="62" borderId="46" applyNumberFormat="0" applyAlignment="0" applyProtection="0"/>
    <xf numFmtId="226" fontId="241" fillId="0" borderId="26">
      <alignment horizontal="right" vertical="center"/>
    </xf>
    <xf numFmtId="0" fontId="176" fillId="71" borderId="30">
      <alignment horizontal="center" vertical="center"/>
    </xf>
    <xf numFmtId="170" fontId="92" fillId="0" borderId="1"/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0" fontId="2" fillId="88" borderId="70" applyNumberFormat="0" applyBorder="0" applyAlignment="0">
      <protection locked="0"/>
    </xf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65" fillId="0" borderId="1"/>
    <xf numFmtId="0" fontId="277" fillId="0" borderId="47" applyNumberFormat="0" applyFill="0" applyAlignment="0" applyProtection="0"/>
    <xf numFmtId="5" fontId="54" fillId="0" borderId="30">
      <alignment horizontal="left" vertical="top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47" fontId="23" fillId="0" borderId="8" applyFill="0" applyProtection="0"/>
    <xf numFmtId="312" fontId="65" fillId="0" borderId="26">
      <alignment horizontal="center"/>
    </xf>
    <xf numFmtId="0" fontId="277" fillId="0" borderId="47" applyNumberFormat="0" applyFill="0" applyAlignment="0" applyProtection="0"/>
    <xf numFmtId="0" fontId="176" fillId="0" borderId="1">
      <alignment horizontal="center" vertical="center"/>
    </xf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0" fontId="176" fillId="0" borderId="19">
      <alignment horizontal="center" vertical="center"/>
    </xf>
    <xf numFmtId="257" fontId="23" fillId="0" borderId="5" applyFill="0" applyProtection="0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65" fillId="0" borderId="1"/>
    <xf numFmtId="4" fontId="231" fillId="37" borderId="72" applyNumberFormat="0" applyProtection="0">
      <alignment horizontal="left" vertical="center"/>
    </xf>
    <xf numFmtId="226" fontId="241" fillId="0" borderId="26">
      <alignment horizontal="right" vertical="center"/>
    </xf>
    <xf numFmtId="275" fontId="92" fillId="0" borderId="8" applyBorder="0"/>
    <xf numFmtId="198" fontId="65" fillId="0" borderId="26">
      <alignment horizontal="right" vertical="center"/>
    </xf>
    <xf numFmtId="5" fontId="54" fillId="0" borderId="30">
      <alignment horizontal="left" vertical="top"/>
    </xf>
    <xf numFmtId="4" fontId="235" fillId="71" borderId="72" applyNumberFormat="0" applyProtection="0">
      <alignment horizontal="right" vertical="center"/>
    </xf>
    <xf numFmtId="308" fontId="145" fillId="0" borderId="68">
      <alignment horizontal="right" indent="1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257" fontId="23" fillId="0" borderId="8" applyFill="0" applyProtection="0"/>
    <xf numFmtId="198" fontId="65" fillId="0" borderId="26">
      <alignment horizontal="right" vertical="center"/>
    </xf>
    <xf numFmtId="0" fontId="176" fillId="71" borderId="1">
      <alignment horizontal="center" vertical="center"/>
    </xf>
    <xf numFmtId="278" fontId="92" fillId="0" borderId="8"/>
    <xf numFmtId="167" fontId="65" fillId="0" borderId="1"/>
    <xf numFmtId="0" fontId="85" fillId="75" borderId="1"/>
    <xf numFmtId="4" fontId="229" fillId="70" borderId="74" applyNumberFormat="0" applyProtection="0">
      <alignment horizontal="left" vertical="center"/>
    </xf>
    <xf numFmtId="4" fontId="231" fillId="80" borderId="72" applyNumberFormat="0" applyProtection="0">
      <alignment horizontal="right" vertical="center"/>
    </xf>
    <xf numFmtId="0" fontId="273" fillId="0" borderId="44" applyNumberFormat="0" applyFill="0" applyAlignment="0" applyProtection="0"/>
    <xf numFmtId="0" fontId="2" fillId="0" borderId="70" applyNumberFormat="0" applyBorder="0" applyAlignment="0"/>
    <xf numFmtId="0" fontId="176" fillId="0" borderId="1">
      <alignment horizontal="center" vertical="center"/>
    </xf>
    <xf numFmtId="279" fontId="42" fillId="38" borderId="1">
      <alignment vertical="top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278" fontId="92" fillId="0" borderId="5"/>
    <xf numFmtId="247" fontId="23" fillId="0" borderId="8" applyFill="0" applyProtection="0"/>
    <xf numFmtId="0" fontId="2" fillId="0" borderId="70" applyNumberFormat="0" applyBorder="0" applyAlignment="0"/>
    <xf numFmtId="257" fontId="23" fillId="0" borderId="5" applyFill="0" applyProtection="0"/>
    <xf numFmtId="216" fontId="64" fillId="0" borderId="26">
      <alignment horizontal="right" vertical="center"/>
    </xf>
    <xf numFmtId="37" fontId="205" fillId="0" borderId="8" applyFill="0" applyBorder="0">
      <alignment horizontal="right"/>
    </xf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5" fontId="54" fillId="38" borderId="1" applyNumberFormat="0" applyAlignment="0">
      <alignment horizontal="left" vertical="top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0" fontId="265" fillId="62" borderId="41" applyNumberFormat="0" applyAlignment="0" applyProtection="0"/>
    <xf numFmtId="228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49" fontId="145" fillId="0" borderId="68">
      <alignment horizontal="left" indent="1"/>
    </xf>
    <xf numFmtId="275" fontId="92" fillId="0" borderId="4"/>
    <xf numFmtId="0" fontId="2" fillId="0" borderId="70" applyNumberFormat="0" applyBorder="0" applyAlignment="0"/>
    <xf numFmtId="198" fontId="65" fillId="0" borderId="26">
      <alignment horizontal="right" vertical="center"/>
    </xf>
    <xf numFmtId="37" fontId="183" fillId="35" borderId="40" applyFill="0">
      <alignment horizontal="right"/>
    </xf>
    <xf numFmtId="0" fontId="176" fillId="71" borderId="19">
      <alignment horizontal="center" vertical="center"/>
    </xf>
    <xf numFmtId="186" fontId="202" fillId="0" borderId="4">
      <alignment horizontal="right"/>
    </xf>
    <xf numFmtId="6" fontId="71" fillId="42" borderId="30"/>
    <xf numFmtId="0" fontId="265" fillId="62" borderId="41" applyNumberForma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5" fontId="54" fillId="0" borderId="30">
      <alignment horizontal="left" vertical="top"/>
    </xf>
    <xf numFmtId="0" fontId="265" fillId="62" borderId="41" applyNumberFormat="0" applyAlignment="0" applyProtection="0"/>
    <xf numFmtId="9" fontId="17" fillId="0" borderId="0" applyFont="0" applyFill="0" applyBorder="0" applyAlignment="0" applyProtection="0"/>
    <xf numFmtId="198" fontId="65" fillId="0" borderId="26">
      <alignment horizontal="right" vertical="center"/>
    </xf>
    <xf numFmtId="0" fontId="52" fillId="0" borderId="4">
      <alignment horizontal="left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49" fontId="55" fillId="0" borderId="1">
      <alignment vertical="center"/>
    </xf>
    <xf numFmtId="4" fontId="231" fillId="71" borderId="72" applyNumberFormat="0" applyProtection="0">
      <alignment horizontal="right" vertical="center"/>
    </xf>
    <xf numFmtId="0" fontId="176" fillId="71" borderId="19">
      <alignment horizontal="center" vertical="center"/>
    </xf>
    <xf numFmtId="6" fontId="71" fillId="42" borderId="30"/>
    <xf numFmtId="5" fontId="69" fillId="40" borderId="30">
      <alignment vertical="top"/>
    </xf>
    <xf numFmtId="4" fontId="231" fillId="37" borderId="72" applyNumberFormat="0" applyProtection="0">
      <alignment horizontal="left" vertical="center"/>
    </xf>
    <xf numFmtId="0" fontId="176" fillId="71" borderId="1">
      <alignment horizontal="center" vertical="center"/>
    </xf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0" fontId="176" fillId="0" borderId="30">
      <alignment horizontal="center" vertical="center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85" fillId="74" borderId="1"/>
    <xf numFmtId="197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5" fontId="54" fillId="0" borderId="30">
      <alignment horizontal="left" vertical="top"/>
    </xf>
    <xf numFmtId="0" fontId="57" fillId="0" borderId="1" applyNumberFormat="0" applyFont="0" applyFill="0" applyBorder="0" applyAlignment="0">
      <alignment horizontal="center"/>
    </xf>
    <xf numFmtId="216" fontId="64" fillId="0" borderId="26">
      <alignment horizontal="right" vertical="center"/>
    </xf>
    <xf numFmtId="5" fontId="69" fillId="40" borderId="30">
      <alignment vertical="top"/>
    </xf>
    <xf numFmtId="0" fontId="2" fillId="0" borderId="70" applyNumberFormat="0" applyBorder="0" applyAlignment="0"/>
    <xf numFmtId="198" fontId="65" fillId="0" borderId="26">
      <alignment horizontal="right" vertical="center"/>
    </xf>
    <xf numFmtId="0" fontId="2" fillId="0" borderId="70" applyNumberFormat="0" applyBorder="0" applyAlignment="0"/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86" fontId="202" fillId="35" borderId="5">
      <alignment horizontal="right"/>
    </xf>
    <xf numFmtId="257" fontId="23" fillId="0" borderId="5" applyFill="0" applyProtection="0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85" fillId="76" borderId="1" applyFont="0"/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85" fillId="75" borderId="1"/>
    <xf numFmtId="167" fontId="65" fillId="0" borderId="1"/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65" fillId="62" borderId="41" applyNumberFormat="0" applyAlignment="0" applyProtection="0"/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0" fontId="193" fillId="0" borderId="63"/>
    <xf numFmtId="0" fontId="2" fillId="0" borderId="70" applyNumberFormat="0" applyBorder="0" applyAlignment="0"/>
    <xf numFmtId="186" fontId="202" fillId="0" borderId="8">
      <alignment horizontal="right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275" fillId="62" borderId="46" applyNumberFormat="0" applyAlignment="0" applyProtection="0"/>
    <xf numFmtId="5" fontId="69" fillId="40" borderId="30">
      <alignment vertical="top"/>
    </xf>
    <xf numFmtId="0" fontId="176" fillId="71" borderId="30">
      <alignment horizontal="center" vertical="center"/>
    </xf>
    <xf numFmtId="0" fontId="2" fillId="0" borderId="70" applyNumberFormat="0" applyBorder="0" applyAlignment="0"/>
    <xf numFmtId="10" fontId="4" fillId="35" borderId="1" applyNumberFormat="0" applyBorder="0" applyAlignment="0" applyProtection="0"/>
    <xf numFmtId="4" fontId="231" fillId="2" borderId="72" applyNumberFormat="0" applyProtection="0">
      <alignment horizontal="right" vertical="center"/>
    </xf>
    <xf numFmtId="0" fontId="52" fillId="0" borderId="4">
      <alignment horizontal="left" vertical="center"/>
    </xf>
    <xf numFmtId="316" fontId="24" fillId="0" borderId="26">
      <alignment horizontal="right" vertical="center"/>
    </xf>
    <xf numFmtId="49" fontId="55" fillId="0" borderId="1">
      <alignment vertical="center"/>
    </xf>
    <xf numFmtId="4" fontId="233" fillId="71" borderId="72" applyNumberFormat="0" applyProtection="0">
      <alignment horizontal="right" vertical="center"/>
    </xf>
    <xf numFmtId="0" fontId="176" fillId="71" borderId="1">
      <alignment horizontal="center"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79" fontId="42" fillId="38" borderId="1">
      <alignment vertical="top"/>
    </xf>
    <xf numFmtId="275" fontId="92" fillId="0" borderId="8" applyBorder="0"/>
    <xf numFmtId="197" fontId="64" fillId="0" borderId="26">
      <alignment horizontal="right" vertical="center"/>
    </xf>
    <xf numFmtId="0" fontId="85" fillId="74" borderId="1"/>
    <xf numFmtId="228" fontId="64" fillId="0" borderId="26">
      <alignment horizontal="right" vertical="center"/>
    </xf>
    <xf numFmtId="0" fontId="85" fillId="74" borderId="1"/>
    <xf numFmtId="247" fontId="23" fillId="0" borderId="5" applyFill="0" applyProtection="0"/>
    <xf numFmtId="282" fontId="90" fillId="0" borderId="1" applyFill="0" applyBorder="0" applyAlignment="0"/>
    <xf numFmtId="0" fontId="85" fillId="75" borderId="1"/>
    <xf numFmtId="282" fontId="90" fillId="0" borderId="1" applyFill="0" applyBorder="0" applyAlignment="0"/>
    <xf numFmtId="0" fontId="17" fillId="0" borderId="0"/>
    <xf numFmtId="0" fontId="275" fillId="62" borderId="46" applyNumberFormat="0" applyAlignment="0" applyProtection="0"/>
    <xf numFmtId="170" fontId="92" fillId="0" borderId="1"/>
    <xf numFmtId="216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5" fontId="69" fillId="40" borderId="30">
      <alignment vertical="top"/>
    </xf>
    <xf numFmtId="203" fontId="64" fillId="0" borderId="1"/>
    <xf numFmtId="0" fontId="17" fillId="0" borderId="0"/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4" fontId="233" fillId="71" borderId="72" applyNumberFormat="0" applyProtection="0">
      <alignment vertical="center"/>
    </xf>
    <xf numFmtId="0" fontId="52" fillId="0" borderId="4">
      <alignment horizontal="left" vertical="center"/>
    </xf>
    <xf numFmtId="0" fontId="272" fillId="49" borderId="41" applyNumberFormat="0" applyAlignment="0" applyProtection="0"/>
    <xf numFmtId="279" fontId="42" fillId="38" borderId="1">
      <alignment vertical="top"/>
    </xf>
    <xf numFmtId="312" fontId="65" fillId="0" borderId="26">
      <alignment horizontal="center"/>
    </xf>
    <xf numFmtId="43" fontId="17" fillId="0" borderId="0" applyFont="0" applyFill="0" applyBorder="0" applyAlignment="0" applyProtection="0"/>
    <xf numFmtId="0" fontId="17" fillId="0" borderId="0"/>
    <xf numFmtId="0" fontId="176" fillId="71" borderId="30">
      <alignment horizontal="center" vertical="center"/>
    </xf>
    <xf numFmtId="198" fontId="65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52" fillId="0" borderId="4">
      <alignment horizontal="left" vertical="center"/>
    </xf>
    <xf numFmtId="43" fontId="17" fillId="0" borderId="0" applyFont="0" applyFill="0" applyBorder="0" applyAlignment="0" applyProtection="0"/>
    <xf numFmtId="0" fontId="17" fillId="0" borderId="0"/>
    <xf numFmtId="6" fontId="71" fillId="42" borderId="30"/>
    <xf numFmtId="197" fontId="64" fillId="0" borderId="26">
      <alignment horizontal="right" vertical="center"/>
    </xf>
    <xf numFmtId="0" fontId="176" fillId="71" borderId="54">
      <alignment horizontal="centerContinuous" vertical="center"/>
    </xf>
    <xf numFmtId="197" fontId="64" fillId="0" borderId="26">
      <alignment horizontal="right" vertical="center"/>
    </xf>
    <xf numFmtId="170" fontId="92" fillId="0" borderId="1"/>
    <xf numFmtId="0" fontId="2" fillId="0" borderId="64"/>
    <xf numFmtId="4" fontId="231" fillId="70" borderId="72" applyNumberFormat="0" applyProtection="0">
      <alignment horizontal="right" vertical="center"/>
    </xf>
    <xf numFmtId="216" fontId="64" fillId="0" borderId="26">
      <alignment horizontal="right" vertical="center"/>
    </xf>
    <xf numFmtId="37" fontId="205" fillId="0" borderId="8" applyFill="0" applyBorder="0">
      <alignment horizontal="right"/>
    </xf>
    <xf numFmtId="0" fontId="176" fillId="0" borderId="30">
      <alignment horizontal="center" vertical="center"/>
    </xf>
    <xf numFmtId="4" fontId="233" fillId="71" borderId="72" applyNumberFormat="0" applyProtection="0">
      <alignment vertical="center"/>
    </xf>
    <xf numFmtId="5" fontId="69" fillId="40" borderId="30">
      <alignment vertical="top"/>
    </xf>
    <xf numFmtId="278" fontId="92" fillId="0" borderId="5"/>
    <xf numFmtId="197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203" fontId="64" fillId="0" borderId="1"/>
    <xf numFmtId="0" fontId="2" fillId="88" borderId="70" applyNumberFormat="0" applyBorder="0" applyAlignment="0">
      <protection locked="0"/>
    </xf>
    <xf numFmtId="203" fontId="64" fillId="0" borderId="1"/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82" fontId="90" fillId="0" borderId="1" applyFill="0" applyBorder="0" applyAlignment="0"/>
    <xf numFmtId="0" fontId="57" fillId="0" borderId="1" applyNumberFormat="0" applyFont="0" applyFill="0" applyBorder="0" applyAlignment="0">
      <alignment horizontal="center"/>
    </xf>
    <xf numFmtId="275" fontId="92" fillId="0" borderId="40"/>
    <xf numFmtId="278" fontId="92" fillId="0" borderId="5"/>
    <xf numFmtId="198" fontId="65" fillId="0" borderId="26">
      <alignment horizontal="right" vertical="center"/>
    </xf>
    <xf numFmtId="186" fontId="202" fillId="0" borderId="4">
      <alignment horizontal="right"/>
    </xf>
    <xf numFmtId="216" fontId="64" fillId="0" borderId="26">
      <alignment horizontal="right" vertical="center"/>
    </xf>
    <xf numFmtId="0" fontId="2" fillId="0" borderId="70" applyNumberFormat="0" applyBorder="0" applyAlignment="0"/>
    <xf numFmtId="279" fontId="42" fillId="38" borderId="1">
      <alignment vertical="top"/>
    </xf>
    <xf numFmtId="312" fontId="65" fillId="0" borderId="26">
      <alignment horizont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198" fontId="65" fillId="0" borderId="26">
      <alignment horizontal="right" vertical="center"/>
    </xf>
    <xf numFmtId="186" fontId="202" fillId="0" borderId="4">
      <alignment horizontal="right"/>
    </xf>
    <xf numFmtId="186" fontId="202" fillId="35" borderId="5">
      <alignment horizontal="right"/>
    </xf>
    <xf numFmtId="4" fontId="231" fillId="71" borderId="72" applyNumberFormat="0" applyProtection="0">
      <alignment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312" fontId="65" fillId="0" borderId="26">
      <alignment horizontal="center"/>
    </xf>
    <xf numFmtId="43" fontId="17" fillId="0" borderId="0" applyFont="0" applyFill="0" applyBorder="0" applyAlignment="0" applyProtection="0"/>
    <xf numFmtId="0" fontId="17" fillId="0" borderId="0"/>
    <xf numFmtId="198" fontId="65" fillId="0" borderId="26">
      <alignment horizontal="right" vertical="center"/>
    </xf>
    <xf numFmtId="6" fontId="71" fillId="42" borderId="30"/>
    <xf numFmtId="186" fontId="202" fillId="0" borderId="4">
      <alignment horizontal="right"/>
    </xf>
    <xf numFmtId="197" fontId="64" fillId="0" borderId="26">
      <alignment horizontal="right" vertical="center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8" fontId="65" fillId="0" borderId="26">
      <alignment horizontal="right" vertical="center"/>
    </xf>
    <xf numFmtId="49" fontId="145" fillId="0" borderId="68">
      <alignment horizontal="left" indent="1"/>
    </xf>
    <xf numFmtId="198" fontId="65" fillId="0" borderId="26">
      <alignment horizontal="right" vertical="center"/>
    </xf>
    <xf numFmtId="0" fontId="85" fillId="74" borderId="1"/>
    <xf numFmtId="198" fontId="65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0" fontId="176" fillId="71" borderId="19">
      <alignment horizontal="center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186" fontId="202" fillId="35" borderId="5">
      <alignment horizontal="right"/>
    </xf>
    <xf numFmtId="0" fontId="176" fillId="71" borderId="19">
      <alignment horizontal="center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43" fontId="17" fillId="0" borderId="0" applyFont="0" applyFill="0" applyBorder="0" applyAlignment="0" applyProtection="0"/>
    <xf numFmtId="0" fontId="17" fillId="0" borderId="0"/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47" fontId="23" fillId="0" borderId="5" applyFill="0" applyProtection="0"/>
    <xf numFmtId="275" fontId="92" fillId="0" borderId="4"/>
    <xf numFmtId="4" fontId="229" fillId="70" borderId="72" applyNumberFormat="0" applyProtection="0">
      <alignment horizontal="left" vertical="center"/>
    </xf>
    <xf numFmtId="197" fontId="64" fillId="0" borderId="26">
      <alignment horizontal="right" vertical="center"/>
    </xf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75" fillId="62" borderId="46" applyNumberFormat="0" applyAlignment="0" applyProtection="0"/>
    <xf numFmtId="0" fontId="277" fillId="0" borderId="47" applyNumberFormat="0" applyFill="0" applyAlignment="0" applyProtection="0"/>
    <xf numFmtId="275" fontId="92" fillId="0" borderId="40"/>
    <xf numFmtId="278" fontId="92" fillId="0" borderId="5"/>
    <xf numFmtId="275" fontId="92" fillId="0" borderId="40"/>
    <xf numFmtId="49" fontId="55" fillId="0" borderId="1">
      <alignment vertic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228" fontId="64" fillId="0" borderId="26">
      <alignment horizontal="right" vertical="center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8" fontId="65" fillId="0" borderId="26">
      <alignment horizontal="right" vertical="center"/>
    </xf>
    <xf numFmtId="275" fontId="92" fillId="0" borderId="8"/>
    <xf numFmtId="0" fontId="265" fillId="62" borderId="41" applyNumberFormat="0" applyAlignment="0" applyProtection="0"/>
    <xf numFmtId="0" fontId="2" fillId="0" borderId="78"/>
    <xf numFmtId="0" fontId="176" fillId="71" borderId="50">
      <alignment horizontal="centerContinuous" vertical="center"/>
    </xf>
    <xf numFmtId="228" fontId="64" fillId="0" borderId="26">
      <alignment horizontal="right" vertical="center"/>
    </xf>
    <xf numFmtId="4" fontId="230" fillId="37" borderId="72" applyNumberFormat="0" applyProtection="0">
      <alignment vertical="center"/>
    </xf>
    <xf numFmtId="197" fontId="64" fillId="0" borderId="26">
      <alignment horizontal="right" vertical="center"/>
    </xf>
    <xf numFmtId="43" fontId="17" fillId="0" borderId="0" applyFont="0" applyFill="0" applyBorder="0" applyAlignment="0" applyProtection="0"/>
    <xf numFmtId="0" fontId="17" fillId="0" borderId="0"/>
    <xf numFmtId="0" fontId="57" fillId="0" borderId="1" applyNumberFormat="0" applyFont="0" applyFill="0" applyBorder="0" applyAlignment="0">
      <alignment horizontal="center"/>
    </xf>
    <xf numFmtId="0" fontId="176" fillId="0" borderId="19">
      <alignment horizontal="center" vertical="center"/>
    </xf>
    <xf numFmtId="312" fontId="65" fillId="0" borderId="26">
      <alignment horizontal="center"/>
    </xf>
    <xf numFmtId="0" fontId="2" fillId="0" borderId="70" applyNumberFormat="0" applyBorder="0" applyAlignment="0"/>
    <xf numFmtId="272" fontId="2" fillId="0" borderId="78"/>
    <xf numFmtId="10" fontId="4" fillId="3" borderId="1" applyNumberFormat="0" applyBorder="0" applyAlignment="0" applyProtection="0"/>
    <xf numFmtId="0" fontId="176" fillId="0" borderId="30">
      <alignment horizontal="center" vertical="center"/>
    </xf>
    <xf numFmtId="312" fontId="65" fillId="0" borderId="26">
      <alignment horizontal="center"/>
    </xf>
    <xf numFmtId="275" fontId="92" fillId="0" borderId="8" applyBorder="0"/>
    <xf numFmtId="37" fontId="183" fillId="35" borderId="40" applyFill="0">
      <alignment horizontal="right"/>
    </xf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5" fontId="54" fillId="0" borderId="30">
      <alignment horizontal="left" vertical="top"/>
    </xf>
    <xf numFmtId="6" fontId="71" fillId="42" borderId="30"/>
    <xf numFmtId="0" fontId="176" fillId="0" borderId="30">
      <alignment horizontal="center" vertical="center"/>
    </xf>
    <xf numFmtId="5" fontId="69" fillId="40" borderId="30">
      <alignment vertical="top"/>
    </xf>
    <xf numFmtId="257" fontId="23" fillId="0" borderId="5" applyFill="0" applyProtection="0"/>
    <xf numFmtId="0" fontId="57" fillId="0" borderId="1" applyNumberFormat="0" applyFont="0" applyFill="0" applyBorder="0" applyAlignment="0">
      <alignment horizontal="center"/>
    </xf>
    <xf numFmtId="37" fontId="183" fillId="35" borderId="40" applyFill="0">
      <alignment horizontal="right"/>
    </xf>
    <xf numFmtId="0" fontId="2" fillId="0" borderId="70" applyNumberFormat="0" applyBorder="0" applyAlignment="0"/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6" fontId="71" fillId="42" borderId="30"/>
    <xf numFmtId="0" fontId="52" fillId="0" borderId="4">
      <alignment horizontal="left" vertical="center"/>
    </xf>
    <xf numFmtId="226" fontId="241" fillId="0" borderId="26">
      <alignment horizontal="right" vertical="center"/>
    </xf>
    <xf numFmtId="275" fontId="92" fillId="0" borderId="8"/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49" fontId="55" fillId="0" borderId="1">
      <alignment vertical="center"/>
    </xf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170" fontId="92" fillId="0" borderId="1"/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0" fontId="52" fillId="0" borderId="4">
      <alignment horizontal="left" vertical="center"/>
    </xf>
    <xf numFmtId="4" fontId="229" fillId="70" borderId="74" applyNumberFormat="0" applyProtection="0">
      <alignment horizontal="left" vertical="center"/>
    </xf>
    <xf numFmtId="226" fontId="241" fillId="0" borderId="26">
      <alignment horizontal="right" vertic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0" fontId="85" fillId="75" borderId="1"/>
    <xf numFmtId="247" fontId="23" fillId="0" borderId="8" applyFill="0" applyProtection="0"/>
    <xf numFmtId="308" fontId="145" fillId="0" borderId="68">
      <alignment horizontal="right" indent="1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85" fillId="76" borderId="1" applyFont="0"/>
    <xf numFmtId="43" fontId="17" fillId="0" borderId="0" applyFont="0" applyFill="0" applyBorder="0" applyAlignment="0" applyProtection="0"/>
    <xf numFmtId="282" fontId="90" fillId="0" borderId="1" applyFill="0" applyBorder="0" applyAlignment="0"/>
    <xf numFmtId="167" fontId="65" fillId="0" borderId="1"/>
    <xf numFmtId="167" fontId="65" fillId="0" borderId="1"/>
    <xf numFmtId="0" fontId="70" fillId="41" borderId="1">
      <alignment horizontal="left" vertical="center"/>
    </xf>
    <xf numFmtId="316" fontId="24" fillId="0" borderId="26">
      <alignment horizontal="right" vertical="center"/>
    </xf>
    <xf numFmtId="186" fontId="202" fillId="35" borderId="5">
      <alignment horizontal="right"/>
    </xf>
    <xf numFmtId="0" fontId="2" fillId="0" borderId="70" applyNumberFormat="0" applyBorder="0" applyAlignment="0"/>
    <xf numFmtId="10" fontId="4" fillId="35" borderId="1" applyNumberFormat="0" applyBorder="0" applyAlignment="0" applyProtection="0"/>
    <xf numFmtId="0" fontId="85" fillId="74" borderId="1"/>
    <xf numFmtId="0" fontId="85" fillId="76" borderId="1" applyFont="0"/>
    <xf numFmtId="0" fontId="176" fillId="71" borderId="30">
      <alignment horizontal="center" vertical="center"/>
    </xf>
    <xf numFmtId="10" fontId="4" fillId="3" borderId="1" applyNumberFormat="0" applyBorder="0" applyAlignment="0" applyProtection="0"/>
    <xf numFmtId="197" fontId="64" fillId="0" borderId="26">
      <alignment horizontal="right" vertical="center"/>
    </xf>
    <xf numFmtId="4" fontId="230" fillId="37" borderId="72" applyNumberFormat="0" applyProtection="0">
      <alignment vertical="center"/>
    </xf>
    <xf numFmtId="167" fontId="65" fillId="0" borderId="1"/>
    <xf numFmtId="43" fontId="17" fillId="0" borderId="0" applyFont="0" applyFill="0" applyBorder="0" applyAlignment="0" applyProtection="0"/>
    <xf numFmtId="247" fontId="23" fillId="0" borderId="8" applyFill="0" applyProtection="0"/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277" fillId="0" borderId="47" applyNumberFormat="0" applyFill="0" applyAlignment="0" applyProtection="0"/>
    <xf numFmtId="0" fontId="176" fillId="71" borderId="51">
      <alignment horizontal="centerContinuous" vertical="center"/>
    </xf>
    <xf numFmtId="312" fontId="65" fillId="0" borderId="26">
      <alignment horizontal="center"/>
    </xf>
    <xf numFmtId="247" fontId="23" fillId="0" borderId="5" applyFill="0" applyProtection="0"/>
    <xf numFmtId="0" fontId="193" fillId="0" borderId="63"/>
    <xf numFmtId="226" fontId="241" fillId="0" borderId="26">
      <alignment horizontal="right" vertical="center"/>
    </xf>
    <xf numFmtId="5" fontId="54" fillId="0" borderId="30">
      <alignment horizontal="left" vertical="top"/>
    </xf>
    <xf numFmtId="186" fontId="202" fillId="0" borderId="4">
      <alignment horizontal="right"/>
    </xf>
    <xf numFmtId="4" fontId="231" fillId="78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272" fontId="2" fillId="0" borderId="64"/>
    <xf numFmtId="216" fontId="64" fillId="0" borderId="26">
      <alignment horizontal="right" vertical="center"/>
    </xf>
    <xf numFmtId="186" fontId="202" fillId="0" borderId="8">
      <alignment horizontal="right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01" fontId="64" fillId="0" borderId="26">
      <alignment horizont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257" fontId="23" fillId="0" borderId="8" applyFill="0" applyProtection="0"/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228" fontId="64" fillId="0" borderId="26">
      <alignment horizontal="right" vertical="center"/>
    </xf>
    <xf numFmtId="0" fontId="176" fillId="71" borderId="54">
      <alignment horizontal="centerContinuous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0" fontId="2" fillId="0" borderId="70" applyNumberFormat="0" applyBorder="0" applyAlignment="0"/>
    <xf numFmtId="10" fontId="4" fillId="3" borderId="1" applyNumberFormat="0" applyBorder="0" applyAlignment="0" applyProtection="0"/>
    <xf numFmtId="0" fontId="2" fillId="0" borderId="70" applyNumberFormat="0" applyBorder="0" applyAlignment="0"/>
    <xf numFmtId="216" fontId="64" fillId="0" borderId="26">
      <alignment horizontal="right" vertical="center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85" fillId="73" borderId="65"/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85" fillId="75" borderId="1"/>
    <xf numFmtId="6" fontId="71" fillId="42" borderId="30"/>
    <xf numFmtId="275" fontId="92" fillId="0" borderId="8" applyBorder="0"/>
    <xf numFmtId="275" fontId="92" fillId="0" borderId="4"/>
    <xf numFmtId="312" fontId="65" fillId="0" borderId="26">
      <alignment horizontal="center"/>
    </xf>
    <xf numFmtId="0" fontId="52" fillId="0" borderId="4">
      <alignment horizontal="lef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275" fillId="62" borderId="46" applyNumberFormat="0" applyAlignment="0" applyProtection="0"/>
    <xf numFmtId="4" fontId="231" fillId="80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4" fontId="234" fillId="38" borderId="74" applyNumberFormat="0" applyProtection="0">
      <alignment horizontal="left" vertical="center"/>
    </xf>
    <xf numFmtId="4" fontId="231" fillId="81" borderId="72" applyNumberFormat="0" applyProtection="0">
      <alignment horizontal="right" vertical="center"/>
    </xf>
    <xf numFmtId="226" fontId="241" fillId="0" borderId="26">
      <alignment horizontal="right" vertical="center"/>
    </xf>
    <xf numFmtId="6" fontId="71" fillId="42" borderId="30"/>
    <xf numFmtId="43" fontId="17" fillId="0" borderId="0" applyFont="0" applyFill="0" applyBorder="0" applyAlignment="0" applyProtection="0"/>
    <xf numFmtId="49" fontId="55" fillId="0" borderId="1">
      <alignment vertical="center"/>
    </xf>
    <xf numFmtId="275" fontId="92" fillId="0" borderId="40"/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78" fontId="92" fillId="0" borderId="5"/>
    <xf numFmtId="0" fontId="2" fillId="0" borderId="70" applyNumberFormat="0" applyBorder="0" applyAlignment="0"/>
    <xf numFmtId="4" fontId="231" fillId="84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176" fillId="71" borderId="19">
      <alignment horizontal="center" vertical="center"/>
    </xf>
    <xf numFmtId="4" fontId="231" fillId="84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197" fontId="64" fillId="0" borderId="26">
      <alignment horizontal="right" vertical="center"/>
    </xf>
    <xf numFmtId="167" fontId="65" fillId="0" borderId="1"/>
    <xf numFmtId="167" fontId="65" fillId="0" borderId="1"/>
    <xf numFmtId="0" fontId="176" fillId="0" borderId="1">
      <alignment horizontal="center" vertical="center"/>
    </xf>
    <xf numFmtId="0" fontId="176" fillId="0" borderId="30">
      <alignment horizontal="center" vertical="center"/>
    </xf>
    <xf numFmtId="203" fontId="64" fillId="0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01" fontId="64" fillId="0" borderId="26">
      <alignment horizontal="center"/>
    </xf>
    <xf numFmtId="4" fontId="231" fillId="71" borderId="72" applyNumberFormat="0" applyProtection="0">
      <alignment vertical="center"/>
    </xf>
    <xf numFmtId="198" fontId="65" fillId="0" borderId="26">
      <alignment horizontal="right" vertical="center"/>
    </xf>
    <xf numFmtId="203" fontId="64" fillId="0" borderId="1"/>
    <xf numFmtId="0" fontId="52" fillId="0" borderId="4">
      <alignment horizontal="left" vertical="center"/>
    </xf>
    <xf numFmtId="0" fontId="52" fillId="0" borderId="4">
      <alignment horizontal="left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170" fontId="92" fillId="0" borderId="1"/>
    <xf numFmtId="226" fontId="241" fillId="0" borderId="26">
      <alignment horizontal="right" vertical="center"/>
    </xf>
    <xf numFmtId="0" fontId="52" fillId="0" borderId="4">
      <alignment horizontal="left" vertical="center"/>
    </xf>
    <xf numFmtId="0" fontId="193" fillId="0" borderId="63"/>
    <xf numFmtId="10" fontId="4" fillId="35" borderId="1" applyNumberFormat="0" applyBorder="0" applyAlignment="0" applyProtection="0"/>
    <xf numFmtId="216" fontId="64" fillId="0" borderId="26">
      <alignment horizontal="right" vertical="center"/>
    </xf>
    <xf numFmtId="0" fontId="176" fillId="71" borderId="50">
      <alignment horizontal="centerContinuous" vertical="center"/>
    </xf>
    <xf numFmtId="0" fontId="275" fillId="62" borderId="46" applyNumberFormat="0" applyAlignment="0" applyProtection="0"/>
    <xf numFmtId="0" fontId="85" fillId="76" borderId="1" applyFont="0"/>
    <xf numFmtId="198" fontId="65" fillId="0" borderId="26">
      <alignment horizontal="right" vertical="center"/>
    </xf>
    <xf numFmtId="228" fontId="64" fillId="0" borderId="26">
      <alignment horizontal="right" vertical="center"/>
    </xf>
    <xf numFmtId="278" fontId="92" fillId="0" borderId="5"/>
    <xf numFmtId="257" fontId="23" fillId="0" borderId="5" applyFill="0" applyProtection="0"/>
    <xf numFmtId="0" fontId="176" fillId="0" borderId="30">
      <alignment horizontal="center" vertical="center"/>
    </xf>
    <xf numFmtId="272" fontId="2" fillId="0" borderId="64"/>
    <xf numFmtId="198" fontId="65" fillId="0" borderId="26">
      <alignment horizontal="right" vertical="center"/>
    </xf>
    <xf numFmtId="0" fontId="272" fillId="49" borderId="41" applyNumberFormat="0" applyAlignment="0" applyProtection="0"/>
    <xf numFmtId="4" fontId="233" fillId="71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247" fontId="23" fillId="0" borderId="5" applyFill="0" applyProtection="0"/>
    <xf numFmtId="4" fontId="231" fillId="82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0" fontId="85" fillId="75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85" fillId="74" borderId="1"/>
    <xf numFmtId="186" fontId="202" fillId="0" borderId="8">
      <alignment horizontal="right"/>
    </xf>
    <xf numFmtId="0" fontId="85" fillId="73" borderId="65"/>
    <xf numFmtId="4" fontId="229" fillId="37" borderId="72" applyNumberFormat="0" applyProtection="0">
      <alignment vertical="center"/>
    </xf>
    <xf numFmtId="216" fontId="64" fillId="0" borderId="26">
      <alignment horizontal="right" vertical="center"/>
    </xf>
    <xf numFmtId="275" fontId="92" fillId="0" borderId="8" applyBorder="0"/>
    <xf numFmtId="203" fontId="64" fillId="0" borderId="1"/>
    <xf numFmtId="0" fontId="176" fillId="71" borderId="1">
      <alignment horizontal="center" vertical="center"/>
    </xf>
    <xf numFmtId="49" fontId="145" fillId="0" borderId="68">
      <alignment horizontal="left" indent="1"/>
    </xf>
    <xf numFmtId="170" fontId="92" fillId="0" borderId="1"/>
    <xf numFmtId="198" fontId="65" fillId="0" borderId="26">
      <alignment horizontal="right" vertical="center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0" fontId="176" fillId="71" borderId="51">
      <alignment horizontal="centerContinuous" vertical="center"/>
    </xf>
    <xf numFmtId="198" fontId="65" fillId="0" borderId="26">
      <alignment horizontal="right" vertical="center"/>
    </xf>
    <xf numFmtId="0" fontId="70" fillId="41" borderId="1">
      <alignment horizontal="left" vertical="center"/>
    </xf>
    <xf numFmtId="198" fontId="65" fillId="0" borderId="26">
      <alignment horizontal="right" vertical="center"/>
    </xf>
    <xf numFmtId="272" fontId="2" fillId="0" borderId="64"/>
    <xf numFmtId="0" fontId="2" fillId="0" borderId="70" applyNumberFormat="0" applyBorder="0" applyAlignment="0"/>
    <xf numFmtId="0" fontId="85" fillId="75" borderId="1"/>
    <xf numFmtId="316" fontId="24" fillId="0" borderId="26">
      <alignment horizontal="right" vertical="center"/>
    </xf>
    <xf numFmtId="0" fontId="85" fillId="76" borderId="1" applyFont="0"/>
    <xf numFmtId="4" fontId="233" fillId="71" borderId="72" applyNumberFormat="0" applyProtection="0">
      <alignment vertical="center"/>
    </xf>
    <xf numFmtId="4" fontId="231" fillId="83" borderId="72" applyNumberFormat="0" applyProtection="0">
      <alignment horizontal="right" vertical="center"/>
    </xf>
    <xf numFmtId="5" fontId="54" fillId="38" borderId="1" applyNumberFormat="0" applyAlignment="0">
      <alignment horizontal="left" vertical="top"/>
    </xf>
    <xf numFmtId="197" fontId="64" fillId="0" borderId="26">
      <alignment horizontal="right" vertical="center"/>
    </xf>
    <xf numFmtId="257" fontId="23" fillId="0" borderId="8" applyFill="0" applyProtection="0"/>
    <xf numFmtId="216" fontId="64" fillId="0" borderId="26">
      <alignment horizontal="right" vertical="center"/>
    </xf>
    <xf numFmtId="316" fontId="24" fillId="0" borderId="26">
      <alignment horizontal="right" vertical="center"/>
    </xf>
    <xf numFmtId="186" fontId="202" fillId="0" borderId="8">
      <alignment horizontal="right"/>
    </xf>
    <xf numFmtId="0" fontId="2" fillId="0" borderId="70" applyNumberFormat="0" applyBorder="0" applyAlignment="0"/>
    <xf numFmtId="197" fontId="64" fillId="0" borderId="26">
      <alignment horizontal="right" vertical="center"/>
    </xf>
    <xf numFmtId="282" fontId="90" fillId="0" borderId="1" applyFill="0" applyBorder="0" applyAlignment="0"/>
    <xf numFmtId="49" fontId="145" fillId="0" borderId="68">
      <alignment horizontal="left" indent="1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228" fontId="64" fillId="0" borderId="26">
      <alignment horizontal="right" vertical="center"/>
    </xf>
    <xf numFmtId="275" fontId="92" fillId="0" borderId="40"/>
    <xf numFmtId="197" fontId="64" fillId="0" borderId="26">
      <alignment horizontal="right" vertical="center"/>
    </xf>
    <xf numFmtId="0" fontId="176" fillId="0" borderId="1">
      <alignment horizontal="center" vertical="center"/>
    </xf>
    <xf numFmtId="0" fontId="176" fillId="71" borderId="30">
      <alignment horizontal="center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4" fontId="231" fillId="2" borderId="72" applyNumberFormat="0" applyProtection="0">
      <alignment horizontal="right" vertical="center"/>
    </xf>
    <xf numFmtId="275" fontId="92" fillId="0" borderId="40"/>
    <xf numFmtId="216" fontId="64" fillId="0" borderId="26">
      <alignment horizontal="right" vertical="center"/>
    </xf>
    <xf numFmtId="0" fontId="85" fillId="73" borderId="65"/>
    <xf numFmtId="216" fontId="64" fillId="0" borderId="26">
      <alignment horizontal="right" vertical="center"/>
    </xf>
    <xf numFmtId="186" fontId="202" fillId="0" borderId="8">
      <alignment horizontal="right"/>
    </xf>
    <xf numFmtId="0" fontId="265" fillId="62" borderId="41" applyNumberFormat="0" applyAlignment="0" applyProtection="0"/>
    <xf numFmtId="0" fontId="52" fillId="0" borderId="4">
      <alignment horizontal="lef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275" fontId="92" fillId="0" borderId="8"/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65" fillId="0" borderId="1"/>
    <xf numFmtId="275" fontId="92" fillId="0" borderId="4"/>
    <xf numFmtId="0" fontId="272" fillId="49" borderId="41" applyNumberFormat="0" applyAlignment="0" applyProtection="0"/>
    <xf numFmtId="0" fontId="193" fillId="0" borderId="63"/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278" fontId="92" fillId="0" borderId="5"/>
    <xf numFmtId="275" fontId="92" fillId="0" borderId="40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7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176" fillId="0" borderId="19">
      <alignment horizontal="center" vertical="center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0" fontId="176" fillId="71" borderId="54">
      <alignment horizontal="centerContinuous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257" fontId="23" fillId="0" borderId="5" applyFill="0" applyProtection="0"/>
    <xf numFmtId="167" fontId="65" fillId="0" borderId="1"/>
    <xf numFmtId="0" fontId="85" fillId="76" borderId="1" applyFont="0"/>
    <xf numFmtId="1" fontId="41" fillId="0" borderId="19" applyBorder="0"/>
    <xf numFmtId="0" fontId="17" fillId="0" borderId="0"/>
    <xf numFmtId="0" fontId="157" fillId="0" borderId="52" applyBorder="0"/>
    <xf numFmtId="1" fontId="41" fillId="0" borderId="19" applyBorder="0"/>
    <xf numFmtId="0" fontId="18" fillId="0" borderId="0"/>
    <xf numFmtId="0" fontId="143" fillId="0" borderId="0"/>
    <xf numFmtId="0" fontId="18" fillId="0" borderId="0"/>
    <xf numFmtId="167" fontId="65" fillId="0" borderId="1"/>
    <xf numFmtId="9" fontId="18" fillId="0" borderId="0" applyFont="0" applyFill="0" applyBorder="0" applyAlignment="0" applyProtection="0"/>
    <xf numFmtId="218" fontId="160" fillId="0" borderId="0" applyFont="0" applyFill="0" applyBorder="0" applyAlignment="0" applyProtection="0"/>
    <xf numFmtId="0" fontId="52" fillId="0" borderId="4">
      <alignment horizontal="left" vertical="center"/>
    </xf>
    <xf numFmtId="0" fontId="65" fillId="0" borderId="1"/>
    <xf numFmtId="0" fontId="143" fillId="0" borderId="0"/>
    <xf numFmtId="0" fontId="18" fillId="0" borderId="0"/>
    <xf numFmtId="0" fontId="38" fillId="0" borderId="0"/>
    <xf numFmtId="0" fontId="17" fillId="0" borderId="0"/>
    <xf numFmtId="0" fontId="18" fillId="0" borderId="0"/>
    <xf numFmtId="0" fontId="2" fillId="0" borderId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64"/>
    <xf numFmtId="43" fontId="18" fillId="0" borderId="0" applyFont="0" applyFill="0" applyBorder="0" applyAlignment="0" applyProtection="0"/>
    <xf numFmtId="0" fontId="143" fillId="0" borderId="0"/>
    <xf numFmtId="0" fontId="2" fillId="0" borderId="0"/>
    <xf numFmtId="0" fontId="18" fillId="0" borderId="0"/>
    <xf numFmtId="43" fontId="18" fillId="0" borderId="0" applyFont="0" applyFill="0" applyBorder="0" applyAlignment="0" applyProtection="0"/>
    <xf numFmtId="0" fontId="143" fillId="0" borderId="0"/>
    <xf numFmtId="275" fontId="92" fillId="0" borderId="4"/>
    <xf numFmtId="0" fontId="2" fillId="0" borderId="52" applyBorder="0">
      <alignment horizontal="left" indent="2"/>
    </xf>
    <xf numFmtId="0" fontId="143" fillId="0" borderId="0"/>
    <xf numFmtId="0" fontId="176" fillId="0" borderId="30">
      <alignment horizontal="center" vertical="center"/>
    </xf>
    <xf numFmtId="0" fontId="193" fillId="0" borderId="22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7" fillId="0" borderId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57" fontId="23" fillId="0" borderId="8" applyFill="0" applyProtection="0"/>
    <xf numFmtId="316" fontId="24" fillId="0" borderId="26">
      <alignment horizontal="right" vertical="center"/>
    </xf>
    <xf numFmtId="0" fontId="18" fillId="0" borderId="0"/>
    <xf numFmtId="0" fontId="2" fillId="88" borderId="70" applyNumberFormat="0" applyBorder="0" applyAlignment="0">
      <protection locked="0"/>
    </xf>
    <xf numFmtId="278" fontId="92" fillId="0" borderId="8"/>
    <xf numFmtId="197" fontId="64" fillId="0" borderId="26">
      <alignment horizontal="right" vertical="center"/>
    </xf>
    <xf numFmtId="0" fontId="176" fillId="71" borderId="30">
      <alignment horizontal="center" vertical="center"/>
    </xf>
    <xf numFmtId="186" fontId="202" fillId="0" borderId="4">
      <alignment horizontal="right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43" fillId="0" borderId="0"/>
    <xf numFmtId="4" fontId="233" fillId="71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282" fontId="90" fillId="0" borderId="1" applyFill="0" applyBorder="0" applyAlignment="0"/>
    <xf numFmtId="0" fontId="2" fillId="88" borderId="70" applyNumberFormat="0" applyBorder="0" applyAlignment="0">
      <protection locked="0"/>
    </xf>
    <xf numFmtId="0" fontId="265" fillId="62" borderId="41" applyNumberFormat="0" applyAlignment="0" applyProtection="0"/>
    <xf numFmtId="0" fontId="194" fillId="0" borderId="22"/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275" fontId="92" fillId="0" borderId="4"/>
    <xf numFmtId="9" fontId="17" fillId="0" borderId="0" applyFont="0" applyFill="0" applyBorder="0" applyAlignment="0" applyProtection="0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157" fillId="0" borderId="52" applyBorder="0"/>
    <xf numFmtId="167" fontId="65" fillId="0" borderId="1"/>
    <xf numFmtId="0" fontId="157" fillId="0" borderId="52" applyBorder="0"/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275" fontId="92" fillId="0" borderId="8" applyBorder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4" fontId="231" fillId="85" borderId="72" applyNumberFormat="0" applyProtection="0">
      <alignment horizontal="right" vertical="center"/>
    </xf>
    <xf numFmtId="0" fontId="176" fillId="0" borderId="19">
      <alignment horizontal="center" vertical="center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216" fontId="64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9" fontId="17" fillId="0" borderId="0" applyFont="0" applyFill="0" applyBorder="0" applyAlignment="0" applyProtection="0"/>
    <xf numFmtId="0" fontId="85" fillId="73" borderId="65"/>
    <xf numFmtId="216" fontId="64" fillId="0" borderId="26">
      <alignment horizontal="right" vertical="center"/>
    </xf>
    <xf numFmtId="257" fontId="23" fillId="0" borderId="5" applyFill="0" applyProtection="0"/>
    <xf numFmtId="5" fontId="69" fillId="40" borderId="30">
      <alignment vertical="top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275" fontId="92" fillId="0" borderId="8" applyBorder="0"/>
    <xf numFmtId="316" fontId="24" fillId="0" borderId="26">
      <alignment horizontal="right" vertical="center"/>
    </xf>
    <xf numFmtId="0" fontId="176" fillId="0" borderId="1">
      <alignment horizontal="center" vertical="center"/>
    </xf>
    <xf numFmtId="247" fontId="23" fillId="0" borderId="8" applyFill="0" applyProtection="0"/>
    <xf numFmtId="282" fontId="90" fillId="0" borderId="1" applyFill="0" applyBorder="0" applyAlignment="0"/>
    <xf numFmtId="0" fontId="176" fillId="0" borderId="19">
      <alignment horizontal="center" vertical="center"/>
    </xf>
    <xf numFmtId="0" fontId="193" fillId="0" borderId="22"/>
    <xf numFmtId="0" fontId="193" fillId="0" borderId="22"/>
    <xf numFmtId="0" fontId="157" fillId="0" borderId="52" applyBorder="0"/>
    <xf numFmtId="4" fontId="231" fillId="81" borderId="72" applyNumberFormat="0" applyProtection="0">
      <alignment horizontal="right" vertical="center"/>
    </xf>
    <xf numFmtId="0" fontId="194" fillId="0" borderId="22"/>
    <xf numFmtId="279" fontId="42" fillId="38" borderId="1">
      <alignment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5" fontId="69" fillId="40" borderId="30">
      <alignment vertical="top"/>
    </xf>
    <xf numFmtId="6" fontId="71" fillId="42" borderId="30"/>
    <xf numFmtId="6" fontId="71" fillId="42" borderId="30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65" fillId="0" borderId="1"/>
    <xf numFmtId="0" fontId="157" fillId="0" borderId="52" applyBorder="0"/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193" fillId="0" borderId="22"/>
    <xf numFmtId="0" fontId="52" fillId="0" borderId="4">
      <alignment horizontal="left" vertical="center"/>
    </xf>
    <xf numFmtId="0" fontId="157" fillId="0" borderId="52" applyBorder="0"/>
    <xf numFmtId="228" fontId="64" fillId="0" borderId="26">
      <alignment horizontal="right" vertical="center"/>
    </xf>
    <xf numFmtId="279" fontId="42" fillId="38" borderId="1">
      <alignment vertical="top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57" fillId="0" borderId="52" applyBorder="0"/>
    <xf numFmtId="197" fontId="64" fillId="0" borderId="26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5" fontId="54" fillId="0" borderId="30">
      <alignment horizontal="left" vertical="top"/>
    </xf>
    <xf numFmtId="0" fontId="157" fillId="0" borderId="52" applyBorder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9" fontId="55" fillId="0" borderId="1">
      <alignment vertical="center"/>
    </xf>
    <xf numFmtId="247" fontId="23" fillId="0" borderId="8" applyFill="0" applyProtection="0"/>
    <xf numFmtId="198" fontId="65" fillId="0" borderId="26">
      <alignment horizontal="right" vertical="center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76" fillId="0" borderId="19">
      <alignment horizontal="center" vertical="center"/>
    </xf>
    <xf numFmtId="316" fontId="24" fillId="0" borderId="26">
      <alignment horizontal="right" vertical="center"/>
    </xf>
    <xf numFmtId="0" fontId="193" fillId="0" borderId="22"/>
    <xf numFmtId="0" fontId="194" fillId="0" borderId="22"/>
    <xf numFmtId="4" fontId="231" fillId="37" borderId="72" applyNumberFormat="0" applyProtection="0">
      <alignment horizontal="left" vertical="center"/>
    </xf>
    <xf numFmtId="5" fontId="54" fillId="0" borderId="30">
      <alignment horizontal="left" vertical="top"/>
    </xf>
    <xf numFmtId="0" fontId="176" fillId="71" borderId="51">
      <alignment horizontal="centerContinuous" vertical="center"/>
    </xf>
    <xf numFmtId="216" fontId="64" fillId="0" borderId="26">
      <alignment horizontal="right" vertical="center"/>
    </xf>
    <xf numFmtId="0" fontId="194" fillId="0" borderId="22"/>
    <xf numFmtId="0" fontId="176" fillId="71" borderId="19">
      <alignment horizontal="center" vertical="center"/>
    </xf>
    <xf numFmtId="0" fontId="176" fillId="71" borderId="19">
      <alignment horizontal="center"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176" fillId="71" borderId="1">
      <alignment horizontal="center" vertic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63"/>
    <xf numFmtId="0" fontId="2" fillId="0" borderId="52" applyBorder="0">
      <alignment horizontal="left" indent="2"/>
    </xf>
    <xf numFmtId="0" fontId="194" fillId="0" borderId="22"/>
    <xf numFmtId="0" fontId="2" fillId="0" borderId="70" applyNumberFormat="0" applyBorder="0" applyAlignment="0"/>
    <xf numFmtId="0" fontId="193" fillId="0" borderId="22"/>
    <xf numFmtId="0" fontId="2" fillId="0" borderId="70" applyNumberFormat="0" applyBorder="0" applyAlignment="0"/>
    <xf numFmtId="186" fontId="202" fillId="35" borderId="5">
      <alignment horizontal="right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5" fontId="69" fillId="40" borderId="30">
      <alignment vertical="top"/>
    </xf>
    <xf numFmtId="0" fontId="70" fillId="41" borderId="1">
      <alignment horizontal="lef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194" fillId="0" borderId="22"/>
    <xf numFmtId="0" fontId="85" fillId="76" borderId="1" applyFont="0"/>
    <xf numFmtId="0" fontId="2" fillId="0" borderId="78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9" fontId="145" fillId="0" borderId="68">
      <alignment horizontal="left" indent="1"/>
    </xf>
    <xf numFmtId="4" fontId="231" fillId="81" borderId="72" applyNumberFormat="0" applyProtection="0">
      <alignment horizontal="right" vertical="center"/>
    </xf>
    <xf numFmtId="0" fontId="176" fillId="71" borderId="51">
      <alignment horizontal="centerContinuous" vertical="center"/>
    </xf>
    <xf numFmtId="0" fontId="52" fillId="0" borderId="4">
      <alignment horizontal="left" vertical="center"/>
    </xf>
    <xf numFmtId="5" fontId="69" fillId="40" borderId="30">
      <alignment vertical="top"/>
    </xf>
    <xf numFmtId="0" fontId="85" fillId="76" borderId="1" applyFont="0"/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85" fillId="75" borderId="1"/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194" fillId="0" borderId="22"/>
    <xf numFmtId="0" fontId="176" fillId="0" borderId="30">
      <alignment horizontal="center" vertical="center"/>
    </xf>
    <xf numFmtId="203" fontId="64" fillId="0" borderId="1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157" fillId="0" borderId="52" applyBorder="0"/>
    <xf numFmtId="0" fontId="194" fillId="0" borderId="22"/>
    <xf numFmtId="0" fontId="52" fillId="0" borderId="4">
      <alignment horizontal="left" vertical="center"/>
    </xf>
    <xf numFmtId="316" fontId="24" fillId="0" borderId="26">
      <alignment horizontal="right" vertical="center"/>
    </xf>
    <xf numFmtId="275" fontId="92" fillId="0" borderId="8" applyBorder="0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186" fontId="202" fillId="0" borderId="4">
      <alignment horizontal="right"/>
    </xf>
    <xf numFmtId="0" fontId="2" fillId="0" borderId="52" applyBorder="0">
      <alignment horizontal="left" indent="2"/>
    </xf>
    <xf numFmtId="0" fontId="194" fillId="0" borderId="22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64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76" fillId="71" borderId="54">
      <alignment horizontal="centerContinuous" vertical="center"/>
    </xf>
    <xf numFmtId="0" fontId="157" fillId="0" borderId="52" applyBorder="0"/>
    <xf numFmtId="186" fontId="202" fillId="35" borderId="5">
      <alignment horizontal="right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70" applyNumberFormat="0" applyBorder="0" applyAlignment="0"/>
    <xf numFmtId="14" fontId="145" fillId="0" borderId="56"/>
    <xf numFmtId="0" fontId="2" fillId="0" borderId="52" applyBorder="0">
      <alignment horizontal="left" indent="2"/>
    </xf>
    <xf numFmtId="0" fontId="176" fillId="0" borderId="1">
      <alignment horizontal="center" vertical="center"/>
    </xf>
    <xf numFmtId="0" fontId="194" fillId="0" borderId="22"/>
    <xf numFmtId="197" fontId="64" fillId="0" borderId="26">
      <alignment horizontal="right" vertical="center"/>
    </xf>
    <xf numFmtId="0" fontId="194" fillId="0" borderId="22"/>
    <xf numFmtId="4" fontId="233" fillId="71" borderId="72" applyNumberFormat="0" applyProtection="0">
      <alignment vertical="center"/>
    </xf>
    <xf numFmtId="0" fontId="176" fillId="71" borderId="54">
      <alignment horizontal="centerContinuous" vertical="center"/>
    </xf>
    <xf numFmtId="0" fontId="193" fillId="0" borderId="22"/>
    <xf numFmtId="0" fontId="2" fillId="0" borderId="52" applyBorder="0">
      <alignment horizontal="left" indent="2"/>
    </xf>
    <xf numFmtId="278" fontId="92" fillId="0" borderId="5"/>
    <xf numFmtId="43" fontId="17" fillId="0" borderId="0" applyFont="0" applyFill="0" applyBorder="0" applyAlignment="0" applyProtection="0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75" fontId="92" fillId="0" borderId="40"/>
    <xf numFmtId="10" fontId="4" fillId="35" borderId="1" applyNumberFormat="0" applyBorder="0" applyAlignment="0" applyProtection="0"/>
    <xf numFmtId="197" fontId="64" fillId="0" borderId="26">
      <alignment horizontal="right" vertical="center"/>
    </xf>
    <xf numFmtId="272" fontId="2" fillId="0" borderId="78"/>
    <xf numFmtId="275" fontId="92" fillId="0" borderId="8" applyBorder="0"/>
    <xf numFmtId="198" fontId="65" fillId="0" borderId="26">
      <alignment horizontal="right" vertical="center"/>
    </xf>
    <xf numFmtId="197" fontId="64" fillId="0" borderId="26">
      <alignment horizontal="right" vertical="center"/>
    </xf>
    <xf numFmtId="247" fontId="23" fillId="0" borderId="5" applyFill="0" applyProtection="0"/>
    <xf numFmtId="0" fontId="2" fillId="0" borderId="70" applyNumberFormat="0" applyBorder="0" applyAlignment="0"/>
    <xf numFmtId="0" fontId="176" fillId="71" borderId="51">
      <alignment horizontal="centerContinuous" vertical="center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167" fontId="65" fillId="0" borderId="1"/>
    <xf numFmtId="0" fontId="194" fillId="0" borderId="22"/>
    <xf numFmtId="186" fontId="202" fillId="0" borderId="4">
      <alignment horizontal="right"/>
    </xf>
    <xf numFmtId="0" fontId="194" fillId="0" borderId="22"/>
    <xf numFmtId="0" fontId="2" fillId="0" borderId="52" applyBorder="0">
      <alignment horizontal="left" indent="2"/>
    </xf>
    <xf numFmtId="312" fontId="65" fillId="0" borderId="26">
      <alignment horizontal="center"/>
    </xf>
    <xf numFmtId="167" fontId="65" fillId="0" borderId="1"/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65" fillId="62" borderId="41" applyNumberFormat="0" applyAlignment="0" applyProtection="0"/>
    <xf numFmtId="0" fontId="194" fillId="0" borderId="22"/>
    <xf numFmtId="247" fontId="23" fillId="0" borderId="5" applyFill="0" applyProtection="0"/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0" fontId="176" fillId="71" borderId="50">
      <alignment horizontal="centerContinuous" vertical="center"/>
    </xf>
    <xf numFmtId="5" fontId="54" fillId="0" borderId="30">
      <alignment horizontal="left" vertical="top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257" fontId="23" fillId="0" borderId="5" applyFill="0" applyProtection="0"/>
    <xf numFmtId="0" fontId="85" fillId="74" borderId="1"/>
    <xf numFmtId="312" fontId="65" fillId="0" borderId="26">
      <alignment horizont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49" fontId="55" fillId="0" borderId="1">
      <alignment vertical="center"/>
    </xf>
    <xf numFmtId="0" fontId="2" fillId="0" borderId="52" applyBorder="0">
      <alignment horizontal="left" indent="2"/>
    </xf>
    <xf numFmtId="275" fontId="92" fillId="0" borderId="40"/>
    <xf numFmtId="278" fontId="92" fillId="0" borderId="5"/>
    <xf numFmtId="0" fontId="193" fillId="0" borderId="22"/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312" fontId="65" fillId="0" borderId="26">
      <alignment horizontal="center"/>
    </xf>
    <xf numFmtId="312" fontId="65" fillId="0" borderId="26">
      <alignment horizontal="center"/>
    </xf>
    <xf numFmtId="49" fontId="145" fillId="0" borderId="68">
      <alignment horizontal="left" indent="1"/>
    </xf>
    <xf numFmtId="49" fontId="145" fillId="0" borderId="68">
      <alignment horizontal="left" indent="1"/>
    </xf>
    <xf numFmtId="198" fontId="65" fillId="0" borderId="26">
      <alignment horizontal="right" vertical="center"/>
    </xf>
    <xf numFmtId="1" fontId="41" fillId="0" borderId="19" applyBorder="0"/>
    <xf numFmtId="0" fontId="2" fillId="0" borderId="52" applyBorder="0">
      <alignment horizontal="left" indent="2"/>
    </xf>
    <xf numFmtId="0" fontId="2" fillId="0" borderId="70" applyNumberFormat="0" applyBorder="0" applyAlignment="0"/>
    <xf numFmtId="4" fontId="231" fillId="2" borderId="72" applyNumberFormat="0" applyProtection="0">
      <alignment horizontal="right" vertical="center"/>
    </xf>
    <xf numFmtId="0" fontId="176" fillId="71" borderId="1">
      <alignment horizontal="center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76" fillId="71" borderId="30">
      <alignment horizontal="center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3" fontId="64" fillId="0" borderId="1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197" fontId="64" fillId="0" borderId="26">
      <alignment horizontal="right" vertic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6" fontId="71" fillId="42" borderId="3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5" fontId="69" fillId="40" borderId="30">
      <alignment vertical="top"/>
    </xf>
    <xf numFmtId="186" fontId="202" fillId="0" borderId="8">
      <alignment horizontal="right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197" fontId="64" fillId="0" borderId="26">
      <alignment horizontal="right" vertical="center"/>
    </xf>
    <xf numFmtId="0" fontId="193" fillId="0" borderId="22"/>
    <xf numFmtId="4" fontId="231" fillId="81" borderId="72" applyNumberFormat="0" applyProtection="0">
      <alignment horizontal="right" vertical="center"/>
    </xf>
    <xf numFmtId="278" fontId="92" fillId="0" borderId="8"/>
    <xf numFmtId="272" fontId="2" fillId="0" borderId="78"/>
    <xf numFmtId="0" fontId="157" fillId="0" borderId="52" applyBorder="0"/>
    <xf numFmtId="216" fontId="64" fillId="0" borderId="26">
      <alignment horizontal="right" vertical="center"/>
    </xf>
    <xf numFmtId="201" fontId="64" fillId="0" borderId="26">
      <alignment horizont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71" borderId="51">
      <alignment horizontal="centerContinuous" vertical="center"/>
    </xf>
    <xf numFmtId="4" fontId="230" fillId="37" borderId="72" applyNumberFormat="0" applyProtection="0">
      <alignment vertical="center"/>
    </xf>
    <xf numFmtId="0" fontId="157" fillId="0" borderId="52" applyBorder="0"/>
    <xf numFmtId="6" fontId="71" fillId="42" borderId="3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94" fillId="0" borderId="22"/>
    <xf numFmtId="308" fontId="145" fillId="0" borderId="68">
      <alignment horizontal="right" indent="1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55" fillId="0" borderId="1">
      <alignment vertical="center"/>
    </xf>
    <xf numFmtId="6" fontId="71" fillId="42" borderId="30"/>
    <xf numFmtId="0" fontId="157" fillId="0" borderId="52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275" fontId="92" fillId="0" borderId="4"/>
    <xf numFmtId="0" fontId="193" fillId="0" borderId="63"/>
    <xf numFmtId="0" fontId="176" fillId="71" borderId="54">
      <alignment horizontal="centerContinuous" vertical="center"/>
    </xf>
    <xf numFmtId="228" fontId="64" fillId="0" borderId="26">
      <alignment horizontal="right" vertical="center"/>
    </xf>
    <xf numFmtId="0" fontId="194" fillId="0" borderId="22"/>
    <xf numFmtId="0" fontId="194" fillId="0" borderId="22"/>
    <xf numFmtId="0" fontId="176" fillId="71" borderId="30">
      <alignment horizontal="center" vertical="center"/>
    </xf>
    <xf numFmtId="0" fontId="194" fillId="0" borderId="22"/>
    <xf numFmtId="10" fontId="4" fillId="35" borderId="1" applyNumberFormat="0" applyBorder="0" applyAlignment="0" applyProtection="0"/>
    <xf numFmtId="6" fontId="71" fillId="42" borderId="3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0" fontId="157" fillId="0" borderId="52" applyBorder="0"/>
    <xf numFmtId="4" fontId="231" fillId="70" borderId="72" applyNumberFormat="0" applyProtection="0">
      <alignment horizontal="right" vertical="center"/>
    </xf>
    <xf numFmtId="316" fontId="24" fillId="0" borderId="26">
      <alignment horizontal="right" vertical="center"/>
    </xf>
    <xf numFmtId="0" fontId="194" fillId="0" borderId="22"/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193" fillId="0" borderId="22"/>
    <xf numFmtId="275" fontId="92" fillId="0" borderId="8"/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3" fillId="0" borderId="22"/>
    <xf numFmtId="216" fontId="64" fillId="0" borderId="26">
      <alignment horizontal="right" vertical="center"/>
    </xf>
    <xf numFmtId="279" fontId="42" fillId="38" borderId="1">
      <alignment vertical="top"/>
    </xf>
    <xf numFmtId="4" fontId="231" fillId="81" borderId="72" applyNumberFormat="0" applyProtection="0">
      <alignment horizontal="right" vertical="center"/>
    </xf>
    <xf numFmtId="228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4" fontId="235" fillId="71" borderId="72" applyNumberFormat="0" applyProtection="0">
      <alignment horizontal="right" vertical="center"/>
    </xf>
    <xf numFmtId="167" fontId="65" fillId="0" borderId="1"/>
    <xf numFmtId="5" fontId="69" fillId="40" borderId="30">
      <alignment vertical="top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216" fontId="64" fillId="0" borderId="26">
      <alignment horizontal="right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2" fillId="0" borderId="70" applyNumberFormat="0" applyBorder="0" applyAlignment="0"/>
    <xf numFmtId="198" fontId="65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76" fillId="0" borderId="19">
      <alignment horizontal="center" vertical="center"/>
    </xf>
    <xf numFmtId="0" fontId="176" fillId="0" borderId="30">
      <alignment horizontal="center" vertical="center"/>
    </xf>
    <xf numFmtId="0" fontId="85" fillId="74" borderId="1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197" fontId="64" fillId="0" borderId="26">
      <alignment horizontal="right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85" fillId="74" borderId="1"/>
    <xf numFmtId="228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78" fontId="92" fillId="0" borderId="8"/>
    <xf numFmtId="0" fontId="188" fillId="65" borderId="45" applyNumberFormat="0" applyFont="0" applyAlignment="0" applyProtection="0"/>
    <xf numFmtId="0" fontId="194" fillId="0" borderId="22"/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65" fillId="0" borderId="1"/>
    <xf numFmtId="272" fontId="2" fillId="0" borderId="64"/>
    <xf numFmtId="0" fontId="85" fillId="75" borderId="1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75" fontId="92" fillId="0" borderId="40"/>
    <xf numFmtId="275" fontId="92" fillId="0" borderId="4"/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65" fillId="0" borderId="1"/>
    <xf numFmtId="6" fontId="71" fillId="42" borderId="3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0" fontId="2" fillId="88" borderId="70" applyNumberFormat="0" applyBorder="0" applyAlignment="0">
      <protection locked="0"/>
    </xf>
    <xf numFmtId="0" fontId="194" fillId="0" borderId="22"/>
    <xf numFmtId="4" fontId="231" fillId="84" borderId="72" applyNumberFormat="0" applyProtection="0">
      <alignment horizontal="right" vertical="center"/>
    </xf>
    <xf numFmtId="308" fontId="145" fillId="0" borderId="68">
      <alignment horizontal="right" indent="1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157" fillId="0" borderId="52" applyBorder="0"/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5" fontId="69" fillId="40" borderId="30">
      <alignment vertical="top"/>
    </xf>
    <xf numFmtId="0" fontId="193" fillId="0" borderId="22"/>
    <xf numFmtId="197" fontId="64" fillId="0" borderId="26">
      <alignment horizontal="right" vertical="center"/>
    </xf>
    <xf numFmtId="0" fontId="194" fillId="0" borderId="22"/>
    <xf numFmtId="0" fontId="193" fillId="0" borderId="22"/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57" fillId="0" borderId="52" applyBorder="0"/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97" fontId="64" fillId="0" borderId="26">
      <alignment horizontal="right" vertical="center"/>
    </xf>
    <xf numFmtId="197" fontId="64" fillId="0" borderId="26">
      <alignment horizontal="right" vertical="center"/>
    </xf>
    <xf numFmtId="275" fontId="92" fillId="0" borderId="40"/>
    <xf numFmtId="43" fontId="17" fillId="0" borderId="0" applyFont="0" applyFill="0" applyBorder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0" fontId="157" fillId="0" borderId="52" applyBorder="0"/>
    <xf numFmtId="312" fontId="65" fillId="0" borderId="26">
      <alignment horizontal="center"/>
    </xf>
    <xf numFmtId="0" fontId="85" fillId="75" borderId="1"/>
    <xf numFmtId="5" fontId="54" fillId="0" borderId="30">
      <alignment horizontal="left" vertical="top"/>
    </xf>
    <xf numFmtId="4" fontId="231" fillId="78" borderId="72" applyNumberFormat="0" applyProtection="0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65" fillId="0" borderId="1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0" fontId="193" fillId="0" borderId="22"/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4" fontId="231" fillId="83" borderId="72" applyNumberFormat="0" applyProtection="0">
      <alignment horizontal="right" vertical="center"/>
    </xf>
    <xf numFmtId="0" fontId="194" fillId="0" borderId="22"/>
    <xf numFmtId="4" fontId="231" fillId="81" borderId="72" applyNumberFormat="0" applyProtection="0">
      <alignment horizontal="right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0" fontId="194" fillId="0" borderId="22"/>
    <xf numFmtId="201" fontId="64" fillId="0" borderId="26">
      <alignment horizont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247" fontId="23" fillId="0" borderId="8" applyFill="0" applyProtection="0"/>
    <xf numFmtId="6" fontId="71" fillId="42" borderId="30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2" fillId="0" borderId="70" applyNumberFormat="0" applyBorder="0" applyAlignment="0"/>
    <xf numFmtId="203" fontId="64" fillId="0" borderId="1"/>
    <xf numFmtId="0" fontId="52" fillId="0" borderId="4">
      <alignment horizontal="left" vertical="center"/>
    </xf>
    <xf numFmtId="226" fontId="241" fillId="0" borderId="26">
      <alignment horizontal="right" vertical="center"/>
    </xf>
    <xf numFmtId="37" fontId="205" fillId="0" borderId="8" applyFill="0" applyBorder="0">
      <alignment horizontal="right"/>
    </xf>
    <xf numFmtId="4" fontId="235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275" fontId="92" fillId="0" borderId="40"/>
    <xf numFmtId="0" fontId="2" fillId="0" borderId="52" applyBorder="0">
      <alignment horizontal="left" indent="2"/>
    </xf>
    <xf numFmtId="5" fontId="69" fillId="40" borderId="30">
      <alignment vertical="top"/>
    </xf>
    <xf numFmtId="0" fontId="65" fillId="0" borderId="1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85" fillId="73" borderId="65"/>
    <xf numFmtId="0" fontId="176" fillId="0" borderId="1">
      <alignment horizontal="center" vertical="center"/>
    </xf>
    <xf numFmtId="0" fontId="2" fillId="0" borderId="52" applyBorder="0">
      <alignment horizontal="left" indent="2"/>
    </xf>
    <xf numFmtId="201" fontId="64" fillId="0" borderId="26">
      <alignment horizontal="center"/>
    </xf>
    <xf numFmtId="0" fontId="193" fillId="0" borderId="22"/>
    <xf numFmtId="5" fontId="54" fillId="38" borderId="1" applyNumberFormat="0" applyAlignment="0">
      <alignment horizontal="left" vertical="top"/>
    </xf>
    <xf numFmtId="4" fontId="231" fillId="2" borderId="72" applyNumberFormat="0" applyProtection="0">
      <alignment horizontal="right" vertical="center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0" fontId="157" fillId="0" borderId="52" applyBorder="0"/>
    <xf numFmtId="4" fontId="230" fillId="37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65" fillId="0" borderId="1"/>
    <xf numFmtId="0" fontId="188" fillId="65" borderId="45" applyNumberFormat="0" applyFont="0" applyAlignment="0" applyProtection="0"/>
    <xf numFmtId="228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6" fontId="71" fillId="42" borderId="30"/>
    <xf numFmtId="0" fontId="176" fillId="71" borderId="30">
      <alignment horizontal="center" vertical="center"/>
    </xf>
    <xf numFmtId="5" fontId="69" fillId="40" borderId="30">
      <alignment vertical="top"/>
    </xf>
    <xf numFmtId="1" fontId="41" fillId="0" borderId="19" applyBorder="0"/>
    <xf numFmtId="0" fontId="194" fillId="0" borderId="22"/>
    <xf numFmtId="0" fontId="193" fillId="0" borderId="22"/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226" fontId="241" fillId="0" borderId="26">
      <alignment horizontal="right" vertical="center"/>
    </xf>
    <xf numFmtId="0" fontId="265" fillId="62" borderId="41" applyNumberFormat="0" applyAlignment="0" applyProtection="0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6" fontId="71" fillId="42" borderId="30"/>
    <xf numFmtId="0" fontId="176" fillId="0" borderId="30">
      <alignment horizontal="center" vertical="center"/>
    </xf>
    <xf numFmtId="4" fontId="229" fillId="70" borderId="74" applyNumberFormat="0" applyProtection="0">
      <alignment horizontal="left" vertical="center"/>
    </xf>
    <xf numFmtId="0" fontId="275" fillId="62" borderId="46" applyNumberFormat="0" applyAlignment="0" applyProtection="0"/>
    <xf numFmtId="316" fontId="24" fillId="0" borderId="26">
      <alignment horizontal="right" vertical="center"/>
    </xf>
    <xf numFmtId="0" fontId="176" fillId="71" borderId="19">
      <alignment horizontal="center" vertical="center"/>
    </xf>
    <xf numFmtId="0" fontId="176" fillId="71" borderId="80">
      <alignment horizontal="center" vertical="center"/>
    </xf>
    <xf numFmtId="247" fontId="23" fillId="0" borderId="5" applyFill="0" applyProtection="0"/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0" fontId="2" fillId="0" borderId="52" applyBorder="0">
      <alignment horizontal="left" indent="2"/>
    </xf>
    <xf numFmtId="257" fontId="23" fillId="0" borderId="5" applyFill="0" applyProtection="0"/>
    <xf numFmtId="308" fontId="145" fillId="0" borderId="68">
      <alignment horizontal="right" indent="1"/>
    </xf>
    <xf numFmtId="0" fontId="157" fillId="0" borderId="52" applyBorder="0"/>
    <xf numFmtId="0" fontId="65" fillId="0" borderId="1"/>
    <xf numFmtId="170" fontId="92" fillId="0" borderId="1"/>
    <xf numFmtId="226" fontId="241" fillId="0" borderId="26">
      <alignment horizontal="righ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85" fillId="76" borderId="1" applyFont="0"/>
    <xf numFmtId="198" fontId="65" fillId="0" borderId="26">
      <alignment horizontal="right" vertical="center"/>
    </xf>
    <xf numFmtId="1" fontId="41" fillId="0" borderId="19" applyBorder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85" fillId="76" borderId="1" applyFont="0"/>
    <xf numFmtId="0" fontId="2" fillId="0" borderId="70" applyNumberFormat="0" applyBorder="0" applyAlignment="0"/>
    <xf numFmtId="0" fontId="194" fillId="0" borderId="22"/>
    <xf numFmtId="0" fontId="2" fillId="0" borderId="52" applyBorder="0">
      <alignment horizontal="left" indent="2"/>
    </xf>
    <xf numFmtId="247" fontId="23" fillId="0" borderId="5" applyFill="0" applyProtection="0"/>
    <xf numFmtId="247" fontId="23" fillId="0" borderId="8" applyFill="0" applyProtection="0"/>
    <xf numFmtId="4" fontId="231" fillId="80" borderId="72" applyNumberFormat="0" applyProtection="0">
      <alignment horizontal="right" vertical="center"/>
    </xf>
    <xf numFmtId="282" fontId="90" fillId="0" borderId="1" applyFill="0" applyBorder="0" applyAlignment="0"/>
    <xf numFmtId="0" fontId="52" fillId="0" borderId="4">
      <alignment horizontal="left" vertical="center"/>
    </xf>
    <xf numFmtId="0" fontId="2" fillId="0" borderId="70" applyNumberFormat="0" applyBorder="0" applyAlignment="0"/>
    <xf numFmtId="0" fontId="85" fillId="73" borderId="65"/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157" fillId="0" borderId="52" applyBorder="0"/>
    <xf numFmtId="0" fontId="176" fillId="0" borderId="30">
      <alignment horizontal="center" vertical="center"/>
    </xf>
    <xf numFmtId="0" fontId="194" fillId="0" borderId="22"/>
    <xf numFmtId="0" fontId="176" fillId="0" borderId="1">
      <alignment horizontal="center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72" fontId="85" fillId="73" borderId="65"/>
    <xf numFmtId="0" fontId="176" fillId="71" borderId="1">
      <alignment horizontal="center" vertical="center"/>
    </xf>
    <xf numFmtId="0" fontId="157" fillId="0" borderId="52" applyBorder="0"/>
    <xf numFmtId="197" fontId="64" fillId="0" borderId="26">
      <alignment horizontal="right" vertical="center"/>
    </xf>
    <xf numFmtId="316" fontId="24" fillId="0" borderId="26">
      <alignment horizontal="right" vertical="center"/>
    </xf>
    <xf numFmtId="4" fontId="229" fillId="37" borderId="72" applyNumberFormat="0" applyProtection="0">
      <alignment vertical="center"/>
    </xf>
    <xf numFmtId="0" fontId="52" fillId="0" borderId="4">
      <alignment horizontal="left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275" fontId="92" fillId="0" borderId="8" applyBorder="0"/>
    <xf numFmtId="203" fontId="64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72" fillId="49" borderId="41" applyNumberFormat="0" applyAlignment="0" applyProtection="0"/>
    <xf numFmtId="25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275" fontId="92" fillId="0" borderId="40"/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0" fontId="193" fillId="0" borderId="63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4">
      <alignment horizontal="centerContinuous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0" fontId="2" fillId="0" borderId="78"/>
    <xf numFmtId="197" fontId="64" fillId="0" borderId="26">
      <alignment horizontal="right" vertical="center"/>
    </xf>
    <xf numFmtId="186" fontId="202" fillId="0" borderId="4">
      <alignment horizontal="right"/>
    </xf>
    <xf numFmtId="0" fontId="2" fillId="0" borderId="64"/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4" borderId="1"/>
    <xf numFmtId="0" fontId="176" fillId="0" borderId="30">
      <alignment horizontal="center" vertical="center"/>
    </xf>
    <xf numFmtId="226" fontId="241" fillId="0" borderId="26">
      <alignment horizontal="right" vertical="center"/>
    </xf>
    <xf numFmtId="0" fontId="272" fillId="49" borderId="41" applyNumberFormat="0" applyAlignment="0" applyProtection="0"/>
    <xf numFmtId="198" fontId="65" fillId="0" borderId="26">
      <alignment horizontal="right" vertical="center"/>
    </xf>
    <xf numFmtId="0" fontId="157" fillId="0" borderId="52" applyBorder="0"/>
    <xf numFmtId="4" fontId="229" fillId="70" borderId="72" applyNumberFormat="0" applyProtection="0">
      <alignment horizontal="lef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176" fillId="0" borderId="19">
      <alignment horizontal="center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4" fontId="231" fillId="78" borderId="72" applyNumberFormat="0" applyProtection="0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193" fillId="0" borderId="22"/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5" fontId="54" fillId="38" borderId="1" applyNumberFormat="0" applyAlignment="0">
      <alignment horizontal="left" vertical="top"/>
    </xf>
    <xf numFmtId="170" fontId="92" fillId="0" borderId="1"/>
    <xf numFmtId="0" fontId="194" fillId="0" borderId="22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186" fontId="202" fillId="0" borderId="4">
      <alignment horizontal="right"/>
    </xf>
    <xf numFmtId="49" fontId="55" fillId="0" borderId="1">
      <alignment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298" fontId="204" fillId="3" borderId="31">
      <protection locked="0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275" fontId="92" fillId="0" borderId="8" applyBorder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85" fillId="74" borderId="1"/>
    <xf numFmtId="37" fontId="205" fillId="0" borderId="8" applyFill="0" applyBorder="0">
      <alignment horizontal="right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312" fontId="65" fillId="0" borderId="26">
      <alignment horizontal="center"/>
    </xf>
    <xf numFmtId="0" fontId="176" fillId="71" borderId="19">
      <alignment horizontal="center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9" fontId="17" fillId="0" borderId="0" applyFont="0" applyFill="0" applyBorder="0" applyAlignment="0" applyProtection="0"/>
    <xf numFmtId="216" fontId="64" fillId="0" borderId="26">
      <alignment horizontal="right" vertical="center"/>
    </xf>
    <xf numFmtId="0" fontId="193" fillId="0" borderId="22"/>
    <xf numFmtId="0" fontId="193" fillId="0" borderId="22"/>
    <xf numFmtId="4" fontId="233" fillId="71" borderId="72" applyNumberFormat="0" applyProtection="0">
      <alignment horizontal="right" vertical="center"/>
    </xf>
    <xf numFmtId="0" fontId="193" fillId="0" borderId="22"/>
    <xf numFmtId="0" fontId="85" fillId="76" borderId="1" applyFont="0"/>
    <xf numFmtId="0" fontId="176" fillId="0" borderId="30">
      <alignment horizontal="center" vertical="center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59" fillId="0" borderId="80" applyFill="0" applyAlignment="0" applyProtection="0">
      <protection locked="0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93" fillId="0" borderId="22"/>
    <xf numFmtId="4" fontId="233" fillId="71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272" fontId="85" fillId="73" borderId="65"/>
    <xf numFmtId="216" fontId="64" fillId="0" borderId="26">
      <alignment horizontal="right" vertical="center"/>
    </xf>
    <xf numFmtId="0" fontId="2" fillId="0" borderId="70" applyNumberFormat="0" applyBorder="0" applyAlignment="0"/>
    <xf numFmtId="275" fontId="92" fillId="0" borderId="8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65" fillId="62" borderId="41" applyNumberFormat="0" applyAlignment="0" applyProtection="0"/>
    <xf numFmtId="312" fontId="65" fillId="0" borderId="26">
      <alignment horizontal="center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272" fontId="85" fillId="73" borderId="65"/>
    <xf numFmtId="0" fontId="176" fillId="0" borderId="30">
      <alignment horizontal="center" vertical="center"/>
    </xf>
    <xf numFmtId="0" fontId="157" fillId="0" borderId="52" applyBorder="0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167" fontId="65" fillId="0" borderId="1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0" fontId="2" fillId="88" borderId="70" applyNumberFormat="0" applyBorder="0" applyAlignment="0">
      <protection locked="0"/>
    </xf>
    <xf numFmtId="0" fontId="194" fillId="0" borderId="22"/>
    <xf numFmtId="0" fontId="176" fillId="71" borderId="1">
      <alignment horizontal="center" vertical="center"/>
    </xf>
    <xf numFmtId="4" fontId="235" fillId="71" borderId="72" applyNumberFormat="0" applyProtection="0">
      <alignment horizontal="right" vertical="center"/>
    </xf>
    <xf numFmtId="257" fontId="23" fillId="0" borderId="8" applyFill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194" fillId="0" borderId="22"/>
    <xf numFmtId="0" fontId="2" fillId="0" borderId="70" applyNumberFormat="0" applyBorder="0" applyAlignment="0"/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197" fontId="64" fillId="0" borderId="26">
      <alignment horizontal="right" vertical="center"/>
    </xf>
    <xf numFmtId="0" fontId="85" fillId="73" borderId="65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4" fontId="230" fillId="37" borderId="72" applyNumberFormat="0" applyProtection="0">
      <alignment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57" fontId="23" fillId="0" borderId="5" applyFill="0" applyProtection="0"/>
    <xf numFmtId="0" fontId="193" fillId="0" borderId="22"/>
    <xf numFmtId="203" fontId="64" fillId="0" borderId="1"/>
    <xf numFmtId="4" fontId="231" fillId="85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0" fontId="52" fillId="0" borderId="4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228" fontId="64" fillId="0" borderId="26">
      <alignment horizontal="right" vertical="center"/>
    </xf>
    <xf numFmtId="201" fontId="64" fillId="0" borderId="26">
      <alignment horizontal="center"/>
    </xf>
    <xf numFmtId="228" fontId="64" fillId="0" borderId="26">
      <alignment horizontal="right" vertical="center"/>
    </xf>
    <xf numFmtId="0" fontId="17" fillId="0" borderId="0"/>
    <xf numFmtId="4" fontId="231" fillId="80" borderId="72" applyNumberFormat="0" applyProtection="0">
      <alignment horizontal="right" vertical="center"/>
    </xf>
    <xf numFmtId="226" fontId="241" fillId="0" borderId="26">
      <alignment horizontal="right" vertical="center"/>
    </xf>
    <xf numFmtId="312" fontId="65" fillId="0" borderId="26">
      <alignment horizontal="center"/>
    </xf>
    <xf numFmtId="4" fontId="231" fillId="85" borderId="72" applyNumberFormat="0" applyProtection="0">
      <alignment horizontal="right" vertical="center"/>
    </xf>
    <xf numFmtId="1" fontId="41" fillId="0" borderId="19" applyBorder="0"/>
    <xf numFmtId="0" fontId="194" fillId="0" borderId="22"/>
    <xf numFmtId="0" fontId="272" fillId="49" borderId="41" applyNumberFormat="0" applyAlignment="0" applyProtection="0"/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2" fillId="0" borderId="70" applyNumberFormat="0" applyBorder="0" applyAlignment="0"/>
    <xf numFmtId="316" fontId="2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167" fontId="65" fillId="0" borderId="1"/>
    <xf numFmtId="186" fontId="202" fillId="35" borderId="5">
      <alignment horizontal="right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157" fillId="0" borderId="52" applyBorder="0"/>
    <xf numFmtId="0" fontId="85" fillId="76" borderId="1" applyFont="0"/>
    <xf numFmtId="216" fontId="64" fillId="0" borderId="26">
      <alignment horizontal="right" vertical="center"/>
    </xf>
    <xf numFmtId="49" fontId="145" fillId="0" borderId="68">
      <alignment horizontal="left" indent="1"/>
    </xf>
    <xf numFmtId="0" fontId="193" fillId="0" borderId="22"/>
    <xf numFmtId="216" fontId="64" fillId="0" borderId="26">
      <alignment horizontal="right" vertical="center"/>
    </xf>
    <xf numFmtId="0" fontId="277" fillId="0" borderId="47" applyNumberFormat="0" applyFill="0" applyAlignment="0" applyProtection="0"/>
    <xf numFmtId="0" fontId="2" fillId="0" borderId="78"/>
    <xf numFmtId="226" fontId="241" fillId="0" borderId="26">
      <alignment horizontal="right" vertical="center"/>
    </xf>
    <xf numFmtId="9" fontId="17" fillId="0" borderId="0" applyFont="0" applyFill="0" applyBorder="0" applyAlignment="0" applyProtection="0"/>
    <xf numFmtId="0" fontId="2" fillId="88" borderId="70" applyNumberFormat="0" applyBorder="0" applyAlignment="0">
      <protection locked="0"/>
    </xf>
    <xf numFmtId="272" fontId="85" fillId="73" borderId="65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176" fillId="0" borderId="1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45" fillId="0" borderId="56">
      <alignment horizontal="left"/>
    </xf>
    <xf numFmtId="0" fontId="194" fillId="0" borderId="22"/>
    <xf numFmtId="186" fontId="202" fillId="0" borderId="8">
      <alignment horizontal="right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0" fontId="65" fillId="0" borderId="1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197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85" fillId="76" borderId="1" applyFont="0"/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85" fillId="75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8" fontId="92" fillId="0" borderId="8"/>
    <xf numFmtId="0" fontId="2" fillId="0" borderId="52" applyBorder="0">
      <alignment horizontal="left" indent="2"/>
    </xf>
    <xf numFmtId="0" fontId="193" fillId="0" borderId="63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167" fontId="65" fillId="0" borderId="1"/>
    <xf numFmtId="186" fontId="202" fillId="35" borderId="5">
      <alignment horizontal="right"/>
    </xf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257" fontId="23" fillId="0" borderId="8" applyFill="0" applyProtection="0"/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0" fontId="157" fillId="0" borderId="52" applyBorder="0"/>
    <xf numFmtId="316" fontId="2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49" fontId="55" fillId="0" borderId="1">
      <alignment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216" fontId="64" fillId="0" borderId="26">
      <alignment horizontal="right" vertical="center"/>
    </xf>
    <xf numFmtId="0" fontId="176" fillId="71" borderId="30">
      <alignment horizontal="center" vertical="center"/>
    </xf>
    <xf numFmtId="247" fontId="23" fillId="0" borderId="5" applyFill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57" fillId="0" borderId="52" applyBorder="0"/>
    <xf numFmtId="0" fontId="194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52" fillId="0" borderId="4">
      <alignment horizontal="lef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257" fontId="23" fillId="0" borderId="5" applyFill="0" applyProtection="0"/>
    <xf numFmtId="0" fontId="2" fillId="0" borderId="52" applyBorder="0">
      <alignment horizontal="left" indent="2"/>
    </xf>
    <xf numFmtId="0" fontId="194" fillId="0" borderId="22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176" fillId="71" borderId="54">
      <alignment horizontal="centerContinuous" vertical="center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316" fontId="24" fillId="0" borderId="26">
      <alignment horizontal="right" vertical="center"/>
    </xf>
    <xf numFmtId="4" fontId="231" fillId="71" borderId="72" applyNumberFormat="0" applyProtection="0">
      <alignment vertical="center"/>
    </xf>
    <xf numFmtId="0" fontId="2" fillId="0" borderId="70" applyNumberFormat="0" applyBorder="0" applyAlignment="0"/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67" fontId="65" fillId="0" borderId="1"/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70" fontId="92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37" fontId="183" fillId="35" borderId="40" applyFill="0">
      <alignment horizontal="right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8" applyFill="0" applyProtection="0"/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4" fontId="230" fillId="37" borderId="72" applyNumberFormat="0" applyProtection="0">
      <alignment vertical="center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193" fillId="0" borderId="22"/>
    <xf numFmtId="37" fontId="205" fillId="0" borderId="8" applyFill="0" applyBorder="0">
      <alignment horizontal="right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201" fontId="64" fillId="0" borderId="26">
      <alignment horizontal="center"/>
    </xf>
    <xf numFmtId="4" fontId="234" fillId="38" borderId="74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0" fontId="62" fillId="0" borderId="25">
      <alignment horizontal="center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5" borderId="1"/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198" fontId="65" fillId="0" borderId="26">
      <alignment horizontal="right" vertical="center"/>
    </xf>
    <xf numFmtId="0" fontId="194" fillId="0" borderId="22"/>
    <xf numFmtId="316" fontId="24" fillId="0" borderId="26">
      <alignment horizontal="right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86" fontId="202" fillId="0" borderId="4">
      <alignment horizontal="right"/>
    </xf>
    <xf numFmtId="0" fontId="56" fillId="0" borderId="25"/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5" fontId="54" fillId="0" borderId="30">
      <alignment horizontal="left" vertical="top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198" fontId="65" fillId="0" borderId="26">
      <alignment horizontal="right" vertical="center"/>
    </xf>
    <xf numFmtId="0" fontId="2" fillId="0" borderId="64"/>
    <xf numFmtId="0" fontId="2" fillId="0" borderId="70" applyNumberFormat="0" applyBorder="0" applyAlignment="0"/>
    <xf numFmtId="5" fontId="54" fillId="0" borderId="30">
      <alignment horizontal="left" vertical="top"/>
    </xf>
    <xf numFmtId="1" fontId="41" fillId="0" borderId="19" applyBorder="0"/>
    <xf numFmtId="0" fontId="2" fillId="0" borderId="70" applyNumberFormat="0" applyBorder="0" applyAlignment="0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6" fontId="71" fillId="42" borderId="30"/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86" fontId="202" fillId="0" borderId="8">
      <alignment horizontal="right"/>
    </xf>
    <xf numFmtId="282" fontId="90" fillId="0" borderId="1" applyFill="0" applyBorder="0" applyAlignment="0"/>
    <xf numFmtId="0" fontId="275" fillId="62" borderId="46" applyNumberFormat="0" applyAlignment="0" applyProtection="0"/>
    <xf numFmtId="5" fontId="54" fillId="38" borderId="1" applyNumberFormat="0" applyAlignment="0">
      <alignment horizontal="left" vertical="top"/>
    </xf>
    <xf numFmtId="0" fontId="2" fillId="88" borderId="70" applyNumberFormat="0" applyBorder="0" applyAlignment="0">
      <protection locked="0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197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201" fontId="64" fillId="0" borderId="26">
      <alignment horizontal="center"/>
    </xf>
    <xf numFmtId="0" fontId="2" fillId="88" borderId="70" applyNumberFormat="0" applyBorder="0" applyAlignment="0">
      <protection locked="0"/>
    </xf>
    <xf numFmtId="0" fontId="194" fillId="0" borderId="22"/>
    <xf numFmtId="198" fontId="65" fillId="0" borderId="26">
      <alignment horizontal="right" vertical="center"/>
    </xf>
    <xf numFmtId="275" fontId="92" fillId="0" borderId="4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85" fillId="73" borderId="65"/>
    <xf numFmtId="6" fontId="71" fillId="42" borderId="30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85" fillId="75" borderId="1"/>
    <xf numFmtId="0" fontId="193" fillId="0" borderId="22"/>
    <xf numFmtId="216" fontId="64" fillId="0" borderId="26">
      <alignment horizontal="right" vertical="center"/>
    </xf>
    <xf numFmtId="0" fontId="2" fillId="0" borderId="78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76" fillId="71" borderId="30">
      <alignment horizontal="center" vertical="center"/>
    </xf>
    <xf numFmtId="5" fontId="54" fillId="38" borderId="1" applyNumberFormat="0" applyAlignment="0">
      <alignment horizontal="left" vertical="top"/>
    </xf>
    <xf numFmtId="4" fontId="229" fillId="70" borderId="72" applyNumberFormat="0" applyProtection="0">
      <alignment horizontal="left" vertical="center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4" fontId="231" fillId="71" borderId="72" applyNumberFormat="0" applyProtection="0">
      <alignment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57" fillId="0" borderId="52" applyBorder="0"/>
    <xf numFmtId="0" fontId="2" fillId="0" borderId="52" applyBorder="0">
      <alignment horizontal="left" indent="2"/>
    </xf>
    <xf numFmtId="247" fontId="23" fillId="0" borderId="5" applyFill="0" applyProtection="0"/>
    <xf numFmtId="0" fontId="2" fillId="0" borderId="52" applyBorder="0">
      <alignment horizontal="left" indent="2"/>
    </xf>
    <xf numFmtId="272" fontId="2" fillId="0" borderId="78"/>
    <xf numFmtId="0" fontId="2" fillId="0" borderId="70" applyNumberFormat="0" applyBorder="0" applyAlignment="0"/>
    <xf numFmtId="5" fontId="54" fillId="0" borderId="30">
      <alignment horizontal="left" vertical="top"/>
    </xf>
    <xf numFmtId="0" fontId="193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0" fontId="92" fillId="0" borderId="1"/>
    <xf numFmtId="0" fontId="157" fillId="0" borderId="52" applyBorder="0"/>
    <xf numFmtId="216" fontId="64" fillId="0" borderId="26">
      <alignment horizontal="right" vertical="center"/>
    </xf>
    <xf numFmtId="167" fontId="65" fillId="0" borderId="1"/>
    <xf numFmtId="0" fontId="176" fillId="71" borderId="1">
      <alignment horizontal="center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6" fontId="71" fillId="42" borderId="3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37" fontId="205" fillId="0" borderId="8" applyFill="0" applyBorder="0">
      <alignment horizontal="right"/>
    </xf>
    <xf numFmtId="216" fontId="64" fillId="0" borderId="26">
      <alignment horizontal="right" vertical="center"/>
    </xf>
    <xf numFmtId="0" fontId="188" fillId="65" borderId="45" applyNumberFormat="0" applyFont="0" applyAlignment="0" applyProtection="0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64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57" fillId="0" borderId="52" applyBorder="0"/>
    <xf numFmtId="0" fontId="193" fillId="0" borderId="22"/>
    <xf numFmtId="275" fontId="92" fillId="0" borderId="8" applyBorder="0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4" fontId="231" fillId="83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78"/>
    <xf numFmtId="247" fontId="23" fillId="0" borderId="8" applyFill="0" applyProtection="0"/>
    <xf numFmtId="275" fontId="92" fillId="0" borderId="40"/>
    <xf numFmtId="216" fontId="64" fillId="0" borderId="26">
      <alignment horizontal="right" vertical="center"/>
    </xf>
    <xf numFmtId="0" fontId="85" fillId="74" borderId="1"/>
    <xf numFmtId="0" fontId="2" fillId="0" borderId="52" applyBorder="0">
      <alignment horizontal="left" indent="2"/>
    </xf>
    <xf numFmtId="0" fontId="194" fillId="0" borderId="22"/>
    <xf numFmtId="0" fontId="52" fillId="0" borderId="4">
      <alignment horizontal="left" vertical="center"/>
    </xf>
    <xf numFmtId="0" fontId="157" fillId="0" borderId="52" applyBorder="0"/>
    <xf numFmtId="0" fontId="18" fillId="0" borderId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1" fontId="41" fillId="0" borderId="19" applyBorder="0"/>
    <xf numFmtId="5" fontId="54" fillId="38" borderId="1" applyNumberFormat="0" applyAlignment="0">
      <alignment horizontal="left" vertical="top"/>
    </xf>
    <xf numFmtId="49" fontId="55" fillId="0" borderId="1">
      <alignment vertical="center"/>
    </xf>
    <xf numFmtId="0" fontId="57" fillId="0" borderId="1" applyNumberFormat="0" applyFont="0" applyFill="0" applyBorder="0" applyAlignment="0">
      <alignment horizont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203" fontId="64" fillId="0" borderId="1"/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8" fillId="0" borderId="0"/>
    <xf numFmtId="0" fontId="107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0" fontId="4" fillId="35" borderId="1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7" fillId="0" borderId="0"/>
    <xf numFmtId="0" fontId="2" fillId="0" borderId="52" applyBorder="0">
      <alignment horizontal="left" indent="2"/>
    </xf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8" fillId="0" borderId="0" applyFont="0" applyFill="0" applyBorder="0" applyAlignment="0" applyProtection="0"/>
    <xf numFmtId="197" fontId="64" fillId="0" borderId="26">
      <alignment horizontal="right" vertical="center"/>
    </xf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43" fontId="18" fillId="0" borderId="0" applyFont="0" applyFill="0" applyBorder="0" applyAlignment="0" applyProtection="0"/>
    <xf numFmtId="4" fontId="231" fillId="81" borderId="72" applyNumberFormat="0" applyProtection="0">
      <alignment horizontal="right" vertical="center"/>
    </xf>
    <xf numFmtId="43" fontId="21" fillId="0" borderId="0" applyFont="0" applyFill="0" applyBorder="0" applyAlignment="0" applyProtection="0"/>
    <xf numFmtId="0" fontId="2" fillId="0" borderId="70" applyNumberFormat="0" applyBorder="0" applyAlignment="0"/>
    <xf numFmtId="0" fontId="18" fillId="0" borderId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72" fillId="49" borderId="41" applyNumberFormat="0" applyAlignment="0" applyProtection="0"/>
    <xf numFmtId="43" fontId="17" fillId="0" borderId="0" applyFont="0" applyFill="0" applyBorder="0" applyAlignment="0" applyProtection="0"/>
    <xf numFmtId="0" fontId="151" fillId="0" borderId="0"/>
    <xf numFmtId="43" fontId="17" fillId="0" borderId="0" applyFont="0" applyFill="0" applyBorder="0" applyAlignment="0" applyProtection="0"/>
    <xf numFmtId="216" fontId="64" fillId="0" borderId="26">
      <alignment horizontal="right" vertical="center"/>
    </xf>
    <xf numFmtId="0" fontId="157" fillId="0" borderId="52" applyBorder="0"/>
    <xf numFmtId="0" fontId="85" fillId="75" borderId="1"/>
    <xf numFmtId="43" fontId="17" fillId="0" borderId="0" applyFont="0" applyFill="0" applyBorder="0" applyAlignment="0" applyProtection="0"/>
    <xf numFmtId="0" fontId="107" fillId="0" borderId="0"/>
    <xf numFmtId="201" fontId="64" fillId="0" borderId="26">
      <alignment horizontal="center"/>
    </xf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216" fontId="64" fillId="0" borderId="26">
      <alignment horizontal="right" vertical="center"/>
    </xf>
    <xf numFmtId="0" fontId="2" fillId="0" borderId="78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78"/>
    <xf numFmtId="0" fontId="143" fillId="0" borderId="0"/>
    <xf numFmtId="272" fontId="2" fillId="0" borderId="78"/>
    <xf numFmtId="218" fontId="18" fillId="0" borderId="0" applyFont="0" applyFill="0" applyBorder="0" applyAlignment="0" applyProtection="0"/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85" fillId="75" borderId="1"/>
    <xf numFmtId="0" fontId="70" fillId="41" borderId="1">
      <alignment horizontal="left" vertical="center"/>
    </xf>
    <xf numFmtId="218" fontId="107" fillId="0" borderId="0" applyFont="0" applyFill="0" applyBorder="0" applyAlignment="0" applyProtection="0"/>
    <xf numFmtId="5" fontId="69" fillId="40" borderId="30">
      <alignment vertical="top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218" fontId="18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2" fillId="0" borderId="0" applyFont="0" applyFill="0" applyBorder="0" applyAlignment="0" applyProtection="0"/>
    <xf numFmtId="0" fontId="176" fillId="71" borderId="50">
      <alignment horizontal="centerContinuous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218" fontId="107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82" fontId="90" fillId="0" borderId="1" applyFill="0" applyBorder="0" applyAlignment="0"/>
    <xf numFmtId="218" fontId="18" fillId="0" borderId="0" applyFont="0" applyFill="0" applyBorder="0" applyAlignment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218" fontId="21" fillId="0" borderId="0" applyFont="0" applyFill="0" applyBorder="0" applyAlignment="0" applyProtection="0"/>
    <xf numFmtId="0" fontId="2" fillId="88" borderId="70" applyNumberFormat="0" applyBorder="0" applyAlignment="0">
      <protection locked="0"/>
    </xf>
    <xf numFmtId="218" fontId="21" fillId="0" borderId="0" applyFont="0" applyFill="0" applyBorder="0" applyAlignment="0" applyProtection="0"/>
    <xf numFmtId="0" fontId="176" fillId="0" borderId="30">
      <alignment horizontal="center" vertical="center"/>
    </xf>
    <xf numFmtId="218" fontId="25" fillId="0" borderId="0" applyFont="0" applyFill="0" applyBorder="0" applyAlignment="0" applyProtection="0"/>
    <xf numFmtId="0" fontId="2" fillId="0" borderId="52" applyBorder="0">
      <alignment horizontal="left" indent="2"/>
    </xf>
    <xf numFmtId="218" fontId="25" fillId="0" borderId="0" applyFont="0" applyFill="0" applyBorder="0" applyAlignment="0" applyProtection="0"/>
    <xf numFmtId="0" fontId="193" fillId="0" borderId="22"/>
    <xf numFmtId="0" fontId="52" fillId="0" borderId="4">
      <alignment horizontal="left" vertical="center"/>
    </xf>
    <xf numFmtId="0" fontId="194" fillId="0" borderId="22"/>
    <xf numFmtId="218" fontId="25" fillId="0" borderId="0" applyFont="0" applyFill="0" applyBorder="0" applyAlignment="0" applyProtection="0"/>
    <xf numFmtId="0" fontId="2" fillId="0" borderId="52" applyBorder="0">
      <alignment horizontal="left" indent="2"/>
    </xf>
    <xf numFmtId="218" fontId="25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8" fontId="38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272" fontId="2" fillId="0" borderId="78"/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71" borderId="19">
      <alignment horizontal="center" vertical="center"/>
    </xf>
    <xf numFmtId="4" fontId="231" fillId="37" borderId="72" applyNumberFormat="0" applyProtection="0">
      <alignment horizontal="left" vertical="center"/>
    </xf>
    <xf numFmtId="272" fontId="2" fillId="0" borderId="64"/>
    <xf numFmtId="218" fontId="18" fillId="0" borderId="0" applyFont="0" applyFill="0" applyBorder="0" applyAlignment="0" applyProtection="0"/>
    <xf numFmtId="4" fontId="231" fillId="37" borderId="72" applyNumberFormat="0" applyProtection="0">
      <alignment horizontal="left" vertical="center"/>
    </xf>
    <xf numFmtId="278" fontId="92" fillId="0" borderId="5"/>
    <xf numFmtId="217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8" applyBorder="0"/>
    <xf numFmtId="0" fontId="38" fillId="0" borderId="0"/>
    <xf numFmtId="316" fontId="24" fillId="0" borderId="26">
      <alignment horizontal="right" vertical="center"/>
    </xf>
    <xf numFmtId="0" fontId="176" fillId="0" borderId="19">
      <alignment horizontal="center" vertical="center"/>
    </xf>
    <xf numFmtId="37" fontId="183" fillId="35" borderId="40" applyFill="0">
      <alignment horizontal="right"/>
    </xf>
    <xf numFmtId="0" fontId="157" fillId="0" borderId="52" applyBorder="0"/>
    <xf numFmtId="5" fontId="69" fillId="40" borderId="30">
      <alignment vertical="top"/>
    </xf>
    <xf numFmtId="197" fontId="64" fillId="0" borderId="26">
      <alignment horizontal="right" vertical="center"/>
    </xf>
    <xf numFmtId="0" fontId="277" fillId="0" borderId="47" applyNumberFormat="0" applyFill="0" applyAlignment="0" applyProtection="0"/>
    <xf numFmtId="282" fontId="90" fillId="0" borderId="1" applyFill="0" applyBorder="0" applyAlignment="0"/>
    <xf numFmtId="37" fontId="183" fillId="35" borderId="40" applyFill="0">
      <alignment horizontal="right"/>
    </xf>
    <xf numFmtId="37" fontId="183" fillId="35" borderId="40" applyFill="0">
      <alignment horizontal="right"/>
    </xf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312" fontId="65" fillId="0" borderId="26">
      <alignment horizontal="center"/>
    </xf>
    <xf numFmtId="170" fontId="92" fillId="0" borderId="1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197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0" fontId="188" fillId="65" borderId="45" applyNumberFormat="0" applyFont="0" applyAlignment="0" applyProtection="0"/>
    <xf numFmtId="257" fontId="23" fillId="0" borderId="5" applyFill="0" applyProtection="0"/>
    <xf numFmtId="5" fontId="54" fillId="38" borderId="1" applyNumberFormat="0" applyAlignment="0">
      <alignment horizontal="left" vertical="top"/>
    </xf>
    <xf numFmtId="0" fontId="176" fillId="71" borderId="19">
      <alignment horizontal="center" vertical="center"/>
    </xf>
    <xf numFmtId="4" fontId="229" fillId="70" borderId="72" applyNumberFormat="0" applyProtection="0">
      <alignment horizontal="left" vertical="center"/>
    </xf>
    <xf numFmtId="0" fontId="176" fillId="71" borderId="51">
      <alignment horizontal="centerContinuous" vertical="center"/>
    </xf>
    <xf numFmtId="275" fontId="92" fillId="0" borderId="4"/>
    <xf numFmtId="5" fontId="54" fillId="0" borderId="30">
      <alignment horizontal="left" vertical="top"/>
    </xf>
    <xf numFmtId="197" fontId="64" fillId="0" borderId="26">
      <alignment horizontal="right" vertical="center"/>
    </xf>
    <xf numFmtId="0" fontId="194" fillId="0" borderId="22"/>
    <xf numFmtId="275" fontId="92" fillId="0" borderId="4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4" fontId="231" fillId="80" borderId="72" applyNumberFormat="0" applyProtection="0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47" fontId="23" fillId="0" borderId="5" applyFill="0" applyProtection="0"/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176" fillId="71" borderId="50">
      <alignment horizontal="centerContinuous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272" fontId="85" fillId="73" borderId="65"/>
    <xf numFmtId="0" fontId="85" fillId="74" borderId="1"/>
    <xf numFmtId="275" fontId="92" fillId="0" borderId="40"/>
    <xf numFmtId="228" fontId="64" fillId="0" borderId="26">
      <alignment horizontal="right" vertical="center"/>
    </xf>
    <xf numFmtId="203" fontId="64" fillId="0" borderId="1"/>
    <xf numFmtId="0" fontId="272" fillId="49" borderId="41" applyNumberFormat="0" applyAlignment="0" applyProtection="0"/>
    <xf numFmtId="0" fontId="176" fillId="71" borderId="30">
      <alignment horizontal="center" vertical="center"/>
    </xf>
    <xf numFmtId="4" fontId="231" fillId="84" borderId="72" applyNumberFormat="0" applyProtection="0">
      <alignment horizontal="right" vertical="center"/>
    </xf>
    <xf numFmtId="0" fontId="2" fillId="0" borderId="70" applyNumberFormat="0" applyBorder="0" applyAlignment="0"/>
    <xf numFmtId="0" fontId="193" fillId="0" borderId="63"/>
    <xf numFmtId="198" fontId="65" fillId="0" borderId="26">
      <alignment horizontal="right" vertical="center"/>
    </xf>
    <xf numFmtId="275" fontId="92" fillId="0" borderId="8" applyBorder="0"/>
    <xf numFmtId="247" fontId="23" fillId="0" borderId="8" applyFill="0" applyProtection="0"/>
    <xf numFmtId="0" fontId="176" fillId="71" borderId="30">
      <alignment horizontal="center" vertical="center"/>
    </xf>
    <xf numFmtId="308" fontId="145" fillId="0" borderId="68">
      <alignment horizontal="right" indent="1"/>
    </xf>
    <xf numFmtId="0" fontId="176" fillId="71" borderId="51">
      <alignment horizontal="centerContinuous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65" fillId="0" borderId="1"/>
    <xf numFmtId="0" fontId="52" fillId="0" borderId="4">
      <alignment horizontal="left" vertical="center"/>
    </xf>
    <xf numFmtId="4" fontId="231" fillId="83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6" fontId="71" fillId="42" borderId="30"/>
    <xf numFmtId="0" fontId="2" fillId="0" borderId="70" applyNumberFormat="0" applyBorder="0" applyAlignment="0"/>
    <xf numFmtId="0" fontId="2" fillId="0" borderId="70" applyNumberFormat="0" applyBorder="0" applyAlignment="0"/>
    <xf numFmtId="4" fontId="233" fillId="71" borderId="72" applyNumberFormat="0" applyProtection="0">
      <alignment horizontal="right" vertical="center"/>
    </xf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278" fontId="92" fillId="0" borderId="5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85" fillId="76" borderId="1" applyFont="0"/>
    <xf numFmtId="4" fontId="231" fillId="81" borderId="72" applyNumberFormat="0" applyProtection="0">
      <alignment horizontal="right" vertical="center"/>
    </xf>
    <xf numFmtId="49" fontId="55" fillId="0" borderId="1">
      <alignment vertical="center"/>
    </xf>
    <xf numFmtId="4" fontId="231" fillId="37" borderId="72" applyNumberFormat="0" applyProtection="0">
      <alignment horizontal="left" vertical="center"/>
    </xf>
    <xf numFmtId="0" fontId="194" fillId="0" borderId="22"/>
    <xf numFmtId="37" fontId="205" fillId="0" borderId="8" applyFill="0" applyBorder="0">
      <alignment horizontal="right"/>
    </xf>
    <xf numFmtId="0" fontId="265" fillId="62" borderId="41" applyNumberFormat="0" applyAlignment="0" applyProtection="0"/>
    <xf numFmtId="4" fontId="231" fillId="81" borderId="72" applyNumberFormat="0" applyProtection="0">
      <alignment horizontal="right" vertical="center"/>
    </xf>
    <xf numFmtId="226" fontId="241" fillId="0" borderId="26">
      <alignment horizontal="right" vertical="center"/>
    </xf>
    <xf numFmtId="5" fontId="54" fillId="38" borderId="1" applyNumberFormat="0" applyAlignment="0">
      <alignment horizontal="left" vertical="top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4" fontId="231" fillId="37" borderId="72" applyNumberFormat="0" applyProtection="0">
      <alignment horizontal="left" vertical="center"/>
    </xf>
    <xf numFmtId="0" fontId="176" fillId="0" borderId="1">
      <alignment horizontal="center" vertical="center"/>
    </xf>
    <xf numFmtId="198" fontId="65" fillId="0" borderId="26">
      <alignment horizontal="right" vertical="center"/>
    </xf>
    <xf numFmtId="0" fontId="193" fillId="0" borderId="22"/>
    <xf numFmtId="6" fontId="71" fillId="42" borderId="30"/>
    <xf numFmtId="272" fontId="85" fillId="73" borderId="65"/>
    <xf numFmtId="216" fontId="64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8" fillId="0" borderId="0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70" fillId="41" borderId="1">
      <alignment horizontal="lef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8" fillId="0" borderId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275" fontId="92" fillId="0" borderId="40"/>
    <xf numFmtId="0" fontId="194" fillId="0" borderId="22"/>
    <xf numFmtId="198" fontId="65" fillId="0" borderId="26">
      <alignment horizontal="right" vertical="center"/>
    </xf>
    <xf numFmtId="316" fontId="24" fillId="0" borderId="26">
      <alignment horizontal="right" vertical="center"/>
    </xf>
    <xf numFmtId="275" fontId="92" fillId="0" borderId="8" applyBorder="0"/>
    <xf numFmtId="0" fontId="176" fillId="71" borderId="1">
      <alignment horizontal="center" vertical="center"/>
    </xf>
    <xf numFmtId="0" fontId="176" fillId="71" borderId="50">
      <alignment horizontal="centerContinuous" vertical="center"/>
    </xf>
    <xf numFmtId="0" fontId="85" fillId="73" borderId="65"/>
    <xf numFmtId="0" fontId="176" fillId="71" borderId="51">
      <alignment horizontal="centerContinuous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176" fillId="71" borderId="54">
      <alignment horizontal="centerContinuous" vertical="center"/>
    </xf>
    <xf numFmtId="0" fontId="65" fillId="0" borderId="1"/>
    <xf numFmtId="257" fontId="23" fillId="0" borderId="5" applyFill="0" applyProtection="0"/>
    <xf numFmtId="216" fontId="64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52" fillId="0" borderId="4">
      <alignment horizontal="left" vertical="center"/>
    </xf>
    <xf numFmtId="4" fontId="229" fillId="37" borderId="72" applyNumberFormat="0" applyProtection="0">
      <alignment vertical="center"/>
    </xf>
    <xf numFmtId="275" fontId="92" fillId="0" borderId="8" applyBorder="0"/>
    <xf numFmtId="5" fontId="54" fillId="38" borderId="1" applyNumberFormat="0" applyAlignment="0">
      <alignment horizontal="left" vertical="top"/>
    </xf>
    <xf numFmtId="272" fontId="2" fillId="0" borderId="78"/>
    <xf numFmtId="4" fontId="231" fillId="78" borderId="72" applyNumberFormat="0" applyProtection="0">
      <alignment horizontal="right" vertical="center"/>
    </xf>
    <xf numFmtId="0" fontId="65" fillId="0" borderId="1"/>
    <xf numFmtId="37" fontId="183" fillId="35" borderId="40" applyFill="0">
      <alignment horizontal="right"/>
    </xf>
    <xf numFmtId="0" fontId="2" fillId="0" borderId="64"/>
    <xf numFmtId="186" fontId="202" fillId="0" borderId="4">
      <alignment horizontal="right"/>
    </xf>
    <xf numFmtId="0" fontId="272" fillId="49" borderId="41" applyNumberFormat="0" applyAlignment="0" applyProtection="0"/>
    <xf numFmtId="4" fontId="231" fillId="37" borderId="72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85" fillId="74" borderId="1"/>
    <xf numFmtId="0" fontId="2" fillId="0" borderId="64"/>
    <xf numFmtId="279" fontId="42" fillId="38" borderId="1">
      <alignment vertical="top"/>
    </xf>
    <xf numFmtId="197" fontId="64" fillId="0" borderId="26">
      <alignment horizontal="right" vertical="center"/>
    </xf>
    <xf numFmtId="275" fontId="92" fillId="0" borderId="8"/>
    <xf numFmtId="49" fontId="55" fillId="0" borderId="1">
      <alignment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194" fillId="0" borderId="22"/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5" fontId="54" fillId="0" borderId="30">
      <alignment horizontal="left" vertical="top"/>
    </xf>
    <xf numFmtId="257" fontId="23" fillId="0" borderId="5" applyFill="0" applyProtection="0"/>
    <xf numFmtId="0" fontId="2" fillId="0" borderId="70" applyNumberFormat="0" applyBorder="0" applyAlignment="0"/>
    <xf numFmtId="0" fontId="176" fillId="71" borderId="19">
      <alignment horizontal="center" vertical="center"/>
    </xf>
    <xf numFmtId="275" fontId="92" fillId="0" borderId="4"/>
    <xf numFmtId="226" fontId="241" fillId="0" borderId="26">
      <alignment horizontal="right" vertical="center"/>
    </xf>
    <xf numFmtId="167" fontId="65" fillId="0" borderId="1"/>
    <xf numFmtId="4" fontId="231" fillId="37" borderId="72" applyNumberFormat="0" applyProtection="0">
      <alignment horizontal="left" vertical="center"/>
    </xf>
    <xf numFmtId="0" fontId="194" fillId="0" borderId="22"/>
    <xf numFmtId="0" fontId="52" fillId="0" borderId="4">
      <alignment horizontal="left" vertical="center"/>
    </xf>
    <xf numFmtId="0" fontId="70" fillId="41" borderId="1">
      <alignment horizontal="left" vertical="center"/>
    </xf>
    <xf numFmtId="0" fontId="176" fillId="71" borderId="30">
      <alignment horizontal="center" vertical="center"/>
    </xf>
    <xf numFmtId="0" fontId="193" fillId="0" borderId="22"/>
    <xf numFmtId="322" fontId="18" fillId="0" borderId="0" applyFont="0" applyFill="0" applyBorder="0" applyAlignment="0" applyProtection="0"/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0" fontId="176" fillId="0" borderId="30">
      <alignment horizontal="center" vertical="center"/>
    </xf>
    <xf numFmtId="0" fontId="52" fillId="0" borderId="4">
      <alignment horizontal="left" vertical="center"/>
    </xf>
    <xf numFmtId="0" fontId="85" fillId="76" borderId="1" applyFont="0"/>
    <xf numFmtId="0" fontId="18" fillId="0" borderId="0"/>
    <xf numFmtId="10" fontId="4" fillId="35" borderId="1" applyNumberFormat="0" applyBorder="0" applyAlignment="0" applyProtection="0"/>
    <xf numFmtId="0" fontId="194" fillId="0" borderId="22"/>
    <xf numFmtId="312" fontId="65" fillId="0" borderId="26">
      <alignment horizontal="center"/>
    </xf>
    <xf numFmtId="0" fontId="85" fillId="74" borderId="1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94" fillId="0" borderId="22"/>
    <xf numFmtId="221" fontId="183" fillId="0" borderId="61" applyBorder="0"/>
    <xf numFmtId="9" fontId="18" fillId="0" borderId="0" applyFont="0" applyFill="0" applyBorder="0" applyAlignment="0" applyProtection="0"/>
    <xf numFmtId="0" fontId="176" fillId="71" borderId="3">
      <alignment horizontal="center" vertical="center"/>
    </xf>
    <xf numFmtId="0" fontId="176" fillId="71" borderId="19">
      <alignment horizontal="center" vertical="center"/>
    </xf>
    <xf numFmtId="0" fontId="157" fillId="0" borderId="52" applyBorder="0"/>
    <xf numFmtId="226" fontId="241" fillId="0" borderId="26">
      <alignment horizontal="right" vertical="center"/>
    </xf>
    <xf numFmtId="170" fontId="92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193" fillId="0" borderId="22"/>
    <xf numFmtId="312" fontId="65" fillId="0" borderId="26">
      <alignment horizontal="center"/>
    </xf>
    <xf numFmtId="197" fontId="64" fillId="0" borderId="26">
      <alignment horizontal="right" vertical="center"/>
    </xf>
    <xf numFmtId="0" fontId="85" fillId="76" borderId="1" applyFont="0"/>
    <xf numFmtId="0" fontId="176" fillId="0" borderId="19">
      <alignment horizontal="center" vertical="center"/>
    </xf>
    <xf numFmtId="221" fontId="183" fillId="0" borderId="61" applyBorder="0"/>
    <xf numFmtId="43" fontId="18" fillId="0" borderId="0" applyFont="0" applyFill="0" applyBorder="0" applyAlignment="0" applyProtection="0"/>
    <xf numFmtId="14" fontId="85" fillId="72" borderId="25">
      <alignment horizontal="center" vertical="center" wrapText="1"/>
    </xf>
    <xf numFmtId="0" fontId="62" fillId="0" borderId="25">
      <alignment horizontal="center"/>
    </xf>
    <xf numFmtId="216" fontId="64" fillId="0" borderId="26">
      <alignment horizontal="right" vertical="center"/>
    </xf>
    <xf numFmtId="0" fontId="273" fillId="0" borderId="44" applyNumberFormat="0" applyFill="0" applyAlignment="0" applyProtection="0"/>
    <xf numFmtId="0" fontId="273" fillId="0" borderId="44" applyNumberFormat="0" applyFill="0" applyAlignment="0" applyProtection="0"/>
    <xf numFmtId="9" fontId="18" fillId="0" borderId="0" applyFont="0" applyFill="0" applyBorder="0" applyAlignment="0" applyProtection="0"/>
    <xf numFmtId="0" fontId="56" fillId="0" borderId="25"/>
    <xf numFmtId="0" fontId="176" fillId="71" borderId="30">
      <alignment horizontal="center" vertical="center"/>
    </xf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275" fontId="92" fillId="0" borderId="8" applyBorder="0"/>
    <xf numFmtId="0" fontId="18" fillId="0" borderId="0"/>
    <xf numFmtId="0" fontId="59" fillId="0" borderId="3" applyFill="0" applyAlignment="0" applyProtection="0">
      <protection locked="0"/>
    </xf>
    <xf numFmtId="43" fontId="18" fillId="0" borderId="0" applyFont="0" applyFill="0" applyBorder="0" applyAlignment="0" applyProtection="0"/>
    <xf numFmtId="0" fontId="18" fillId="0" borderId="0"/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167" fontId="65" fillId="0" borderId="1"/>
    <xf numFmtId="198" fontId="65" fillId="0" borderId="26">
      <alignment horizontal="right" vertical="center"/>
    </xf>
    <xf numFmtId="278" fontId="92" fillId="0" borderId="5"/>
    <xf numFmtId="4" fontId="231" fillId="76" borderId="72" applyNumberFormat="0" applyProtection="0">
      <alignment horizontal="right" vertical="center"/>
    </xf>
    <xf numFmtId="275" fontId="92" fillId="0" borderId="8"/>
    <xf numFmtId="275" fontId="92" fillId="0" borderId="8" applyBorder="0"/>
    <xf numFmtId="272" fontId="2" fillId="0" borderId="78"/>
    <xf numFmtId="257" fontId="23" fillId="0" borderId="5" applyFill="0" applyProtection="0"/>
    <xf numFmtId="0" fontId="52" fillId="0" borderId="4">
      <alignment horizontal="left" vertical="center"/>
    </xf>
    <xf numFmtId="282" fontId="90" fillId="0" borderId="1" applyFill="0" applyBorder="0" applyAlignment="0"/>
    <xf numFmtId="198" fontId="65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272" fontId="2" fillId="0" borderId="64"/>
    <xf numFmtId="0" fontId="176" fillId="0" borderId="30">
      <alignment horizontal="center" vertical="center"/>
    </xf>
    <xf numFmtId="186" fontId="202" fillId="35" borderId="5">
      <alignment horizontal="right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0" fontId="4" fillId="3" borderId="1" applyNumberFormat="0" applyBorder="0" applyAlignment="0" applyProtection="0"/>
    <xf numFmtId="0" fontId="193" fillId="0" borderId="22"/>
    <xf numFmtId="167" fontId="65" fillId="0" borderId="1"/>
    <xf numFmtId="247" fontId="23" fillId="0" borderId="5" applyFill="0" applyProtection="0"/>
    <xf numFmtId="247" fontId="23" fillId="0" borderId="5" applyFill="0" applyProtection="0"/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72" fontId="85" fillId="73" borderId="65"/>
    <xf numFmtId="0" fontId="176" fillId="0" borderId="19">
      <alignment horizontal="center" vertical="center"/>
    </xf>
    <xf numFmtId="5" fontId="69" fillId="40" borderId="30">
      <alignment vertical="top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272" fontId="85" fillId="73" borderId="65"/>
    <xf numFmtId="0" fontId="176" fillId="71" borderId="50">
      <alignment horizontal="centerContinuous" vertical="center"/>
    </xf>
    <xf numFmtId="0" fontId="265" fillId="62" borderId="41" applyNumberFormat="0" applyAlignment="0" applyProtection="0"/>
    <xf numFmtId="228" fontId="64" fillId="0" borderId="26">
      <alignment horizontal="right" vertical="center"/>
    </xf>
    <xf numFmtId="6" fontId="71" fillId="42" borderId="30"/>
    <xf numFmtId="0" fontId="65" fillId="0" borderId="1"/>
    <xf numFmtId="4" fontId="231" fillId="2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10" fontId="4" fillId="35" borderId="1" applyNumberFormat="0" applyBorder="0" applyAlignment="0" applyProtection="0"/>
    <xf numFmtId="4" fontId="231" fillId="85" borderId="72" applyNumberFormat="0" applyProtection="0">
      <alignment horizontal="right" vertical="center"/>
    </xf>
    <xf numFmtId="6" fontId="71" fillId="42" borderId="30"/>
    <xf numFmtId="203" fontId="64" fillId="0" borderId="1"/>
    <xf numFmtId="226" fontId="241" fillId="0" borderId="26">
      <alignment horizontal="right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57" fillId="0" borderId="52" applyBorder="0"/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4" fontId="231" fillId="78" borderId="72" applyNumberFormat="0" applyProtection="0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57" fontId="23" fillId="0" borderId="8" applyFill="0" applyProtection="0"/>
    <xf numFmtId="0" fontId="65" fillId="0" borderId="1"/>
    <xf numFmtId="272" fontId="2" fillId="0" borderId="64"/>
    <xf numFmtId="0" fontId="2" fillId="0" borderId="64"/>
    <xf numFmtId="4" fontId="231" fillId="71" borderId="72" applyNumberFormat="0" applyProtection="0">
      <alignment vertical="center"/>
    </xf>
    <xf numFmtId="0" fontId="176" fillId="71" borderId="1">
      <alignment horizontal="center" vertical="center"/>
    </xf>
    <xf numFmtId="0" fontId="2" fillId="88" borderId="70" applyNumberFormat="0" applyBorder="0" applyAlignment="0">
      <protection locked="0"/>
    </xf>
    <xf numFmtId="1" fontId="41" fillId="0" borderId="19" applyBorder="0"/>
    <xf numFmtId="275" fontId="92" fillId="0" borderId="4"/>
    <xf numFmtId="275" fontId="92" fillId="0" borderId="40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88" fillId="65" borderId="45" applyNumberFormat="0" applyFont="0" applyAlignment="0" applyProtection="0"/>
    <xf numFmtId="275" fontId="92" fillId="0" borderId="8" applyBorder="0"/>
    <xf numFmtId="226" fontId="241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247" fontId="23" fillId="0" borderId="5" applyFill="0" applyProtection="0"/>
    <xf numFmtId="0" fontId="176" fillId="0" borderId="1">
      <alignment horizontal="center" vertical="center"/>
    </xf>
    <xf numFmtId="0" fontId="52" fillId="0" borderId="4">
      <alignment horizontal="left" vertical="center"/>
    </xf>
    <xf numFmtId="186" fontId="202" fillId="35" borderId="5">
      <alignment horizontal="right"/>
    </xf>
    <xf numFmtId="186" fontId="202" fillId="0" borderId="4">
      <alignment horizontal="right"/>
    </xf>
    <xf numFmtId="4" fontId="229" fillId="70" borderId="72" applyNumberFormat="0" applyProtection="0">
      <alignment horizontal="left" vertical="center"/>
    </xf>
    <xf numFmtId="197" fontId="6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176" fillId="0" borderId="30">
      <alignment horizontal="center" vertical="center"/>
    </xf>
    <xf numFmtId="201" fontId="64" fillId="0" borderId="26">
      <alignment horizontal="center"/>
    </xf>
    <xf numFmtId="167" fontId="65" fillId="0" borderId="1"/>
    <xf numFmtId="275" fontId="92" fillId="0" borderId="4"/>
    <xf numFmtId="226" fontId="241" fillId="0" borderId="26">
      <alignment horizontal="right" vertical="center"/>
    </xf>
    <xf numFmtId="226" fontId="241" fillId="0" borderId="26">
      <alignment horizontal="right" vertical="center"/>
    </xf>
    <xf numFmtId="49" fontId="145" fillId="0" borderId="68">
      <alignment horizontal="left" indent="1"/>
    </xf>
    <xf numFmtId="4" fontId="229" fillId="37" borderId="72" applyNumberFormat="0" applyProtection="0">
      <alignment vertical="center"/>
    </xf>
    <xf numFmtId="5" fontId="54" fillId="0" borderId="30">
      <alignment horizontal="left" vertical="top"/>
    </xf>
    <xf numFmtId="0" fontId="85" fillId="73" borderId="65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216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198" fontId="65" fillId="0" borderId="26">
      <alignment horizontal="right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275" fontId="92" fillId="0" borderId="4"/>
    <xf numFmtId="228" fontId="6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85" fillId="76" borderId="1" applyFont="0"/>
    <xf numFmtId="4" fontId="233" fillId="71" borderId="72" applyNumberFormat="0" applyProtection="0">
      <alignment vertical="center"/>
    </xf>
    <xf numFmtId="216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64"/>
    <xf numFmtId="10" fontId="4" fillId="35" borderId="1" applyNumberFormat="0" applyBorder="0" applyAlignment="0" applyProtection="0"/>
    <xf numFmtId="0" fontId="176" fillId="71" borderId="30">
      <alignment horizontal="center" vertical="center"/>
    </xf>
    <xf numFmtId="197" fontId="64" fillId="0" borderId="26">
      <alignment horizontal="right" vertical="center"/>
    </xf>
    <xf numFmtId="4" fontId="229" fillId="37" borderId="72" applyNumberFormat="0" applyProtection="0">
      <alignment vertical="center"/>
    </xf>
    <xf numFmtId="4" fontId="231" fillId="76" borderId="72" applyNumberFormat="0" applyProtection="0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76" fillId="0" borderId="30">
      <alignment horizontal="center" vertical="center"/>
    </xf>
    <xf numFmtId="0" fontId="52" fillId="0" borderId="4">
      <alignment horizontal="left" vertical="center"/>
    </xf>
    <xf numFmtId="4" fontId="231" fillId="83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176" fillId="71" borderId="30">
      <alignment horizontal="center" vertical="center"/>
    </xf>
    <xf numFmtId="275" fontId="92" fillId="0" borderId="8"/>
    <xf numFmtId="0" fontId="2" fillId="0" borderId="78"/>
    <xf numFmtId="0" fontId="176" fillId="0" borderId="1">
      <alignment horizontal="center" vertical="center"/>
    </xf>
    <xf numFmtId="4" fontId="231" fillId="2" borderId="72" applyNumberFormat="0" applyProtection="0">
      <alignment horizontal="right" vertical="center"/>
    </xf>
    <xf numFmtId="0" fontId="176" fillId="71" borderId="1">
      <alignment horizontal="center" vertical="center"/>
    </xf>
    <xf numFmtId="0" fontId="193" fillId="0" borderId="22"/>
    <xf numFmtId="228" fontId="64" fillId="0" borderId="26">
      <alignment horizontal="right" vertical="center"/>
    </xf>
    <xf numFmtId="170" fontId="92" fillId="0" borderId="1"/>
    <xf numFmtId="4" fontId="231" fillId="71" borderId="72" applyNumberFormat="0" applyProtection="0">
      <alignment horizontal="right" vertical="center"/>
    </xf>
    <xf numFmtId="0" fontId="176" fillId="0" borderId="1">
      <alignment horizontal="center" vertical="center"/>
    </xf>
    <xf numFmtId="275" fontId="92" fillId="0" borderId="8"/>
    <xf numFmtId="216" fontId="64" fillId="0" borderId="26">
      <alignment horizontal="right" vertical="center"/>
    </xf>
    <xf numFmtId="216" fontId="64" fillId="0" borderId="26">
      <alignment horizontal="right" vertical="center"/>
    </xf>
    <xf numFmtId="170" fontId="92" fillId="0" borderId="1"/>
    <xf numFmtId="0" fontId="2" fillId="88" borderId="70" applyNumberFormat="0" applyBorder="0" applyAlignment="0">
      <protection locked="0"/>
    </xf>
    <xf numFmtId="4" fontId="231" fillId="83" borderId="72" applyNumberFormat="0" applyProtection="0">
      <alignment horizontal="right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186" fontId="202" fillId="0" borderId="4">
      <alignment horizontal="right"/>
    </xf>
    <xf numFmtId="275" fontId="92" fillId="0" borderId="8" applyBorder="0"/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278" fontId="92" fillId="0" borderId="5"/>
    <xf numFmtId="5" fontId="69" fillId="40" borderId="30">
      <alignment vertical="top"/>
    </xf>
    <xf numFmtId="228" fontId="64" fillId="0" borderId="26">
      <alignment horizontal="right" vertical="center"/>
    </xf>
    <xf numFmtId="201" fontId="64" fillId="0" borderId="26">
      <alignment horizontal="center"/>
    </xf>
    <xf numFmtId="0" fontId="2" fillId="0" borderId="52" applyBorder="0">
      <alignment horizontal="left" indent="2"/>
    </xf>
    <xf numFmtId="201" fontId="64" fillId="0" borderId="26">
      <alignment horizontal="center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176" fillId="0" borderId="19">
      <alignment horizontal="center" vertical="center"/>
    </xf>
    <xf numFmtId="0" fontId="176" fillId="0" borderId="19">
      <alignment horizontal="center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85" fillId="74" borderId="1"/>
    <xf numFmtId="170" fontId="92" fillId="0" borderId="1"/>
    <xf numFmtId="4" fontId="231" fillId="76" borderId="72" applyNumberFormat="0" applyProtection="0">
      <alignment horizontal="right" vertical="center"/>
    </xf>
    <xf numFmtId="10" fontId="4" fillId="35" borderId="1" applyNumberFormat="0" applyBorder="0" applyAlignment="0" applyProtection="0"/>
    <xf numFmtId="4" fontId="233" fillId="71" borderId="72" applyNumberFormat="0" applyProtection="0">
      <alignment vertical="center"/>
    </xf>
    <xf numFmtId="226" fontId="241" fillId="0" borderId="26">
      <alignment horizontal="right" vertical="center"/>
    </xf>
    <xf numFmtId="0" fontId="176" fillId="71" borderId="1">
      <alignment horizontal="center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70" applyNumberFormat="0" applyBorder="0" applyAlignment="0"/>
    <xf numFmtId="4" fontId="230" fillId="37" borderId="72" applyNumberFormat="0" applyProtection="0">
      <alignment vertical="center"/>
    </xf>
    <xf numFmtId="0" fontId="176" fillId="71" borderId="1">
      <alignment horizontal="center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176" fillId="71" borderId="50">
      <alignment horizontal="centerContinuous" vertical="center"/>
    </xf>
    <xf numFmtId="0" fontId="2" fillId="88" borderId="70" applyNumberFormat="0" applyBorder="0" applyAlignment="0">
      <protection locked="0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186" fontId="202" fillId="35" borderId="5">
      <alignment horizontal="right"/>
    </xf>
    <xf numFmtId="4" fontId="231" fillId="76" borderId="72" applyNumberFormat="0" applyProtection="0">
      <alignment horizontal="right" vertical="center"/>
    </xf>
    <xf numFmtId="282" fontId="90" fillId="0" borderId="1" applyFill="0" applyBorder="0" applyAlignment="0"/>
    <xf numFmtId="0" fontId="265" fillId="62" borderId="41" applyNumberFormat="0" applyAlignment="0" applyProtection="0"/>
    <xf numFmtId="1" fontId="41" fillId="0" borderId="19" applyBorder="0"/>
    <xf numFmtId="186" fontId="202" fillId="0" borderId="8">
      <alignment horizontal="right"/>
    </xf>
    <xf numFmtId="272" fontId="2" fillId="0" borderId="64"/>
    <xf numFmtId="0" fontId="52" fillId="0" borderId="4">
      <alignment horizontal="lef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272" fillId="49" borderId="41" applyNumberFormat="0" applyAlignment="0" applyProtection="0"/>
    <xf numFmtId="0" fontId="188" fillId="65" borderId="45" applyNumberFormat="0" applyFon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85" fillId="74" borderId="1"/>
    <xf numFmtId="226" fontId="241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01" fontId="64" fillId="0" borderId="26">
      <alignment horizontal="center"/>
    </xf>
    <xf numFmtId="203" fontId="64" fillId="0" borderId="1"/>
    <xf numFmtId="226" fontId="241" fillId="0" borderId="26">
      <alignment horizontal="right" vertical="center"/>
    </xf>
    <xf numFmtId="228" fontId="64" fillId="0" borderId="26">
      <alignment horizontal="right" vertical="center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282" fontId="90" fillId="0" borderId="1" applyFill="0" applyBorder="0" applyAlignment="0"/>
    <xf numFmtId="4" fontId="235" fillId="71" borderId="72" applyNumberFormat="0" applyProtection="0">
      <alignment horizontal="right" vertical="center"/>
    </xf>
    <xf numFmtId="0" fontId="85" fillId="75" borderId="1"/>
    <xf numFmtId="0" fontId="2" fillId="0" borderId="52" applyBorder="0">
      <alignment horizontal="left" indent="2"/>
    </xf>
    <xf numFmtId="6" fontId="71" fillId="42" borderId="30"/>
    <xf numFmtId="0" fontId="57" fillId="0" borderId="1" applyNumberFormat="0" applyFont="0" applyFill="0" applyBorder="0" applyAlignment="0">
      <alignment horizont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49" fontId="55" fillId="0" borderId="1">
      <alignment vertical="center"/>
    </xf>
    <xf numFmtId="0" fontId="188" fillId="65" borderId="45" applyNumberFormat="0" applyFont="0" applyAlignment="0" applyProtection="0"/>
    <xf numFmtId="247" fontId="23" fillId="0" borderId="5" applyFill="0" applyProtection="0"/>
    <xf numFmtId="228" fontId="64" fillId="0" borderId="26">
      <alignment horizontal="right" vertical="center"/>
    </xf>
    <xf numFmtId="167" fontId="65" fillId="0" borderId="1"/>
    <xf numFmtId="5" fontId="69" fillId="40" borderId="30">
      <alignment vertical="top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167" fontId="65" fillId="0" borderId="1"/>
    <xf numFmtId="0" fontId="2" fillId="0" borderId="70" applyNumberFormat="0" applyBorder="0" applyAlignment="0"/>
    <xf numFmtId="216" fontId="64" fillId="0" borderId="26">
      <alignment horizontal="right" vertical="center"/>
    </xf>
    <xf numFmtId="0" fontId="176" fillId="71" borderId="1">
      <alignment horizontal="center" vertical="center"/>
    </xf>
    <xf numFmtId="312" fontId="65" fillId="0" borderId="26">
      <alignment horizontal="center"/>
    </xf>
    <xf numFmtId="312" fontId="65" fillId="0" borderId="26">
      <alignment horizontal="center"/>
    </xf>
    <xf numFmtId="197" fontId="64" fillId="0" borderId="26">
      <alignment horizontal="right" vertical="center"/>
    </xf>
    <xf numFmtId="6" fontId="71" fillId="42" borderId="30"/>
    <xf numFmtId="228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10" fontId="4" fillId="3" borderId="1" applyNumberFormat="0" applyBorder="0" applyAlignment="0" applyProtection="0"/>
    <xf numFmtId="0" fontId="272" fillId="49" borderId="41" applyNumberFormat="0" applyAlignment="0" applyProtection="0"/>
    <xf numFmtId="275" fontId="92" fillId="0" borderId="8" applyBorder="0"/>
    <xf numFmtId="0" fontId="52" fillId="0" borderId="4">
      <alignment horizontal="left" vertical="center"/>
    </xf>
    <xf numFmtId="279" fontId="42" fillId="38" borderId="1">
      <alignment vertical="top"/>
    </xf>
    <xf numFmtId="0" fontId="176" fillId="71" borderId="54">
      <alignment horizontal="centerContinuous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275" fillId="62" borderId="46" applyNumberFormat="0" applyAlignment="0" applyProtection="0"/>
    <xf numFmtId="216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308" fontId="145" fillId="0" borderId="68">
      <alignment horizontal="right" indent="1"/>
    </xf>
    <xf numFmtId="0" fontId="188" fillId="65" borderId="45" applyNumberFormat="0" applyFont="0" applyAlignment="0" applyProtection="0"/>
    <xf numFmtId="0" fontId="2" fillId="0" borderId="70" applyNumberFormat="0" applyBorder="0" applyAlignment="0"/>
    <xf numFmtId="37" fontId="183" fillId="35" borderId="40" applyFill="0">
      <alignment horizontal="right"/>
    </xf>
    <xf numFmtId="0" fontId="2" fillId="88" borderId="70" applyNumberFormat="0" applyBorder="0" applyAlignment="0">
      <protection locked="0"/>
    </xf>
    <xf numFmtId="0" fontId="65" fillId="0" borderId="1"/>
    <xf numFmtId="197" fontId="64" fillId="0" borderId="26">
      <alignment horizontal="right" vertical="center"/>
    </xf>
    <xf numFmtId="278" fontId="92" fillId="0" borderId="8"/>
    <xf numFmtId="0" fontId="176" fillId="0" borderId="19">
      <alignment horizontal="center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282" fontId="90" fillId="0" borderId="1" applyFill="0" applyBorder="0" applyAlignment="0"/>
    <xf numFmtId="37" fontId="205" fillId="0" borderId="8" applyFill="0" applyBorder="0">
      <alignment horizontal="right"/>
    </xf>
    <xf numFmtId="247" fontId="23" fillId="0" borderId="5" applyFill="0" applyProtection="0"/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0" fontId="65" fillId="0" borderId="1"/>
    <xf numFmtId="0" fontId="2" fillId="0" borderId="70" applyNumberFormat="0" applyBorder="0" applyAlignment="0"/>
    <xf numFmtId="0" fontId="52" fillId="0" borderId="4">
      <alignment horizontal="left" vertical="center"/>
    </xf>
    <xf numFmtId="312" fontId="65" fillId="0" borderId="26">
      <alignment horizont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198" fontId="65" fillId="0" borderId="26">
      <alignment horizontal="right" vertical="center"/>
    </xf>
    <xf numFmtId="272" fontId="85" fillId="73" borderId="65"/>
    <xf numFmtId="0" fontId="85" fillId="76" borderId="1" applyFont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186" fontId="202" fillId="0" borderId="4">
      <alignment horizontal="right"/>
    </xf>
    <xf numFmtId="186" fontId="202" fillId="35" borderId="5">
      <alignment horizontal="right"/>
    </xf>
    <xf numFmtId="278" fontId="92" fillId="0" borderId="8"/>
    <xf numFmtId="5" fontId="69" fillId="40" borderId="30">
      <alignment vertical="top"/>
    </xf>
    <xf numFmtId="308" fontId="145" fillId="0" borderId="68">
      <alignment horizontal="right" indent="1"/>
    </xf>
    <xf numFmtId="49" fontId="145" fillId="0" borderId="68">
      <alignment horizontal="left" indent="1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275" fontId="92" fillId="0" borderId="8" applyBorder="0"/>
    <xf numFmtId="0" fontId="193" fillId="0" borderId="22"/>
    <xf numFmtId="4" fontId="234" fillId="38" borderId="74" applyNumberFormat="0" applyProtection="0">
      <alignment horizontal="left" vertical="center"/>
    </xf>
    <xf numFmtId="0" fontId="188" fillId="65" borderId="45" applyNumberFormat="0" applyFont="0" applyAlignment="0" applyProtection="0"/>
    <xf numFmtId="226" fontId="241" fillId="0" borderId="26">
      <alignment horizontal="right" vertical="center"/>
    </xf>
    <xf numFmtId="0" fontId="52" fillId="0" borderId="4">
      <alignment horizontal="left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64"/>
    <xf numFmtId="0" fontId="52" fillId="0" borderId="4">
      <alignment horizontal="left" vertical="center"/>
    </xf>
    <xf numFmtId="4" fontId="230" fillId="37" borderId="72" applyNumberFormat="0" applyProtection="0">
      <alignment vertical="center"/>
    </xf>
    <xf numFmtId="0" fontId="85" fillId="75" borderId="1"/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1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9" fontId="55" fillId="0" borderId="1">
      <alignment vertical="center"/>
    </xf>
    <xf numFmtId="4" fontId="231" fillId="82" borderId="72" applyNumberFormat="0" applyProtection="0">
      <alignment horizontal="right" vertical="center"/>
    </xf>
    <xf numFmtId="0" fontId="52" fillId="0" borderId="4">
      <alignment horizontal="left" vertical="center"/>
    </xf>
    <xf numFmtId="0" fontId="272" fillId="49" borderId="41" applyNumberFormat="0" applyAlignment="0" applyProtection="0"/>
    <xf numFmtId="37" fontId="205" fillId="0" borderId="8" applyFill="0" applyBorder="0">
      <alignment horizontal="right"/>
    </xf>
    <xf numFmtId="0" fontId="275" fillId="62" borderId="46" applyNumberFormat="0" applyAlignment="0" applyProtection="0"/>
    <xf numFmtId="226" fontId="241" fillId="0" borderId="26">
      <alignment horizontal="right" vertical="center"/>
    </xf>
    <xf numFmtId="0" fontId="176" fillId="71" borderId="30">
      <alignment horizontal="center" vertical="center"/>
    </xf>
    <xf numFmtId="170" fontId="92" fillId="0" borderId="1"/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49" fontId="145" fillId="0" borderId="68">
      <alignment horizontal="left" indent="1"/>
    </xf>
    <xf numFmtId="308" fontId="145" fillId="0" borderId="68">
      <alignment horizontal="right" indent="1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193" fillId="0" borderId="22"/>
    <xf numFmtId="0" fontId="52" fillId="0" borderId="4">
      <alignment horizontal="left" vertical="center"/>
    </xf>
    <xf numFmtId="0" fontId="65" fillId="0" borderId="1"/>
    <xf numFmtId="0" fontId="277" fillId="0" borderId="47" applyNumberFormat="0" applyFill="0" applyAlignment="0" applyProtection="0"/>
    <xf numFmtId="5" fontId="54" fillId="0" borderId="30">
      <alignment horizontal="left" vertical="top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47" fontId="23" fillId="0" borderId="8" applyFill="0" applyProtection="0"/>
    <xf numFmtId="312" fontId="65" fillId="0" borderId="26">
      <alignment horizontal="center"/>
    </xf>
    <xf numFmtId="0" fontId="277" fillId="0" borderId="47" applyNumberFormat="0" applyFill="0" applyAlignment="0" applyProtection="0"/>
    <xf numFmtId="0" fontId="176" fillId="0" borderId="1">
      <alignment horizontal="center" vertical="center"/>
    </xf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0" fontId="176" fillId="0" borderId="19">
      <alignment horizontal="center" vertical="center"/>
    </xf>
    <xf numFmtId="272" fontId="85" fillId="73" borderId="65"/>
    <xf numFmtId="257" fontId="23" fillId="0" borderId="5" applyFill="0" applyProtection="0"/>
    <xf numFmtId="272" fontId="2" fillId="0" borderId="64"/>
    <xf numFmtId="4" fontId="231" fillId="2" borderId="72" applyNumberFormat="0" applyProtection="0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65" fillId="0" borderId="1"/>
    <xf numFmtId="4" fontId="231" fillId="37" borderId="72" applyNumberFormat="0" applyProtection="0">
      <alignment horizontal="left" vertical="center"/>
    </xf>
    <xf numFmtId="226" fontId="241" fillId="0" borderId="26">
      <alignment horizontal="right" vertical="center"/>
    </xf>
    <xf numFmtId="275" fontId="92" fillId="0" borderId="8" applyBorder="0"/>
    <xf numFmtId="198" fontId="65" fillId="0" borderId="26">
      <alignment horizontal="right" vertic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308" fontId="145" fillId="0" borderId="68">
      <alignment horizontal="right" indent="1"/>
    </xf>
    <xf numFmtId="216" fontId="64" fillId="0" borderId="26">
      <alignment horizontal="right" vertical="center"/>
    </xf>
    <xf numFmtId="247" fontId="23" fillId="0" borderId="8" applyFill="0" applyProtection="0"/>
    <xf numFmtId="197" fontId="64" fillId="0" borderId="26">
      <alignment horizontal="right" vertical="center"/>
    </xf>
    <xf numFmtId="316" fontId="24" fillId="0" borderId="26">
      <alignment horizontal="right" vertical="center"/>
    </xf>
    <xf numFmtId="257" fontId="23" fillId="0" borderId="8" applyFill="0" applyProtection="0"/>
    <xf numFmtId="198" fontId="65" fillId="0" borderId="26">
      <alignment horizontal="right" vertical="center"/>
    </xf>
    <xf numFmtId="0" fontId="176" fillId="71" borderId="1">
      <alignment horizontal="center" vertical="center"/>
    </xf>
    <xf numFmtId="278" fontId="92" fillId="0" borderId="8"/>
    <xf numFmtId="167" fontId="65" fillId="0" borderId="1"/>
    <xf numFmtId="0" fontId="85" fillId="75" borderId="1"/>
    <xf numFmtId="0" fontId="2" fillId="0" borderId="78"/>
    <xf numFmtId="4" fontId="229" fillId="70" borderId="74" applyNumberFormat="0" applyProtection="0">
      <alignment horizontal="left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176" fillId="0" borderId="1">
      <alignment horizontal="center" vertical="center"/>
    </xf>
    <xf numFmtId="0" fontId="176" fillId="71" borderId="30">
      <alignment horizontal="center" vertical="center"/>
    </xf>
    <xf numFmtId="279" fontId="42" fillId="38" borderId="1">
      <alignment vertical="top"/>
    </xf>
    <xf numFmtId="0" fontId="193" fillId="0" borderId="63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278" fontId="92" fillId="0" borderId="5"/>
    <xf numFmtId="247" fontId="23" fillId="0" borderId="8" applyFill="0" applyProtection="0"/>
    <xf numFmtId="0" fontId="193" fillId="0" borderId="63"/>
    <xf numFmtId="0" fontId="2" fillId="0" borderId="70" applyNumberFormat="0" applyBorder="0" applyAlignment="0"/>
    <xf numFmtId="0" fontId="2" fillId="0" borderId="78"/>
    <xf numFmtId="257" fontId="23" fillId="0" borderId="5" applyFill="0" applyProtection="0"/>
    <xf numFmtId="216" fontId="64" fillId="0" borderId="26">
      <alignment horizontal="right" vertical="center"/>
    </xf>
    <xf numFmtId="37" fontId="205" fillId="0" borderId="8" applyFill="0" applyBorder="0">
      <alignment horizontal="right"/>
    </xf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5" fontId="54" fillId="38" borderId="1" applyNumberFormat="0" applyAlignment="0">
      <alignment horizontal="left" vertical="top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0" fontId="265" fillId="62" borderId="41" applyNumberFormat="0" applyAlignment="0" applyProtection="0"/>
    <xf numFmtId="228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49" fontId="145" fillId="0" borderId="68">
      <alignment horizontal="left" indent="1"/>
    </xf>
    <xf numFmtId="275" fontId="92" fillId="0" borderId="4"/>
    <xf numFmtId="4" fontId="233" fillId="71" borderId="72" applyNumberFormat="0" applyProtection="0">
      <alignment horizontal="right" vertical="center"/>
    </xf>
    <xf numFmtId="0" fontId="2" fillId="0" borderId="70" applyNumberFormat="0" applyBorder="0" applyAlignment="0"/>
    <xf numFmtId="198" fontId="65" fillId="0" borderId="26">
      <alignment horizontal="right" vertical="center"/>
    </xf>
    <xf numFmtId="37" fontId="183" fillId="35" borderId="40" applyFill="0">
      <alignment horizontal="right"/>
    </xf>
    <xf numFmtId="0" fontId="176" fillId="71" borderId="19">
      <alignment horizontal="center" vertical="center"/>
    </xf>
    <xf numFmtId="186" fontId="202" fillId="0" borderId="4">
      <alignment horizontal="right"/>
    </xf>
    <xf numFmtId="6" fontId="71" fillId="42" borderId="30"/>
    <xf numFmtId="4" fontId="229" fillId="37" borderId="72" applyNumberFormat="0" applyProtection="0">
      <alignment vertical="center"/>
    </xf>
    <xf numFmtId="0" fontId="265" fillId="62" borderId="41" applyNumberForma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57" fontId="23" fillId="0" borderId="8" applyFill="0" applyProtection="0"/>
    <xf numFmtId="0" fontId="2" fillId="88" borderId="70" applyNumberFormat="0" applyBorder="0" applyAlignment="0">
      <protection locked="0"/>
    </xf>
    <xf numFmtId="4" fontId="233" fillId="71" borderId="72" applyNumberFormat="0" applyProtection="0">
      <alignment vertical="center"/>
    </xf>
    <xf numFmtId="4" fontId="230" fillId="37" borderId="72" applyNumberFormat="0" applyProtection="0">
      <alignment vertical="center"/>
    </xf>
    <xf numFmtId="5" fontId="54" fillId="0" borderId="30">
      <alignment horizontal="left" vertical="top"/>
    </xf>
    <xf numFmtId="0" fontId="265" fillId="62" borderId="41" applyNumberFormat="0" applyAlignment="0" applyProtection="0"/>
    <xf numFmtId="4" fontId="231" fillId="70" borderId="72" applyNumberFormat="0" applyProtection="0">
      <alignment horizontal="right" vertical="center"/>
    </xf>
    <xf numFmtId="316" fontId="24" fillId="0" borderId="26">
      <alignment horizontal="right" vertical="center"/>
    </xf>
    <xf numFmtId="0" fontId="193" fillId="0" borderId="22"/>
    <xf numFmtId="198" fontId="65" fillId="0" borderId="26">
      <alignment horizontal="right" vertical="center"/>
    </xf>
    <xf numFmtId="0" fontId="52" fillId="0" borderId="4">
      <alignment horizontal="left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49" fontId="55" fillId="0" borderId="1">
      <alignment vertical="center"/>
    </xf>
    <xf numFmtId="4" fontId="231" fillId="71" borderId="72" applyNumberFormat="0" applyProtection="0">
      <alignment horizontal="right" vertical="center"/>
    </xf>
    <xf numFmtId="0" fontId="176" fillId="71" borderId="19">
      <alignment horizontal="center" vertical="center"/>
    </xf>
    <xf numFmtId="6" fontId="71" fillId="42" borderId="30"/>
    <xf numFmtId="5" fontId="69" fillId="40" borderId="30">
      <alignment vertical="top"/>
    </xf>
    <xf numFmtId="4" fontId="231" fillId="37" borderId="72" applyNumberFormat="0" applyProtection="0">
      <alignment horizontal="left" vertical="center"/>
    </xf>
    <xf numFmtId="0" fontId="176" fillId="71" borderId="1">
      <alignment horizontal="center" vertical="center"/>
    </xf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316" fontId="24" fillId="0" borderId="26">
      <alignment horizontal="right" vertical="center"/>
    </xf>
    <xf numFmtId="0" fontId="194" fillId="0" borderId="22"/>
    <xf numFmtId="0" fontId="176" fillId="0" borderId="30">
      <alignment horizontal="center" vertical="center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85" fillId="74" borderId="1"/>
    <xf numFmtId="0" fontId="176" fillId="0" borderId="30">
      <alignment horizontal="center" vertical="center"/>
    </xf>
    <xf numFmtId="197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193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5" fontId="54" fillId="0" borderId="30">
      <alignment horizontal="left" vertical="top"/>
    </xf>
    <xf numFmtId="0" fontId="57" fillId="0" borderId="1" applyNumberFormat="0" applyFont="0" applyFill="0" applyBorder="0" applyAlignment="0">
      <alignment horizontal="center"/>
    </xf>
    <xf numFmtId="216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5" fontId="69" fillId="40" borderId="30">
      <alignment vertical="top"/>
    </xf>
    <xf numFmtId="0" fontId="2" fillId="0" borderId="70" applyNumberFormat="0" applyBorder="0" applyAlignment="0"/>
    <xf numFmtId="198" fontId="65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70" applyNumberFormat="0" applyBorder="0" applyAlignment="0"/>
    <xf numFmtId="0" fontId="2" fillId="0" borderId="64"/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93" fillId="0" borderId="22"/>
    <xf numFmtId="0" fontId="2" fillId="88" borderId="70" applyNumberFormat="0" applyBorder="0" applyAlignment="0">
      <protection locked="0"/>
    </xf>
    <xf numFmtId="4" fontId="233" fillId="71" borderId="72" applyNumberFormat="0" applyProtection="0">
      <alignment vertical="center"/>
    </xf>
    <xf numFmtId="4" fontId="231" fillId="85" borderId="72" applyNumberFormat="0" applyProtection="0">
      <alignment horizontal="right" vertical="center"/>
    </xf>
    <xf numFmtId="186" fontId="202" fillId="35" borderId="5">
      <alignment horizontal="right"/>
    </xf>
    <xf numFmtId="257" fontId="23" fillId="0" borderId="5" applyFill="0" applyProtection="0"/>
    <xf numFmtId="0" fontId="2" fillId="88" borderId="70" applyNumberFormat="0" applyBorder="0" applyAlignment="0">
      <protection locked="0"/>
    </xf>
    <xf numFmtId="0" fontId="194" fillId="0" borderId="22"/>
    <xf numFmtId="0" fontId="2" fillId="88" borderId="70" applyNumberFormat="0" applyBorder="0" applyAlignment="0">
      <protection locked="0"/>
    </xf>
    <xf numFmtId="0" fontId="85" fillId="76" borderId="1" applyFont="0"/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85" fillId="75" borderId="1"/>
    <xf numFmtId="167" fontId="65" fillId="0" borderId="1"/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4" fontId="231" fillId="78" borderId="72" applyNumberFormat="0" applyProtection="0">
      <alignment horizontal="right" vertical="center"/>
    </xf>
    <xf numFmtId="198" fontId="65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10" fontId="4" fillId="35" borderId="1" applyNumberFormat="0" applyBorder="0" applyAlignment="0" applyProtection="0"/>
    <xf numFmtId="0" fontId="193" fillId="0" borderId="22"/>
    <xf numFmtId="0" fontId="2" fillId="0" borderId="70" applyNumberFormat="0" applyBorder="0" applyAlignment="0"/>
    <xf numFmtId="186" fontId="202" fillId="0" borderId="8">
      <alignment horizontal="right"/>
    </xf>
    <xf numFmtId="197" fontId="64" fillId="0" borderId="26">
      <alignment horizontal="right" vertical="center"/>
    </xf>
    <xf numFmtId="4" fontId="229" fillId="37" borderId="72" applyNumberFormat="0" applyProtection="0">
      <alignment vertical="center"/>
    </xf>
    <xf numFmtId="4" fontId="231" fillId="8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275" fillId="62" borderId="46" applyNumberFormat="0" applyAlignment="0" applyProtection="0"/>
    <xf numFmtId="4" fontId="235" fillId="71" borderId="72" applyNumberFormat="0" applyProtection="0">
      <alignment horizontal="right" vertical="center"/>
    </xf>
    <xf numFmtId="5" fontId="69" fillId="40" borderId="30">
      <alignment vertical="top"/>
    </xf>
    <xf numFmtId="4" fontId="235" fillId="71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10" fontId="4" fillId="35" borderId="1" applyNumberFormat="0" applyBorder="0" applyAlignment="0" applyProtection="0"/>
    <xf numFmtId="4" fontId="231" fillId="2" borderId="72" applyNumberFormat="0" applyProtection="0">
      <alignment horizontal="right" vertical="center"/>
    </xf>
    <xf numFmtId="0" fontId="193" fillId="0" borderId="22"/>
    <xf numFmtId="0" fontId="52" fillId="0" borderId="4">
      <alignment horizontal="left" vertical="center"/>
    </xf>
    <xf numFmtId="0" fontId="194" fillId="0" borderId="22"/>
    <xf numFmtId="316" fontId="24" fillId="0" borderId="26">
      <alignment horizontal="right" vertical="center"/>
    </xf>
    <xf numFmtId="49" fontId="55" fillId="0" borderId="1">
      <alignment vertical="center"/>
    </xf>
    <xf numFmtId="0" fontId="176" fillId="71" borderId="1">
      <alignment horizontal="center" vertical="center"/>
    </xf>
    <xf numFmtId="0" fontId="194" fillId="0" borderId="22"/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193" fillId="0" borderId="22"/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79" fontId="42" fillId="38" borderId="1">
      <alignment vertical="top"/>
    </xf>
    <xf numFmtId="0" fontId="194" fillId="0" borderId="22"/>
    <xf numFmtId="197" fontId="64" fillId="0" borderId="26">
      <alignment horizontal="right" vertical="center"/>
    </xf>
    <xf numFmtId="0" fontId="85" fillId="74" borderId="1"/>
    <xf numFmtId="228" fontId="64" fillId="0" borderId="26">
      <alignment horizontal="right" vertical="center"/>
    </xf>
    <xf numFmtId="0" fontId="85" fillId="74" borderId="1"/>
    <xf numFmtId="0" fontId="176" fillId="0" borderId="30">
      <alignment horizontal="center" vertical="center"/>
    </xf>
    <xf numFmtId="247" fontId="23" fillId="0" borderId="5" applyFill="0" applyProtection="0"/>
    <xf numFmtId="282" fontId="90" fillId="0" borderId="1" applyFill="0" applyBorder="0" applyAlignment="0"/>
    <xf numFmtId="0" fontId="85" fillId="75" borderId="1"/>
    <xf numFmtId="198" fontId="65" fillId="0" borderId="26">
      <alignment horizontal="right" vertical="center"/>
    </xf>
    <xf numFmtId="282" fontId="90" fillId="0" borderId="1" applyFill="0" applyBorder="0" applyAlignment="0"/>
    <xf numFmtId="0" fontId="273" fillId="0" borderId="44" applyNumberFormat="0" applyFill="0" applyAlignment="0" applyProtection="0"/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176" fillId="71" borderId="30">
      <alignment horizontal="center" vertical="center"/>
    </xf>
    <xf numFmtId="0" fontId="275" fillId="62" borderId="46" applyNumberFormat="0" applyAlignment="0" applyProtection="0"/>
    <xf numFmtId="170" fontId="92" fillId="0" borderId="1"/>
    <xf numFmtId="216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5" fontId="69" fillId="40" borderId="30">
      <alignment vertical="top"/>
    </xf>
    <xf numFmtId="203" fontId="64" fillId="0" borderId="1"/>
    <xf numFmtId="4" fontId="233" fillId="71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0" fontId="176" fillId="71" borderId="50">
      <alignment horizontal="centerContinuous" vertical="center"/>
    </xf>
    <xf numFmtId="0" fontId="2" fillId="0" borderId="70" applyNumberFormat="0" applyBorder="0" applyAlignment="0"/>
    <xf numFmtId="4" fontId="233" fillId="71" borderId="72" applyNumberFormat="0" applyProtection="0">
      <alignment vertical="center"/>
    </xf>
    <xf numFmtId="0" fontId="52" fillId="0" borderId="4">
      <alignment horizontal="left" vertical="center"/>
    </xf>
    <xf numFmtId="0" fontId="272" fillId="49" borderId="41" applyNumberFormat="0" applyAlignment="0" applyProtection="0"/>
    <xf numFmtId="279" fontId="42" fillId="38" borderId="1">
      <alignment vertical="top"/>
    </xf>
    <xf numFmtId="312" fontId="65" fillId="0" borderId="26">
      <alignment horizontal="center"/>
    </xf>
    <xf numFmtId="282" fontId="90" fillId="0" borderId="1" applyFill="0" applyBorder="0" applyAlignment="0"/>
    <xf numFmtId="198" fontId="65" fillId="0" borderId="26">
      <alignment horizontal="right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52" fillId="0" borderId="4">
      <alignment horizontal="left" vertical="center"/>
    </xf>
    <xf numFmtId="5" fontId="69" fillId="40" borderId="30">
      <alignment vertical="top"/>
    </xf>
    <xf numFmtId="4" fontId="229" fillId="70" borderId="74" applyNumberFormat="0" applyProtection="0">
      <alignment horizontal="left" vertical="center"/>
    </xf>
    <xf numFmtId="6" fontId="71" fillId="42" borderId="30"/>
    <xf numFmtId="197" fontId="64" fillId="0" borderId="26">
      <alignment horizontal="right" vertical="center"/>
    </xf>
    <xf numFmtId="0" fontId="176" fillId="71" borderId="54">
      <alignment horizontal="centerContinuous" vertical="center"/>
    </xf>
    <xf numFmtId="197" fontId="64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170" fontId="92" fillId="0" borderId="1"/>
    <xf numFmtId="0" fontId="2" fillId="0" borderId="64"/>
    <xf numFmtId="4" fontId="231" fillId="70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4" fontId="233" fillId="71" borderId="72" applyNumberFormat="0" applyProtection="0">
      <alignment vertical="center"/>
    </xf>
    <xf numFmtId="5" fontId="69" fillId="40" borderId="30">
      <alignment vertical="top"/>
    </xf>
    <xf numFmtId="278" fontId="92" fillId="0" borderId="5"/>
    <xf numFmtId="197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278" fontId="92" fillId="0" borderId="8"/>
    <xf numFmtId="203" fontId="64" fillId="0" borderId="1"/>
    <xf numFmtId="0" fontId="2" fillId="88" borderId="70" applyNumberFormat="0" applyBorder="0" applyAlignment="0">
      <protection locked="0"/>
    </xf>
    <xf numFmtId="203" fontId="64" fillId="0" borderId="1"/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82" fontId="90" fillId="0" borderId="1" applyFill="0" applyBorder="0" applyAlignment="0"/>
    <xf numFmtId="0" fontId="57" fillId="0" borderId="1" applyNumberFormat="0" applyFont="0" applyFill="0" applyBorder="0" applyAlignment="0">
      <alignment horizontal="center"/>
    </xf>
    <xf numFmtId="275" fontId="92" fillId="0" borderId="40"/>
    <xf numFmtId="278" fontId="92" fillId="0" borderId="5"/>
    <xf numFmtId="198" fontId="65" fillId="0" borderId="26">
      <alignment horizontal="right" vertical="center"/>
    </xf>
    <xf numFmtId="186" fontId="202" fillId="0" borderId="4">
      <alignment horizontal="right"/>
    </xf>
    <xf numFmtId="216" fontId="64" fillId="0" borderId="26">
      <alignment horizontal="right" vertical="center"/>
    </xf>
    <xf numFmtId="0" fontId="2" fillId="0" borderId="70" applyNumberFormat="0" applyBorder="0" applyAlignment="0"/>
    <xf numFmtId="279" fontId="42" fillId="38" borderId="1">
      <alignment vertical="top"/>
    </xf>
    <xf numFmtId="312" fontId="65" fillId="0" borderId="26">
      <alignment horizont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272" fillId="49" borderId="41" applyNumberFormat="0" applyAlignment="0" applyProtection="0"/>
    <xf numFmtId="198" fontId="65" fillId="0" borderId="26">
      <alignment horizontal="right" vertical="center"/>
    </xf>
    <xf numFmtId="186" fontId="202" fillId="0" borderId="4">
      <alignment horizontal="right"/>
    </xf>
    <xf numFmtId="186" fontId="202" fillId="35" borderId="5">
      <alignment horizontal="right"/>
    </xf>
    <xf numFmtId="216" fontId="64" fillId="0" borderId="26">
      <alignment horizontal="right" vertical="center"/>
    </xf>
    <xf numFmtId="275" fontId="92" fillId="0" borderId="4"/>
    <xf numFmtId="4" fontId="233" fillId="71" borderId="72" applyNumberFormat="0" applyProtection="0">
      <alignment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186" fontId="202" fillId="0" borderId="8">
      <alignment horizontal="right"/>
    </xf>
    <xf numFmtId="6" fontId="71" fillId="42" borderId="30"/>
    <xf numFmtId="186" fontId="202" fillId="0" borderId="4">
      <alignment horizontal="right"/>
    </xf>
    <xf numFmtId="197" fontId="64" fillId="0" borderId="26">
      <alignment horizontal="right" vertical="center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8" fontId="65" fillId="0" borderId="26">
      <alignment horizontal="right" vertical="center"/>
    </xf>
    <xf numFmtId="49" fontId="145" fillId="0" borderId="68">
      <alignment horizontal="left" indent="1"/>
    </xf>
    <xf numFmtId="198" fontId="65" fillId="0" borderId="26">
      <alignment horizontal="right" vertical="center"/>
    </xf>
    <xf numFmtId="0" fontId="85" fillId="74" borderId="1"/>
    <xf numFmtId="198" fontId="65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0" fontId="176" fillId="71" borderId="19">
      <alignment horizontal="center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186" fontId="202" fillId="35" borderId="5">
      <alignment horizontal="right"/>
    </xf>
    <xf numFmtId="0" fontId="176" fillId="71" borderId="19">
      <alignment horizontal="center" vertical="center"/>
    </xf>
    <xf numFmtId="0" fontId="85" fillId="73" borderId="65"/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94" fillId="0" borderId="22"/>
    <xf numFmtId="0" fontId="57" fillId="0" borderId="1" applyNumberFormat="0" applyFont="0" applyFill="0" applyBorder="0" applyAlignment="0">
      <alignment horizontal="center"/>
    </xf>
    <xf numFmtId="0" fontId="194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47" fontId="23" fillId="0" borderId="5" applyFill="0" applyProtection="0"/>
    <xf numFmtId="275" fontId="92" fillId="0" borderId="4"/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77" fillId="0" borderId="47" applyNumberFormat="0" applyFill="0" applyAlignment="0" applyProtection="0"/>
    <xf numFmtId="275" fontId="92" fillId="0" borderId="40"/>
    <xf numFmtId="278" fontId="92" fillId="0" borderId="5"/>
    <xf numFmtId="275" fontId="92" fillId="0" borderId="40"/>
    <xf numFmtId="0" fontId="194" fillId="0" borderId="22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4" fontId="231" fillId="37" borderId="72" applyNumberFormat="0" applyProtection="0">
      <alignment horizontal="left" vertical="center"/>
    </xf>
    <xf numFmtId="228" fontId="64" fillId="0" borderId="26">
      <alignment horizontal="right" vertical="center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8" fontId="65" fillId="0" borderId="26">
      <alignment horizontal="right" vertical="center"/>
    </xf>
    <xf numFmtId="275" fontId="92" fillId="0" borderId="8"/>
    <xf numFmtId="0" fontId="265" fillId="62" borderId="41" applyNumberFormat="0" applyAlignment="0" applyProtection="0"/>
    <xf numFmtId="0" fontId="2" fillId="0" borderId="78"/>
    <xf numFmtId="0" fontId="176" fillId="71" borderId="50">
      <alignment horizontal="centerContinuous" vertical="center"/>
    </xf>
    <xf numFmtId="4" fontId="230" fillId="37" borderId="72" applyNumberFormat="0" applyProtection="0">
      <alignment vertical="center"/>
    </xf>
    <xf numFmtId="228" fontId="64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193" fillId="0" borderId="22"/>
    <xf numFmtId="0" fontId="176" fillId="0" borderId="30">
      <alignment horizontal="center" vertical="center"/>
    </xf>
    <xf numFmtId="0" fontId="57" fillId="0" borderId="1" applyNumberFormat="0" applyFont="0" applyFill="0" applyBorder="0" applyAlignment="0">
      <alignment horizontal="center"/>
    </xf>
    <xf numFmtId="0" fontId="176" fillId="0" borderId="19">
      <alignment horizontal="center" vertical="center"/>
    </xf>
    <xf numFmtId="312" fontId="65" fillId="0" borderId="26">
      <alignment horizontal="center"/>
    </xf>
    <xf numFmtId="0" fontId="193" fillId="0" borderId="63"/>
    <xf numFmtId="0" fontId="2" fillId="0" borderId="70" applyNumberFormat="0" applyBorder="0" applyAlignment="0"/>
    <xf numFmtId="272" fontId="2" fillId="0" borderId="78"/>
    <xf numFmtId="0" fontId="2" fillId="88" borderId="70" applyNumberFormat="0" applyBorder="0" applyAlignment="0">
      <protection locked="0"/>
    </xf>
    <xf numFmtId="0" fontId="2" fillId="0" borderId="78"/>
    <xf numFmtId="10" fontId="4" fillId="3" borderId="1" applyNumberFormat="0" applyBorder="0" applyAlignment="0" applyProtection="0"/>
    <xf numFmtId="0" fontId="176" fillId="0" borderId="30">
      <alignment horizontal="center" vertical="center"/>
    </xf>
    <xf numFmtId="4" fontId="231" fillId="70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312" fontId="65" fillId="0" borderId="26">
      <alignment horizontal="center"/>
    </xf>
    <xf numFmtId="275" fontId="92" fillId="0" borderId="8" applyBorder="0"/>
    <xf numFmtId="37" fontId="183" fillId="35" borderId="40" applyFill="0">
      <alignment horizontal="right"/>
    </xf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5" fontId="54" fillId="0" borderId="30">
      <alignment horizontal="left" vertical="top"/>
    </xf>
    <xf numFmtId="6" fontId="71" fillId="42" borderId="30"/>
    <xf numFmtId="0" fontId="176" fillId="0" borderId="30">
      <alignment horizontal="center" vertical="center"/>
    </xf>
    <xf numFmtId="5" fontId="69" fillId="40" borderId="30">
      <alignment vertical="top"/>
    </xf>
    <xf numFmtId="216" fontId="64" fillId="0" borderId="26">
      <alignment horizontal="right" vertical="center"/>
    </xf>
    <xf numFmtId="257" fontId="23" fillId="0" borderId="5" applyFill="0" applyProtection="0"/>
    <xf numFmtId="0" fontId="57" fillId="0" borderId="1" applyNumberFormat="0" applyFont="0" applyFill="0" applyBorder="0" applyAlignment="0">
      <alignment horizontal="center"/>
    </xf>
    <xf numFmtId="37" fontId="183" fillId="35" borderId="40" applyFill="0">
      <alignment horizontal="right"/>
    </xf>
    <xf numFmtId="0" fontId="2" fillId="0" borderId="70" applyNumberFormat="0" applyBorder="0" applyAlignment="0"/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6" fontId="71" fillId="42" borderId="30"/>
    <xf numFmtId="0" fontId="52" fillId="0" borderId="4">
      <alignment horizontal="left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49" fontId="55" fillId="0" borderId="1">
      <alignment vertical="center"/>
    </xf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170" fontId="92" fillId="0" borderId="1"/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0" fontId="52" fillId="0" borderId="4">
      <alignment horizontal="left" vertical="center"/>
    </xf>
    <xf numFmtId="4" fontId="229" fillId="70" borderId="74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0" fontId="85" fillId="75" borderId="1"/>
    <xf numFmtId="247" fontId="23" fillId="0" borderId="8" applyFill="0" applyProtection="0"/>
    <xf numFmtId="308" fontId="145" fillId="0" borderId="68">
      <alignment horizontal="right" indent="1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85" fillId="76" borderId="1" applyFont="0"/>
    <xf numFmtId="0" fontId="193" fillId="0" borderId="22"/>
    <xf numFmtId="4" fontId="231" fillId="76" borderId="72" applyNumberFormat="0" applyProtection="0">
      <alignment horizontal="right" vertical="center"/>
    </xf>
    <xf numFmtId="282" fontId="90" fillId="0" borderId="1" applyFill="0" applyBorder="0" applyAlignment="0"/>
    <xf numFmtId="167" fontId="65" fillId="0" borderId="1"/>
    <xf numFmtId="167" fontId="65" fillId="0" borderId="1"/>
    <xf numFmtId="0" fontId="70" fillId="41" borderId="1">
      <alignment horizontal="left" vertical="center"/>
    </xf>
    <xf numFmtId="0" fontId="194" fillId="0" borderId="22"/>
    <xf numFmtId="316" fontId="24" fillId="0" borderId="26">
      <alignment horizontal="right" vertical="center"/>
    </xf>
    <xf numFmtId="186" fontId="202" fillId="35" borderId="5">
      <alignment horizontal="right"/>
    </xf>
    <xf numFmtId="0" fontId="2" fillId="0" borderId="70" applyNumberFormat="0" applyBorder="0" applyAlignment="0"/>
    <xf numFmtId="10" fontId="4" fillId="35" borderId="1" applyNumberFormat="0" applyBorder="0" applyAlignment="0" applyProtection="0"/>
    <xf numFmtId="0" fontId="85" fillId="74" borderId="1"/>
    <xf numFmtId="0" fontId="85" fillId="76" borderId="1" applyFont="0"/>
    <xf numFmtId="0" fontId="194" fillId="0" borderId="22"/>
    <xf numFmtId="0" fontId="176" fillId="71" borderId="30">
      <alignment horizontal="center" vertical="center"/>
    </xf>
    <xf numFmtId="10" fontId="4" fillId="3" borderId="1" applyNumberFormat="0" applyBorder="0" applyAlignment="0" applyProtection="0"/>
    <xf numFmtId="197" fontId="64" fillId="0" borderId="26">
      <alignment horizontal="right" vertical="center"/>
    </xf>
    <xf numFmtId="4" fontId="230" fillId="37" borderId="72" applyNumberFormat="0" applyProtection="0">
      <alignment vertical="center"/>
    </xf>
    <xf numFmtId="167" fontId="65" fillId="0" borderId="1"/>
    <xf numFmtId="0" fontId="157" fillId="0" borderId="52" applyBorder="0"/>
    <xf numFmtId="0" fontId="2" fillId="0" borderId="52" applyBorder="0">
      <alignment horizontal="left" indent="2"/>
    </xf>
    <xf numFmtId="247" fontId="23" fillId="0" borderId="8" applyFill="0" applyProtection="0"/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277" fillId="0" borderId="47" applyNumberFormat="0" applyFill="0" applyAlignment="0" applyProtection="0"/>
    <xf numFmtId="0" fontId="176" fillId="71" borderId="51">
      <alignment horizontal="centerContinuous" vertical="center"/>
    </xf>
    <xf numFmtId="312" fontId="65" fillId="0" borderId="26">
      <alignment horizontal="center"/>
    </xf>
    <xf numFmtId="247" fontId="23" fillId="0" borderId="5" applyFill="0" applyProtection="0"/>
    <xf numFmtId="0" fontId="193" fillId="0" borderId="63"/>
    <xf numFmtId="226" fontId="241" fillId="0" borderId="26">
      <alignment horizontal="right" vertical="center"/>
    </xf>
    <xf numFmtId="0" fontId="193" fillId="0" borderId="22"/>
    <xf numFmtId="5" fontId="54" fillId="0" borderId="30">
      <alignment horizontal="left" vertical="top"/>
    </xf>
    <xf numFmtId="186" fontId="202" fillId="0" borderId="4">
      <alignment horizontal="right"/>
    </xf>
    <xf numFmtId="4" fontId="231" fillId="78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272" fontId="2" fillId="0" borderId="64"/>
    <xf numFmtId="216" fontId="64" fillId="0" borderId="26">
      <alignment horizontal="right" vertical="center"/>
    </xf>
    <xf numFmtId="186" fontId="202" fillId="0" borderId="8">
      <alignment horizontal="right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01" fontId="64" fillId="0" borderId="26">
      <alignment horizontal="center"/>
    </xf>
    <xf numFmtId="0" fontId="193" fillId="0" borderId="22"/>
    <xf numFmtId="0" fontId="2" fillId="0" borderId="70" applyNumberFormat="0" applyBorder="0" applyAlignment="0"/>
    <xf numFmtId="226" fontId="241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257" fontId="23" fillId="0" borderId="8" applyFill="0" applyProtection="0"/>
    <xf numFmtId="0" fontId="193" fillId="0" borderId="22"/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228" fontId="64" fillId="0" borderId="26">
      <alignment horizontal="right" vertical="center"/>
    </xf>
    <xf numFmtId="0" fontId="176" fillId="71" borderId="54">
      <alignment horizontal="centerContinuous" vertical="center"/>
    </xf>
    <xf numFmtId="4" fontId="231" fillId="84" borderId="72" applyNumberFormat="0" applyProtection="0">
      <alignment horizontal="right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0" fontId="2" fillId="0" borderId="70" applyNumberFormat="0" applyBorder="0" applyAlignment="0"/>
    <xf numFmtId="10" fontId="4" fillId="3" borderId="1" applyNumberFormat="0" applyBorder="0" applyAlignment="0" applyProtection="0"/>
    <xf numFmtId="4" fontId="229" fillId="70" borderId="74" applyNumberFormat="0" applyProtection="0">
      <alignment horizontal="lef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85" fillId="73" borderId="65"/>
    <xf numFmtId="216" fontId="64" fillId="0" borderId="26">
      <alignment horizontal="right" vertical="center"/>
    </xf>
    <xf numFmtId="226" fontId="241" fillId="0" borderId="26">
      <alignment horizontal="right" vertical="center"/>
    </xf>
    <xf numFmtId="4" fontId="230" fillId="37" borderId="72" applyNumberFormat="0" applyProtection="0">
      <alignment vertical="center"/>
    </xf>
    <xf numFmtId="0" fontId="85" fillId="75" borderId="1"/>
    <xf numFmtId="0" fontId="193" fillId="0" borderId="22"/>
    <xf numFmtId="6" fontId="71" fillId="42" borderId="30"/>
    <xf numFmtId="275" fontId="92" fillId="0" borderId="8" applyBorder="0"/>
    <xf numFmtId="0" fontId="194" fillId="0" borderId="22"/>
    <xf numFmtId="275" fontId="92" fillId="0" borderId="4"/>
    <xf numFmtId="1" fontId="41" fillId="0" borderId="19" applyBorder="0"/>
    <xf numFmtId="272" fontId="2" fillId="0" borderId="64"/>
    <xf numFmtId="312" fontId="65" fillId="0" borderId="26">
      <alignment horizontal="center"/>
    </xf>
    <xf numFmtId="0" fontId="52" fillId="0" borderId="4">
      <alignment horizontal="lef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70" applyNumberFormat="0" applyBorder="0" applyAlignment="0"/>
    <xf numFmtId="0" fontId="194" fillId="0" borderId="22"/>
    <xf numFmtId="0" fontId="275" fillId="62" borderId="46" applyNumberFormat="0" applyAlignment="0" applyProtection="0"/>
    <xf numFmtId="308" fontId="145" fillId="0" borderId="68">
      <alignment horizontal="right" indent="1"/>
    </xf>
    <xf numFmtId="49" fontId="145" fillId="0" borderId="68">
      <alignment horizontal="left" indent="1"/>
    </xf>
    <xf numFmtId="0" fontId="157" fillId="0" borderId="52" applyBorder="0"/>
    <xf numFmtId="37" fontId="205" fillId="0" borderId="8" applyFill="0" applyBorder="0">
      <alignment horizontal="right"/>
    </xf>
    <xf numFmtId="0" fontId="85" fillId="73" borderId="65"/>
    <xf numFmtId="0" fontId="193" fillId="0" borderId="22"/>
    <xf numFmtId="228" fontId="64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226" fontId="241" fillId="0" borderId="26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0" fontId="157" fillId="0" borderId="52" applyBorder="0"/>
    <xf numFmtId="49" fontId="55" fillId="0" borderId="1">
      <alignment vertical="center"/>
    </xf>
    <xf numFmtId="275" fontId="92" fillId="0" borderId="40"/>
    <xf numFmtId="4" fontId="231" fillId="85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216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193" fillId="0" borderId="22"/>
    <xf numFmtId="216" fontId="64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19">
      <alignment horizontal="center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197" fontId="64" fillId="0" borderId="26">
      <alignment horizontal="right" vertical="center"/>
    </xf>
    <xf numFmtId="167" fontId="65" fillId="0" borderId="1"/>
    <xf numFmtId="167" fontId="65" fillId="0" borderId="1"/>
    <xf numFmtId="0" fontId="176" fillId="0" borderId="1">
      <alignment horizontal="center" vertical="center"/>
    </xf>
    <xf numFmtId="0" fontId="176" fillId="0" borderId="30">
      <alignment horizontal="center" vertical="center"/>
    </xf>
    <xf numFmtId="203" fontId="64" fillId="0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01" fontId="64" fillId="0" borderId="26">
      <alignment horizontal="center"/>
    </xf>
    <xf numFmtId="4" fontId="231" fillId="71" borderId="72" applyNumberFormat="0" applyProtection="0">
      <alignment vertical="center"/>
    </xf>
    <xf numFmtId="198" fontId="65" fillId="0" borderId="26">
      <alignment horizontal="right" vertical="center"/>
    </xf>
    <xf numFmtId="203" fontId="64" fillId="0" borderId="1"/>
    <xf numFmtId="0" fontId="70" fillId="41" borderId="1">
      <alignment horizontal="left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194" fillId="0" borderId="22"/>
    <xf numFmtId="201" fontId="64" fillId="0" borderId="26">
      <alignment horizontal="center"/>
    </xf>
    <xf numFmtId="0" fontId="194" fillId="0" borderId="22"/>
    <xf numFmtId="216" fontId="64" fillId="0" borderId="26">
      <alignment horizontal="right" vertical="center"/>
    </xf>
    <xf numFmtId="170" fontId="92" fillId="0" borderId="1"/>
    <xf numFmtId="4" fontId="234" fillId="38" borderId="74" applyNumberFormat="0" applyProtection="0">
      <alignment horizontal="left" vertical="center"/>
    </xf>
    <xf numFmtId="0" fontId="194" fillId="0" borderId="22"/>
    <xf numFmtId="226" fontId="241" fillId="0" borderId="26">
      <alignment horizontal="right" vertical="center"/>
    </xf>
    <xf numFmtId="0" fontId="194" fillId="0" borderId="22"/>
    <xf numFmtId="0" fontId="176" fillId="71" borderId="1">
      <alignment horizontal="center" vertical="center"/>
    </xf>
    <xf numFmtId="0" fontId="52" fillId="0" borderId="4">
      <alignment horizontal="left" vertical="center"/>
    </xf>
    <xf numFmtId="0" fontId="193" fillId="0" borderId="63"/>
    <xf numFmtId="10" fontId="4" fillId="35" borderId="1" applyNumberFormat="0" applyBorder="0" applyAlignment="0" applyProtection="0"/>
    <xf numFmtId="216" fontId="64" fillId="0" borderId="26">
      <alignment horizontal="right" vertical="center"/>
    </xf>
    <xf numFmtId="0" fontId="176" fillId="71" borderId="50">
      <alignment horizontal="centerContinuous" vertical="center"/>
    </xf>
    <xf numFmtId="4" fontId="235" fillId="71" borderId="72" applyNumberFormat="0" applyProtection="0">
      <alignment horizontal="right" vertical="center"/>
    </xf>
    <xf numFmtId="0" fontId="275" fillId="62" borderId="46" applyNumberFormat="0" applyAlignment="0" applyProtection="0"/>
    <xf numFmtId="0" fontId="85" fillId="76" borderId="1" applyFont="0"/>
    <xf numFmtId="198" fontId="65" fillId="0" borderId="26">
      <alignment horizontal="right" vertical="center"/>
    </xf>
    <xf numFmtId="228" fontId="64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257" fontId="23" fillId="0" borderId="5" applyFill="0" applyProtection="0"/>
    <xf numFmtId="0" fontId="194" fillId="0" borderId="22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47" fontId="23" fillId="0" borderId="5" applyFill="0" applyProtection="0"/>
    <xf numFmtId="4" fontId="231" fillId="82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0" fontId="85" fillId="75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85" fillId="74" borderId="1"/>
    <xf numFmtId="186" fontId="202" fillId="0" borderId="8">
      <alignment horizontal="right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03" fontId="64" fillId="0" borderId="1"/>
    <xf numFmtId="0" fontId="176" fillId="71" borderId="1">
      <alignment horizontal="center" vertical="center"/>
    </xf>
    <xf numFmtId="216" fontId="64" fillId="0" borderId="26">
      <alignment horizontal="right" vertical="center"/>
    </xf>
    <xf numFmtId="170" fontId="92" fillId="0" borderId="1"/>
    <xf numFmtId="198" fontId="65" fillId="0" borderId="26">
      <alignment horizontal="right" vertical="center"/>
    </xf>
    <xf numFmtId="5" fontId="54" fillId="0" borderId="30">
      <alignment horizontal="left" vertical="top"/>
    </xf>
    <xf numFmtId="0" fontId="193" fillId="0" borderId="22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0" fontId="176" fillId="71" borderId="51">
      <alignment horizontal="centerContinuous" vertical="center"/>
    </xf>
    <xf numFmtId="198" fontId="65" fillId="0" borderId="26">
      <alignment horizontal="right" vertical="center"/>
    </xf>
    <xf numFmtId="0" fontId="70" fillId="41" borderId="1">
      <alignment horizontal="left" vertical="center"/>
    </xf>
    <xf numFmtId="198" fontId="65" fillId="0" borderId="26">
      <alignment horizontal="right" vertical="center"/>
    </xf>
    <xf numFmtId="272" fontId="2" fillId="0" borderId="64"/>
    <xf numFmtId="4" fontId="229" fillId="70" borderId="74" applyNumberFormat="0" applyProtection="0">
      <alignment horizontal="left" vertical="center"/>
    </xf>
    <xf numFmtId="0" fontId="2" fillId="0" borderId="70" applyNumberFormat="0" applyBorder="0" applyAlignment="0"/>
    <xf numFmtId="0" fontId="85" fillId="75" borderId="1"/>
    <xf numFmtId="316" fontId="24" fillId="0" borderId="26">
      <alignment horizontal="right" vertical="center"/>
    </xf>
    <xf numFmtId="0" fontId="85" fillId="76" borderId="1" applyFo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193" fillId="0" borderId="22"/>
    <xf numFmtId="197" fontId="64" fillId="0" borderId="26">
      <alignment horizontal="right" vertical="center"/>
    </xf>
    <xf numFmtId="257" fontId="23" fillId="0" borderId="8" applyFill="0" applyProtection="0"/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157" fillId="0" borderId="52" applyBorder="0"/>
    <xf numFmtId="282" fontId="90" fillId="0" borderId="1" applyFill="0" applyBorder="0" applyAlignment="0"/>
    <xf numFmtId="49" fontId="145" fillId="0" borderId="68">
      <alignment horizontal="left" indent="1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0" fontId="193" fillId="0" borderId="22"/>
    <xf numFmtId="228" fontId="64" fillId="0" borderId="26">
      <alignment horizontal="right" vertical="center"/>
    </xf>
    <xf numFmtId="275" fontId="92" fillId="0" borderId="40"/>
    <xf numFmtId="197" fontId="64" fillId="0" borderId="26">
      <alignment horizontal="right" vertical="center"/>
    </xf>
    <xf numFmtId="0" fontId="176" fillId="0" borderId="1">
      <alignment horizontal="center" vertical="center"/>
    </xf>
    <xf numFmtId="0" fontId="176" fillId="71" borderId="30">
      <alignment horizontal="center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4" fontId="231" fillId="2" borderId="72" applyNumberFormat="0" applyProtection="0">
      <alignment horizontal="right" vertical="center"/>
    </xf>
    <xf numFmtId="0" fontId="188" fillId="65" borderId="45" applyNumberFormat="0" applyFont="0" applyAlignment="0" applyProtection="0"/>
    <xf numFmtId="272" fontId="2" fillId="0" borderId="78"/>
    <xf numFmtId="275" fontId="92" fillId="0" borderId="40"/>
    <xf numFmtId="216" fontId="64" fillId="0" borderId="26">
      <alignment horizontal="right" vertical="center"/>
    </xf>
    <xf numFmtId="0" fontId="85" fillId="73" borderId="65"/>
    <xf numFmtId="216" fontId="64" fillId="0" borderId="26">
      <alignment horizontal="right" vertical="center"/>
    </xf>
    <xf numFmtId="186" fontId="202" fillId="0" borderId="8">
      <alignment horizontal="right"/>
    </xf>
    <xf numFmtId="216" fontId="64" fillId="0" borderId="26">
      <alignment horizontal="right" vertical="center"/>
    </xf>
    <xf numFmtId="0" fontId="272" fillId="49" borderId="41" applyNumberFormat="0" applyAlignment="0" applyProtection="0"/>
    <xf numFmtId="0" fontId="265" fillId="62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275" fontId="92" fillId="0" borderId="8"/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65" fillId="0" borderId="1"/>
    <xf numFmtId="275" fontId="92" fillId="0" borderId="4"/>
    <xf numFmtId="0" fontId="176" fillId="71" borderId="19">
      <alignment horizontal="center" vertical="center"/>
    </xf>
    <xf numFmtId="0" fontId="193" fillId="0" borderId="63"/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278" fontId="92" fillId="0" borderId="5"/>
    <xf numFmtId="275" fontId="92" fillId="0" borderId="40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0" borderId="78"/>
    <xf numFmtId="272" fontId="2" fillId="0" borderId="78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7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157" fillId="0" borderId="52" applyBorder="0"/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76" fillId="0" borderId="19">
      <alignment horizontal="center" vertical="center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0" fontId="176" fillId="71" borderId="54">
      <alignment horizontal="centerContinuous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01" fontId="64" fillId="0" borderId="26">
      <alignment horizontal="center"/>
    </xf>
    <xf numFmtId="0" fontId="70" fillId="41" borderId="1">
      <alignment horizontal="left" vertical="center"/>
    </xf>
    <xf numFmtId="197" fontId="6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0" fontId="157" fillId="0" borderId="52" applyBorder="0"/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0" fontId="176" fillId="71" borderId="54">
      <alignment horizontal="centerContinuous" vertical="center"/>
    </xf>
    <xf numFmtId="275" fontId="92" fillId="0" borderId="8" applyBorder="0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85" fillId="73" borderId="65"/>
    <xf numFmtId="186" fontId="202" fillId="0" borderId="8">
      <alignment horizontal="right"/>
    </xf>
    <xf numFmtId="0" fontId="2" fillId="0" borderId="70" applyNumberFormat="0" applyBorder="0" applyAlignment="0"/>
    <xf numFmtId="4" fontId="231" fillId="70" borderId="72" applyNumberFormat="0" applyProtection="0">
      <alignment horizontal="right" vertical="center"/>
    </xf>
    <xf numFmtId="10" fontId="4" fillId="3" borderId="1" applyNumberFormat="0" applyBorder="0" applyAlignment="0" applyProtection="0"/>
    <xf numFmtId="1" fontId="41" fillId="0" borderId="19" applyBorder="0"/>
    <xf numFmtId="278" fontId="92" fillId="0" borderId="8"/>
    <xf numFmtId="228" fontId="64" fillId="0" borderId="26">
      <alignment horizontal="right" vertical="center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2" fillId="0" borderId="70" applyNumberFormat="0" applyBorder="0" applyAlignment="0"/>
    <xf numFmtId="186" fontId="202" fillId="35" borderId="5">
      <alignment horizontal="right"/>
    </xf>
    <xf numFmtId="49" fontId="55" fillId="0" borderId="1">
      <alignment vertical="center"/>
    </xf>
    <xf numFmtId="257" fontId="23" fillId="0" borderId="5" applyFill="0" applyProtection="0"/>
    <xf numFmtId="167" fontId="65" fillId="0" borderId="1"/>
    <xf numFmtId="0" fontId="85" fillId="76" borderId="1" applyFont="0"/>
    <xf numFmtId="0" fontId="176" fillId="71" borderId="1">
      <alignment horizontal="center" vertical="center"/>
    </xf>
    <xf numFmtId="1" fontId="41" fillId="0" borderId="19" applyBorder="0"/>
    <xf numFmtId="0" fontId="176" fillId="0" borderId="30">
      <alignment horizontal="center" vertical="center"/>
    </xf>
    <xf numFmtId="198" fontId="65" fillId="0" borderId="26">
      <alignment horizontal="right" vertical="center"/>
    </xf>
    <xf numFmtId="4" fontId="229" fillId="37" borderId="72" applyNumberFormat="0" applyProtection="0">
      <alignment vertical="center"/>
    </xf>
    <xf numFmtId="0" fontId="176" fillId="71" borderId="50">
      <alignment horizontal="centerContinuous" vertical="center"/>
    </xf>
    <xf numFmtId="0" fontId="176" fillId="0" borderId="30">
      <alignment horizontal="center" vertical="center"/>
    </xf>
    <xf numFmtId="1" fontId="41" fillId="0" borderId="19" applyBorder="0"/>
    <xf numFmtId="0" fontId="2" fillId="0" borderId="70" applyNumberFormat="0" applyBorder="0" applyAlignment="0"/>
    <xf numFmtId="0" fontId="193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4" fontId="231" fillId="84" borderId="72" applyNumberFormat="0" applyProtection="0">
      <alignment horizontal="right" vertical="center"/>
    </xf>
    <xf numFmtId="0" fontId="194" fillId="0" borderId="22"/>
    <xf numFmtId="198" fontId="65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176" fillId="0" borderId="1">
      <alignment horizontal="center" vertical="center"/>
    </xf>
    <xf numFmtId="0" fontId="194" fillId="0" borderId="22"/>
    <xf numFmtId="197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194" fillId="0" borderId="22"/>
    <xf numFmtId="197" fontId="64" fillId="0" borderId="26">
      <alignment horizontal="right" vertical="center"/>
    </xf>
    <xf numFmtId="216" fontId="64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93" fillId="0" borderId="22"/>
    <xf numFmtId="278" fontId="92" fillId="0" borderId="8"/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" fontId="231" fillId="37" borderId="72" applyNumberFormat="0" applyProtection="0">
      <alignment horizontal="left" vertical="center"/>
    </xf>
    <xf numFmtId="4" fontId="231" fillId="84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193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62" fillId="0" borderId="25">
      <alignment horizontal="center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157" fillId="0" borderId="52" applyBorder="0"/>
    <xf numFmtId="0" fontId="176" fillId="71" borderId="19">
      <alignment horizontal="center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275" fontId="92" fillId="0" borderId="40"/>
    <xf numFmtId="275" fontId="92" fillId="0" borderId="8" applyBorder="0"/>
    <xf numFmtId="216" fontId="64" fillId="0" borderId="26">
      <alignment horizontal="right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247" fontId="23" fillId="0" borderId="8" applyFill="0" applyProtection="0"/>
    <xf numFmtId="228" fontId="64" fillId="0" borderId="26">
      <alignment horizontal="right" vertical="center"/>
    </xf>
    <xf numFmtId="198" fontId="65" fillId="0" borderId="26">
      <alignment horizontal="right" vertical="center"/>
    </xf>
    <xf numFmtId="167" fontId="65" fillId="0" borderId="1"/>
    <xf numFmtId="272" fontId="2" fillId="0" borderId="78"/>
    <xf numFmtId="0" fontId="2" fillId="0" borderId="78"/>
    <xf numFmtId="0" fontId="193" fillId="0" borderId="22"/>
    <xf numFmtId="4" fontId="231" fillId="78" borderId="72" applyNumberFormat="0" applyProtection="0">
      <alignment horizontal="right" vertical="center"/>
    </xf>
    <xf numFmtId="0" fontId="277" fillId="0" borderId="47" applyNumberFormat="0" applyFill="0" applyAlignment="0" applyProtection="0"/>
    <xf numFmtId="0" fontId="194" fillId="0" borderId="22"/>
    <xf numFmtId="198" fontId="65" fillId="0" borderId="26">
      <alignment horizontal="right" vertical="center"/>
    </xf>
    <xf numFmtId="0" fontId="188" fillId="65" borderId="45" applyNumberFormat="0" applyFont="0" applyAlignment="0" applyProtection="0"/>
    <xf numFmtId="216" fontId="64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308" fontId="145" fillId="0" borderId="68">
      <alignment horizontal="right" indent="1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30">
      <alignment horizontal="center" vertical="center"/>
    </xf>
    <xf numFmtId="37" fontId="183" fillId="35" borderId="40" applyFill="0">
      <alignment horizontal="right"/>
    </xf>
    <xf numFmtId="275" fontId="92" fillId="0" borderId="8"/>
    <xf numFmtId="278" fontId="92" fillId="0" borderId="8"/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70" applyNumberFormat="0" applyBorder="0" applyAlignment="0"/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176" fillId="0" borderId="30">
      <alignment horizontal="center" vertical="center"/>
    </xf>
    <xf numFmtId="308" fontId="145" fillId="0" borderId="68">
      <alignment horizontal="right" indent="1"/>
    </xf>
    <xf numFmtId="49" fontId="145" fillId="0" borderId="68">
      <alignment horizontal="left" indent="1"/>
    </xf>
    <xf numFmtId="275" fontId="92" fillId="0" borderId="8" applyBorder="0"/>
    <xf numFmtId="0" fontId="272" fillId="49" borderId="41" applyNumberFormat="0" applyAlignment="0" applyProtection="0"/>
    <xf numFmtId="0" fontId="193" fillId="0" borderId="22"/>
    <xf numFmtId="0" fontId="193" fillId="0" borderId="22"/>
    <xf numFmtId="37" fontId="205" fillId="0" borderId="8" applyFill="0" applyBorder="0">
      <alignment horizontal="right"/>
    </xf>
    <xf numFmtId="216" fontId="64" fillId="0" borderId="26">
      <alignment horizontal="right" vertical="center"/>
    </xf>
    <xf numFmtId="0" fontId="193" fillId="0" borderId="22"/>
    <xf numFmtId="4" fontId="231" fillId="83" borderId="72" applyNumberFormat="0" applyProtection="0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2" fillId="0" borderId="52" applyBorder="0">
      <alignment horizontal="left" indent="2"/>
    </xf>
    <xf numFmtId="275" fontId="92" fillId="0" borderId="8" applyBorder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8" applyFill="0" applyProtection="0"/>
    <xf numFmtId="0" fontId="85" fillId="73" borderId="65"/>
    <xf numFmtId="272" fontId="85" fillId="73" borderId="65"/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298" fontId="204" fillId="3" borderId="31">
      <protection locked="0"/>
    </xf>
    <xf numFmtId="198" fontId="65" fillId="0" borderId="26">
      <alignment horizontal="right" vertical="center"/>
    </xf>
    <xf numFmtId="0" fontId="194" fillId="0" borderId="22"/>
    <xf numFmtId="0" fontId="52" fillId="0" borderId="4">
      <alignment horizontal="left" vertical="center"/>
    </xf>
    <xf numFmtId="197" fontId="64" fillId="0" borderId="26">
      <alignment horizontal="right" vertical="center"/>
    </xf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273" fillId="0" borderId="44" applyNumberFormat="0" applyFill="0" applyAlignment="0" applyProtection="0"/>
    <xf numFmtId="0" fontId="59" fillId="0" borderId="3" applyFill="0" applyAlignment="0" applyProtection="0">
      <protection locked="0"/>
    </xf>
    <xf numFmtId="0" fontId="176" fillId="71" borderId="3">
      <alignment horizontal="center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21" fontId="183" fillId="0" borderId="61" applyBorder="0"/>
    <xf numFmtId="0" fontId="62" fillId="0" borderId="25">
      <alignment horizontal="center"/>
    </xf>
    <xf numFmtId="0" fontId="56" fillId="0" borderId="25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0" fontId="193" fillId="0" borderId="22"/>
    <xf numFmtId="228" fontId="64" fillId="0" borderId="26">
      <alignment horizontal="right" vertical="center"/>
    </xf>
    <xf numFmtId="5" fontId="69" fillId="40" borderId="30">
      <alignment vertical="top"/>
    </xf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49" fontId="145" fillId="0" borderId="68">
      <alignment horizontal="left" indent="1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275" fontId="92" fillId="0" borderId="8"/>
    <xf numFmtId="0" fontId="2" fillId="0" borderId="70" applyNumberFormat="0" applyBorder="0" applyAlignment="0"/>
    <xf numFmtId="0" fontId="157" fillId="0" borderId="52" applyBorder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63"/>
    <xf numFmtId="316" fontId="24" fillId="0" borderId="26">
      <alignment horizontal="right" vertical="center"/>
    </xf>
    <xf numFmtId="0" fontId="2" fillId="0" borderId="70" applyNumberFormat="0" applyBorder="0" applyAlignment="0"/>
    <xf numFmtId="0" fontId="194" fillId="0" borderId="22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1" fontId="183" fillId="0" borderId="61" applyBorder="0"/>
    <xf numFmtId="275" fontId="92" fillId="0" borderId="40"/>
    <xf numFmtId="0" fontId="2" fillId="0" borderId="52" applyBorder="0">
      <alignment horizontal="left" indent="2"/>
    </xf>
    <xf numFmtId="0" fontId="194" fillId="0" borderId="22"/>
    <xf numFmtId="247" fontId="23" fillId="0" borderId="5" applyFill="0" applyProtection="0"/>
    <xf numFmtId="0" fontId="193" fillId="0" borderId="22"/>
    <xf numFmtId="0" fontId="194" fillId="0" borderId="22"/>
    <xf numFmtId="0" fontId="157" fillId="0" borderId="52" applyBorder="0"/>
    <xf numFmtId="198" fontId="65" fillId="0" borderId="26">
      <alignment horizontal="right" vertical="center"/>
    </xf>
    <xf numFmtId="0" fontId="176" fillId="0" borderId="19">
      <alignment horizontal="center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4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1" fontId="183" fillId="0" borderId="61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73" fillId="0" borderId="44" applyNumberFormat="0" applyFill="0" applyAlignment="0" applyProtection="0"/>
    <xf numFmtId="0" fontId="273" fillId="0" borderId="44" applyNumberFormat="0" applyFill="0" applyAlignment="0" applyProtection="0"/>
    <xf numFmtId="216" fontId="64" fillId="0" borderId="26">
      <alignment horizontal="right" vertical="center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228" fontId="64" fillId="0" borderId="26">
      <alignment horizontal="right" vertical="center"/>
    </xf>
    <xf numFmtId="279" fontId="42" fillId="38" borderId="1">
      <alignment vertical="top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186" fontId="202" fillId="0" borderId="8">
      <alignment horizontal="right"/>
    </xf>
    <xf numFmtId="0" fontId="194" fillId="0" borderId="22"/>
    <xf numFmtId="0" fontId="194" fillId="0" borderId="22"/>
    <xf numFmtId="0" fontId="52" fillId="0" borderId="4">
      <alignment horizontal="left" vertical="center"/>
    </xf>
    <xf numFmtId="0" fontId="193" fillId="0" borderId="22"/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157" fillId="0" borderId="52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85" fillId="74" borderId="1"/>
    <xf numFmtId="216" fontId="64" fillId="0" borderId="26">
      <alignment horizontal="right" vertical="center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93" fillId="0" borderId="63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176" fillId="71" borderId="51">
      <alignment horizontal="centerContinuous" vertical="center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275" fontId="92" fillId="0" borderId="40"/>
    <xf numFmtId="0" fontId="70" fillId="41" borderId="1">
      <alignment horizontal="left" vertical="center"/>
    </xf>
    <xf numFmtId="0" fontId="277" fillId="0" borderId="47" applyNumberFormat="0" applyFill="0" applyAlignment="0" applyProtection="0"/>
    <xf numFmtId="0" fontId="176" fillId="0" borderId="1">
      <alignment horizontal="center" vertical="center"/>
    </xf>
    <xf numFmtId="0" fontId="52" fillId="0" borderId="4">
      <alignment horizontal="left" vertical="center"/>
    </xf>
    <xf numFmtId="0" fontId="194" fillId="0" borderId="22"/>
    <xf numFmtId="0" fontId="194" fillId="0" borderId="22"/>
    <xf numFmtId="1" fontId="41" fillId="0" borderId="19" applyBorder="0"/>
    <xf numFmtId="0" fontId="85" fillId="76" borderId="1" applyFont="0"/>
    <xf numFmtId="4" fontId="231" fillId="76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37" fontId="205" fillId="0" borderId="8" applyFill="0" applyBorder="0">
      <alignment horizontal="right"/>
    </xf>
    <xf numFmtId="0" fontId="194" fillId="0" borderId="22"/>
    <xf numFmtId="186" fontId="202" fillId="0" borderId="4">
      <alignment horizontal="right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93" fillId="0" borderId="22"/>
    <xf numFmtId="37" fontId="183" fillId="35" borderId="40" applyFill="0">
      <alignment horizontal="right"/>
    </xf>
    <xf numFmtId="275" fontId="92" fillId="0" borderId="40"/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94" fillId="0" borderId="22"/>
    <xf numFmtId="4" fontId="231" fillId="37" borderId="72" applyNumberFormat="0" applyProtection="0">
      <alignment horizontal="left" vertical="center"/>
    </xf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316" fontId="24" fillId="0" borderId="26">
      <alignment horizontal="right" vertical="center"/>
    </xf>
    <xf numFmtId="201" fontId="64" fillId="0" borderId="26">
      <alignment horizont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272" fontId="85" fillId="73" borderId="65"/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278" fontId="92" fillId="0" borderId="5"/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228" fontId="64" fillId="0" borderId="26">
      <alignment horizontal="right" vertical="center"/>
    </xf>
    <xf numFmtId="203" fontId="64" fillId="0" borderId="1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65" fillId="0" borderId="1"/>
    <xf numFmtId="216" fontId="64" fillId="0" borderId="26">
      <alignment horizontal="right" vertical="center"/>
    </xf>
    <xf numFmtId="0" fontId="194" fillId="0" borderId="22"/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49" fontId="145" fillId="0" borderId="68">
      <alignment horizontal="left" indent="1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57" fillId="0" borderId="52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201" fontId="64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275" fontId="92" fillId="0" borderId="8" applyBorder="0"/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78"/>
    <xf numFmtId="0" fontId="2" fillId="0" borderId="52" applyBorder="0">
      <alignment horizontal="left" indent="2"/>
    </xf>
    <xf numFmtId="275" fontId="92" fillId="0" borderId="4"/>
    <xf numFmtId="0" fontId="2" fillId="0" borderId="52" applyBorder="0">
      <alignment horizontal="left" indent="2"/>
    </xf>
    <xf numFmtId="257" fontId="23" fillId="0" borderId="5" applyFill="0" applyProtection="0"/>
    <xf numFmtId="4" fontId="231" fillId="2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216" fontId="64" fillId="0" borderId="26">
      <alignment horizontal="right" vertical="center"/>
    </xf>
    <xf numFmtId="5" fontId="69" fillId="40" borderId="30">
      <alignment vertical="top"/>
    </xf>
    <xf numFmtId="5" fontId="69" fillId="40" borderId="30">
      <alignment vertical="top"/>
    </xf>
    <xf numFmtId="0" fontId="157" fillId="0" borderId="52" applyBorder="0"/>
    <xf numFmtId="6" fontId="71" fillId="42" borderId="30"/>
    <xf numFmtId="272" fontId="2" fillId="0" borderId="64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157" fillId="0" borderId="52" applyBorder="0"/>
    <xf numFmtId="49" fontId="55" fillId="0" borderId="1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57" fillId="0" borderId="52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0" fontId="65" fillId="0" borderId="1"/>
    <xf numFmtId="216" fontId="64" fillId="0" borderId="26">
      <alignment horizontal="right" vertical="center"/>
    </xf>
    <xf numFmtId="312" fontId="65" fillId="0" borderId="26">
      <alignment horizontal="center"/>
    </xf>
    <xf numFmtId="37" fontId="205" fillId="0" borderId="8" applyFill="0" applyBorder="0">
      <alignment horizontal="right"/>
    </xf>
    <xf numFmtId="0" fontId="193" fillId="0" borderId="22"/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75" fillId="62" borderId="46" applyNumberFormat="0" applyAlignment="0" applyProtection="0"/>
    <xf numFmtId="228" fontId="64" fillId="0" borderId="26">
      <alignment horizontal="right" vertical="center"/>
    </xf>
    <xf numFmtId="0" fontId="176" fillId="71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88" fillId="65" borderId="45" applyNumberFormat="0" applyFont="0" applyAlignment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8" fontId="92" fillId="0" borderId="8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186" fontId="202" fillId="0" borderId="8">
      <alignment horizontal="right"/>
    </xf>
    <xf numFmtId="0" fontId="52" fillId="0" borderId="4">
      <alignment horizontal="left" vertical="center"/>
    </xf>
    <xf numFmtId="272" fontId="2" fillId="0" borderId="7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75" fontId="92" fillId="0" borderId="4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75" fontId="92" fillId="0" borderId="8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65" fillId="62" borderId="41" applyNumberFormat="0" applyAlignment="0" applyProtection="0"/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4" fontId="229" fillId="70" borderId="74" applyNumberFormat="0" applyProtection="0">
      <alignment horizontal="left" vertical="center"/>
    </xf>
    <xf numFmtId="0" fontId="193" fillId="0" borderId="22"/>
    <xf numFmtId="0" fontId="176" fillId="71" borderId="54">
      <alignment horizontal="centerContinuous" vertical="center"/>
    </xf>
    <xf numFmtId="278" fontId="92" fillId="0" borderId="5"/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312" fontId="65" fillId="0" borderId="26">
      <alignment horizontal="center"/>
    </xf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265" fillId="62" borderId="41" applyNumberFormat="0" applyAlignment="0" applyProtection="0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176" fillId="71" borderId="19">
      <alignment horizontal="center" vertical="center"/>
    </xf>
    <xf numFmtId="0" fontId="193" fillId="0" borderId="63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6" fontId="71" fillId="42" borderId="30"/>
    <xf numFmtId="0" fontId="176" fillId="71" borderId="1">
      <alignment horizontal="center" vertical="center"/>
    </xf>
    <xf numFmtId="6" fontId="71" fillId="42" borderId="30"/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216" fontId="64" fillId="0" borderId="26">
      <alignment horizontal="right" vertical="center"/>
    </xf>
    <xf numFmtId="167" fontId="65" fillId="0" borderId="1"/>
    <xf numFmtId="0" fontId="2" fillId="0" borderId="52" applyBorder="0">
      <alignment horizontal="left" indent="2"/>
    </xf>
    <xf numFmtId="278" fontId="92" fillId="0" borderId="5"/>
    <xf numFmtId="0" fontId="193" fillId="0" borderId="63"/>
    <xf numFmtId="4" fontId="233" fillId="71" borderId="72" applyNumberFormat="0" applyProtection="0">
      <alignment vertical="center"/>
    </xf>
    <xf numFmtId="186" fontId="202" fillId="0" borderId="4">
      <alignment horizontal="right"/>
    </xf>
    <xf numFmtId="0" fontId="2" fillId="0" borderId="78"/>
    <xf numFmtId="0" fontId="2" fillId="0" borderId="64"/>
    <xf numFmtId="4" fontId="231" fillId="37" borderId="72" applyNumberFormat="0" applyProtection="0">
      <alignment horizontal="left" vertical="center"/>
    </xf>
    <xf numFmtId="0" fontId="176" fillId="71" borderId="30">
      <alignment horizontal="center" vertical="center"/>
    </xf>
    <xf numFmtId="221" fontId="183" fillId="0" borderId="61" applyBorder="0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71" borderId="19">
      <alignment horizontal="center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76" fillId="0" borderId="19">
      <alignment horizontal="center" vertical="center"/>
    </xf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8" applyBorder="0"/>
    <xf numFmtId="0" fontId="2" fillId="0" borderId="70" applyNumberFormat="0" applyBorder="0" applyAlignment="0"/>
    <xf numFmtId="197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275" fontId="92" fillId="0" borderId="4"/>
    <xf numFmtId="316" fontId="24" fillId="0" borderId="26">
      <alignment horizontal="right" vertic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157" fillId="0" borderId="52" applyBorder="0"/>
    <xf numFmtId="0" fontId="2" fillId="0" borderId="70" applyNumberFormat="0" applyBorder="0" applyAlignment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93" fillId="0" borderId="22"/>
    <xf numFmtId="272" fontId="85" fillId="73" borderId="65"/>
    <xf numFmtId="0" fontId="157" fillId="0" borderId="52" applyBorder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72" fontId="2" fillId="0" borderId="78"/>
    <xf numFmtId="0" fontId="193" fillId="0" borderId="22"/>
    <xf numFmtId="49" fontId="55" fillId="0" borderId="1">
      <alignment vertical="center"/>
    </xf>
    <xf numFmtId="0" fontId="157" fillId="0" borderId="52" applyBorder="0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52" fillId="0" borderId="4">
      <alignment horizontal="lef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167" fontId="65" fillId="0" borderId="1"/>
    <xf numFmtId="197" fontId="64" fillId="0" borderId="26">
      <alignment horizontal="right" vertical="center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0" fontId="194" fillId="0" borderId="22"/>
    <xf numFmtId="278" fontId="92" fillId="0" borderId="5"/>
    <xf numFmtId="0" fontId="2" fillId="0" borderId="70" applyNumberFormat="0" applyBorder="0" applyAlignment="0"/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278" fontId="92" fillId="0" borderId="8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157" fillId="0" borderId="52" applyBorder="0"/>
    <xf numFmtId="0" fontId="265" fillId="62" borderId="41" applyNumberFormat="0" applyAlignment="0" applyProtection="0"/>
    <xf numFmtId="0" fontId="272" fillId="49" borderId="41" applyNumberFormat="0" applyAlignment="0" applyProtection="0"/>
    <xf numFmtId="228" fontId="64" fillId="0" borderId="26">
      <alignment horizontal="right" vertical="center"/>
    </xf>
    <xf numFmtId="0" fontId="85" fillId="75" borderId="1"/>
    <xf numFmtId="5" fontId="69" fillId="40" borderId="30">
      <alignment vertical="top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70" applyNumberFormat="0" applyBorder="0" applyAlignment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79" fontId="42" fillId="38" borderId="1">
      <alignment vertical="top"/>
    </xf>
    <xf numFmtId="282" fontId="90" fillId="0" borderId="1" applyFill="0" applyBorder="0" applyAlignment="0"/>
    <xf numFmtId="197" fontId="64" fillId="0" borderId="26">
      <alignment horizontal="right" vertical="center"/>
    </xf>
    <xf numFmtId="0" fontId="2" fillId="0" borderId="70" applyNumberFormat="0" applyBorder="0" applyAlignment="0"/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282" fontId="90" fillId="0" borderId="1" applyFill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0" fontId="65" fillId="0" borderId="1"/>
    <xf numFmtId="198" fontId="65" fillId="0" borderId="26">
      <alignment horizontal="right" vertical="center"/>
    </xf>
    <xf numFmtId="0" fontId="52" fillId="0" borderId="4">
      <alignment horizontal="left" vertical="center"/>
    </xf>
    <xf numFmtId="0" fontId="17" fillId="0" borderId="0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73" fillId="0" borderId="44" applyNumberFormat="0" applyFill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6" fontId="71" fillId="42" borderId="30"/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79" fontId="42" fillId="38" borderId="1">
      <alignment vertical="top"/>
    </xf>
    <xf numFmtId="6" fontId="71" fillId="42" borderId="30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4" fontId="234" fillId="38" borderId="74" applyNumberFormat="0" applyProtection="0">
      <alignment horizontal="left" vertical="center"/>
    </xf>
    <xf numFmtId="0" fontId="85" fillId="74" borderId="1"/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76" fillId="71" borderId="1">
      <alignment horizontal="center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275" fontId="92" fillId="0" borderId="8" applyBorder="0"/>
    <xf numFmtId="6" fontId="71" fillId="42" borderId="30"/>
    <xf numFmtId="0" fontId="2" fillId="0" borderId="52" applyBorder="0">
      <alignment horizontal="left" indent="2"/>
    </xf>
    <xf numFmtId="0" fontId="157" fillId="0" borderId="52" applyBorder="0"/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247" fontId="23" fillId="0" borderId="5" applyFill="0" applyProtection="0"/>
    <xf numFmtId="228" fontId="64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47" fontId="23" fillId="0" borderId="5" applyFill="0" applyProtection="0"/>
    <xf numFmtId="216" fontId="64" fillId="0" borderId="26">
      <alignment horizontal="right" vertical="center"/>
    </xf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194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193" fillId="0" borderId="22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4" borderId="1"/>
    <xf numFmtId="0" fontId="193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94" fillId="0" borderId="22"/>
    <xf numFmtId="170" fontId="92" fillId="0" borderId="1"/>
    <xf numFmtId="0" fontId="193" fillId="0" borderId="22"/>
    <xf numFmtId="282" fontId="90" fillId="0" borderId="1" applyFill="0" applyBorder="0" applyAlignment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94" fillId="0" borderId="22"/>
    <xf numFmtId="0" fontId="85" fillId="76" borderId="1" applyFont="0"/>
    <xf numFmtId="316" fontId="24" fillId="0" borderId="26">
      <alignment horizontal="right" vertical="center"/>
    </xf>
    <xf numFmtId="0" fontId="193" fillId="0" borderId="22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9" fontId="42" fillId="38" borderId="1">
      <alignment vertical="top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2" fillId="88" borderId="70" applyNumberFormat="0" applyBorder="0" applyAlignment="0">
      <protection locked="0"/>
    </xf>
    <xf numFmtId="0" fontId="193" fillId="0" borderId="22"/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57" fillId="0" borderId="52" applyBorder="0"/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5" fontId="92" fillId="0" borderId="8"/>
    <xf numFmtId="275" fontId="92" fillId="0" borderId="40"/>
    <xf numFmtId="247" fontId="23" fillId="0" borderId="5" applyFill="0" applyProtection="0"/>
    <xf numFmtId="0" fontId="157" fillId="0" borderId="52" applyBorder="0"/>
    <xf numFmtId="278" fontId="92" fillId="0" borderId="5"/>
    <xf numFmtId="0" fontId="85" fillId="75" borderId="1"/>
    <xf numFmtId="0" fontId="188" fillId="65" borderId="45" applyNumberFormat="0" applyFont="0" applyAlignment="0" applyProtection="0"/>
    <xf numFmtId="0" fontId="2" fillId="0" borderId="70" applyNumberFormat="0" applyBorder="0" applyAlignment="0"/>
    <xf numFmtId="49" fontId="55" fillId="0" borderId="1">
      <alignment vertical="center"/>
    </xf>
    <xf numFmtId="0" fontId="193" fillId="0" borderId="22"/>
    <xf numFmtId="0" fontId="176" fillId="0" borderId="19">
      <alignment horizontal="center" vertical="center"/>
    </xf>
    <xf numFmtId="10" fontId="4" fillId="3" borderId="1" applyNumberFormat="0" applyBorder="0" applyAlignment="0" applyProtection="0"/>
    <xf numFmtId="0" fontId="193" fillId="0" borderId="22"/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85" fillId="75" borderId="1"/>
    <xf numFmtId="198" fontId="65" fillId="0" borderId="26">
      <alignment horizontal="right" vertical="center"/>
    </xf>
    <xf numFmtId="228" fontId="64" fillId="0" borderId="26">
      <alignment horizontal="right" vertical="center"/>
    </xf>
    <xf numFmtId="0" fontId="194" fillId="0" borderId="22"/>
    <xf numFmtId="6" fontId="71" fillId="42" borderId="30"/>
    <xf numFmtId="0" fontId="176" fillId="0" borderId="30">
      <alignment horizontal="center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94" fillId="0" borderId="22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197" fontId="64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26" fontId="241" fillId="0" borderId="26">
      <alignment horizontal="right" vertical="center"/>
    </xf>
    <xf numFmtId="4" fontId="229" fillId="37" borderId="72" applyNumberFormat="0" applyProtection="0">
      <alignment vertical="center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57" fontId="23" fillId="0" borderId="8" applyFill="0" applyProtection="0"/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4" fontId="231" fillId="70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278" fontId="92" fillId="0" borderId="8"/>
    <xf numFmtId="278" fontId="92" fillId="0" borderId="5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52" fillId="0" borderId="4">
      <alignment horizontal="left" vertical="center"/>
    </xf>
    <xf numFmtId="0" fontId="176" fillId="71" borderId="30">
      <alignment horizontal="center" vertical="center"/>
    </xf>
    <xf numFmtId="275" fontId="92" fillId="0" borderId="8"/>
    <xf numFmtId="316" fontId="2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0" fontId="85" fillId="76" borderId="1" applyFont="0"/>
    <xf numFmtId="0" fontId="85" fillId="74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31" fillId="83" borderId="72" applyNumberFormat="0" applyProtection="0">
      <alignment horizontal="right" vertical="center"/>
    </xf>
    <xf numFmtId="247" fontId="23" fillId="0" borderId="5" applyFill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275" fontId="92" fillId="0" borderId="8" applyBorder="0"/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57" fontId="23" fillId="0" borderId="8" applyFill="0" applyProtection="0"/>
    <xf numFmtId="0" fontId="193" fillId="0" borderId="22"/>
    <xf numFmtId="0" fontId="176" fillId="71" borderId="54">
      <alignment horizontal="centerContinuous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31" fillId="81" borderId="72" applyNumberFormat="0" applyProtection="0">
      <alignment horizontal="right" vertical="center"/>
    </xf>
    <xf numFmtId="0" fontId="2" fillId="0" borderId="70" applyNumberFormat="0" applyBorder="0" applyAlignment="0"/>
    <xf numFmtId="4" fontId="231" fillId="2" borderId="72" applyNumberFormat="0" applyProtection="0">
      <alignment horizontal="right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176" fillId="71" borderId="30">
      <alignment horizontal="center" vertical="center"/>
    </xf>
    <xf numFmtId="4" fontId="233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157" fillId="0" borderId="52" applyBorder="0"/>
    <xf numFmtId="0" fontId="176" fillId="71" borderId="30">
      <alignment horizontal="center" vertical="center"/>
    </xf>
    <xf numFmtId="0" fontId="193" fillId="0" borderId="22"/>
    <xf numFmtId="0" fontId="176" fillId="71" borderId="54">
      <alignment horizontal="centerContinuous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78"/>
    <xf numFmtId="279" fontId="42" fillId="38" borderId="1">
      <alignment vertical="top"/>
    </xf>
    <xf numFmtId="226" fontId="241" fillId="0" borderId="26">
      <alignment horizontal="right" vertical="center"/>
    </xf>
    <xf numFmtId="0" fontId="193" fillId="0" borderId="22"/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194" fillId="0" borderId="22"/>
    <xf numFmtId="4" fontId="234" fillId="38" borderId="74" applyNumberFormat="0" applyProtection="0">
      <alignment horizontal="left" vertical="center"/>
    </xf>
    <xf numFmtId="275" fontId="92" fillId="0" borderId="8" applyBorder="0"/>
    <xf numFmtId="275" fontId="92" fillId="0" borderId="8" applyBorder="0"/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88" borderId="70" applyNumberFormat="0" applyBorder="0" applyAlignment="0">
      <protection locked="0"/>
    </xf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4" fontId="231" fillId="71" borderId="72" applyNumberFormat="0" applyProtection="0">
      <alignment vertical="center"/>
    </xf>
    <xf numFmtId="4" fontId="231" fillId="85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01" fontId="64" fillId="0" borderId="26">
      <alignment horizont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0" fontId="193" fillId="0" borderId="22"/>
    <xf numFmtId="0" fontId="176" fillId="71" borderId="54">
      <alignment horizontal="centerContinuous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275" fontId="92" fillId="0" borderId="8" applyBorder="0"/>
    <xf numFmtId="0" fontId="2" fillId="0" borderId="52" applyBorder="0">
      <alignment horizontal="left" indent="2"/>
    </xf>
    <xf numFmtId="0" fontId="85" fillId="74" borderId="1"/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198" fontId="65" fillId="0" borderId="26">
      <alignment horizontal="right" vertical="center"/>
    </xf>
    <xf numFmtId="257" fontId="23" fillId="0" borderId="5" applyFill="0" applyProtection="0"/>
    <xf numFmtId="0" fontId="85" fillId="76" borderId="1" applyFont="0"/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1" fontId="41" fillId="0" borderId="19" applyBorder="0"/>
    <xf numFmtId="0" fontId="194" fillId="0" borderId="22"/>
    <xf numFmtId="4" fontId="233" fillId="71" borderId="72" applyNumberFormat="0" applyProtection="0">
      <alignment vertical="center"/>
    </xf>
    <xf numFmtId="0" fontId="194" fillId="0" borderId="22"/>
    <xf numFmtId="6" fontId="71" fillId="42" borderId="30"/>
    <xf numFmtId="216" fontId="64" fillId="0" borderId="26">
      <alignment horizontal="right" vertical="center"/>
    </xf>
    <xf numFmtId="0" fontId="193" fillId="0" borderId="22"/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57" fillId="0" borderId="52" applyBorder="0"/>
    <xf numFmtId="167" fontId="65" fillId="0" borderId="1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0" fontId="157" fillId="0" borderId="52" applyBorder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0" fontId="92" fillId="0" borderId="1"/>
    <xf numFmtId="37" fontId="205" fillId="0" borderId="8" applyFill="0" applyBorder="0">
      <alignment horizontal="right"/>
    </xf>
    <xf numFmtId="316" fontId="24" fillId="0" borderId="26">
      <alignment horizontal="right" vertical="center"/>
    </xf>
    <xf numFmtId="0" fontId="176" fillId="0" borderId="1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65" fillId="0" borderId="1"/>
    <xf numFmtId="0" fontId="176" fillId="0" borderId="19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03" fontId="64" fillId="0" borderId="1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4" fontId="233" fillId="71" borderId="72" applyNumberFormat="0" applyProtection="0">
      <alignment vertical="center"/>
    </xf>
    <xf numFmtId="0" fontId="157" fillId="0" borderId="52" applyBorder="0"/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" fontId="41" fillId="0" borderId="19" applyBorder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4" fontId="231" fillId="71" borderId="72" applyNumberFormat="0" applyProtection="0">
      <alignment vertical="center"/>
    </xf>
    <xf numFmtId="0" fontId="52" fillId="0" borderId="4">
      <alignment horizontal="lef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203" fontId="64" fillId="0" borderId="1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216" fontId="64" fillId="0" borderId="26">
      <alignment horizontal="right" vertical="center"/>
    </xf>
    <xf numFmtId="49" fontId="55" fillId="0" borderId="1">
      <alignment vertical="center"/>
    </xf>
    <xf numFmtId="4" fontId="231" fillId="85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57" fillId="0" borderId="52" applyBorder="0"/>
    <xf numFmtId="0" fontId="176" fillId="0" borderId="1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275" fontId="92" fillId="0" borderId="40"/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3" borderId="65"/>
    <xf numFmtId="0" fontId="2" fillId="0" borderId="70" applyNumberFormat="0" applyBorder="0" applyAlignment="0"/>
    <xf numFmtId="275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167" fontId="65" fillId="0" borderId="1"/>
    <xf numFmtId="0" fontId="194" fillId="0" borderId="22"/>
    <xf numFmtId="0" fontId="176" fillId="0" borderId="19">
      <alignment horizontal="center" vertical="center"/>
    </xf>
    <xf numFmtId="316" fontId="24" fillId="0" borderId="26">
      <alignment horizontal="right" vertical="center"/>
    </xf>
    <xf numFmtId="275" fontId="92" fillId="0" borderId="8"/>
    <xf numFmtId="0" fontId="2" fillId="0" borderId="52" applyBorder="0">
      <alignment horizontal="left" indent="2"/>
    </xf>
    <xf numFmtId="0" fontId="194" fillId="0" borderId="22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5" fontId="54" fillId="0" borderId="30">
      <alignment horizontal="left" vertical="top"/>
    </xf>
    <xf numFmtId="0" fontId="2" fillId="0" borderId="52" applyBorder="0">
      <alignment horizontal="left" indent="2"/>
    </xf>
    <xf numFmtId="275" fontId="92" fillId="0" borderId="4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226" fontId="241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282" fontId="90" fillId="0" borderId="1" applyFill="0" applyBorder="0" applyAlignment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316" fontId="2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193" fillId="0" borderId="22"/>
    <xf numFmtId="228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47" fontId="23" fillId="0" borderId="8" applyFill="0" applyProtection="0"/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0" fontId="194" fillId="0" borderId="22"/>
    <xf numFmtId="0" fontId="2" fillId="0" borderId="64"/>
    <xf numFmtId="0" fontId="157" fillId="0" borderId="52" applyBorder="0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4" fontId="231" fillId="83" borderId="72" applyNumberFormat="0" applyProtection="0">
      <alignment horizontal="right" vertical="center"/>
    </xf>
    <xf numFmtId="0" fontId="194" fillId="0" borderId="22"/>
    <xf numFmtId="0" fontId="194" fillId="0" borderId="22"/>
    <xf numFmtId="0" fontId="2" fillId="88" borderId="70" applyNumberFormat="0" applyBorder="0" applyAlignment="0">
      <protection locked="0"/>
    </xf>
    <xf numFmtId="0" fontId="57" fillId="0" borderId="1" applyNumberFormat="0" applyFont="0" applyFill="0" applyBorder="0" applyAlignment="0">
      <alignment horizontal="center"/>
    </xf>
    <xf numFmtId="0" fontId="85" fillId="73" borderId="65"/>
    <xf numFmtId="0" fontId="2" fillId="0" borderId="52" applyBorder="0">
      <alignment horizontal="left" indent="2"/>
    </xf>
    <xf numFmtId="49" fontId="55" fillId="0" borderId="1">
      <alignment vertical="center"/>
    </xf>
    <xf numFmtId="275" fontId="92" fillId="0" borderId="4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71" borderId="51">
      <alignment horizontal="centerContinuous" vertical="center"/>
    </xf>
    <xf numFmtId="0" fontId="194" fillId="0" borderId="22"/>
    <xf numFmtId="279" fontId="42" fillId="38" borderId="1">
      <alignment vertical="top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75" fillId="62" borderId="46" applyNumberFormat="0" applyAlignment="0" applyProtection="0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193" fillId="0" borderId="63"/>
    <xf numFmtId="216" fontId="64" fillId="0" borderId="26">
      <alignment horizontal="right" vertical="center"/>
    </xf>
    <xf numFmtId="0" fontId="193" fillId="0" borderId="22"/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3" fontId="64" fillId="0" borderId="1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194" fillId="0" borderId="22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194" fillId="0" borderId="22"/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57" fillId="0" borderId="52" applyBorder="0"/>
    <xf numFmtId="4" fontId="229" fillId="37" borderId="72" applyNumberFormat="0" applyProtection="0">
      <alignment vertical="center"/>
    </xf>
    <xf numFmtId="316" fontId="24" fillId="0" borderId="26">
      <alignment horizontal="right" vertical="center"/>
    </xf>
    <xf numFmtId="0" fontId="193" fillId="0" borderId="22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278" fontId="92" fillId="0" borderId="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71" borderId="1">
      <alignment horizontal="center" vertical="center"/>
    </xf>
    <xf numFmtId="0" fontId="194" fillId="0" borderId="22"/>
    <xf numFmtId="4" fontId="231" fillId="80" borderId="72" applyNumberFormat="0" applyProtection="0">
      <alignment horizontal="right" vertical="center"/>
    </xf>
    <xf numFmtId="0" fontId="2" fillId="0" borderId="78"/>
    <xf numFmtId="0" fontId="194" fillId="0" borderId="22"/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2" fontId="2" fillId="0" borderId="78"/>
    <xf numFmtId="0" fontId="193" fillId="0" borderId="22"/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78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76" fillId="71" borderId="51">
      <alignment horizontal="centerContinuous" vertical="center"/>
    </xf>
    <xf numFmtId="167" fontId="65" fillId="0" borderId="1"/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198" fontId="65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6" fontId="71" fillId="42" borderId="30"/>
    <xf numFmtId="0" fontId="52" fillId="0" borderId="4">
      <alignment horizontal="lef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1" borderId="72" applyNumberFormat="0" applyProtection="0">
      <alignment horizontal="right" vertical="center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2" fillId="0" borderId="52" applyBorder="0">
      <alignment horizontal="left" indent="2"/>
    </xf>
    <xf numFmtId="5" fontId="69" fillId="40" borderId="30">
      <alignment vertical="top"/>
    </xf>
    <xf numFmtId="4" fontId="233" fillId="71" borderId="72" applyNumberFormat="0" applyProtection="0">
      <alignment vertical="center"/>
    </xf>
    <xf numFmtId="0" fontId="194" fillId="0" borderId="22"/>
    <xf numFmtId="197" fontId="64" fillId="0" borderId="26">
      <alignment horizontal="right" vertical="center"/>
    </xf>
    <xf numFmtId="312" fontId="65" fillId="0" borderId="26">
      <alignment horizont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0" fontId="157" fillId="0" borderId="52" applyBorder="0"/>
    <xf numFmtId="0" fontId="193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70" fontId="92" fillId="0" borderId="1"/>
    <xf numFmtId="0" fontId="194" fillId="0" borderId="22"/>
    <xf numFmtId="4" fontId="231" fillId="71" borderId="72" applyNumberFormat="0" applyProtection="0">
      <alignment vertical="center"/>
    </xf>
    <xf numFmtId="0" fontId="85" fillId="76" borderId="1" applyFont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93" fillId="0" borderId="22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57" fillId="0" borderId="52" applyBorder="0"/>
    <xf numFmtId="272" fontId="85" fillId="73" borderId="65"/>
    <xf numFmtId="0" fontId="2" fillId="0" borderId="52" applyBorder="0">
      <alignment horizontal="left" indent="2"/>
    </xf>
    <xf numFmtId="0" fontId="193" fillId="0" borderId="22"/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4" fontId="229" fillId="37" borderId="72" applyNumberFormat="0" applyProtection="0">
      <alignment vertical="center"/>
    </xf>
    <xf numFmtId="278" fontId="92" fillId="0" borderId="5"/>
    <xf numFmtId="5" fontId="69" fillId="40" borderId="30">
      <alignment vertical="top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79" fontId="42" fillId="38" borderId="1">
      <alignment vertical="top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65" fillId="0" borderId="1"/>
    <xf numFmtId="0" fontId="193" fillId="0" borderId="22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275" fontId="92" fillId="0" borderId="8" applyBorder="0"/>
    <xf numFmtId="4" fontId="231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203" fontId="64" fillId="0" borderId="1"/>
    <xf numFmtId="0" fontId="2" fillId="0" borderId="52" applyBorder="0">
      <alignment horizontal="left" indent="2"/>
    </xf>
    <xf numFmtId="0" fontId="85" fillId="73" borderId="65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2" fillId="0" borderId="64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" fontId="41" fillId="0" borderId="19" applyBorder="0"/>
    <xf numFmtId="4" fontId="231" fillId="71" borderId="72" applyNumberFormat="0" applyProtection="0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52" fillId="0" borderId="4">
      <alignment horizontal="left" vertical="center"/>
    </xf>
    <xf numFmtId="203" fontId="64" fillId="0" borderId="1"/>
    <xf numFmtId="0" fontId="194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2" fillId="88" borderId="70" applyNumberFormat="0" applyBorder="0" applyAlignment="0">
      <protection locked="0"/>
    </xf>
    <xf numFmtId="6" fontId="71" fillId="42" borderId="30"/>
    <xf numFmtId="0" fontId="157" fillId="0" borderId="52" applyBorder="0"/>
    <xf numFmtId="197" fontId="64" fillId="0" borderId="26">
      <alignment horizontal="right" vertical="center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5" fontId="92" fillId="0" borderId="4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" fontId="41" fillId="0" borderId="19" applyBorder="0"/>
    <xf numFmtId="49" fontId="55" fillId="0" borderId="1">
      <alignment vertical="center"/>
    </xf>
    <xf numFmtId="1" fontId="41" fillId="0" borderId="19" applyBorder="0"/>
    <xf numFmtId="197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10" fontId="4" fillId="3" borderId="1" applyNumberFormat="0" applyBorder="0" applyAlignment="0" applyProtection="0"/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272" fillId="49" borderId="41" applyNumberFormat="0" applyAlignment="0" applyProtection="0"/>
    <xf numFmtId="308" fontId="145" fillId="0" borderId="68">
      <alignment horizontal="right" indent="1"/>
    </xf>
    <xf numFmtId="4" fontId="229" fillId="70" borderId="72" applyNumberFormat="0" applyProtection="0">
      <alignment horizontal="left" vertical="center"/>
    </xf>
    <xf numFmtId="1" fontId="41" fillId="0" borderId="19" applyBorder="0"/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94" fillId="0" borderId="22"/>
    <xf numFmtId="0" fontId="157" fillId="0" borderId="52" applyBorder="0"/>
    <xf numFmtId="197" fontId="64" fillId="0" borderId="26">
      <alignment horizontal="right" vertical="center"/>
    </xf>
    <xf numFmtId="272" fontId="85" fillId="73" borderId="65"/>
    <xf numFmtId="0" fontId="194" fillId="0" borderId="22"/>
    <xf numFmtId="0" fontId="176" fillId="0" borderId="30">
      <alignment horizontal="center" vertical="center"/>
    </xf>
    <xf numFmtId="5" fontId="69" fillId="40" borderId="30">
      <alignment vertical="top"/>
    </xf>
    <xf numFmtId="4" fontId="231" fillId="84" borderId="72" applyNumberFormat="0" applyProtection="0">
      <alignment horizontal="right" vertical="center"/>
    </xf>
    <xf numFmtId="0" fontId="2" fillId="0" borderId="70" applyNumberFormat="0" applyBorder="0" applyAlignment="0"/>
    <xf numFmtId="186" fontId="202" fillId="0" borderId="4">
      <alignment horizontal="right"/>
    </xf>
    <xf numFmtId="0" fontId="272" fillId="49" borderId="41" applyNumberFormat="0" applyAlignment="0" applyProtection="0"/>
    <xf numFmtId="6" fontId="71" fillId="42" borderId="30"/>
    <xf numFmtId="0" fontId="176" fillId="0" borderId="30">
      <alignment horizontal="center" vertical="center"/>
    </xf>
    <xf numFmtId="10" fontId="4" fillId="3" borderId="1" applyNumberFormat="0" applyBorder="0" applyAlignment="0" applyProtection="0"/>
    <xf numFmtId="0" fontId="157" fillId="0" borderId="52" applyBorder="0"/>
    <xf numFmtId="0" fontId="194" fillId="0" borderId="22"/>
    <xf numFmtId="0" fontId="2" fillId="88" borderId="70" applyNumberFormat="0" applyBorder="0" applyAlignment="0">
      <protection locked="0"/>
    </xf>
    <xf numFmtId="0" fontId="57" fillId="0" borderId="1" applyNumberFormat="0" applyFont="0" applyFill="0" applyBorder="0" applyAlignment="0">
      <alignment horizontal="center"/>
    </xf>
    <xf numFmtId="0" fontId="85" fillId="74" borderId="1"/>
    <xf numFmtId="197" fontId="64" fillId="0" borderId="26">
      <alignment horizontal="right" vertical="center"/>
    </xf>
    <xf numFmtId="0" fontId="2" fillId="0" borderId="78"/>
    <xf numFmtId="0" fontId="2" fillId="0" borderId="52" applyBorder="0">
      <alignment horizontal="left" indent="2"/>
    </xf>
    <xf numFmtId="0" fontId="85" fillId="73" borderId="65"/>
    <xf numFmtId="0" fontId="2" fillId="0" borderId="52" applyBorder="0">
      <alignment horizontal="left" indent="2"/>
    </xf>
    <xf numFmtId="279" fontId="42" fillId="38" borderId="1">
      <alignment vertical="top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85" fillId="75" borderId="1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10" fontId="4" fillId="35" borderId="1" applyNumberFormat="0" applyBorder="0" applyAlignment="0" applyProtection="0"/>
    <xf numFmtId="0" fontId="193" fillId="0" borderId="22"/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5" fontId="69" fillId="40" borderId="30">
      <alignment vertical="top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312" fontId="65" fillId="0" borderId="26">
      <alignment horizontal="center"/>
    </xf>
    <xf numFmtId="0" fontId="52" fillId="0" borderId="4">
      <alignment horizontal="left" vertical="center"/>
    </xf>
    <xf numFmtId="5" fontId="54" fillId="0" borderId="30">
      <alignment horizontal="left" vertical="top"/>
    </xf>
    <xf numFmtId="5" fontId="54" fillId="0" borderId="30">
      <alignment horizontal="left" vertical="top"/>
    </xf>
    <xf numFmtId="0" fontId="277" fillId="0" borderId="47" applyNumberFormat="0" applyFill="0" applyAlignment="0" applyProtection="0"/>
    <xf numFmtId="275" fontId="92" fillId="0" borderId="4"/>
    <xf numFmtId="275" fontId="92" fillId="0" borderId="4"/>
    <xf numFmtId="170" fontId="92" fillId="0" borderId="1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3" borderId="65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70" applyNumberFormat="0" applyBorder="0" applyAlignment="0"/>
    <xf numFmtId="167" fontId="65" fillId="0" borderId="1"/>
    <xf numFmtId="0" fontId="157" fillId="0" borderId="52" applyBorder="0"/>
    <xf numFmtId="0" fontId="157" fillId="0" borderId="52" applyBorder="0"/>
    <xf numFmtId="198" fontId="65" fillId="0" borderId="26">
      <alignment horizontal="right" vertical="center"/>
    </xf>
    <xf numFmtId="0" fontId="194" fillId="0" borderId="22"/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275" fontId="92" fillId="0" borderId="8" applyBorder="0"/>
    <xf numFmtId="5" fontId="54" fillId="38" borderId="1" applyNumberFormat="0" applyAlignment="0">
      <alignment horizontal="left" vertical="top"/>
    </xf>
    <xf numFmtId="4" fontId="231" fillId="71" borderId="72" applyNumberFormat="0" applyProtection="0">
      <alignment vertical="center"/>
    </xf>
    <xf numFmtId="0" fontId="157" fillId="0" borderId="52" applyBorder="0"/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275" fontId="92" fillId="0" borderId="4"/>
    <xf numFmtId="275" fontId="92" fillId="0" borderId="8" applyBorder="0"/>
    <xf numFmtId="316" fontId="24" fillId="0" borderId="26">
      <alignment horizontal="right" vertical="center"/>
    </xf>
    <xf numFmtId="0" fontId="194" fillId="0" borderId="22"/>
    <xf numFmtId="0" fontId="194" fillId="0" borderId="22"/>
    <xf numFmtId="0" fontId="272" fillId="49" borderId="41" applyNumberFormat="0" applyAlignment="0" applyProtection="0"/>
    <xf numFmtId="5" fontId="69" fillId="40" borderId="30">
      <alignment vertical="top"/>
    </xf>
    <xf numFmtId="226" fontId="241" fillId="0" borderId="26">
      <alignment horizontal="right" vertical="center"/>
    </xf>
    <xf numFmtId="37" fontId="183" fillId="35" borderId="40" applyFill="0">
      <alignment horizontal="right"/>
    </xf>
    <xf numFmtId="0" fontId="194" fillId="0" borderId="22"/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272" fontId="2" fillId="0" borderId="64"/>
    <xf numFmtId="0" fontId="194" fillId="0" borderId="22"/>
    <xf numFmtId="0" fontId="157" fillId="0" borderId="52" applyBorder="0"/>
    <xf numFmtId="272" fontId="2" fillId="0" borderId="64"/>
    <xf numFmtId="0" fontId="2" fillId="0" borderId="52" applyBorder="0">
      <alignment horizontal="left" indent="2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65" fillId="62" borderId="41" applyNumberFormat="0" applyAlignment="0" applyProtection="0"/>
    <xf numFmtId="4" fontId="231" fillId="84" borderId="72" applyNumberFormat="0" applyProtection="0">
      <alignment horizontal="right" vertical="center"/>
    </xf>
    <xf numFmtId="167" fontId="65" fillId="0" borderId="1"/>
    <xf numFmtId="216" fontId="64" fillId="0" borderId="26">
      <alignment horizontal="right" vertical="center"/>
    </xf>
    <xf numFmtId="0" fontId="275" fillId="62" borderId="46" applyNumberFormat="0" applyAlignment="0" applyProtection="0"/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0" fontId="193" fillId="0" borderId="22"/>
    <xf numFmtId="278" fontId="92" fillId="0" borderId="8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3" fontId="64" fillId="0" borderId="1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94" fillId="0" borderId="22"/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193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0" fontId="2" fillId="0" borderId="64"/>
    <xf numFmtId="0" fontId="2" fillId="0" borderId="52" applyBorder="0">
      <alignment horizontal="left" indent="2"/>
    </xf>
    <xf numFmtId="272" fontId="2" fillId="0" borderId="78"/>
    <xf numFmtId="170" fontId="92" fillId="0" borderId="1"/>
    <xf numFmtId="197" fontId="64" fillId="0" borderId="26">
      <alignment horizontal="right" vertical="center"/>
    </xf>
    <xf numFmtId="0" fontId="193" fillId="0" borderId="22"/>
    <xf numFmtId="278" fontId="92" fillId="0" borderId="8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193" fillId="0" borderId="22"/>
    <xf numFmtId="198" fontId="65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157" fillId="0" borderId="52" applyBorder="0"/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67" fontId="65" fillId="0" borderId="1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278" fontId="92" fillId="0" borderId="8"/>
    <xf numFmtId="10" fontId="4" fillId="3" borderId="1" applyNumberFormat="0" applyBorder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278" fontId="92" fillId="0" borderId="8"/>
    <xf numFmtId="0" fontId="176" fillId="71" borderId="19">
      <alignment horizontal="center" vertical="center"/>
    </xf>
    <xf numFmtId="275" fontId="92" fillId="0" borderId="40"/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85" fillId="75" borderId="1"/>
    <xf numFmtId="186" fontId="202" fillId="0" borderId="4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312" fontId="65" fillId="0" borderId="26">
      <alignment horizontal="center"/>
    </xf>
    <xf numFmtId="4" fontId="231" fillId="70" borderId="72" applyNumberFormat="0" applyProtection="0">
      <alignment horizontal="right" vertical="center"/>
    </xf>
    <xf numFmtId="228" fontId="64" fillId="0" borderId="26">
      <alignment horizontal="right" vertical="center"/>
    </xf>
    <xf numFmtId="0" fontId="193" fillId="0" borderId="22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37" fontId="205" fillId="0" borderId="8" applyFill="0" applyBorder="0">
      <alignment horizontal="right"/>
    </xf>
    <xf numFmtId="198" fontId="65" fillId="0" borderId="26">
      <alignment horizontal="right" vertical="center"/>
    </xf>
    <xf numFmtId="0" fontId="157" fillId="0" borderId="52" applyBorder="0"/>
    <xf numFmtId="198" fontId="65" fillId="0" borderId="26">
      <alignment horizontal="right" vertical="center"/>
    </xf>
    <xf numFmtId="0" fontId="176" fillId="71" borderId="50">
      <alignment horizontal="centerContinuous" vertical="center"/>
    </xf>
    <xf numFmtId="247" fontId="23" fillId="0" borderId="5" applyFill="0" applyProtection="0"/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0" fontId="194" fillId="0" borderId="22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167" fontId="65" fillId="0" borderId="1"/>
    <xf numFmtId="0" fontId="157" fillId="0" borderId="52" applyBorder="0"/>
    <xf numFmtId="4" fontId="230" fillId="37" borderId="72" applyNumberFormat="0" applyProtection="0">
      <alignment vertical="center"/>
    </xf>
    <xf numFmtId="247" fontId="23" fillId="0" borderId="5" applyFill="0" applyProtection="0"/>
    <xf numFmtId="272" fontId="2" fillId="0" borderId="64"/>
    <xf numFmtId="0" fontId="194" fillId="0" borderId="22"/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1" fontId="64" fillId="0" borderId="26">
      <alignment horizont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5" fontId="69" fillId="40" borderId="30">
      <alignment vertical="top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247" fontId="23" fillId="0" borderId="8" applyFill="0" applyProtection="0"/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73" fillId="0" borderId="44" applyNumberFormat="0" applyFill="0" applyAlignment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21" fontId="183" fillId="0" borderId="61" applyBorder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37" fontId="183" fillId="35" borderId="40" applyFill="0">
      <alignment horizontal="right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94" fillId="0" borderId="22"/>
    <xf numFmtId="0" fontId="176" fillId="71" borderId="54">
      <alignment horizontal="centerContinuous" vertical="center"/>
    </xf>
    <xf numFmtId="275" fontId="92" fillId="0" borderId="4"/>
    <xf numFmtId="198" fontId="65" fillId="0" borderId="26">
      <alignment horizontal="right" vertical="center"/>
    </xf>
    <xf numFmtId="0" fontId="65" fillId="0" borderId="1"/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57" fontId="23" fillId="0" borderId="5" applyFill="0" applyProtection="0"/>
    <xf numFmtId="0" fontId="157" fillId="0" borderId="52" applyBorder="0"/>
    <xf numFmtId="0" fontId="193" fillId="0" borderId="22"/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194" fillId="0" borderId="22"/>
    <xf numFmtId="0" fontId="2" fillId="0" borderId="52" applyBorder="0">
      <alignment horizontal="left" indent="2"/>
    </xf>
    <xf numFmtId="49" fontId="145" fillId="0" borderId="68">
      <alignment horizontal="left" indent="1"/>
    </xf>
    <xf numFmtId="0" fontId="17" fillId="0" borderId="0"/>
    <xf numFmtId="275" fontId="92" fillId="0" borderId="8" applyBorder="0"/>
    <xf numFmtId="0" fontId="157" fillId="0" borderId="52" applyBorder="0"/>
    <xf numFmtId="201" fontId="64" fillId="0" borderId="26">
      <alignment horizontal="center"/>
    </xf>
    <xf numFmtId="247" fontId="23" fillId="0" borderId="5" applyFill="0" applyProtection="0"/>
    <xf numFmtId="316" fontId="24" fillId="0" borderId="26">
      <alignment horizontal="right" vertical="center"/>
    </xf>
    <xf numFmtId="0" fontId="52" fillId="0" borderId="4">
      <alignment horizontal="left" vertical="center"/>
    </xf>
    <xf numFmtId="272" fontId="85" fillId="73" borderId="65"/>
    <xf numFmtId="0" fontId="275" fillId="62" borderId="46" applyNumberFormat="0" applyAlignment="0" applyProtection="0"/>
    <xf numFmtId="216" fontId="64" fillId="0" borderId="26">
      <alignment horizontal="right" vertical="center"/>
    </xf>
    <xf numFmtId="0" fontId="272" fillId="49" borderId="41" applyNumberFormat="0" applyAlignment="0" applyProtection="0"/>
    <xf numFmtId="0" fontId="176" fillId="71" borderId="30">
      <alignment horizontal="center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0" fontId="176" fillId="0" borderId="19">
      <alignment horizontal="center" vertical="center"/>
    </xf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0" fontId="2" fillId="0" borderId="70" applyNumberFormat="0" applyBorder="0" applyAlignment="0"/>
    <xf numFmtId="257" fontId="23" fillId="0" borderId="5" applyFill="0" applyProtection="0"/>
    <xf numFmtId="0" fontId="157" fillId="0" borderId="52" applyBorder="0"/>
    <xf numFmtId="0" fontId="176" fillId="0" borderId="19">
      <alignment horizontal="center" vertical="center"/>
    </xf>
    <xf numFmtId="0" fontId="176" fillId="0" borderId="19">
      <alignment horizontal="center" vertical="center"/>
    </xf>
    <xf numFmtId="0" fontId="193" fillId="0" borderId="22"/>
    <xf numFmtId="0" fontId="193" fillId="0" borderId="63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5" fontId="54" fillId="0" borderId="30">
      <alignment horizontal="left" vertical="top"/>
    </xf>
    <xf numFmtId="0" fontId="157" fillId="0" borderId="52" applyBorder="0"/>
    <xf numFmtId="203" fontId="64" fillId="0" borderId="1"/>
    <xf numFmtId="0" fontId="176" fillId="0" borderId="30">
      <alignment horizontal="center" vertical="center"/>
    </xf>
    <xf numFmtId="278" fontId="92" fillId="0" borderId="5"/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49" fontId="145" fillId="0" borderId="68">
      <alignment horizontal="left" indent="1"/>
    </xf>
    <xf numFmtId="216" fontId="64" fillId="0" borderId="26">
      <alignment horizontal="right" vertical="center"/>
    </xf>
    <xf numFmtId="10" fontId="4" fillId="35" borderId="1" applyNumberFormat="0" applyBorder="0" applyAlignment="0" applyProtection="0"/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186" fontId="202" fillId="0" borderId="4">
      <alignment horizontal="right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1" fontId="41" fillId="0" borderId="19" applyBorder="0"/>
    <xf numFmtId="0" fontId="2" fillId="0" borderId="70" applyNumberFormat="0" applyBorder="0" applyAlignment="0"/>
    <xf numFmtId="0" fontId="176" fillId="71" borderId="30">
      <alignment horizontal="center" vertical="center"/>
    </xf>
    <xf numFmtId="0" fontId="176" fillId="0" borderId="19">
      <alignment horizontal="center" vertical="center"/>
    </xf>
    <xf numFmtId="0" fontId="193" fillId="0" borderId="22"/>
    <xf numFmtId="216" fontId="64" fillId="0" borderId="26">
      <alignment horizontal="right" vertical="center"/>
    </xf>
    <xf numFmtId="0" fontId="194" fillId="0" borderId="22"/>
    <xf numFmtId="0" fontId="194" fillId="0" borderId="22"/>
    <xf numFmtId="167" fontId="65" fillId="0" borderId="1"/>
    <xf numFmtId="0" fontId="157" fillId="0" borderId="52" applyBorder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4" fontId="231" fillId="8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198" fontId="65" fillId="0" borderId="26">
      <alignment horizontal="right" vertical="center"/>
    </xf>
    <xf numFmtId="167" fontId="65" fillId="0" borderId="1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279" fontId="42" fillId="38" borderId="1">
      <alignment vertical="top"/>
    </xf>
    <xf numFmtId="316" fontId="24" fillId="0" borderId="26">
      <alignment horizontal="right" vertical="center"/>
    </xf>
    <xf numFmtId="308" fontId="145" fillId="0" borderId="68">
      <alignment horizontal="right" indent="1"/>
    </xf>
    <xf numFmtId="0" fontId="193" fillId="0" borderId="22"/>
    <xf numFmtId="0" fontId="176" fillId="71" borderId="30">
      <alignment horizontal="center" vertical="center"/>
    </xf>
    <xf numFmtId="0" fontId="85" fillId="74" borderId="1"/>
    <xf numFmtId="216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5" fontId="69" fillId="40" borderId="30">
      <alignment vertical="top"/>
    </xf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49" fontId="145" fillId="0" borderId="68">
      <alignment horizontal="left" indent="1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194" fillId="0" borderId="22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194" fillId="0" borderId="22"/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70" applyNumberFormat="0" applyBorder="0" applyAlignment="0"/>
    <xf numFmtId="198" fontId="65" fillId="0" borderId="26">
      <alignment horizontal="right" vertical="center"/>
    </xf>
    <xf numFmtId="186" fontId="202" fillId="0" borderId="4">
      <alignment horizontal="right"/>
    </xf>
    <xf numFmtId="4" fontId="233" fillId="71" borderId="72" applyNumberFormat="0" applyProtection="0">
      <alignment vertical="center"/>
    </xf>
    <xf numFmtId="226" fontId="241" fillId="0" borderId="26">
      <alignment horizontal="right" vertical="center"/>
    </xf>
    <xf numFmtId="0" fontId="272" fillId="49" borderId="41" applyNumberFormat="0" applyAlignment="0" applyProtection="0"/>
    <xf numFmtId="4" fontId="233" fillId="71" borderId="72" applyNumberFormat="0" applyProtection="0">
      <alignment vertical="center"/>
    </xf>
    <xf numFmtId="197" fontId="64" fillId="0" borderId="26">
      <alignment horizontal="right" vertical="center"/>
    </xf>
    <xf numFmtId="0" fontId="157" fillId="0" borderId="52" applyBorder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4" fontId="231" fillId="80" borderId="72" applyNumberFormat="0" applyProtection="0">
      <alignment horizontal="right" vertical="center"/>
    </xf>
    <xf numFmtId="0" fontId="85" fillId="75" borderId="1"/>
    <xf numFmtId="0" fontId="52" fillId="0" borderId="4">
      <alignment horizontal="left" vertical="center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176" fillId="71" borderId="54">
      <alignment horizontal="centerContinuous" vertical="center"/>
    </xf>
    <xf numFmtId="247" fontId="23" fillId="0" borderId="5" applyFill="0" applyProtection="0"/>
    <xf numFmtId="0" fontId="157" fillId="0" borderId="52" applyBorder="0"/>
    <xf numFmtId="275" fontId="92" fillId="0" borderId="4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247" fontId="23" fillId="0" borderId="8" applyFill="0" applyProtection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64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7" fontId="64" fillId="0" borderId="26">
      <alignment horizontal="right" vertical="center"/>
    </xf>
    <xf numFmtId="0" fontId="157" fillId="0" borderId="52" applyBorder="0"/>
    <xf numFmtId="1" fontId="41" fillId="0" borderId="19" applyBorder="0"/>
    <xf numFmtId="5" fontId="54" fillId="0" borderId="30">
      <alignment horizontal="left" vertical="top"/>
    </xf>
    <xf numFmtId="10" fontId="4" fillId="35" borderId="1" applyNumberFormat="0" applyBorder="0" applyAlignment="0" applyProtection="0"/>
    <xf numFmtId="0" fontId="157" fillId="0" borderId="52" applyBorder="0"/>
    <xf numFmtId="0" fontId="52" fillId="0" borderId="4">
      <alignment horizontal="left" vertical="center"/>
    </xf>
    <xf numFmtId="247" fontId="23" fillId="0" borderId="5" applyFill="0" applyProtection="0"/>
    <xf numFmtId="0" fontId="194" fillId="0" borderId="22"/>
    <xf numFmtId="0" fontId="2" fillId="0" borderId="52" applyBorder="0">
      <alignment horizontal="left" indent="2"/>
    </xf>
    <xf numFmtId="201" fontId="64" fillId="0" borderId="26">
      <alignment horizontal="center"/>
    </xf>
    <xf numFmtId="282" fontId="90" fillId="0" borderId="1" applyFill="0" applyBorder="0" applyAlignment="0"/>
    <xf numFmtId="203" fontId="64" fillId="0" borderId="1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278" fontId="92" fillId="0" borderId="8"/>
    <xf numFmtId="0" fontId="2" fillId="0" borderId="52" applyBorder="0">
      <alignment horizontal="left" indent="2"/>
    </xf>
    <xf numFmtId="275" fontId="92" fillId="0" borderId="8" applyBorder="0"/>
    <xf numFmtId="0" fontId="193" fillId="0" borderId="22"/>
    <xf numFmtId="0" fontId="194" fillId="0" borderId="22"/>
    <xf numFmtId="198" fontId="65" fillId="0" borderId="26">
      <alignment horizontal="right" vertical="center"/>
    </xf>
    <xf numFmtId="0" fontId="157" fillId="0" borderId="52" applyBorder="0"/>
    <xf numFmtId="197" fontId="64" fillId="0" borderId="26">
      <alignment horizontal="right" vertical="center"/>
    </xf>
    <xf numFmtId="247" fontId="23" fillId="0" borderId="8" applyFill="0" applyProtection="0"/>
    <xf numFmtId="0" fontId="85" fillId="76" borderId="1" applyFont="0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247" fontId="23" fillId="0" borderId="5" applyFill="0" applyProtection="0"/>
    <xf numFmtId="0" fontId="176" fillId="71" borderId="30">
      <alignment horizontal="center" vertical="center"/>
    </xf>
    <xf numFmtId="0" fontId="176" fillId="71" borderId="30">
      <alignment horizontal="center" vertical="center"/>
    </xf>
    <xf numFmtId="0" fontId="157" fillId="0" borderId="52" applyBorder="0"/>
    <xf numFmtId="0" fontId="176" fillId="0" borderId="19">
      <alignment horizontal="center" vertical="center"/>
    </xf>
    <xf numFmtId="0" fontId="193" fillId="0" borderId="22"/>
    <xf numFmtId="0" fontId="176" fillId="71" borderId="51">
      <alignment horizontal="centerContinuous" vertical="center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85" fillId="74" borderId="1"/>
    <xf numFmtId="0" fontId="176" fillId="0" borderId="30">
      <alignment horizontal="center" vertical="center"/>
    </xf>
    <xf numFmtId="4" fontId="229" fillId="37" borderId="72" applyNumberFormat="0" applyProtection="0">
      <alignment vertical="center"/>
    </xf>
    <xf numFmtId="316" fontId="24" fillId="0" borderId="26">
      <alignment horizontal="right" vertical="center"/>
    </xf>
    <xf numFmtId="0" fontId="176" fillId="71" borderId="30">
      <alignment horizontal="center" vertical="center"/>
    </xf>
    <xf numFmtId="0" fontId="193" fillId="0" borderId="63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194" fillId="0" borderId="22"/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94" fillId="0" borderId="22"/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247" fontId="23" fillId="0" borderId="5" applyFill="0" applyProtection="0"/>
    <xf numFmtId="0" fontId="277" fillId="0" borderId="47" applyNumberFormat="0" applyFill="0" applyAlignment="0" applyProtection="0"/>
    <xf numFmtId="0" fontId="188" fillId="65" borderId="45" applyNumberFormat="0" applyFont="0" applyAlignment="0" applyProtection="0"/>
    <xf numFmtId="0" fontId="193" fillId="0" borderId="22"/>
    <xf numFmtId="0" fontId="2" fillId="0" borderId="52" applyBorder="0">
      <alignment horizontal="left" indent="2"/>
    </xf>
    <xf numFmtId="278" fontId="92" fillId="0" borderId="5"/>
    <xf numFmtId="0" fontId="2" fillId="0" borderId="64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186" fontId="202" fillId="0" borderId="8">
      <alignment horizontal="right"/>
    </xf>
    <xf numFmtId="10" fontId="4" fillId="35" borderId="1" applyNumberFormat="0" applyBorder="0" applyAlignment="0" applyProtection="0"/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75" fontId="92" fillId="0" borderId="8"/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193" fillId="0" borderId="22"/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157" fillId="0" borderId="52" applyBorder="0"/>
    <xf numFmtId="4" fontId="235" fillId="71" borderId="72" applyNumberFormat="0" applyProtection="0">
      <alignment horizontal="right" vertical="center"/>
    </xf>
    <xf numFmtId="278" fontId="92" fillId="0" borderId="8"/>
    <xf numFmtId="0" fontId="2" fillId="0" borderId="52" applyBorder="0">
      <alignment horizontal="left" indent="2"/>
    </xf>
    <xf numFmtId="5" fontId="69" fillId="40" borderId="30">
      <alignment vertical="top"/>
    </xf>
    <xf numFmtId="4" fontId="231" fillId="78" borderId="72" applyNumberFormat="0" applyProtection="0">
      <alignment horizontal="right" vertical="center"/>
    </xf>
    <xf numFmtId="0" fontId="2" fillId="0" borderId="70" applyNumberFormat="0" applyBorder="0" applyAlignment="0"/>
    <xf numFmtId="316" fontId="2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0" fontId="193" fillId="0" borderId="22"/>
    <xf numFmtId="0" fontId="85" fillId="75" borderId="1"/>
    <xf numFmtId="0" fontId="52" fillId="0" borderId="4">
      <alignment horizontal="left" vertical="center"/>
    </xf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4"/>
    <xf numFmtId="0" fontId="2" fillId="0" borderId="52" applyBorder="0">
      <alignment horizontal="left" indent="2"/>
    </xf>
    <xf numFmtId="186" fontId="202" fillId="0" borderId="4">
      <alignment horizontal="right"/>
    </xf>
    <xf numFmtId="247" fontId="23" fillId="0" borderId="5" applyFill="0" applyProtection="0"/>
    <xf numFmtId="0" fontId="194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52" fillId="0" borderId="4">
      <alignment horizontal="left" vertical="center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1" fontId="41" fillId="0" borderId="19" applyBorder="0"/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198" fontId="65" fillId="0" borderId="26">
      <alignment horizontal="right" vertical="center"/>
    </xf>
    <xf numFmtId="0" fontId="265" fillId="62" borderId="41" applyNumberFormat="0" applyAlignment="0" applyProtection="0"/>
    <xf numFmtId="4" fontId="230" fillId="37" borderId="72" applyNumberFormat="0" applyProtection="0">
      <alignment vertical="center"/>
    </xf>
    <xf numFmtId="279" fontId="42" fillId="38" borderId="1">
      <alignment vertical="top"/>
    </xf>
    <xf numFmtId="0" fontId="272" fillId="49" borderId="41" applyNumberFormat="0" applyAlignment="0" applyProtection="0"/>
    <xf numFmtId="0" fontId="70" fillId="41" borderId="1">
      <alignment horizontal="lef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76" fillId="0" borderId="1">
      <alignment horizontal="center" vertical="center"/>
    </xf>
    <xf numFmtId="6" fontId="71" fillId="42" borderId="30"/>
    <xf numFmtId="198" fontId="65" fillId="0" borderId="26">
      <alignment horizontal="right" vertical="center"/>
    </xf>
    <xf numFmtId="308" fontId="145" fillId="0" borderId="68">
      <alignment horizontal="right" indent="1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194" fillId="0" borderId="22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03" fontId="64" fillId="0" borderId="1"/>
    <xf numFmtId="0" fontId="2" fillId="0" borderId="70" applyNumberFormat="0" applyBorder="0" applyAlignment="0"/>
    <xf numFmtId="216" fontId="64" fillId="0" borderId="26">
      <alignment horizontal="right" vertical="center"/>
    </xf>
    <xf numFmtId="0" fontId="157" fillId="0" borderId="52" applyBorder="0"/>
    <xf numFmtId="0" fontId="176" fillId="71" borderId="54">
      <alignment horizontal="centerContinuous" vertical="center"/>
    </xf>
    <xf numFmtId="0" fontId="157" fillId="0" borderId="52" applyBorder="0"/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57" fillId="0" borderId="52" applyBorder="0"/>
    <xf numFmtId="0" fontId="85" fillId="73" borderId="65"/>
    <xf numFmtId="0" fontId="188" fillId="65" borderId="45" applyNumberFormat="0" applyFont="0" applyAlignment="0" applyProtection="0"/>
    <xf numFmtId="197" fontId="64" fillId="0" borderId="26">
      <alignment horizontal="right" vertical="center"/>
    </xf>
    <xf numFmtId="228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247" fontId="23" fillId="0" borderId="5" applyFill="0" applyProtection="0"/>
    <xf numFmtId="247" fontId="23" fillId="0" borderId="5" applyFill="0" applyProtection="0"/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70" fillId="41" borderId="1">
      <alignment horizontal="left" vertical="center"/>
    </xf>
    <xf numFmtId="6" fontId="71" fillId="42" borderId="30"/>
    <xf numFmtId="4" fontId="233" fillId="71" borderId="72" applyNumberFormat="0" applyProtection="0">
      <alignment vertical="center"/>
    </xf>
    <xf numFmtId="0" fontId="176" fillId="71" borderId="1">
      <alignment horizontal="center" vertical="center"/>
    </xf>
    <xf numFmtId="312" fontId="65" fillId="0" borderId="26">
      <alignment horizontal="center"/>
    </xf>
    <xf numFmtId="0" fontId="193" fillId="0" borderId="22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193" fillId="0" borderId="22"/>
    <xf numFmtId="197" fontId="6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257" fontId="23" fillId="0" borderId="8" applyFill="0" applyProtection="0"/>
    <xf numFmtId="0" fontId="176" fillId="71" borderId="30">
      <alignment horizontal="center" vertical="center"/>
    </xf>
    <xf numFmtId="170" fontId="92" fillId="0" borderId="1"/>
    <xf numFmtId="0" fontId="176" fillId="71" borderId="19">
      <alignment horizontal="center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203" fontId="64" fillId="0" borderId="1"/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186" fontId="202" fillId="0" borderId="4">
      <alignment horizontal="right"/>
    </xf>
    <xf numFmtId="201" fontId="64" fillId="0" borderId="26">
      <alignment horizontal="center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193" fillId="0" borderId="22"/>
    <xf numFmtId="1" fontId="41" fillId="0" borderId="19" applyBorder="0"/>
    <xf numFmtId="0" fontId="2" fillId="0" borderId="70" applyNumberFormat="0" applyBorder="0" applyAlignment="0"/>
    <xf numFmtId="0" fontId="17" fillId="0" borderId="0"/>
    <xf numFmtId="0" fontId="157" fillId="0" borderId="52" applyBorder="0"/>
    <xf numFmtId="5" fontId="69" fillId="40" borderId="30">
      <alignment vertical="top"/>
    </xf>
    <xf numFmtId="228" fontId="64" fillId="0" borderId="26">
      <alignment horizontal="right" vertical="center"/>
    </xf>
    <xf numFmtId="1" fontId="41" fillId="0" borderId="19" applyBorder="0"/>
    <xf numFmtId="0" fontId="85" fillId="75" borderId="1"/>
    <xf numFmtId="5" fontId="54" fillId="0" borderId="30">
      <alignment horizontal="left" vertical="top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65" fillId="0" borderId="1"/>
    <xf numFmtId="0" fontId="2" fillId="0" borderId="52" applyBorder="0">
      <alignment horizontal="left" indent="2"/>
    </xf>
    <xf numFmtId="49" fontId="55" fillId="0" borderId="1">
      <alignment vertical="center"/>
    </xf>
    <xf numFmtId="197" fontId="64" fillId="0" borderId="26">
      <alignment horizontal="right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67" fontId="65" fillId="0" borderId="1"/>
    <xf numFmtId="197" fontId="64" fillId="0" borderId="26">
      <alignment horizontal="right" vertical="center"/>
    </xf>
    <xf numFmtId="216" fontId="64" fillId="0" borderId="26">
      <alignment horizontal="right" vertical="center"/>
    </xf>
    <xf numFmtId="49" fontId="55" fillId="0" borderId="1">
      <alignment vertical="center"/>
    </xf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85" fillId="74" borderId="1"/>
    <xf numFmtId="216" fontId="64" fillId="0" borderId="26">
      <alignment horizontal="right" vertical="center"/>
    </xf>
    <xf numFmtId="198" fontId="65" fillId="0" borderId="26">
      <alignment horizontal="right" vertical="center"/>
    </xf>
    <xf numFmtId="186" fontId="202" fillId="35" borderId="5">
      <alignment horizontal="right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275" fillId="62" borderId="46" applyNumberFormat="0" applyAlignment="0" applyProtection="0"/>
    <xf numFmtId="0" fontId="176" fillId="71" borderId="1">
      <alignment horizontal="center" vertical="center"/>
    </xf>
    <xf numFmtId="0" fontId="52" fillId="0" borderId="4">
      <alignment horizontal="left" vertical="center"/>
    </xf>
    <xf numFmtId="4" fontId="231" fillId="2" borderId="72" applyNumberFormat="0" applyProtection="0">
      <alignment horizontal="right" vertical="center"/>
    </xf>
    <xf numFmtId="0" fontId="193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79" fontId="42" fillId="38" borderId="1">
      <alignment vertical="top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57" fontId="23" fillId="0" borderId="5" applyFill="0" applyProtection="0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5" fontId="54" fillId="0" borderId="30">
      <alignment horizontal="left" vertical="top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0" fontId="193" fillId="0" borderId="22"/>
    <xf numFmtId="0" fontId="176" fillId="71" borderId="30">
      <alignment horizontal="center" vertical="center"/>
    </xf>
    <xf numFmtId="167" fontId="65" fillId="0" borderId="1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75" fontId="92" fillId="0" borderId="4"/>
    <xf numFmtId="0" fontId="176" fillId="71" borderId="51">
      <alignment horizontal="centerContinuous" vertical="center"/>
    </xf>
    <xf numFmtId="0" fontId="176" fillId="71" borderId="54">
      <alignment horizontal="centerContinuous" vertical="center"/>
    </xf>
    <xf numFmtId="216" fontId="64" fillId="0" borderId="26">
      <alignment horizontal="right" vertical="center"/>
    </xf>
    <xf numFmtId="272" fontId="2" fillId="0" borderId="64"/>
    <xf numFmtId="0" fontId="2" fillId="0" borderId="52" applyBorder="0">
      <alignment horizontal="left" indent="2"/>
    </xf>
    <xf numFmtId="0" fontId="2" fillId="0" borderId="78"/>
    <xf numFmtId="0" fontId="157" fillId="0" borderId="52" applyBorder="0"/>
    <xf numFmtId="316" fontId="24" fillId="0" borderId="26">
      <alignment horizontal="righ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94" fillId="0" borderId="22"/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47" fontId="23" fillId="0" borderId="5" applyFill="0" applyProtection="0"/>
    <xf numFmtId="0" fontId="2" fillId="0" borderId="70" applyNumberFormat="0" applyBorder="0" applyAlignment="0"/>
    <xf numFmtId="0" fontId="85" fillId="75" borderId="1"/>
    <xf numFmtId="37" fontId="183" fillId="35" borderId="40" applyFill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0" fontId="92" fillId="0" borderId="1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31" fillId="83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94" fillId="0" borderId="22"/>
    <xf numFmtId="0" fontId="70" fillId="41" borderId="1">
      <alignment horizontal="lef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275" fontId="92" fillId="0" borderId="4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157" fillId="0" borderId="52" applyBorder="0"/>
    <xf numFmtId="0" fontId="85" fillId="76" borderId="1" applyFont="0"/>
    <xf numFmtId="0" fontId="85" fillId="75" borderId="1"/>
    <xf numFmtId="197" fontId="64" fillId="0" borderId="26">
      <alignment horizontal="right" vertical="center"/>
    </xf>
    <xf numFmtId="282" fontId="90" fillId="0" borderId="1" applyFill="0" applyBorder="0" applyAlignment="0"/>
    <xf numFmtId="0" fontId="193" fillId="0" borderId="22"/>
    <xf numFmtId="0" fontId="176" fillId="71" borderId="19">
      <alignment horizontal="center" vertical="center"/>
    </xf>
    <xf numFmtId="0" fontId="157" fillId="0" borderId="52" applyBorder="0"/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278" fontId="92" fillId="0" borderId="5"/>
    <xf numFmtId="0" fontId="85" fillId="76" borderId="1" applyFont="0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272" fontId="2" fillId="0" borderId="64"/>
    <xf numFmtId="312" fontId="65" fillId="0" borderId="26">
      <alignment horizontal="center"/>
    </xf>
    <xf numFmtId="0" fontId="176" fillId="71" borderId="19">
      <alignment horizontal="center" vertical="center"/>
    </xf>
    <xf numFmtId="316" fontId="24" fillId="0" borderId="26">
      <alignment horizontal="right" vertical="center"/>
    </xf>
    <xf numFmtId="170" fontId="92" fillId="0" borderId="1"/>
    <xf numFmtId="216" fontId="64" fillId="0" borderId="26">
      <alignment horizontal="right" vertical="center"/>
    </xf>
    <xf numFmtId="0" fontId="194" fillId="0" borderId="22"/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6" fontId="71" fillId="42" borderId="30"/>
    <xf numFmtId="0" fontId="2" fillId="0" borderId="52" applyBorder="0">
      <alignment horizontal="left" indent="2"/>
    </xf>
    <xf numFmtId="1" fontId="41" fillId="0" borderId="19" applyBorder="0"/>
    <xf numFmtId="0" fontId="193" fillId="0" borderId="22"/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193" fillId="0" borderId="22"/>
    <xf numFmtId="312" fontId="65" fillId="0" borderId="26">
      <alignment horizont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203" fontId="64" fillId="0" borderId="1"/>
    <xf numFmtId="201" fontId="64" fillId="0" borderId="26">
      <alignment horizontal="center"/>
    </xf>
    <xf numFmtId="198" fontId="65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85" fillId="76" borderId="1" applyFont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5" fontId="69" fillId="40" borderId="30">
      <alignment vertical="top"/>
    </xf>
    <xf numFmtId="228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272" fontId="2" fillId="0" borderId="64"/>
    <xf numFmtId="0" fontId="193" fillId="0" borderId="22"/>
    <xf numFmtId="37" fontId="183" fillId="35" borderId="40" applyFill="0">
      <alignment horizontal="right"/>
    </xf>
    <xf numFmtId="167" fontId="65" fillId="0" borderId="1"/>
    <xf numFmtId="0" fontId="157" fillId="0" borderId="52" applyBorder="0"/>
    <xf numFmtId="197" fontId="64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194" fillId="0" borderId="22"/>
    <xf numFmtId="0" fontId="176" fillId="0" borderId="19">
      <alignment horizontal="center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170" fontId="92" fillId="0" borderId="1"/>
    <xf numFmtId="0" fontId="2" fillId="0" borderId="70" applyNumberFormat="0" applyBorder="0" applyAlignment="0"/>
    <xf numFmtId="186" fontId="202" fillId="0" borderId="8">
      <alignment horizontal="right"/>
    </xf>
    <xf numFmtId="198" fontId="65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278" fontId="92" fillId="0" borderId="5"/>
    <xf numFmtId="170" fontId="92" fillId="0" borderId="1"/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275" fontId="92" fillId="0" borderId="8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76" fillId="71" borderId="50">
      <alignment horizontal="centerContinuous" vertical="center"/>
    </xf>
    <xf numFmtId="197" fontId="64" fillId="0" borderId="26">
      <alignment horizontal="right" vertical="center"/>
    </xf>
    <xf numFmtId="6" fontId="71" fillId="42" borderId="30"/>
    <xf numFmtId="0" fontId="176" fillId="0" borderId="30">
      <alignment horizontal="center" vertical="center"/>
    </xf>
    <xf numFmtId="0" fontId="70" fillId="41" borderId="1">
      <alignment horizontal="left" vertical="center"/>
    </xf>
    <xf numFmtId="10" fontId="4" fillId="3" borderId="1" applyNumberFormat="0" applyBorder="0" applyAlignment="0" applyProtection="0"/>
    <xf numFmtId="0" fontId="176" fillId="0" borderId="1">
      <alignment horizontal="center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86" fontId="202" fillId="35" borderId="5">
      <alignment horizontal="right"/>
    </xf>
    <xf numFmtId="197" fontId="64" fillId="0" borderId="26">
      <alignment horizontal="right" vertic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193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65" fillId="62" borderId="41" applyNumberFormat="0" applyAlignment="0" applyProtection="0"/>
    <xf numFmtId="0" fontId="157" fillId="0" borderId="52" applyBorder="0"/>
    <xf numFmtId="4" fontId="229" fillId="37" borderId="72" applyNumberFormat="0" applyProtection="0">
      <alignment vertical="center"/>
    </xf>
    <xf numFmtId="37" fontId="205" fillId="0" borderId="8" applyFill="0" applyBorder="0">
      <alignment horizontal="right"/>
    </xf>
    <xf numFmtId="0" fontId="52" fillId="0" borderId="4">
      <alignment horizontal="left" vertical="center"/>
    </xf>
    <xf numFmtId="0" fontId="193" fillId="0" borderId="22"/>
    <xf numFmtId="4" fontId="229" fillId="37" borderId="72" applyNumberFormat="0" applyProtection="0">
      <alignment vertical="center"/>
    </xf>
    <xf numFmtId="0" fontId="194" fillId="0" borderId="22"/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279" fontId="42" fillId="38" borderId="1">
      <alignment vertical="top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6" fontId="71" fillId="42" borderId="30"/>
    <xf numFmtId="4" fontId="231" fillId="71" borderId="72" applyNumberFormat="0" applyProtection="0">
      <alignment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76" fillId="71" borderId="19">
      <alignment horizontal="center" vertical="center"/>
    </xf>
    <xf numFmtId="198" fontId="65" fillId="0" borderId="26">
      <alignment horizontal="right" vertical="center"/>
    </xf>
    <xf numFmtId="0" fontId="65" fillId="0" borderId="1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193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" fontId="41" fillId="0" borderId="19" applyBorder="0"/>
    <xf numFmtId="0" fontId="193" fillId="0" borderId="22"/>
    <xf numFmtId="1" fontId="41" fillId="0" borderId="19" applyBorder="0"/>
    <xf numFmtId="226" fontId="241" fillId="0" borderId="26">
      <alignment horizontal="right" vertical="center"/>
    </xf>
    <xf numFmtId="0" fontId="157" fillId="0" borderId="52" applyBorder="0"/>
    <xf numFmtId="37" fontId="205" fillId="0" borderId="8" applyFill="0" applyBorder="0">
      <alignment horizontal="right"/>
    </xf>
    <xf numFmtId="247" fontId="23" fillId="0" borderId="5" applyFill="0" applyProtection="0"/>
    <xf numFmtId="1" fontId="41" fillId="0" borderId="19" applyBorder="0"/>
    <xf numFmtId="316" fontId="24" fillId="0" borderId="26">
      <alignment horizontal="right" vertical="center"/>
    </xf>
    <xf numFmtId="0" fontId="176" fillId="0" borderId="30">
      <alignment horizontal="center" vertical="center"/>
    </xf>
    <xf numFmtId="228" fontId="64" fillId="0" borderId="26">
      <alignment horizontal="right" vertical="center"/>
    </xf>
    <xf numFmtId="278" fontId="92" fillId="0" borderId="5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0"/>
    <xf numFmtId="198" fontId="65" fillId="0" borderId="26">
      <alignment horizontal="right" vertical="center"/>
    </xf>
    <xf numFmtId="0" fontId="193" fillId="0" borderId="63"/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01" fontId="64" fillId="0" borderId="26">
      <alignment horizontal="center"/>
    </xf>
    <xf numFmtId="0" fontId="176" fillId="71" borderId="30">
      <alignment horizontal="center" vertical="center"/>
    </xf>
    <xf numFmtId="5" fontId="54" fillId="0" borderId="30">
      <alignment horizontal="left" vertical="top"/>
    </xf>
    <xf numFmtId="186" fontId="202" fillId="35" borderId="5">
      <alignment horizontal="right"/>
    </xf>
    <xf numFmtId="0" fontId="2" fillId="0" borderId="52" applyBorder="0">
      <alignment horizontal="left" indent="2"/>
    </xf>
    <xf numFmtId="275" fontId="92" fillId="0" borderId="4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" fontId="41" fillId="0" borderId="19" applyBorder="0"/>
    <xf numFmtId="0" fontId="2" fillId="0" borderId="52" applyBorder="0">
      <alignment horizontal="left" indent="2"/>
    </xf>
    <xf numFmtId="282" fontId="90" fillId="0" borderId="1" applyFill="0" applyBorder="0" applyAlignment="0"/>
    <xf numFmtId="226" fontId="241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247" fontId="23" fillId="0" borderId="8" applyFill="0" applyProtection="0"/>
    <xf numFmtId="0" fontId="85" fillId="73" borderId="65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0" fontId="194" fillId="0" borderId="22"/>
    <xf numFmtId="5" fontId="54" fillId="0" borderId="30">
      <alignment horizontal="left" vertical="top"/>
    </xf>
    <xf numFmtId="0" fontId="193" fillId="0" borderId="22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72" fontId="85" fillId="73" borderId="65"/>
    <xf numFmtId="272" fontId="85" fillId="73" borderId="65"/>
    <xf numFmtId="247" fontId="23" fillId="0" borderId="5" applyFill="0" applyProtection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79" fontId="42" fillId="38" borderId="1">
      <alignment vertical="top"/>
    </xf>
    <xf numFmtId="4" fontId="231" fillId="71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72" fontId="85" fillId="73" borderId="65"/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57" fillId="0" borderId="52" applyBorder="0"/>
    <xf numFmtId="257" fontId="23" fillId="0" borderId="5" applyFill="0" applyProtection="0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193" fillId="0" borderId="22"/>
    <xf numFmtId="0" fontId="85" fillId="75" borderId="1"/>
    <xf numFmtId="282" fontId="90" fillId="0" borderId="1" applyFill="0" applyBorder="0" applyAlignment="0"/>
    <xf numFmtId="0" fontId="193" fillId="0" borderId="22"/>
    <xf numFmtId="282" fontId="90" fillId="0" borderId="1" applyFill="0" applyBorder="0" applyAlignment="0"/>
    <xf numFmtId="198" fontId="65" fillId="0" borderId="26">
      <alignment horizontal="right" vertical="center"/>
    </xf>
    <xf numFmtId="216" fontId="64" fillId="0" borderId="26">
      <alignment horizontal="right" vertical="center"/>
    </xf>
    <xf numFmtId="275" fontId="92" fillId="0" borderId="8"/>
    <xf numFmtId="0" fontId="2" fillId="0" borderId="52" applyBorder="0">
      <alignment horizontal="left" indent="2"/>
    </xf>
    <xf numFmtId="312" fontId="65" fillId="0" borderId="26">
      <alignment horizontal="center"/>
    </xf>
    <xf numFmtId="167" fontId="65" fillId="0" borderId="1"/>
    <xf numFmtId="0" fontId="176" fillId="0" borderId="19">
      <alignment horizontal="center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203" fontId="64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197" fontId="64" fillId="0" borderId="26">
      <alignment horizontal="right" vertical="center"/>
    </xf>
    <xf numFmtId="6" fontId="71" fillId="42" borderId="30"/>
    <xf numFmtId="0" fontId="2" fillId="0" borderId="70" applyNumberFormat="0" applyBorder="0" applyAlignment="0"/>
    <xf numFmtId="257" fontId="23" fillId="0" borderId="8" applyFill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0" fontId="193" fillId="0" borderId="63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0"/>
    <xf numFmtId="0" fontId="157" fillId="0" borderId="52" applyBorder="0"/>
    <xf numFmtId="197" fontId="64" fillId="0" borderId="26">
      <alignment horizontal="right" vertical="center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4" fontId="231" fillId="82" borderId="72" applyNumberFormat="0" applyProtection="0">
      <alignment horizontal="right" vertical="center"/>
    </xf>
    <xf numFmtId="0" fontId="193" fillId="0" borderId="22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64"/>
    <xf numFmtId="0" fontId="2" fillId="0" borderId="52" applyBorder="0">
      <alignment horizontal="left" indent="2"/>
    </xf>
    <xf numFmtId="275" fontId="92" fillId="0" borderId="8" applyBorder="0"/>
    <xf numFmtId="0" fontId="277" fillId="0" borderId="47" applyNumberFormat="0" applyFill="0" applyAlignment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275" fontId="92" fillId="0" borderId="8" applyBorder="0"/>
    <xf numFmtId="0" fontId="65" fillId="0" borderId="1"/>
    <xf numFmtId="6" fontId="71" fillId="42" borderId="30"/>
    <xf numFmtId="0" fontId="194" fillId="0" borderId="22"/>
    <xf numFmtId="308" fontId="145" fillId="0" borderId="68">
      <alignment horizontal="right" indent="1"/>
    </xf>
    <xf numFmtId="0" fontId="194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4" fontId="231" fillId="82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94" fillId="0" borderId="22"/>
    <xf numFmtId="226" fontId="241" fillId="0" borderId="26">
      <alignment horizontal="right" vertical="center"/>
    </xf>
    <xf numFmtId="0" fontId="176" fillId="71" borderId="54">
      <alignment horizontal="centerContinuous" vertical="center"/>
    </xf>
    <xf numFmtId="197" fontId="64" fillId="0" borderId="26">
      <alignment horizontal="right" vertical="center"/>
    </xf>
    <xf numFmtId="278" fontId="92" fillId="0" borderId="5"/>
    <xf numFmtId="0" fontId="193" fillId="0" borderId="22"/>
    <xf numFmtId="5" fontId="69" fillId="40" borderId="30">
      <alignment vertical="top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71" borderId="1">
      <alignment horizontal="center" vertical="center"/>
    </xf>
    <xf numFmtId="0" fontId="193" fillId="0" borderId="22"/>
    <xf numFmtId="0" fontId="176" fillId="71" borderId="19">
      <alignment horizontal="center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5" fontId="54" fillId="0" borderId="30">
      <alignment horizontal="left" vertical="top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85" fillId="74" borderId="1"/>
    <xf numFmtId="216" fontId="64" fillId="0" borderId="26">
      <alignment horizontal="right" vertical="center"/>
    </xf>
    <xf numFmtId="275" fontId="92" fillId="0" borderId="8" applyBorder="0"/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201" fontId="64" fillId="0" borderId="26">
      <alignment horizontal="center"/>
    </xf>
    <xf numFmtId="0" fontId="2" fillId="0" borderId="52" applyBorder="0">
      <alignment horizontal="left" indent="2"/>
    </xf>
    <xf numFmtId="0" fontId="65" fillId="0" borderId="1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0" borderId="19">
      <alignment horizontal="center" vertical="center"/>
    </xf>
    <xf numFmtId="0" fontId="265" fillId="62" borderId="41" applyNumberFormat="0" applyAlignment="0" applyProtection="0"/>
    <xf numFmtId="0" fontId="176" fillId="71" borderId="19">
      <alignment horizontal="center" vertical="center"/>
    </xf>
    <xf numFmtId="197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1" fontId="41" fillId="0" borderId="19" applyBorder="0"/>
    <xf numFmtId="0" fontId="17" fillId="0" borderId="0"/>
    <xf numFmtId="203" fontId="64" fillId="0" borderId="1"/>
    <xf numFmtId="4" fontId="231" fillId="70" borderId="72" applyNumberFormat="0" applyProtection="0">
      <alignment horizontal="right" vertical="center"/>
    </xf>
    <xf numFmtId="0" fontId="176" fillId="0" borderId="19">
      <alignment horizontal="center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49" fontId="55" fillId="0" borderId="1">
      <alignment vertical="center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4" fontId="231" fillId="71" borderId="72" applyNumberFormat="0" applyProtection="0">
      <alignment vertical="center"/>
    </xf>
    <xf numFmtId="167" fontId="65" fillId="0" borderId="1"/>
    <xf numFmtId="4" fontId="231" fillId="80" borderId="72" applyNumberFormat="0" applyProtection="0">
      <alignment horizontal="right" vertical="center"/>
    </xf>
    <xf numFmtId="226" fontId="241" fillId="0" borderId="26">
      <alignment horizontal="right" vertical="center"/>
    </xf>
    <xf numFmtId="6" fontId="71" fillId="42" borderId="30"/>
    <xf numFmtId="0" fontId="157" fillId="0" borderId="52" applyBorder="0"/>
    <xf numFmtId="0" fontId="2" fillId="0" borderId="52" applyBorder="0">
      <alignment horizontal="left" indent="2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85" fillId="75" borderId="1"/>
    <xf numFmtId="278" fontId="92" fillId="0" borderId="5"/>
    <xf numFmtId="0" fontId="176" fillId="0" borderId="30">
      <alignment horizontal="center" vertical="center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247" fontId="23" fillId="0" borderId="5" applyFill="0" applyProtection="0"/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193" fillId="0" borderId="22"/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275" fillId="62" borderId="46" applyNumberFormat="0" applyAlignment="0" applyProtection="0"/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157" fillId="0" borderId="52" applyBorder="0"/>
    <xf numFmtId="4" fontId="231" fillId="80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78"/>
    <xf numFmtId="0" fontId="194" fillId="0" borderId="22"/>
    <xf numFmtId="0" fontId="265" fillId="62" borderId="41" applyNumberFormat="0" applyAlignment="0" applyProtection="0"/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157" fillId="0" borderId="52" applyBorder="0"/>
    <xf numFmtId="197" fontId="64" fillId="0" borderId="26">
      <alignment horizontal="right" vertical="center"/>
    </xf>
    <xf numFmtId="0" fontId="265" fillId="62" borderId="41" applyNumberFormat="0" applyAlignment="0" applyProtection="0"/>
    <xf numFmtId="216" fontId="64" fillId="0" borderId="26">
      <alignment horizontal="right" vertical="center"/>
    </xf>
    <xf numFmtId="0" fontId="176" fillId="71" borderId="19">
      <alignment horizontal="center" vertical="center"/>
    </xf>
    <xf numFmtId="0" fontId="157" fillId="0" borderId="52" applyBorder="0"/>
    <xf numFmtId="316" fontId="24" fillId="0" borderId="26">
      <alignment horizontal="right" vertical="center"/>
    </xf>
    <xf numFmtId="0" fontId="2" fillId="0" borderId="70" applyNumberFormat="0" applyBorder="0" applyAlignment="0"/>
    <xf numFmtId="0" fontId="176" fillId="71" borderId="51">
      <alignment horizontal="centerContinuous" vertical="center"/>
    </xf>
    <xf numFmtId="216" fontId="64" fillId="0" borderId="26">
      <alignment horizontal="right" vertical="center"/>
    </xf>
    <xf numFmtId="49" fontId="145" fillId="0" borderId="68">
      <alignment horizontal="left" indent="1"/>
    </xf>
    <xf numFmtId="216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0" fontId="2" fillId="0" borderId="52" applyBorder="0">
      <alignment horizontal="left" indent="2"/>
    </xf>
    <xf numFmtId="272" fontId="2" fillId="0" borderId="64"/>
    <xf numFmtId="228" fontId="64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272" fontId="2" fillId="0" borderId="64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188" fillId="65" borderId="45" applyNumberFormat="0" applyFont="0" applyAlignment="0" applyProtection="0"/>
    <xf numFmtId="0" fontId="2" fillId="88" borderId="70" applyNumberFormat="0" applyBorder="0" applyAlignment="0">
      <protection locked="0"/>
    </xf>
    <xf numFmtId="4" fontId="231" fillId="2" borderId="72" applyNumberFormat="0" applyProtection="0">
      <alignment horizontal="right" vertical="center"/>
    </xf>
    <xf numFmtId="186" fontId="202" fillId="35" borderId="5">
      <alignment horizontal="right"/>
    </xf>
    <xf numFmtId="0" fontId="193" fillId="0" borderId="22"/>
    <xf numFmtId="0" fontId="193" fillId="0" borderId="22"/>
    <xf numFmtId="0" fontId="193" fillId="0" borderId="22"/>
    <xf numFmtId="0" fontId="194" fillId="0" borderId="22"/>
    <xf numFmtId="0" fontId="85" fillId="74" borderId="1"/>
    <xf numFmtId="0" fontId="176" fillId="0" borderId="1">
      <alignment horizontal="center" vertical="center"/>
    </xf>
    <xf numFmtId="5" fontId="54" fillId="0" borderId="30">
      <alignment horizontal="left" vertical="top"/>
    </xf>
    <xf numFmtId="0" fontId="176" fillId="0" borderId="30">
      <alignment horizontal="center" vertical="center"/>
    </xf>
    <xf numFmtId="0" fontId="157" fillId="0" borderId="52" applyBorder="0"/>
    <xf numFmtId="275" fontId="92" fillId="0" borderId="4"/>
    <xf numFmtId="0" fontId="2" fillId="0" borderId="52" applyBorder="0">
      <alignment horizontal="left" indent="2"/>
    </xf>
    <xf numFmtId="0" fontId="85" fillId="74" borderId="1"/>
    <xf numFmtId="201" fontId="64" fillId="0" borderId="26">
      <alignment horizontal="center"/>
    </xf>
    <xf numFmtId="0" fontId="277" fillId="0" borderId="47" applyNumberFormat="0" applyFill="0" applyAlignment="0" applyProtection="0"/>
    <xf numFmtId="0" fontId="176" fillId="71" borderId="51">
      <alignment horizontal="centerContinuous" vertical="center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312" fontId="65" fillId="0" borderId="26">
      <alignment horizontal="center"/>
    </xf>
    <xf numFmtId="0" fontId="176" fillId="71" borderId="19">
      <alignment horizontal="center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193" fillId="0" borderId="63"/>
    <xf numFmtId="203" fontId="64" fillId="0" borderId="1"/>
    <xf numFmtId="0" fontId="157" fillId="0" borderId="52" applyBorder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247" fontId="23" fillId="0" borderId="8" applyFill="0" applyProtection="0"/>
    <xf numFmtId="5" fontId="54" fillId="38" borderId="1" applyNumberFormat="0" applyAlignment="0">
      <alignment horizontal="left" vertical="top"/>
    </xf>
    <xf numFmtId="0" fontId="2" fillId="0" borderId="70" applyNumberFormat="0" applyBorder="0" applyAlignment="0"/>
    <xf numFmtId="275" fontId="92" fillId="0" borderId="8" applyBorder="0"/>
    <xf numFmtId="0" fontId="193" fillId="0" borderId="22"/>
    <xf numFmtId="0" fontId="193" fillId="0" borderId="22"/>
    <xf numFmtId="0" fontId="2" fillId="88" borderId="70" applyNumberFormat="0" applyBorder="0" applyAlignment="0">
      <protection locked="0"/>
    </xf>
    <xf numFmtId="257" fontId="23" fillId="0" borderId="5" applyFill="0" applyProtection="0"/>
    <xf numFmtId="0" fontId="157" fillId="0" borderId="52" applyBorder="0"/>
    <xf numFmtId="0" fontId="188" fillId="65" borderId="45" applyNumberFormat="0" applyFont="0" applyAlignment="0" applyProtection="0"/>
    <xf numFmtId="308" fontId="145" fillId="0" borderId="68">
      <alignment horizontal="right" indent="1"/>
    </xf>
    <xf numFmtId="0" fontId="193" fillId="0" borderId="63"/>
    <xf numFmtId="0" fontId="193" fillId="0" borderId="63"/>
    <xf numFmtId="0" fontId="65" fillId="0" borderId="1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4" fontId="229" fillId="70" borderId="74" applyNumberFormat="0" applyProtection="0">
      <alignment horizontal="lef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65" fillId="0" borderId="1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278" fontId="92" fillId="0" borderId="8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63"/>
    <xf numFmtId="198" fontId="65" fillId="0" borderId="26">
      <alignment horizontal="right" vertical="center"/>
    </xf>
    <xf numFmtId="0" fontId="157" fillId="0" borderId="52" applyBorder="0"/>
    <xf numFmtId="4" fontId="231" fillId="37" borderId="72" applyNumberFormat="0" applyProtection="0">
      <alignment horizontal="left" vertical="center"/>
    </xf>
    <xf numFmtId="198" fontId="65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75" fillId="62" borderId="46" applyNumberFormat="0" applyAlignment="0" applyProtection="0"/>
    <xf numFmtId="4" fontId="231" fillId="82" borderId="72" applyNumberFormat="0" applyProtection="0">
      <alignment horizontal="right" vertical="center"/>
    </xf>
    <xf numFmtId="228" fontId="64" fillId="0" borderId="26">
      <alignment horizontal="right" vertical="center"/>
    </xf>
    <xf numFmtId="0" fontId="2" fillId="0" borderId="70" applyNumberFormat="0" applyBorder="0" applyAlignment="0"/>
    <xf numFmtId="198" fontId="65" fillId="0" borderId="26">
      <alignment horizontal="right" vertical="center"/>
    </xf>
    <xf numFmtId="197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257" fontId="23" fillId="0" borderId="8" applyFill="0" applyProtection="0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282" fontId="90" fillId="0" borderId="1" applyFill="0" applyBorder="0" applyAlignment="0"/>
    <xf numFmtId="0" fontId="2" fillId="0" borderId="52" applyBorder="0">
      <alignment horizontal="left" indent="2"/>
    </xf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170" fontId="92" fillId="0" borderId="1"/>
    <xf numFmtId="0" fontId="194" fillId="0" borderId="22"/>
    <xf numFmtId="0" fontId="176" fillId="71" borderId="30">
      <alignment horizontal="center" vertical="center"/>
    </xf>
    <xf numFmtId="0" fontId="193" fillId="0" borderId="22"/>
    <xf numFmtId="198" fontId="65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186" fontId="202" fillId="0" borderId="4">
      <alignment horizontal="right"/>
    </xf>
    <xf numFmtId="4" fontId="231" fillId="71" borderId="72" applyNumberFormat="0" applyProtection="0">
      <alignment vertical="center"/>
    </xf>
    <xf numFmtId="0" fontId="193" fillId="0" borderId="22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247" fontId="23" fillId="0" borderId="5" applyFill="0" applyProtection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85" fillId="74" borderId="1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6" fontId="71" fillId="42" borderId="30"/>
    <xf numFmtId="10" fontId="4" fillId="3" borderId="1" applyNumberFormat="0" applyBorder="0" applyAlignment="0" applyProtection="0"/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278" fontId="92" fillId="0" borderId="5"/>
    <xf numFmtId="4" fontId="231" fillId="71" borderId="72" applyNumberFormat="0" applyProtection="0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8" fontId="92" fillId="0" borderId="8"/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93" fillId="0" borderId="22"/>
    <xf numFmtId="167" fontId="65" fillId="0" borderId="1"/>
    <xf numFmtId="275" fontId="92" fillId="0" borderId="40"/>
    <xf numFmtId="216" fontId="64" fillId="0" borderId="26">
      <alignment horizontal="right" vertical="center"/>
    </xf>
    <xf numFmtId="279" fontId="42" fillId="38" borderId="1">
      <alignment vertical="top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64"/>
    <xf numFmtId="197" fontId="64" fillId="0" borderId="26">
      <alignment horizontal="right" vertical="center"/>
    </xf>
    <xf numFmtId="0" fontId="194" fillId="0" borderId="22"/>
    <xf numFmtId="0" fontId="176" fillId="71" borderId="50">
      <alignment horizontal="centerContinuous" vertical="center"/>
    </xf>
    <xf numFmtId="0" fontId="52" fillId="0" borderId="4">
      <alignment horizontal="lef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167" fontId="65" fillId="0" borderId="1"/>
    <xf numFmtId="228" fontId="64" fillId="0" borderId="26">
      <alignment horizontal="right" vertical="center"/>
    </xf>
    <xf numFmtId="0" fontId="265" fillId="62" borderId="41" applyNumberFormat="0" applyAlignment="0" applyProtection="0"/>
    <xf numFmtId="0" fontId="85" fillId="76" borderId="1" applyFont="0"/>
    <xf numFmtId="0" fontId="2" fillId="0" borderId="52" applyBorder="0">
      <alignment horizontal="left" indent="2"/>
    </xf>
    <xf numFmtId="272" fontId="2" fillId="0" borderId="64"/>
    <xf numFmtId="197" fontId="64" fillId="0" borderId="26">
      <alignment horizontal="right" vertical="center"/>
    </xf>
    <xf numFmtId="0" fontId="275" fillId="62" borderId="46" applyNumberFormat="0" applyAlignment="0" applyProtection="0"/>
    <xf numFmtId="0" fontId="272" fillId="49" borderId="41" applyNumberFormat="0" applyAlignment="0" applyProtection="0"/>
    <xf numFmtId="198" fontId="65" fillId="0" borderId="26">
      <alignment horizontal="right" vertical="center"/>
    </xf>
    <xf numFmtId="0" fontId="176" fillId="71" borderId="50">
      <alignment horizontal="centerContinuous" vertical="center"/>
    </xf>
    <xf numFmtId="0" fontId="2" fillId="88" borderId="70" applyNumberFormat="0" applyBorder="0" applyAlignment="0">
      <protection locked="0"/>
    </xf>
    <xf numFmtId="0" fontId="265" fillId="62" borderId="41" applyNumberFormat="0" applyAlignment="0" applyProtection="0"/>
    <xf numFmtId="216" fontId="64" fillId="0" borderId="26">
      <alignment horizontal="right" vertical="center"/>
    </xf>
    <xf numFmtId="0" fontId="176" fillId="71" borderId="30">
      <alignment horizontal="center" vertical="center"/>
    </xf>
    <xf numFmtId="197" fontId="64" fillId="0" borderId="26">
      <alignment horizontal="right" vertical="center"/>
    </xf>
    <xf numFmtId="0" fontId="194" fillId="0" borderId="22"/>
    <xf numFmtId="49" fontId="55" fillId="0" borderId="1">
      <alignment vertical="center"/>
    </xf>
    <xf numFmtId="226" fontId="241" fillId="0" borderId="26">
      <alignment horizontal="right" vertical="center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94" fillId="0" borderId="22"/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71" borderId="1">
      <alignment horizontal="center" vertical="center"/>
    </xf>
    <xf numFmtId="312" fontId="65" fillId="0" borderId="26">
      <alignment horizont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33" fillId="71" borderId="72" applyNumberFormat="0" applyProtection="0">
      <alignment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198" fontId="65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26" fontId="241" fillId="0" borderId="26">
      <alignment horizontal="right" vertical="center"/>
    </xf>
    <xf numFmtId="10" fontId="4" fillId="35" borderId="1" applyNumberFormat="0" applyBorder="0" applyAlignment="0" applyProtection="0"/>
    <xf numFmtId="226" fontId="241" fillId="0" borderId="26">
      <alignment horizontal="right" vertical="center"/>
    </xf>
    <xf numFmtId="170" fontId="92" fillId="0" borderId="1"/>
    <xf numFmtId="37" fontId="183" fillId="35" borderId="40" applyFill="0">
      <alignment horizontal="right"/>
    </xf>
    <xf numFmtId="4" fontId="229" fillId="70" borderId="72" applyNumberFormat="0" applyProtection="0">
      <alignment horizontal="left" vertical="center"/>
    </xf>
    <xf numFmtId="198" fontId="65" fillId="0" borderId="26">
      <alignment horizontal="right" vertical="center"/>
    </xf>
    <xf numFmtId="167" fontId="65" fillId="0" borderId="1"/>
    <xf numFmtId="279" fontId="42" fillId="38" borderId="1">
      <alignment vertical="top"/>
    </xf>
    <xf numFmtId="4" fontId="231" fillId="71" borderId="72" applyNumberFormat="0" applyProtection="0">
      <alignment vertical="center"/>
    </xf>
    <xf numFmtId="312" fontId="65" fillId="0" borderId="26">
      <alignment horizontal="center"/>
    </xf>
    <xf numFmtId="0" fontId="193" fillId="0" borderId="22"/>
    <xf numFmtId="4" fontId="231" fillId="81" borderId="72" applyNumberFormat="0" applyProtection="0">
      <alignment horizontal="right" vertical="center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6" fontId="71" fillId="42" borderId="3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194" fillId="0" borderId="22"/>
    <xf numFmtId="0" fontId="176" fillId="0" borderId="19">
      <alignment horizontal="center" vertical="center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157" fillId="0" borderId="52" applyBorder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216" fontId="64" fillId="0" borderId="26">
      <alignment horizontal="right" vertical="center"/>
    </xf>
    <xf numFmtId="0" fontId="277" fillId="0" borderId="47" applyNumberFormat="0" applyFill="0" applyAlignment="0" applyProtection="0"/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194" fillId="0" borderId="22"/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170" fontId="92" fillId="0" borderId="1"/>
    <xf numFmtId="4" fontId="231" fillId="78" borderId="72" applyNumberFormat="0" applyProtection="0">
      <alignment horizontal="right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75" fontId="92" fillId="0" borderId="40"/>
    <xf numFmtId="257" fontId="23" fillId="0" borderId="8" applyFill="0" applyProtection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57" fillId="0" borderId="52" applyBorder="0"/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10" fontId="4" fillId="35" borderId="1" applyNumberFormat="0" applyBorder="0" applyAlignment="0" applyProtection="0"/>
    <xf numFmtId="4" fontId="231" fillId="81" borderId="72" applyNumberFormat="0" applyProtection="0">
      <alignment horizontal="right" vertical="center"/>
    </xf>
    <xf numFmtId="257" fontId="23" fillId="0" borderId="5" applyFill="0" applyProtection="0"/>
    <xf numFmtId="167" fontId="65" fillId="0" borderId="1"/>
    <xf numFmtId="0" fontId="85" fillId="76" borderId="1" applyFont="0"/>
    <xf numFmtId="0" fontId="2" fillId="0" borderId="52" applyBorder="0">
      <alignment horizontal="left" indent="2"/>
    </xf>
    <xf numFmtId="1" fontId="41" fillId="0" borderId="19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" fontId="41" fillId="0" borderId="19" applyBorder="0"/>
    <xf numFmtId="0" fontId="2" fillId="0" borderId="52" applyBorder="0">
      <alignment horizontal="left" indent="2"/>
    </xf>
    <xf numFmtId="0" fontId="65" fillId="0" borderId="1"/>
    <xf numFmtId="0" fontId="193" fillId="0" borderId="22"/>
    <xf numFmtId="167" fontId="65" fillId="0" borderId="1"/>
    <xf numFmtId="0" fontId="70" fillId="41" borderId="1">
      <alignment horizontal="left" vertical="center"/>
    </xf>
    <xf numFmtId="216" fontId="64" fillId="0" borderId="26">
      <alignment horizontal="right" vertical="center"/>
    </xf>
    <xf numFmtId="0" fontId="194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4" fontId="231" fillId="70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31" fillId="71" borderId="72" applyNumberFormat="0" applyProtection="0">
      <alignment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"/>
    <xf numFmtId="228" fontId="64" fillId="0" borderId="26">
      <alignment horizontal="right" vertical="center"/>
    </xf>
    <xf numFmtId="316" fontId="24" fillId="0" borderId="26">
      <alignment horizontal="right" vertical="center"/>
    </xf>
    <xf numFmtId="5" fontId="69" fillId="40" borderId="30">
      <alignment vertical="top"/>
    </xf>
    <xf numFmtId="4" fontId="231" fillId="37" borderId="72" applyNumberFormat="0" applyProtection="0">
      <alignment horizontal="left" vertical="center"/>
    </xf>
    <xf numFmtId="228" fontId="64" fillId="0" borderId="26">
      <alignment horizontal="right" vertical="center"/>
    </xf>
    <xf numFmtId="186" fontId="202" fillId="0" borderId="8">
      <alignment horizontal="right"/>
    </xf>
    <xf numFmtId="0" fontId="2" fillId="0" borderId="52" applyBorder="0">
      <alignment horizontal="left" indent="2"/>
    </xf>
    <xf numFmtId="0" fontId="194" fillId="0" borderId="22"/>
    <xf numFmtId="0" fontId="52" fillId="0" borderId="4">
      <alignment horizontal="left" vertical="center"/>
    </xf>
    <xf numFmtId="216" fontId="64" fillId="0" borderId="26">
      <alignment horizontal="right" vertical="center"/>
    </xf>
    <xf numFmtId="275" fontId="92" fillId="0" borderId="40"/>
    <xf numFmtId="0" fontId="193" fillId="0" borderId="22"/>
    <xf numFmtId="6" fontId="71" fillId="42" borderId="30"/>
    <xf numFmtId="0" fontId="275" fillId="62" borderId="46" applyNumberFormat="0" applyAlignment="0" applyProtection="0"/>
    <xf numFmtId="216" fontId="64" fillId="0" borderId="26">
      <alignment horizontal="right" vertical="center"/>
    </xf>
    <xf numFmtId="257" fontId="23" fillId="0" borderId="8" applyFill="0" applyProtection="0"/>
    <xf numFmtId="0" fontId="194" fillId="0" borderId="22"/>
    <xf numFmtId="0" fontId="2" fillId="88" borderId="70" applyNumberFormat="0" applyBorder="0" applyAlignment="0">
      <protection locked="0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7" fillId="0" borderId="0"/>
    <xf numFmtId="0" fontId="275" fillId="62" borderId="46" applyNumberFormat="0" applyAlignment="0" applyProtection="0"/>
    <xf numFmtId="0" fontId="176" fillId="71" borderId="19">
      <alignment horizontal="center" vertical="center"/>
    </xf>
    <xf numFmtId="0" fontId="193" fillId="0" borderId="22"/>
    <xf numFmtId="0" fontId="52" fillId="0" borderId="4">
      <alignment horizontal="left" vertical="center"/>
    </xf>
    <xf numFmtId="275" fontId="92" fillId="0" borderId="8" applyBorder="0"/>
    <xf numFmtId="0" fontId="2" fillId="0" borderId="52" applyBorder="0">
      <alignment horizontal="left" indent="2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226" fontId="241" fillId="0" borderId="26">
      <alignment horizontal="right" vertical="center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0" fontId="193" fillId="0" borderId="63"/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57" fillId="0" borderId="52" applyBorder="0"/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0" fontId="176" fillId="71" borderId="19">
      <alignment horizontal="center" vertical="center"/>
    </xf>
    <xf numFmtId="4" fontId="229" fillId="70" borderId="74" applyNumberFormat="0" applyProtection="0">
      <alignment horizontal="left" vertical="center"/>
    </xf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176" fillId="0" borderId="19">
      <alignment horizontal="center" vertical="center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279" fontId="42" fillId="38" borderId="1">
      <alignment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63"/>
    <xf numFmtId="186" fontId="202" fillId="0" borderId="8">
      <alignment horizontal="right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193" fillId="0" borderId="22"/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216" fontId="64" fillId="0" borderId="26">
      <alignment horizontal="right" vertical="center"/>
    </xf>
    <xf numFmtId="49" fontId="55" fillId="0" borderId="1">
      <alignment vertical="center"/>
    </xf>
    <xf numFmtId="4" fontId="231" fillId="37" borderId="72" applyNumberFormat="0" applyProtection="0">
      <alignment horizontal="left" vertical="center"/>
    </xf>
    <xf numFmtId="0" fontId="194" fillId="0" borderId="22"/>
    <xf numFmtId="37" fontId="205" fillId="0" borderId="8" applyFill="0" applyBorder="0">
      <alignment horizontal="right"/>
    </xf>
    <xf numFmtId="0" fontId="265" fillId="62" borderId="41" applyNumberFormat="0" applyAlignment="0" applyProtection="0"/>
    <xf numFmtId="4" fontId="231" fillId="81" borderId="72" applyNumberFormat="0" applyProtection="0">
      <alignment horizontal="right" vertical="center"/>
    </xf>
    <xf numFmtId="226" fontId="241" fillId="0" borderId="26">
      <alignment horizontal="right" vertical="center"/>
    </xf>
    <xf numFmtId="5" fontId="54" fillId="38" borderId="1" applyNumberFormat="0" applyAlignment="0">
      <alignment horizontal="left" vertical="top"/>
    </xf>
    <xf numFmtId="4" fontId="231" fillId="85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0" fontId="176" fillId="0" borderId="1">
      <alignment horizontal="center" vertical="center"/>
    </xf>
    <xf numFmtId="198" fontId="65" fillId="0" borderId="26">
      <alignment horizontal="right" vertical="center"/>
    </xf>
    <xf numFmtId="0" fontId="193" fillId="0" borderId="22"/>
    <xf numFmtId="275" fontId="92" fillId="0" borderId="8" applyBorder="0"/>
    <xf numFmtId="6" fontId="71" fillId="42" borderId="30"/>
    <xf numFmtId="272" fontId="85" fillId="73" borderId="65"/>
    <xf numFmtId="216" fontId="64" fillId="0" borderId="26">
      <alignment horizontal="right" vertical="center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93" fillId="0" borderId="22"/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275" fontId="92" fillId="0" borderId="40"/>
    <xf numFmtId="0" fontId="194" fillId="0" borderId="22"/>
    <xf numFmtId="198" fontId="65" fillId="0" borderId="26">
      <alignment horizontal="right" vertical="center"/>
    </xf>
    <xf numFmtId="316" fontId="24" fillId="0" borderId="26">
      <alignment horizontal="right" vertical="center"/>
    </xf>
    <xf numFmtId="167" fontId="65" fillId="0" borderId="1"/>
    <xf numFmtId="5" fontId="69" fillId="40" borderId="30">
      <alignment vertical="top"/>
    </xf>
    <xf numFmtId="275" fontId="92" fillId="0" borderId="8" applyBorder="0"/>
    <xf numFmtId="0" fontId="176" fillId="71" borderId="1">
      <alignment horizontal="center" vertical="center"/>
    </xf>
    <xf numFmtId="0" fontId="176" fillId="71" borderId="30">
      <alignment horizontal="center" vertical="center"/>
    </xf>
    <xf numFmtId="0" fontId="176" fillId="71" borderId="50">
      <alignment horizontal="centerContinuous" vertical="center"/>
    </xf>
    <xf numFmtId="0" fontId="85" fillId="73" borderId="65"/>
    <xf numFmtId="0" fontId="176" fillId="71" borderId="51">
      <alignment horizontal="centerContinuous" vertical="center"/>
    </xf>
    <xf numFmtId="0" fontId="193" fillId="0" borderId="22"/>
    <xf numFmtId="198" fontId="65" fillId="0" borderId="26">
      <alignment horizontal="right" vertical="center"/>
    </xf>
    <xf numFmtId="5" fontId="69" fillId="40" borderId="30">
      <alignment vertical="top"/>
    </xf>
    <xf numFmtId="228" fontId="64" fillId="0" borderId="26">
      <alignment horizontal="right" vertical="center"/>
    </xf>
    <xf numFmtId="0" fontId="65" fillId="0" borderId="1"/>
    <xf numFmtId="257" fontId="23" fillId="0" borderId="5" applyFill="0" applyProtection="0"/>
    <xf numFmtId="216" fontId="64" fillId="0" borderId="26">
      <alignment horizontal="right" vertical="center"/>
    </xf>
    <xf numFmtId="197" fontId="64" fillId="0" borderId="26">
      <alignment horizontal="right" vertical="center"/>
    </xf>
    <xf numFmtId="247" fontId="23" fillId="0" borderId="5" applyFill="0" applyProtection="0"/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194" fillId="0" borderId="22"/>
    <xf numFmtId="0" fontId="52" fillId="0" borderId="4">
      <alignment horizontal="left" vertical="center"/>
    </xf>
    <xf numFmtId="4" fontId="229" fillId="37" borderId="72" applyNumberFormat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272" fontId="2" fillId="0" borderId="78"/>
    <xf numFmtId="4" fontId="231" fillId="78" borderId="72" applyNumberFormat="0" applyProtection="0">
      <alignment horizontal="right" vertical="center"/>
    </xf>
    <xf numFmtId="5" fontId="69" fillId="40" borderId="30">
      <alignment vertical="top"/>
    </xf>
    <xf numFmtId="0" fontId="65" fillId="0" borderId="1"/>
    <xf numFmtId="37" fontId="183" fillId="35" borderId="40" applyFill="0">
      <alignment horizontal="right"/>
    </xf>
    <xf numFmtId="0" fontId="2" fillId="0" borderId="64"/>
    <xf numFmtId="186" fontId="202" fillId="0" borderId="4">
      <alignment horizontal="right"/>
    </xf>
    <xf numFmtId="0" fontId="272" fillId="49" borderId="41" applyNumberFormat="0" applyAlignment="0" applyProtection="0"/>
    <xf numFmtId="4" fontId="231" fillId="37" borderId="72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85" fillId="74" borderId="1"/>
    <xf numFmtId="49" fontId="145" fillId="0" borderId="68">
      <alignment horizontal="left" indent="1"/>
    </xf>
    <xf numFmtId="0" fontId="2" fillId="0" borderId="64"/>
    <xf numFmtId="279" fontId="42" fillId="38" borderId="1">
      <alignment vertical="top"/>
    </xf>
    <xf numFmtId="197" fontId="64" fillId="0" borderId="26">
      <alignment horizontal="right" vertical="center"/>
    </xf>
    <xf numFmtId="275" fontId="92" fillId="0" borderId="8"/>
    <xf numFmtId="49" fontId="55" fillId="0" borderId="1">
      <alignment vertical="center"/>
    </xf>
    <xf numFmtId="4" fontId="231" fillId="71" borderId="72" applyNumberFormat="0" applyProtection="0">
      <alignment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0" fontId="70" fillId="41" borderId="1">
      <alignment horizontal="left" vertical="center"/>
    </xf>
    <xf numFmtId="275" fontId="92" fillId="0" borderId="40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176" fillId="0" borderId="30">
      <alignment horizontal="center" vertical="center"/>
    </xf>
    <xf numFmtId="1" fontId="41" fillId="0" borderId="19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275" fontId="92" fillId="0" borderId="4"/>
    <xf numFmtId="226" fontId="241" fillId="0" borderId="26">
      <alignment horizontal="right" vertical="center"/>
    </xf>
    <xf numFmtId="167" fontId="65" fillId="0" borderId="1"/>
    <xf numFmtId="0" fontId="2" fillId="0" borderId="70" applyNumberFormat="0" applyBorder="0" applyAlignment="0"/>
    <xf numFmtId="312" fontId="65" fillId="0" borderId="26">
      <alignment horizont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193" fillId="0" borderId="22"/>
    <xf numFmtId="10" fontId="4" fillId="35" borderId="1" applyNumberFormat="0" applyBorder="0" applyAlignment="0" applyProtection="0"/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2" fillId="0" borderId="70" applyNumberFormat="0" applyBorder="0" applyAlignment="0"/>
    <xf numFmtId="0" fontId="85" fillId="76" borderId="1" applyFont="0"/>
    <xf numFmtId="0" fontId="2" fillId="0" borderId="70" applyNumberFormat="0" applyBorder="0" applyAlignment="0"/>
    <xf numFmtId="216" fontId="64" fillId="0" borderId="26">
      <alignment horizontal="right" vertical="center"/>
    </xf>
    <xf numFmtId="0" fontId="194" fillId="0" borderId="22"/>
    <xf numFmtId="312" fontId="65" fillId="0" borderId="26">
      <alignment horizont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85" fillId="74" borderId="1"/>
    <xf numFmtId="0" fontId="176" fillId="0" borderId="30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194" fillId="0" borderId="22"/>
    <xf numFmtId="272" fontId="2" fillId="0" borderId="64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77" fillId="0" borderId="47" applyNumberFormat="0" applyFill="0" applyAlignment="0" applyProtection="0"/>
    <xf numFmtId="216" fontId="64" fillId="0" borderId="26">
      <alignment horizontal="right" vertical="center"/>
    </xf>
    <xf numFmtId="0" fontId="176" fillId="0" borderId="1">
      <alignment horizontal="center" vertical="center"/>
    </xf>
    <xf numFmtId="5" fontId="54" fillId="0" borderId="30">
      <alignment horizontal="left" vertical="top"/>
    </xf>
    <xf numFmtId="167" fontId="65" fillId="0" borderId="1"/>
    <xf numFmtId="198" fontId="65" fillId="0" borderId="26">
      <alignment horizontal="right" vertical="center"/>
    </xf>
    <xf numFmtId="37" fontId="205" fillId="0" borderId="8" applyFill="0" applyBorder="0">
      <alignment horizontal="right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57" fontId="23" fillId="0" borderId="8" applyFill="0" applyProtection="0"/>
    <xf numFmtId="4" fontId="231" fillId="78" borderId="72" applyNumberFormat="0" applyProtection="0">
      <alignment horizontal="right" vertical="center"/>
    </xf>
    <xf numFmtId="0" fontId="2" fillId="0" borderId="70" applyNumberFormat="0" applyBorder="0" applyAlignment="0"/>
    <xf numFmtId="228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6" fontId="71" fillId="42" borderId="3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216" fontId="64" fillId="0" borderId="26">
      <alignment horizontal="right" vertical="center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" fontId="41" fillId="0" borderId="19" applyBorder="0"/>
    <xf numFmtId="247" fontId="23" fillId="0" borderId="8" applyFill="0" applyProtection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170" fontId="92" fillId="0" borderId="1"/>
    <xf numFmtId="0" fontId="17" fillId="0" borderId="0"/>
    <xf numFmtId="316" fontId="24" fillId="0" borderId="26">
      <alignment horizontal="right" vertical="center"/>
    </xf>
    <xf numFmtId="198" fontId="65" fillId="0" borderId="26">
      <alignment horizontal="right" vertical="center"/>
    </xf>
    <xf numFmtId="10" fontId="4" fillId="3" borderId="1" applyNumberFormat="0" applyBorder="0" applyAlignment="0" applyProtection="0"/>
    <xf numFmtId="167" fontId="65" fillId="0" borderId="1"/>
    <xf numFmtId="198" fontId="65" fillId="0" borderId="26">
      <alignment horizontal="right" vertical="center"/>
    </xf>
    <xf numFmtId="278" fontId="92" fillId="0" borderId="5"/>
    <xf numFmtId="10" fontId="4" fillId="35" borderId="1" applyNumberFormat="0" applyBorder="0" applyAlignment="0" applyProtection="0"/>
    <xf numFmtId="4" fontId="231" fillId="76" borderId="72" applyNumberFormat="0" applyProtection="0">
      <alignment horizontal="right" vertical="center"/>
    </xf>
    <xf numFmtId="275" fontId="92" fillId="0" borderId="8"/>
    <xf numFmtId="275" fontId="92" fillId="0" borderId="8" applyBorder="0"/>
    <xf numFmtId="272" fontId="2" fillId="0" borderId="78"/>
    <xf numFmtId="257" fontId="23" fillId="0" borderId="5" applyFill="0" applyProtection="0"/>
    <xf numFmtId="0" fontId="52" fillId="0" borderId="4">
      <alignment horizontal="left" vertical="center"/>
    </xf>
    <xf numFmtId="282" fontId="90" fillId="0" borderId="1" applyFill="0" applyBorder="0" applyAlignment="0"/>
    <xf numFmtId="198" fontId="65" fillId="0" borderId="26">
      <alignment horizontal="right" vertical="center"/>
    </xf>
    <xf numFmtId="197" fontId="6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226" fontId="241" fillId="0" borderId="26">
      <alignment horizontal="right" vertical="center"/>
    </xf>
    <xf numFmtId="272" fontId="2" fillId="0" borderId="64"/>
    <xf numFmtId="0" fontId="176" fillId="0" borderId="30">
      <alignment horizontal="center" vertical="center"/>
    </xf>
    <xf numFmtId="186" fontId="202" fillId="35" borderId="5">
      <alignment horizontal="right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0" fontId="4" fillId="3" borderId="1" applyNumberFormat="0" applyBorder="0" applyAlignment="0" applyProtection="0"/>
    <xf numFmtId="0" fontId="193" fillId="0" borderId="22"/>
    <xf numFmtId="216" fontId="64" fillId="0" borderId="26">
      <alignment horizontal="right" vertical="center"/>
    </xf>
    <xf numFmtId="0" fontId="194" fillId="0" borderId="22"/>
    <xf numFmtId="247" fontId="23" fillId="0" borderId="5" applyFill="0" applyProtection="0"/>
    <xf numFmtId="247" fontId="23" fillId="0" borderId="5" applyFill="0" applyProtection="0"/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72" fontId="85" fillId="73" borderId="65"/>
    <xf numFmtId="216" fontId="64" fillId="0" borderId="26">
      <alignment horizontal="right" vertical="center"/>
    </xf>
    <xf numFmtId="5" fontId="69" fillId="40" borderId="30">
      <alignment vertical="top"/>
    </xf>
    <xf numFmtId="4" fontId="234" fillId="38" borderId="74" applyNumberFormat="0" applyProtection="0">
      <alignment horizontal="left" vertical="center"/>
    </xf>
    <xf numFmtId="0" fontId="194" fillId="0" borderId="22"/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193" fillId="0" borderId="22"/>
    <xf numFmtId="275" fontId="92" fillId="0" borderId="4"/>
    <xf numFmtId="272" fontId="85" fillId="73" borderId="65"/>
    <xf numFmtId="0" fontId="176" fillId="71" borderId="50">
      <alignment horizontal="centerContinuous" vertical="center"/>
    </xf>
    <xf numFmtId="167" fontId="65" fillId="0" borderId="1"/>
    <xf numFmtId="0" fontId="194" fillId="0" borderId="22"/>
    <xf numFmtId="0" fontId="2" fillId="0" borderId="52" applyBorder="0">
      <alignment horizontal="left" indent="2"/>
    </xf>
    <xf numFmtId="0" fontId="265" fillId="62" borderId="41" applyNumberFormat="0" applyAlignment="0" applyProtection="0"/>
    <xf numFmtId="228" fontId="64" fillId="0" borderId="26">
      <alignment horizontal="right" vertical="center"/>
    </xf>
    <xf numFmtId="6" fontId="71" fillId="42" borderId="30"/>
    <xf numFmtId="0" fontId="65" fillId="0" borderId="1"/>
    <xf numFmtId="4" fontId="231" fillId="2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10" fontId="4" fillId="35" borderId="1" applyNumberFormat="0" applyBorder="0" applyAlignment="0" applyProtection="0"/>
    <xf numFmtId="4" fontId="231" fillId="85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194" fillId="0" borderId="22"/>
    <xf numFmtId="6" fontId="71" fillId="42" borderId="30"/>
    <xf numFmtId="203" fontId="64" fillId="0" borderId="1"/>
    <xf numFmtId="226" fontId="241" fillId="0" borderId="26">
      <alignment horizontal="right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167" fontId="65" fillId="0" borderId="1"/>
    <xf numFmtId="0" fontId="2" fillId="0" borderId="70" applyNumberFormat="0" applyBorder="0" applyAlignment="0"/>
    <xf numFmtId="37" fontId="183" fillId="35" borderId="40" applyFill="0">
      <alignment horizontal="right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88" fillId="65" borderId="45" applyNumberFormat="0" applyFont="0" applyAlignment="0" applyProtection="0"/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4" fontId="231" fillId="78" borderId="72" applyNumberFormat="0" applyProtection="0">
      <alignment horizontal="right" vertical="center"/>
    </xf>
    <xf numFmtId="0" fontId="193" fillId="0" borderId="22"/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57" fontId="23" fillId="0" borderId="8" applyFill="0" applyProtection="0"/>
    <xf numFmtId="0" fontId="65" fillId="0" borderId="1"/>
    <xf numFmtId="272" fontId="2" fillId="0" borderId="64"/>
    <xf numFmtId="0" fontId="2" fillId="0" borderId="64"/>
    <xf numFmtId="4" fontId="231" fillId="71" borderId="72" applyNumberFormat="0" applyProtection="0">
      <alignment vertical="center"/>
    </xf>
    <xf numFmtId="0" fontId="176" fillId="71" borderId="1">
      <alignment horizontal="center" vertical="center"/>
    </xf>
    <xf numFmtId="0" fontId="2" fillId="88" borderId="70" applyNumberFormat="0" applyBorder="0" applyAlignment="0">
      <protection locked="0"/>
    </xf>
    <xf numFmtId="49" fontId="55" fillId="0" borderId="1">
      <alignment vertical="center"/>
    </xf>
    <xf numFmtId="275" fontId="92" fillId="0" borderId="4"/>
    <xf numFmtId="275" fontId="92" fillId="0" borderId="40"/>
    <xf numFmtId="0" fontId="85" fillId="76" borderId="1" applyFont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193" fillId="0" borderId="22"/>
    <xf numFmtId="275" fontId="92" fillId="0" borderId="8" applyBorder="0"/>
    <xf numFmtId="0" fontId="194" fillId="0" borderId="22"/>
    <xf numFmtId="226" fontId="241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6" borderId="1" applyFont="0"/>
    <xf numFmtId="0" fontId="2" fillId="0" borderId="52" applyBorder="0">
      <alignment horizontal="left" indent="2"/>
    </xf>
    <xf numFmtId="0" fontId="176" fillId="0" borderId="1">
      <alignment horizontal="center" vertical="center"/>
    </xf>
    <xf numFmtId="0" fontId="52" fillId="0" borderId="4">
      <alignment horizontal="left" vertical="center"/>
    </xf>
    <xf numFmtId="186" fontId="202" fillId="35" borderId="5">
      <alignment horizontal="right"/>
    </xf>
    <xf numFmtId="186" fontId="202" fillId="0" borderId="4">
      <alignment horizontal="right"/>
    </xf>
    <xf numFmtId="4" fontId="229" fillId="70" borderId="72" applyNumberFormat="0" applyProtection="0">
      <alignment horizontal="left" vertical="center"/>
    </xf>
    <xf numFmtId="197" fontId="6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176" fillId="0" borderId="30">
      <alignment horizontal="center" vertical="center"/>
    </xf>
    <xf numFmtId="201" fontId="64" fillId="0" borderId="26">
      <alignment horizontal="center"/>
    </xf>
    <xf numFmtId="167" fontId="65" fillId="0" borderId="1"/>
    <xf numFmtId="275" fontId="92" fillId="0" borderId="4"/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49" fontId="145" fillId="0" borderId="68">
      <alignment horizontal="left" indent="1"/>
    </xf>
    <xf numFmtId="4" fontId="229" fillId="37" borderId="72" applyNumberFormat="0" applyProtection="0">
      <alignment vertical="center"/>
    </xf>
    <xf numFmtId="5" fontId="54" fillId="0" borderId="30">
      <alignment horizontal="left" vertical="top"/>
    </xf>
    <xf numFmtId="0" fontId="85" fillId="73" borderId="65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43" fontId="17" fillId="0" borderId="0" applyFont="0" applyFill="0" applyBorder="0" applyAlignment="0" applyProtection="0"/>
    <xf numFmtId="216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198" fontId="65" fillId="0" borderId="26">
      <alignment horizontal="right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0" fontId="85" fillId="73" borderId="65"/>
    <xf numFmtId="275" fontId="92" fillId="0" borderId="4"/>
    <xf numFmtId="228" fontId="6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85" fillId="76" borderId="1" applyFont="0"/>
    <xf numFmtId="278" fontId="92" fillId="0" borderId="8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64"/>
    <xf numFmtId="197" fontId="64" fillId="0" borderId="26">
      <alignment horizontal="right" vertical="center"/>
    </xf>
    <xf numFmtId="10" fontId="4" fillId="35" borderId="1" applyNumberFormat="0" applyBorder="0" applyAlignment="0" applyProtection="0"/>
    <xf numFmtId="0" fontId="176" fillId="71" borderId="30">
      <alignment horizontal="center" vertical="center"/>
    </xf>
    <xf numFmtId="197" fontId="64" fillId="0" borderId="26">
      <alignment horizontal="right" vertical="center"/>
    </xf>
    <xf numFmtId="4" fontId="229" fillId="37" borderId="72" applyNumberFormat="0" applyProtection="0">
      <alignment vertical="center"/>
    </xf>
    <xf numFmtId="4" fontId="231" fillId="76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52" fillId="0" borderId="4">
      <alignment horizontal="left" vertical="center"/>
    </xf>
    <xf numFmtId="4" fontId="231" fillId="83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93" fillId="0" borderId="22"/>
    <xf numFmtId="275" fontId="92" fillId="0" borderId="8"/>
    <xf numFmtId="0" fontId="2" fillId="0" borderId="78"/>
    <xf numFmtId="0" fontId="176" fillId="0" borderId="1">
      <alignment horizontal="center" vertical="center"/>
    </xf>
    <xf numFmtId="4" fontId="231" fillId="2" borderId="72" applyNumberFormat="0" applyProtection="0">
      <alignment horizontal="right" vertical="center"/>
    </xf>
    <xf numFmtId="0" fontId="193" fillId="0" borderId="22"/>
    <xf numFmtId="0" fontId="176" fillId="71" borderId="1">
      <alignment horizontal="center" vertical="center"/>
    </xf>
    <xf numFmtId="0" fontId="193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4" fontId="231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275" fontId="92" fillId="0" borderId="8"/>
    <xf numFmtId="198" fontId="65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193" fillId="0" borderId="22"/>
    <xf numFmtId="216" fontId="64" fillId="0" borderId="26">
      <alignment horizontal="right" vertical="center"/>
    </xf>
    <xf numFmtId="216" fontId="64" fillId="0" borderId="26">
      <alignment horizontal="right" vertical="center"/>
    </xf>
    <xf numFmtId="170" fontId="92" fillId="0" borderId="1"/>
    <xf numFmtId="0" fontId="2" fillId="88" borderId="70" applyNumberFormat="0" applyBorder="0" applyAlignment="0">
      <protection locked="0"/>
    </xf>
    <xf numFmtId="4" fontId="231" fillId="83" borderId="72" applyNumberFormat="0" applyProtection="0">
      <alignment horizontal="right" vertical="center"/>
    </xf>
    <xf numFmtId="198" fontId="65" fillId="0" borderId="26">
      <alignment horizontal="right" vertical="center"/>
    </xf>
    <xf numFmtId="5" fontId="54" fillId="38" borderId="1" applyNumberFormat="0" applyAlignment="0">
      <alignment horizontal="left" vertical="top"/>
    </xf>
    <xf numFmtId="186" fontId="202" fillId="0" borderId="4">
      <alignment horizontal="right"/>
    </xf>
    <xf numFmtId="275" fontId="92" fillId="0" borderId="8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278" fontId="92" fillId="0" borderId="5"/>
    <xf numFmtId="5" fontId="69" fillId="40" borderId="30">
      <alignment vertical="top"/>
    </xf>
    <xf numFmtId="228" fontId="64" fillId="0" borderId="26">
      <alignment horizontal="right" vertical="center"/>
    </xf>
    <xf numFmtId="201" fontId="64" fillId="0" borderId="26">
      <alignment horizontal="center"/>
    </xf>
    <xf numFmtId="272" fontId="2" fillId="0" borderId="78"/>
    <xf numFmtId="201" fontId="64" fillId="0" borderId="26">
      <alignment horizontal="center"/>
    </xf>
    <xf numFmtId="0" fontId="194" fillId="0" borderId="22"/>
    <xf numFmtId="0" fontId="194" fillId="0" borderId="22"/>
    <xf numFmtId="0" fontId="194" fillId="0" borderId="22"/>
    <xf numFmtId="0" fontId="157" fillId="0" borderId="52" applyBorder="0"/>
    <xf numFmtId="226" fontId="241" fillId="0" borderId="26">
      <alignment horizontal="right" vertical="center"/>
    </xf>
    <xf numFmtId="0" fontId="52" fillId="0" borderId="4">
      <alignment horizontal="left" vertical="center"/>
    </xf>
    <xf numFmtId="186" fontId="202" fillId="35" borderId="5">
      <alignment horizontal="right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85" fillId="74" borderId="1"/>
    <xf numFmtId="170" fontId="92" fillId="0" borderId="1"/>
    <xf numFmtId="4" fontId="231" fillId="76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57" fillId="0" borderId="52" applyBorder="0"/>
    <xf numFmtId="10" fontId="4" fillId="35" borderId="1" applyNumberFormat="0" applyBorder="0" applyAlignment="0" applyProtection="0"/>
    <xf numFmtId="4" fontId="233" fillId="71" borderId="72" applyNumberFormat="0" applyProtection="0">
      <alignment vertical="center"/>
    </xf>
    <xf numFmtId="226" fontId="241" fillId="0" borderId="26">
      <alignment horizontal="right" vertical="center"/>
    </xf>
    <xf numFmtId="0" fontId="176" fillId="71" borderId="1">
      <alignment horizontal="center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70" applyNumberFormat="0" applyBorder="0" applyAlignment="0"/>
    <xf numFmtId="4" fontId="230" fillId="37" borderId="72" applyNumberFormat="0" applyProtection="0">
      <alignment vertical="center"/>
    </xf>
    <xf numFmtId="0" fontId="176" fillId="71" borderId="1">
      <alignment horizontal="center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88" borderId="70" applyNumberFormat="0" applyBorder="0" applyAlignment="0">
      <protection locked="0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2" fillId="0" borderId="78"/>
    <xf numFmtId="4" fontId="231" fillId="76" borderId="72" applyNumberFormat="0" applyProtection="0">
      <alignment horizontal="right" vertical="center"/>
    </xf>
    <xf numFmtId="0" fontId="275" fillId="62" borderId="46" applyNumberFormat="0" applyAlignment="0" applyProtection="0"/>
    <xf numFmtId="282" fontId="90" fillId="0" borderId="1" applyFill="0" applyBorder="0" applyAlignment="0"/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186" fontId="202" fillId="0" borderId="8">
      <alignment horizontal="right"/>
    </xf>
    <xf numFmtId="272" fontId="2" fillId="0" borderId="64"/>
    <xf numFmtId="0" fontId="52" fillId="0" borderId="4">
      <alignment horizontal="lef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272" fillId="49" borderId="41" applyNumberFormat="0" applyAlignment="0" applyProtection="0"/>
    <xf numFmtId="0" fontId="188" fillId="65" borderId="45" applyNumberFormat="0" applyFon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93" fillId="0" borderId="63"/>
    <xf numFmtId="0" fontId="176" fillId="71" borderId="1">
      <alignment horizontal="center" vertical="center"/>
    </xf>
    <xf numFmtId="4" fontId="230" fillId="37" borderId="72" applyNumberFormat="0" applyProtection="0">
      <alignment vertical="center"/>
    </xf>
    <xf numFmtId="0" fontId="85" fillId="74" borderId="1"/>
    <xf numFmtId="226" fontId="241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01" fontId="64" fillId="0" borderId="26">
      <alignment horizontal="center"/>
    </xf>
    <xf numFmtId="203" fontId="64" fillId="0" borderId="1"/>
    <xf numFmtId="226" fontId="241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282" fontId="90" fillId="0" borderId="1" applyFill="0" applyBorder="0" applyAlignment="0"/>
    <xf numFmtId="4" fontId="235" fillId="71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85" fillId="75" borderId="1"/>
    <xf numFmtId="226" fontId="241" fillId="0" borderId="26">
      <alignment horizontal="right" vertical="center"/>
    </xf>
    <xf numFmtId="6" fontId="71" fillId="42" borderId="30"/>
    <xf numFmtId="0" fontId="57" fillId="0" borderId="1" applyNumberFormat="0" applyFont="0" applyFill="0" applyBorder="0" applyAlignment="0">
      <alignment horizont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49" fontId="55" fillId="0" borderId="1">
      <alignment vertical="center"/>
    </xf>
    <xf numFmtId="0" fontId="188" fillId="65" borderId="45" applyNumberFormat="0" applyFont="0" applyAlignment="0" applyProtection="0"/>
    <xf numFmtId="247" fontId="23" fillId="0" borderId="5" applyFill="0" applyProtection="0"/>
    <xf numFmtId="228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167" fontId="65" fillId="0" borderId="1"/>
    <xf numFmtId="5" fontId="69" fillId="40" borderId="30">
      <alignment vertical="top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167" fontId="65" fillId="0" borderId="1"/>
    <xf numFmtId="0" fontId="2" fillId="0" borderId="70" applyNumberFormat="0" applyBorder="0" applyAlignment="0"/>
    <xf numFmtId="216" fontId="64" fillId="0" borderId="26">
      <alignment horizontal="right" vertical="center"/>
    </xf>
    <xf numFmtId="0" fontId="176" fillId="71" borderId="1">
      <alignment horizontal="center" vertical="center"/>
    </xf>
    <xf numFmtId="0" fontId="277" fillId="0" borderId="47" applyNumberFormat="0" applyFill="0" applyAlignment="0" applyProtection="0"/>
    <xf numFmtId="312" fontId="65" fillId="0" borderId="26">
      <alignment horizontal="center"/>
    </xf>
    <xf numFmtId="197" fontId="64" fillId="0" borderId="26">
      <alignment horizontal="right" vertical="center"/>
    </xf>
    <xf numFmtId="6" fontId="71" fillId="42" borderId="30"/>
    <xf numFmtId="228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10" fontId="4" fillId="3" borderId="1" applyNumberFormat="0" applyBorder="0" applyAlignment="0" applyProtection="0"/>
    <xf numFmtId="0" fontId="272" fillId="49" borderId="41" applyNumberFormat="0" applyAlignment="0" applyProtection="0"/>
    <xf numFmtId="275" fontId="92" fillId="0" borderId="8" applyBorder="0"/>
    <xf numFmtId="0" fontId="52" fillId="0" borderId="4">
      <alignment horizontal="left" vertical="center"/>
    </xf>
    <xf numFmtId="0" fontId="157" fillId="0" borderId="52" applyBorder="0"/>
    <xf numFmtId="279" fontId="42" fillId="38" borderId="1">
      <alignment vertical="top"/>
    </xf>
    <xf numFmtId="0" fontId="176" fillId="71" borderId="1">
      <alignment horizontal="center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275" fillId="62" borderId="46" applyNumberFormat="0" applyAlignment="0" applyProtection="0"/>
    <xf numFmtId="216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308" fontId="145" fillId="0" borderId="68">
      <alignment horizontal="right" indent="1"/>
    </xf>
    <xf numFmtId="0" fontId="188" fillId="65" borderId="45" applyNumberFormat="0" applyFont="0" applyAlignment="0" applyProtection="0"/>
    <xf numFmtId="0" fontId="2" fillId="0" borderId="70" applyNumberFormat="0" applyBorder="0" applyAlignment="0"/>
    <xf numFmtId="37" fontId="183" fillId="35" borderId="40" applyFill="0">
      <alignment horizontal="right"/>
    </xf>
    <xf numFmtId="0" fontId="2" fillId="88" borderId="70" applyNumberFormat="0" applyBorder="0" applyAlignment="0">
      <protection locked="0"/>
    </xf>
    <xf numFmtId="0" fontId="194" fillId="0" borderId="22"/>
    <xf numFmtId="0" fontId="65" fillId="0" borderId="1"/>
    <xf numFmtId="197" fontId="64" fillId="0" borderId="26">
      <alignment horizontal="right" vertical="center"/>
    </xf>
    <xf numFmtId="278" fontId="92" fillId="0" borderId="8"/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4" fontId="231" fillId="2" borderId="72" applyNumberFormat="0" applyProtection="0">
      <alignment horizontal="right" vertical="center"/>
    </xf>
    <xf numFmtId="203" fontId="64" fillId="0" borderId="1"/>
    <xf numFmtId="167" fontId="65" fillId="0" borderId="1"/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282" fontId="90" fillId="0" borderId="1" applyFill="0" applyBorder="0" applyAlignment="0"/>
    <xf numFmtId="37" fontId="205" fillId="0" borderId="8" applyFill="0" applyBorder="0">
      <alignment horizontal="right"/>
    </xf>
    <xf numFmtId="247" fontId="23" fillId="0" borderId="5" applyFill="0" applyProtection="0"/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0" fontId="193" fillId="0" borderId="22"/>
    <xf numFmtId="312" fontId="65" fillId="0" borderId="26">
      <alignment horizontal="center"/>
    </xf>
    <xf numFmtId="0" fontId="65" fillId="0" borderId="1"/>
    <xf numFmtId="316" fontId="24" fillId="0" borderId="26">
      <alignment horizontal="right" vertical="center"/>
    </xf>
    <xf numFmtId="0" fontId="2" fillId="0" borderId="70" applyNumberFormat="0" applyBorder="0" applyAlignment="0"/>
    <xf numFmtId="0" fontId="52" fillId="0" borderId="4">
      <alignment horizontal="left" vertical="center"/>
    </xf>
    <xf numFmtId="312" fontId="65" fillId="0" borderId="26">
      <alignment horizont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198" fontId="65" fillId="0" borderId="26">
      <alignment horizontal="right" vertical="center"/>
    </xf>
    <xf numFmtId="272" fontId="85" fillId="73" borderId="65"/>
    <xf numFmtId="0" fontId="85" fillId="76" borderId="1" applyFont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0" borderId="30">
      <alignment horizontal="center" vertical="center"/>
    </xf>
    <xf numFmtId="226" fontId="241" fillId="0" borderId="26">
      <alignment horizontal="right" vertical="center"/>
    </xf>
    <xf numFmtId="186" fontId="202" fillId="0" borderId="4">
      <alignment horizontal="right"/>
    </xf>
    <xf numFmtId="186" fontId="202" fillId="35" borderId="5">
      <alignment horizontal="right"/>
    </xf>
    <xf numFmtId="278" fontId="92" fillId="0" borderId="8"/>
    <xf numFmtId="5" fontId="69" fillId="40" borderId="30">
      <alignment vertical="top"/>
    </xf>
    <xf numFmtId="308" fontId="145" fillId="0" borderId="68">
      <alignment horizontal="right" indent="1"/>
    </xf>
    <xf numFmtId="49" fontId="145" fillId="0" borderId="68">
      <alignment horizontal="left" indent="1"/>
    </xf>
    <xf numFmtId="198" fontId="65" fillId="0" borderId="26">
      <alignment horizontal="right" vertical="center"/>
    </xf>
    <xf numFmtId="4" fontId="231" fillId="71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0" fontId="52" fillId="0" borderId="4">
      <alignment horizontal="left" vertical="center"/>
    </xf>
    <xf numFmtId="308" fontId="145" fillId="0" borderId="68">
      <alignment horizontal="right" indent="1"/>
    </xf>
    <xf numFmtId="275" fontId="92" fillId="0" borderId="8" applyBorder="0"/>
    <xf numFmtId="272" fontId="2" fillId="0" borderId="78"/>
    <xf numFmtId="0" fontId="193" fillId="0" borderId="22"/>
    <xf numFmtId="4" fontId="234" fillId="38" borderId="74" applyNumberFormat="0" applyProtection="0">
      <alignment horizontal="left" vertical="center"/>
    </xf>
    <xf numFmtId="0" fontId="188" fillId="65" borderId="45" applyNumberFormat="0" applyFont="0" applyAlignment="0" applyProtection="0"/>
    <xf numFmtId="226" fontId="241" fillId="0" borderId="26">
      <alignment horizontal="right" vertical="center"/>
    </xf>
    <xf numFmtId="0" fontId="52" fillId="0" borderId="4">
      <alignment horizontal="left" vertical="center"/>
    </xf>
    <xf numFmtId="10" fontId="4" fillId="3" borderId="1" applyNumberFormat="0" applyBorder="0" applyAlignment="0" applyProtection="0"/>
    <xf numFmtId="0" fontId="157" fillId="0" borderId="52" applyBorder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64"/>
    <xf numFmtId="0" fontId="52" fillId="0" borderId="4">
      <alignment horizontal="left" vertical="center"/>
    </xf>
    <xf numFmtId="4" fontId="230" fillId="37" borderId="72" applyNumberFormat="0" applyProtection="0">
      <alignment vertical="center"/>
    </xf>
    <xf numFmtId="0" fontId="85" fillId="75" borderId="1"/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4" fontId="231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9" fontId="55" fillId="0" borderId="1">
      <alignment vertical="center"/>
    </xf>
    <xf numFmtId="4" fontId="231" fillId="82" borderId="72" applyNumberFormat="0" applyProtection="0">
      <alignment horizontal="right" vertical="center"/>
    </xf>
    <xf numFmtId="0" fontId="52" fillId="0" borderId="4">
      <alignment horizontal="left" vertical="center"/>
    </xf>
    <xf numFmtId="0" fontId="272" fillId="49" borderId="41" applyNumberFormat="0" applyAlignment="0" applyProtection="0"/>
    <xf numFmtId="37" fontId="205" fillId="0" borderId="8" applyFill="0" applyBorder="0">
      <alignment horizontal="right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170" fontId="92" fillId="0" borderId="1"/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49" fontId="145" fillId="0" borderId="68">
      <alignment horizontal="left" indent="1"/>
    </xf>
    <xf numFmtId="308" fontId="145" fillId="0" borderId="68">
      <alignment horizontal="right" indent="1"/>
    </xf>
    <xf numFmtId="0" fontId="2" fillId="88" borderId="70" applyNumberFormat="0" applyBorder="0" applyAlignment="0">
      <protection locked="0"/>
    </xf>
    <xf numFmtId="272" fontId="2" fillId="0" borderId="78"/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193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65" fillId="0" borderId="1"/>
    <xf numFmtId="0" fontId="176" fillId="0" borderId="1">
      <alignment horizontal="center" vertical="center"/>
    </xf>
    <xf numFmtId="0" fontId="277" fillId="0" borderId="47" applyNumberFormat="0" applyFill="0" applyAlignment="0" applyProtection="0"/>
    <xf numFmtId="5" fontId="54" fillId="0" borderId="30">
      <alignment horizontal="left" vertical="top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47" fontId="23" fillId="0" borderId="8" applyFill="0" applyProtection="0"/>
    <xf numFmtId="312" fontId="65" fillId="0" borderId="26">
      <alignment horizontal="center"/>
    </xf>
    <xf numFmtId="272" fontId="2" fillId="0" borderId="64"/>
    <xf numFmtId="0" fontId="277" fillId="0" borderId="47" applyNumberFormat="0" applyFill="0" applyAlignment="0" applyProtection="0"/>
    <xf numFmtId="4" fontId="229" fillId="37" borderId="72" applyNumberFormat="0" applyProtection="0">
      <alignment vertical="center"/>
    </xf>
    <xf numFmtId="0" fontId="176" fillId="0" borderId="1">
      <alignment horizontal="center" vertical="center"/>
    </xf>
    <xf numFmtId="0" fontId="194" fillId="0" borderId="22"/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272" fontId="85" fillId="73" borderId="65"/>
    <xf numFmtId="316" fontId="24" fillId="0" borderId="26">
      <alignment horizontal="right" vertical="center"/>
    </xf>
    <xf numFmtId="257" fontId="23" fillId="0" borderId="5" applyFill="0" applyProtection="0"/>
    <xf numFmtId="272" fontId="2" fillId="0" borderId="64"/>
    <xf numFmtId="4" fontId="231" fillId="2" borderId="72" applyNumberFormat="0" applyProtection="0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65" fillId="0" borderId="1"/>
    <xf numFmtId="0" fontId="2" fillId="0" borderId="78"/>
    <xf numFmtId="4" fontId="231" fillId="37" borderId="72" applyNumberFormat="0" applyProtection="0">
      <alignment horizontal="left" vertical="center"/>
    </xf>
    <xf numFmtId="226" fontId="241" fillId="0" borderId="26">
      <alignment horizontal="right" vertical="center"/>
    </xf>
    <xf numFmtId="275" fontId="92" fillId="0" borderId="8" applyBorder="0"/>
    <xf numFmtId="198" fontId="65" fillId="0" borderId="26">
      <alignment horizontal="right" vertical="center"/>
    </xf>
    <xf numFmtId="5" fontId="54" fillId="0" borderId="30">
      <alignment horizontal="left" vertical="top"/>
    </xf>
    <xf numFmtId="4" fontId="235" fillId="71" borderId="72" applyNumberFormat="0" applyProtection="0">
      <alignment horizontal="right" vertical="center"/>
    </xf>
    <xf numFmtId="0" fontId="193" fillId="0" borderId="22"/>
    <xf numFmtId="0" fontId="176" fillId="0" borderId="30">
      <alignment horizontal="center" vertical="center"/>
    </xf>
    <xf numFmtId="0" fontId="176" fillId="0" borderId="1">
      <alignment horizontal="center" vertical="center"/>
    </xf>
    <xf numFmtId="308" fontId="145" fillId="0" borderId="68">
      <alignment horizontal="right" indent="1"/>
    </xf>
    <xf numFmtId="216" fontId="64" fillId="0" borderId="26">
      <alignment horizontal="right" vertical="center"/>
    </xf>
    <xf numFmtId="247" fontId="23" fillId="0" borderId="8" applyFill="0" applyProtection="0"/>
    <xf numFmtId="170" fontId="92" fillId="0" borderId="1"/>
    <xf numFmtId="0" fontId="2" fillId="0" borderId="52" applyBorder="0">
      <alignment horizontal="left" indent="2"/>
    </xf>
    <xf numFmtId="247" fontId="23" fillId="0" borderId="8" applyFill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257" fontId="23" fillId="0" borderId="8" applyFill="0" applyProtection="0"/>
    <xf numFmtId="198" fontId="65" fillId="0" borderId="26">
      <alignment horizontal="right" vertical="center"/>
    </xf>
    <xf numFmtId="0" fontId="176" fillId="71" borderId="1">
      <alignment horizontal="center" vertical="center"/>
    </xf>
    <xf numFmtId="278" fontId="92" fillId="0" borderId="8"/>
    <xf numFmtId="167" fontId="65" fillId="0" borderId="1"/>
    <xf numFmtId="0" fontId="85" fillId="75" borderId="1"/>
    <xf numFmtId="186" fontId="202" fillId="0" borderId="8">
      <alignment horizontal="right"/>
    </xf>
    <xf numFmtId="4" fontId="229" fillId="70" borderId="74" applyNumberFormat="0" applyProtection="0">
      <alignment horizontal="left" vertical="center"/>
    </xf>
    <xf numFmtId="4" fontId="231" fillId="80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176" fillId="71" borderId="51">
      <alignment horizontal="centerContinuous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6" fontId="71" fillId="42" borderId="30"/>
    <xf numFmtId="0" fontId="176" fillId="0" borderId="1">
      <alignment horizontal="center" vertical="center"/>
    </xf>
    <xf numFmtId="0" fontId="157" fillId="0" borderId="52" applyBorder="0"/>
    <xf numFmtId="0" fontId="176" fillId="71" borderId="30">
      <alignment horizontal="center" vertical="center"/>
    </xf>
    <xf numFmtId="279" fontId="42" fillId="38" borderId="1">
      <alignment vertical="top"/>
    </xf>
    <xf numFmtId="0" fontId="193" fillId="0" borderId="63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278" fontId="92" fillId="0" borderId="5"/>
    <xf numFmtId="247" fontId="23" fillId="0" borderId="8" applyFill="0" applyProtection="0"/>
    <xf numFmtId="0" fontId="2" fillId="0" borderId="52" applyBorder="0">
      <alignment horizontal="left" indent="2"/>
    </xf>
    <xf numFmtId="0" fontId="193" fillId="0" borderId="63"/>
    <xf numFmtId="0" fontId="2" fillId="0" borderId="70" applyNumberFormat="0" applyBorder="0" applyAlignment="0"/>
    <xf numFmtId="0" fontId="2" fillId="0" borderId="78"/>
    <xf numFmtId="257" fontId="23" fillId="0" borderId="5" applyFill="0" applyProtection="0"/>
    <xf numFmtId="216" fontId="64" fillId="0" borderId="26">
      <alignment horizontal="right" vertical="center"/>
    </xf>
    <xf numFmtId="37" fontId="205" fillId="0" borderId="8" applyFill="0" applyBorder="0">
      <alignment horizontal="right"/>
    </xf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5" fontId="54" fillId="38" borderId="1" applyNumberFormat="0" applyAlignment="0">
      <alignment horizontal="left" vertical="top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265" fillId="62" borderId="41" applyNumberFormat="0" applyAlignment="0" applyProtection="0"/>
    <xf numFmtId="228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49" fontId="145" fillId="0" borderId="68">
      <alignment horizontal="left" indent="1"/>
    </xf>
    <xf numFmtId="275" fontId="92" fillId="0" borderId="4"/>
    <xf numFmtId="4" fontId="233" fillId="71" borderId="72" applyNumberFormat="0" applyProtection="0">
      <alignment horizontal="right" vertical="center"/>
    </xf>
    <xf numFmtId="0" fontId="2" fillId="0" borderId="70" applyNumberFormat="0" applyBorder="0" applyAlignment="0"/>
    <xf numFmtId="198" fontId="65" fillId="0" borderId="26">
      <alignment horizontal="right" vertical="center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186" fontId="202" fillId="0" borderId="4">
      <alignment horizontal="right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57" fontId="23" fillId="0" borderId="8" applyFill="0" applyProtection="0"/>
    <xf numFmtId="6" fontId="71" fillId="42" borderId="30"/>
    <xf numFmtId="4" fontId="229" fillId="37" borderId="72" applyNumberFormat="0" applyProtection="0">
      <alignment vertical="center"/>
    </xf>
    <xf numFmtId="0" fontId="265" fillId="62" borderId="41" applyNumberForma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57" fontId="23" fillId="0" borderId="8" applyFill="0" applyProtection="0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4" fontId="233" fillId="71" borderId="72" applyNumberFormat="0" applyProtection="0">
      <alignment vertical="center"/>
    </xf>
    <xf numFmtId="4" fontId="230" fillId="37" borderId="72" applyNumberFormat="0" applyProtection="0">
      <alignment vertical="center"/>
    </xf>
    <xf numFmtId="5" fontId="54" fillId="0" borderId="30">
      <alignment horizontal="left" vertical="top"/>
    </xf>
    <xf numFmtId="0" fontId="265" fillId="62" borderId="41" applyNumberFormat="0" applyAlignment="0" applyProtection="0"/>
    <xf numFmtId="4" fontId="231" fillId="70" borderId="72" applyNumberFormat="0" applyProtection="0">
      <alignment horizontal="right" vertical="center"/>
    </xf>
    <xf numFmtId="197" fontId="64" fillId="0" borderId="26">
      <alignment horizontal="right" vertical="center"/>
    </xf>
    <xf numFmtId="312" fontId="65" fillId="0" borderId="26">
      <alignment horizontal="center"/>
    </xf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0" fontId="52" fillId="0" borderId="4">
      <alignment horizontal="left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49" fontId="55" fillId="0" borderId="1">
      <alignment vertical="center"/>
    </xf>
    <xf numFmtId="4" fontId="231" fillId="71" borderId="72" applyNumberFormat="0" applyProtection="0">
      <alignment horizontal="right" vertical="center"/>
    </xf>
    <xf numFmtId="5" fontId="54" fillId="38" borderId="1" applyNumberFormat="0" applyAlignment="0">
      <alignment horizontal="left" vertical="top"/>
    </xf>
    <xf numFmtId="6" fontId="71" fillId="42" borderId="30"/>
    <xf numFmtId="5" fontId="69" fillId="40" borderId="30">
      <alignment vertical="top"/>
    </xf>
    <xf numFmtId="4" fontId="231" fillId="37" borderId="72" applyNumberFormat="0" applyProtection="0">
      <alignment horizontal="left" vertical="center"/>
    </xf>
    <xf numFmtId="0" fontId="176" fillId="71" borderId="1">
      <alignment horizontal="center" vertical="center"/>
    </xf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4" fontId="233" fillId="71" borderId="72" applyNumberFormat="0" applyProtection="0">
      <alignment horizontal="right" vertical="center"/>
    </xf>
    <xf numFmtId="0" fontId="194" fillId="0" borderId="22"/>
    <xf numFmtId="216" fontId="64" fillId="0" borderId="26">
      <alignment horizontal="right" vertical="center"/>
    </xf>
    <xf numFmtId="279" fontId="42" fillId="38" borderId="1">
      <alignment vertical="top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85" fillId="74" borderId="1"/>
    <xf numFmtId="0" fontId="176" fillId="0" borderId="30">
      <alignment horizontal="center" vertical="center"/>
    </xf>
    <xf numFmtId="197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0" borderId="78"/>
    <xf numFmtId="226" fontId="241" fillId="0" borderId="26">
      <alignment horizontal="right" vertical="center"/>
    </xf>
    <xf numFmtId="0" fontId="85" fillId="76" borderId="1" applyFont="0"/>
    <xf numFmtId="216" fontId="64" fillId="0" borderId="26">
      <alignment horizontal="right" vertical="center"/>
    </xf>
    <xf numFmtId="0" fontId="193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5" fontId="54" fillId="0" borderId="30">
      <alignment horizontal="left" vertical="top"/>
    </xf>
    <xf numFmtId="0" fontId="57" fillId="0" borderId="1" applyNumberFormat="0" applyFont="0" applyFill="0" applyBorder="0" applyAlignment="0">
      <alignment horizont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157" fillId="0" borderId="52" applyBorder="0"/>
    <xf numFmtId="5" fontId="69" fillId="40" borderId="30">
      <alignment vertical="top"/>
    </xf>
    <xf numFmtId="0" fontId="2" fillId="0" borderId="70" applyNumberFormat="0" applyBorder="0" applyAlignment="0"/>
    <xf numFmtId="198" fontId="65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70" applyNumberFormat="0" applyBorder="0" applyAlignment="0"/>
    <xf numFmtId="279" fontId="42" fillId="38" borderId="1">
      <alignment vertical="top"/>
    </xf>
    <xf numFmtId="197" fontId="64" fillId="0" borderId="26">
      <alignment horizontal="right" vertical="center"/>
    </xf>
    <xf numFmtId="0" fontId="2" fillId="0" borderId="64"/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93" fillId="0" borderId="22"/>
    <xf numFmtId="0" fontId="194" fillId="0" borderId="22"/>
    <xf numFmtId="0" fontId="2" fillId="88" borderId="70" applyNumberFormat="0" applyBorder="0" applyAlignment="0">
      <protection locked="0"/>
    </xf>
    <xf numFmtId="4" fontId="233" fillId="71" borderId="72" applyNumberFormat="0" applyProtection="0">
      <alignment vertical="center"/>
    </xf>
    <xf numFmtId="4" fontId="231" fillId="85" borderId="72" applyNumberFormat="0" applyProtection="0">
      <alignment horizontal="right" vertical="center"/>
    </xf>
    <xf numFmtId="0" fontId="193" fillId="0" borderId="22"/>
    <xf numFmtId="5" fontId="69" fillId="40" borderId="30">
      <alignment vertical="top"/>
    </xf>
    <xf numFmtId="216" fontId="64" fillId="0" borderId="26">
      <alignment horizontal="right" vertical="center"/>
    </xf>
    <xf numFmtId="186" fontId="202" fillId="35" borderId="5">
      <alignment horizontal="right"/>
    </xf>
    <xf numFmtId="257" fontId="23" fillId="0" borderId="5" applyFill="0" applyProtection="0"/>
    <xf numFmtId="0" fontId="2" fillId="88" borderId="70" applyNumberFormat="0" applyBorder="0" applyAlignment="0">
      <protection locked="0"/>
    </xf>
    <xf numFmtId="0" fontId="194" fillId="0" borderId="22"/>
    <xf numFmtId="0" fontId="2" fillId="88" borderId="70" applyNumberFormat="0" applyBorder="0" applyAlignment="0">
      <protection locked="0"/>
    </xf>
    <xf numFmtId="0" fontId="85" fillId="76" borderId="1" applyFont="0"/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85" fillId="75" borderId="1"/>
    <xf numFmtId="167" fontId="65" fillId="0" borderId="1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65" fillId="62" borderId="41" applyNumberFormat="0" applyAlignment="0" applyProtection="0"/>
    <xf numFmtId="4" fontId="231" fillId="78" borderId="72" applyNumberFormat="0" applyProtection="0">
      <alignment horizontal="right" vertical="center"/>
    </xf>
    <xf numFmtId="198" fontId="65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10" fontId="4" fillId="35" borderId="1" applyNumberFormat="0" applyBorder="0" applyAlignment="0" applyProtection="0"/>
    <xf numFmtId="0" fontId="193" fillId="0" borderId="63"/>
    <xf numFmtId="0" fontId="193" fillId="0" borderId="22"/>
    <xf numFmtId="0" fontId="2" fillId="0" borderId="70" applyNumberFormat="0" applyBorder="0" applyAlignment="0"/>
    <xf numFmtId="186" fontId="202" fillId="0" borderId="8">
      <alignment horizontal="right"/>
    </xf>
    <xf numFmtId="197" fontId="64" fillId="0" borderId="26">
      <alignment horizontal="right" vertical="center"/>
    </xf>
    <xf numFmtId="4" fontId="229" fillId="37" borderId="72" applyNumberFormat="0" applyProtection="0">
      <alignment vertical="center"/>
    </xf>
    <xf numFmtId="4" fontId="231" fillId="82" borderId="72" applyNumberFormat="0" applyProtection="0">
      <alignment horizontal="right" vertical="center"/>
    </xf>
    <xf numFmtId="272" fontId="85" fillId="73" borderId="65"/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275" fillId="62" borderId="46" applyNumberFormat="0" applyAlignment="0" applyProtection="0"/>
    <xf numFmtId="4" fontId="235" fillId="71" borderId="72" applyNumberFormat="0" applyProtection="0">
      <alignment horizontal="right" vertical="center"/>
    </xf>
    <xf numFmtId="5" fontId="69" fillId="40" borderId="30">
      <alignment vertical="top"/>
    </xf>
    <xf numFmtId="4" fontId="235" fillId="71" borderId="72" applyNumberFormat="0" applyProtection="0">
      <alignment horizontal="right" vertical="center"/>
    </xf>
    <xf numFmtId="0" fontId="176" fillId="71" borderId="30">
      <alignment horizontal="center" vertical="center"/>
    </xf>
    <xf numFmtId="4" fontId="231" fillId="82" borderId="72" applyNumberFormat="0" applyProtection="0">
      <alignment horizontal="right" vertical="center"/>
    </xf>
    <xf numFmtId="0" fontId="157" fillId="0" borderId="52" applyBorder="0"/>
    <xf numFmtId="0" fontId="2" fillId="0" borderId="70" applyNumberFormat="0" applyBorder="0" applyAlignment="0"/>
    <xf numFmtId="10" fontId="4" fillId="35" borderId="1" applyNumberFormat="0" applyBorder="0" applyAlignment="0" applyProtection="0"/>
    <xf numFmtId="4" fontId="231" fillId="2" borderId="72" applyNumberFormat="0" applyProtection="0">
      <alignment horizontal="right" vertical="center"/>
    </xf>
    <xf numFmtId="0" fontId="193" fillId="0" borderId="22"/>
    <xf numFmtId="0" fontId="52" fillId="0" borderId="4">
      <alignment horizontal="left" vertical="center"/>
    </xf>
    <xf numFmtId="0" fontId="194" fillId="0" borderId="22"/>
    <xf numFmtId="316" fontId="24" fillId="0" borderId="26">
      <alignment horizontal="right" vertical="center"/>
    </xf>
    <xf numFmtId="186" fontId="202" fillId="0" borderId="4">
      <alignment horizontal="right"/>
    </xf>
    <xf numFmtId="49" fontId="55" fillId="0" borderId="1">
      <alignment vertical="center"/>
    </xf>
    <xf numFmtId="4" fontId="233" fillId="71" borderId="72" applyNumberFormat="0" applyProtection="0">
      <alignment horizontal="right" vertical="center"/>
    </xf>
    <xf numFmtId="0" fontId="176" fillId="71" borderId="1">
      <alignment horizontal="center" vertical="center"/>
    </xf>
    <xf numFmtId="4" fontId="229" fillId="37" borderId="72" applyNumberFormat="0" applyProtection="0">
      <alignment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193" fillId="0" borderId="22"/>
    <xf numFmtId="216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79" fontId="42" fillId="38" borderId="1">
      <alignment vertical="top"/>
    </xf>
    <xf numFmtId="0" fontId="194" fillId="0" borderId="22"/>
    <xf numFmtId="275" fontId="92" fillId="0" borderId="8" applyBorder="0"/>
    <xf numFmtId="197" fontId="64" fillId="0" borderId="26">
      <alignment horizontal="right" vertical="center"/>
    </xf>
    <xf numFmtId="0" fontId="85" fillId="74" borderId="1"/>
    <xf numFmtId="228" fontId="64" fillId="0" borderId="26">
      <alignment horizontal="right" vertical="center"/>
    </xf>
    <xf numFmtId="0" fontId="85" fillId="74" borderId="1"/>
    <xf numFmtId="0" fontId="176" fillId="0" borderId="30">
      <alignment horizontal="center" vertical="center"/>
    </xf>
    <xf numFmtId="247" fontId="23" fillId="0" borderId="5" applyFill="0" applyProtection="0"/>
    <xf numFmtId="282" fontId="90" fillId="0" borderId="1" applyFill="0" applyBorder="0" applyAlignment="0"/>
    <xf numFmtId="0" fontId="85" fillId="75" borderId="1"/>
    <xf numFmtId="0" fontId="193" fillId="0" borderId="22"/>
    <xf numFmtId="0" fontId="2" fillId="0" borderId="52" applyBorder="0">
      <alignment horizontal="left" indent="2"/>
    </xf>
    <xf numFmtId="282" fontId="90" fillId="0" borderId="1" applyFill="0" applyBorder="0" applyAlignment="0"/>
    <xf numFmtId="0" fontId="265" fillId="62" borderId="41" applyNumberFormat="0" applyAlignment="0" applyProtection="0"/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176" fillId="71" borderId="30">
      <alignment horizontal="center" vertical="center"/>
    </xf>
    <xf numFmtId="0" fontId="275" fillId="62" borderId="46" applyNumberFormat="0" applyAlignment="0" applyProtection="0"/>
    <xf numFmtId="170" fontId="92" fillId="0" borderId="1"/>
    <xf numFmtId="216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203" fontId="64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76" fillId="71" borderId="50">
      <alignment horizontal="centerContinuous" vertical="center"/>
    </xf>
    <xf numFmtId="0" fontId="2" fillId="0" borderId="70" applyNumberFormat="0" applyBorder="0" applyAlignment="0"/>
    <xf numFmtId="4" fontId="233" fillId="71" borderId="72" applyNumberFormat="0" applyProtection="0">
      <alignment vertical="center"/>
    </xf>
    <xf numFmtId="0" fontId="52" fillId="0" borderId="4">
      <alignment horizontal="left" vertical="center"/>
    </xf>
    <xf numFmtId="0" fontId="272" fillId="49" borderId="41" applyNumberFormat="0" applyAlignment="0" applyProtection="0"/>
    <xf numFmtId="279" fontId="42" fillId="38" borderId="1">
      <alignment vertical="top"/>
    </xf>
    <xf numFmtId="312" fontId="65" fillId="0" borderId="26">
      <alignment horizontal="center"/>
    </xf>
    <xf numFmtId="257" fontId="23" fillId="0" borderId="8" applyFill="0" applyProtection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279" fontId="42" fillId="38" borderId="1">
      <alignment vertical="top"/>
    </xf>
    <xf numFmtId="198" fontId="65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197" fontId="64" fillId="0" borderId="26">
      <alignment horizontal="right" vertical="center"/>
    </xf>
    <xf numFmtId="0" fontId="176" fillId="71" borderId="50">
      <alignment horizontal="centerContinuous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170" fontId="92" fillId="0" borderId="1"/>
    <xf numFmtId="0" fontId="2" fillId="0" borderId="64"/>
    <xf numFmtId="4" fontId="231" fillId="70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94" fillId="0" borderId="22"/>
    <xf numFmtId="37" fontId="205" fillId="0" borderId="8" applyFill="0" applyBorder="0">
      <alignment horizontal="right"/>
    </xf>
    <xf numFmtId="226" fontId="241" fillId="0" borderId="26">
      <alignment horizontal="right" vertical="center"/>
    </xf>
    <xf numFmtId="0" fontId="176" fillId="0" borderId="30">
      <alignment horizontal="center" vertical="center"/>
    </xf>
    <xf numFmtId="4" fontId="233" fillId="71" borderId="72" applyNumberFormat="0" applyProtection="0">
      <alignment vertical="center"/>
    </xf>
    <xf numFmtId="5" fontId="69" fillId="40" borderId="30">
      <alignment vertical="top"/>
    </xf>
    <xf numFmtId="278" fontId="92" fillId="0" borderId="5"/>
    <xf numFmtId="5" fontId="54" fillId="0" borderId="30">
      <alignment horizontal="left" vertical="top"/>
    </xf>
    <xf numFmtId="6" fontId="71" fillId="42" borderId="30"/>
    <xf numFmtId="197" fontId="64" fillId="0" borderId="26">
      <alignment horizontal="right" vertical="center"/>
    </xf>
    <xf numFmtId="5" fontId="69" fillId="40" borderId="30">
      <alignment vertical="top"/>
    </xf>
    <xf numFmtId="0" fontId="57" fillId="0" borderId="1" applyNumberFormat="0" applyFont="0" applyFill="0" applyBorder="0" applyAlignment="0">
      <alignment horizontal="center"/>
    </xf>
    <xf numFmtId="278" fontId="92" fillId="0" borderId="8"/>
    <xf numFmtId="203" fontId="64" fillId="0" borderId="1"/>
    <xf numFmtId="0" fontId="2" fillId="88" borderId="70" applyNumberFormat="0" applyBorder="0" applyAlignment="0">
      <protection locked="0"/>
    </xf>
    <xf numFmtId="203" fontId="64" fillId="0" borderId="1"/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312" fontId="65" fillId="0" borderId="26">
      <alignment horizont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82" fontId="90" fillId="0" borderId="1" applyFill="0" applyBorder="0" applyAlignment="0"/>
    <xf numFmtId="0" fontId="57" fillId="0" borderId="1" applyNumberFormat="0" applyFont="0" applyFill="0" applyBorder="0" applyAlignment="0">
      <alignment horizontal="center"/>
    </xf>
    <xf numFmtId="4" fontId="231" fillId="83" borderId="72" applyNumberFormat="0" applyProtection="0">
      <alignment horizontal="right" vertical="center"/>
    </xf>
    <xf numFmtId="275" fontId="92" fillId="0" borderId="40"/>
    <xf numFmtId="278" fontId="92" fillId="0" borderId="5"/>
    <xf numFmtId="198" fontId="65" fillId="0" borderId="26">
      <alignment horizontal="right" vertical="center"/>
    </xf>
    <xf numFmtId="186" fontId="202" fillId="0" borderId="4">
      <alignment horizontal="right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79" fontId="42" fillId="38" borderId="1">
      <alignment vertical="top"/>
    </xf>
    <xf numFmtId="312" fontId="65" fillId="0" borderId="26">
      <alignment horizont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272" fillId="49" borderId="41" applyNumberFormat="0" applyAlignment="0" applyProtection="0"/>
    <xf numFmtId="198" fontId="65" fillId="0" borderId="26">
      <alignment horizontal="right" vertical="center"/>
    </xf>
    <xf numFmtId="186" fontId="202" fillId="0" borderId="4">
      <alignment horizontal="right"/>
    </xf>
    <xf numFmtId="0" fontId="2" fillId="0" borderId="52" applyBorder="0">
      <alignment horizontal="left" indent="2"/>
    </xf>
    <xf numFmtId="186" fontId="202" fillId="35" borderId="5">
      <alignment horizontal="right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3" fillId="71" borderId="72" applyNumberFormat="0" applyProtection="0">
      <alignment vertical="center"/>
    </xf>
    <xf numFmtId="43" fontId="17" fillId="0" borderId="0" applyFont="0" applyFill="0" applyBorder="0" applyAlignment="0" applyProtection="0"/>
    <xf numFmtId="216" fontId="64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312" fontId="65" fillId="0" borderId="26">
      <alignment horizont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86" fontId="202" fillId="0" borderId="8">
      <alignment horizontal="right"/>
    </xf>
    <xf numFmtId="6" fontId="71" fillId="42" borderId="30"/>
    <xf numFmtId="186" fontId="202" fillId="0" borderId="4">
      <alignment horizontal="right"/>
    </xf>
    <xf numFmtId="197" fontId="64" fillId="0" borderId="26">
      <alignment horizontal="right" vertical="center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8" fontId="65" fillId="0" borderId="26">
      <alignment horizontal="right" vertical="center"/>
    </xf>
    <xf numFmtId="49" fontId="145" fillId="0" borderId="68">
      <alignment horizontal="left" indent="1"/>
    </xf>
    <xf numFmtId="198" fontId="65" fillId="0" borderId="26">
      <alignment horizontal="right" vertical="center"/>
    </xf>
    <xf numFmtId="0" fontId="85" fillId="74" borderId="1"/>
    <xf numFmtId="198" fontId="65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186" fontId="202" fillId="35" borderId="5">
      <alignment horizontal="right"/>
    </xf>
    <xf numFmtId="0" fontId="52" fillId="0" borderId="4">
      <alignment horizontal="left" vertical="center"/>
    </xf>
    <xf numFmtId="0" fontId="85" fillId="73" borderId="65"/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0" borderId="19">
      <alignment horizontal="center" vertical="center"/>
    </xf>
    <xf numFmtId="247" fontId="23" fillId="0" borderId="5" applyFill="0" applyProtection="0"/>
    <xf numFmtId="5" fontId="69" fillId="40" borderId="30">
      <alignment vertical="top"/>
    </xf>
    <xf numFmtId="275" fontId="92" fillId="0" borderId="4"/>
    <xf numFmtId="0" fontId="188" fillId="65" borderId="45" applyNumberFormat="0" applyFont="0" applyAlignment="0" applyProtection="0"/>
    <xf numFmtId="4" fontId="231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5" fillId="62" borderId="46" applyNumberFormat="0" applyAlignment="0" applyProtection="0"/>
    <xf numFmtId="0" fontId="277" fillId="0" borderId="47" applyNumberFormat="0" applyFill="0" applyAlignment="0" applyProtection="0"/>
    <xf numFmtId="275" fontId="92" fillId="0" borderId="40"/>
    <xf numFmtId="278" fontId="92" fillId="0" borderId="5"/>
    <xf numFmtId="275" fontId="92" fillId="0" borderId="40"/>
    <xf numFmtId="0" fontId="194" fillId="0" borderId="22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167" fontId="65" fillId="0" borderId="1"/>
    <xf numFmtId="4" fontId="231" fillId="37" borderId="72" applyNumberFormat="0" applyProtection="0">
      <alignment horizontal="left" vertical="center"/>
    </xf>
    <xf numFmtId="228" fontId="64" fillId="0" borderId="26">
      <alignment horizontal="right" vertical="center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8" fontId="65" fillId="0" borderId="26">
      <alignment horizontal="right" vertical="center"/>
    </xf>
    <xf numFmtId="275" fontId="92" fillId="0" borderId="8"/>
    <xf numFmtId="0" fontId="265" fillId="62" borderId="41" applyNumberFormat="0" applyAlignment="0" applyProtection="0"/>
    <xf numFmtId="0" fontId="2" fillId="0" borderId="78"/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228" fontId="64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0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312" fontId="65" fillId="0" borderId="26">
      <alignment horizontal="center"/>
    </xf>
    <xf numFmtId="0" fontId="193" fillId="0" borderId="63"/>
    <xf numFmtId="0" fontId="2" fillId="0" borderId="70" applyNumberFormat="0" applyBorder="0" applyAlignment="0"/>
    <xf numFmtId="272" fontId="2" fillId="0" borderId="78"/>
    <xf numFmtId="0" fontId="2" fillId="0" borderId="70" applyNumberFormat="0" applyBorder="0" applyAlignment="0"/>
    <xf numFmtId="5" fontId="54" fillId="38" borderId="1" applyNumberFormat="0" applyAlignment="0">
      <alignment horizontal="left" vertical="top"/>
    </xf>
    <xf numFmtId="4" fontId="233" fillId="71" borderId="72" applyNumberFormat="0" applyProtection="0">
      <alignment horizontal="right" vertical="center"/>
    </xf>
    <xf numFmtId="0" fontId="193" fillId="0" borderId="22"/>
    <xf numFmtId="6" fontId="71" fillId="42" borderId="30"/>
    <xf numFmtId="278" fontId="92" fillId="0" borderId="8"/>
    <xf numFmtId="198" fontId="65" fillId="0" borderId="26">
      <alignment horizontal="right" vertical="center"/>
    </xf>
    <xf numFmtId="0" fontId="2" fillId="0" borderId="78"/>
    <xf numFmtId="10" fontId="4" fillId="3" borderId="1" applyNumberFormat="0" applyBorder="0" applyAlignment="0" applyProtection="0"/>
    <xf numFmtId="0" fontId="176" fillId="0" borderId="30">
      <alignment horizontal="center" vertical="center"/>
    </xf>
    <xf numFmtId="4" fontId="231" fillId="70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312" fontId="65" fillId="0" borderId="26">
      <alignment horizontal="center"/>
    </xf>
    <xf numFmtId="275" fontId="92" fillId="0" borderId="8" applyBorder="0"/>
    <xf numFmtId="37" fontId="183" fillId="35" borderId="40" applyFill="0">
      <alignment horizontal="right"/>
    </xf>
    <xf numFmtId="257" fontId="23" fillId="0" borderId="8" applyFill="0" applyProtection="0"/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5" fontId="54" fillId="0" borderId="30">
      <alignment horizontal="left" vertical="top"/>
    </xf>
    <xf numFmtId="6" fontId="71" fillId="42" borderId="30"/>
    <xf numFmtId="0" fontId="176" fillId="0" borderId="30">
      <alignment horizontal="center" vertical="center"/>
    </xf>
    <xf numFmtId="5" fontId="69" fillId="40" borderId="30">
      <alignment vertical="top"/>
    </xf>
    <xf numFmtId="4" fontId="235" fillId="71" borderId="72" applyNumberFormat="0" applyProtection="0">
      <alignment horizontal="right" vertical="center"/>
    </xf>
    <xf numFmtId="257" fontId="23" fillId="0" borderId="5" applyFill="0" applyProtection="0"/>
    <xf numFmtId="0" fontId="57" fillId="0" borderId="1" applyNumberFormat="0" applyFont="0" applyFill="0" applyBorder="0" applyAlignment="0">
      <alignment horizontal="center"/>
    </xf>
    <xf numFmtId="37" fontId="183" fillId="35" borderId="40" applyFill="0">
      <alignment horizontal="right"/>
    </xf>
    <xf numFmtId="0" fontId="2" fillId="0" borderId="70" applyNumberFormat="0" applyBorder="0" applyAlignment="0"/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6" fontId="71" fillId="42" borderId="30"/>
    <xf numFmtId="197" fontId="64" fillId="0" borderId="26">
      <alignment horizontal="right" vertical="center"/>
    </xf>
    <xf numFmtId="0" fontId="52" fillId="0" borderId="4">
      <alignment horizontal="left" vertical="center"/>
    </xf>
    <xf numFmtId="226" fontId="241" fillId="0" borderId="26">
      <alignment horizontal="right" vertical="center"/>
    </xf>
    <xf numFmtId="275" fontId="92" fillId="0" borderId="8"/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193" fillId="0" borderId="22"/>
    <xf numFmtId="247" fontId="23" fillId="0" borderId="8" applyFill="0" applyProtection="0"/>
    <xf numFmtId="0" fontId="57" fillId="0" borderId="1" applyNumberFormat="0" applyFont="0" applyFill="0" applyBorder="0" applyAlignment="0">
      <alignment horizont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170" fontId="92" fillId="0" borderId="1"/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0" fontId="194" fillId="0" borderId="22"/>
    <xf numFmtId="226" fontId="241" fillId="0" borderId="26">
      <alignment horizontal="right" vertic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0" fontId="85" fillId="75" borderId="1"/>
    <xf numFmtId="247" fontId="23" fillId="0" borderId="8" applyFill="0" applyProtection="0"/>
    <xf numFmtId="308" fontId="145" fillId="0" borderId="68">
      <alignment horizontal="right" indent="1"/>
    </xf>
    <xf numFmtId="0" fontId="194" fillId="0" borderId="22"/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85" fillId="76" borderId="1" applyFo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82" fontId="90" fillId="0" borderId="1" applyFill="0" applyBorder="0" applyAlignment="0"/>
    <xf numFmtId="167" fontId="65" fillId="0" borderId="1"/>
    <xf numFmtId="167" fontId="65" fillId="0" borderId="1"/>
    <xf numFmtId="0" fontId="70" fillId="41" borderId="1">
      <alignment horizontal="left" vertical="center"/>
    </xf>
    <xf numFmtId="0" fontId="194" fillId="0" borderId="22"/>
    <xf numFmtId="316" fontId="24" fillId="0" borderId="26">
      <alignment horizontal="right" vertical="center"/>
    </xf>
    <xf numFmtId="186" fontId="202" fillId="35" borderId="5">
      <alignment horizontal="right"/>
    </xf>
    <xf numFmtId="0" fontId="2" fillId="0" borderId="70" applyNumberFormat="0" applyBorder="0" applyAlignment="0"/>
    <xf numFmtId="10" fontId="4" fillId="35" borderId="1" applyNumberFormat="0" applyBorder="0" applyAlignment="0" applyProtection="0"/>
    <xf numFmtId="0" fontId="85" fillId="74" borderId="1"/>
    <xf numFmtId="0" fontId="85" fillId="76" borderId="1" applyFont="0"/>
    <xf numFmtId="0" fontId="194" fillId="0" borderId="22"/>
    <xf numFmtId="0" fontId="176" fillId="71" borderId="30">
      <alignment horizontal="center" vertical="center"/>
    </xf>
    <xf numFmtId="10" fontId="4" fillId="3" borderId="1" applyNumberFormat="0" applyBorder="0" applyAlignment="0" applyProtection="0"/>
    <xf numFmtId="197" fontId="64" fillId="0" borderId="26">
      <alignment horizontal="right" vertical="center"/>
    </xf>
    <xf numFmtId="4" fontId="230" fillId="37" borderId="72" applyNumberFormat="0" applyProtection="0">
      <alignment vertical="center"/>
    </xf>
    <xf numFmtId="0" fontId="176" fillId="71" borderId="19">
      <alignment horizontal="center" vertical="center"/>
    </xf>
    <xf numFmtId="167" fontId="65" fillId="0" borderId="1"/>
    <xf numFmtId="4" fontId="231" fillId="83" borderId="72" applyNumberFormat="0" applyProtection="0">
      <alignment horizontal="right" vertical="center"/>
    </xf>
    <xf numFmtId="247" fontId="23" fillId="0" borderId="8" applyFill="0" applyProtection="0"/>
    <xf numFmtId="4" fontId="231" fillId="84" borderId="72" applyNumberFormat="0" applyProtection="0">
      <alignment horizontal="right" vertical="center"/>
    </xf>
    <xf numFmtId="226" fontId="241" fillId="0" borderId="26">
      <alignment horizontal="right" vertical="center"/>
    </xf>
    <xf numFmtId="279" fontId="42" fillId="38" borderId="1">
      <alignment vertical="top"/>
    </xf>
    <xf numFmtId="226" fontId="241" fillId="0" borderId="26">
      <alignment horizontal="right" vertical="center"/>
    </xf>
    <xf numFmtId="0" fontId="277" fillId="0" borderId="47" applyNumberFormat="0" applyFill="0" applyAlignment="0" applyProtection="0"/>
    <xf numFmtId="0" fontId="176" fillId="71" borderId="51">
      <alignment horizontal="centerContinuous" vertical="center"/>
    </xf>
    <xf numFmtId="312" fontId="65" fillId="0" borderId="26">
      <alignment horizontal="center"/>
    </xf>
    <xf numFmtId="247" fontId="23" fillId="0" borderId="5" applyFill="0" applyProtection="0"/>
    <xf numFmtId="0" fontId="194" fillId="0" borderId="22"/>
    <xf numFmtId="0" fontId="193" fillId="0" borderId="63"/>
    <xf numFmtId="226" fontId="241" fillId="0" borderId="26">
      <alignment horizontal="right" vertical="center"/>
    </xf>
    <xf numFmtId="0" fontId="193" fillId="0" borderId="22"/>
    <xf numFmtId="5" fontId="54" fillId="0" borderId="30">
      <alignment horizontal="left" vertical="top"/>
    </xf>
    <xf numFmtId="186" fontId="202" fillId="0" borderId="4">
      <alignment horizontal="right"/>
    </xf>
    <xf numFmtId="4" fontId="231" fillId="78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272" fontId="2" fillId="0" borderId="64"/>
    <xf numFmtId="216" fontId="64" fillId="0" borderId="26">
      <alignment horizontal="right" vertical="center"/>
    </xf>
    <xf numFmtId="4" fontId="233" fillId="71" borderId="72" applyNumberFormat="0" applyProtection="0">
      <alignment vertical="center"/>
    </xf>
    <xf numFmtId="186" fontId="202" fillId="0" borderId="8">
      <alignment horizontal="right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01" fontId="64" fillId="0" borderId="26">
      <alignment horizont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4" fontId="229" fillId="37" borderId="72" applyNumberFormat="0" applyProtection="0">
      <alignment vertical="center"/>
    </xf>
    <xf numFmtId="257" fontId="23" fillId="0" borderId="8" applyFill="0" applyProtection="0"/>
    <xf numFmtId="0" fontId="193" fillId="0" borderId="22"/>
    <xf numFmtId="282" fontId="90" fillId="0" borderId="1" applyFill="0" applyBorder="0" applyAlignment="0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0" fontId="2" fillId="0" borderId="70" applyNumberFormat="0" applyBorder="0" applyAlignment="0"/>
    <xf numFmtId="10" fontId="4" fillId="3" borderId="1" applyNumberFormat="0" applyBorder="0" applyAlignment="0" applyProtection="0"/>
    <xf numFmtId="4" fontId="229" fillId="70" borderId="74" applyNumberFormat="0" applyProtection="0">
      <alignment horizontal="lef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85" fillId="73" borderId="65"/>
    <xf numFmtId="216" fontId="64" fillId="0" borderId="26">
      <alignment horizontal="right" vertical="center"/>
    </xf>
    <xf numFmtId="226" fontId="241" fillId="0" borderId="26">
      <alignment horizontal="right" vertical="center"/>
    </xf>
    <xf numFmtId="275" fontId="92" fillId="0" borderId="4"/>
    <xf numFmtId="272" fontId="2" fillId="0" borderId="64"/>
    <xf numFmtId="0" fontId="85" fillId="75" borderId="1"/>
    <xf numFmtId="0" fontId="193" fillId="0" borderId="22"/>
    <xf numFmtId="6" fontId="71" fillId="42" borderId="30"/>
    <xf numFmtId="275" fontId="92" fillId="0" borderId="8" applyBorder="0"/>
    <xf numFmtId="0" fontId="194" fillId="0" borderId="22"/>
    <xf numFmtId="275" fontId="92" fillId="0" borderId="4"/>
    <xf numFmtId="316" fontId="24" fillId="0" borderId="26">
      <alignment horizontal="right" vertical="center"/>
    </xf>
    <xf numFmtId="272" fontId="2" fillId="0" borderId="64"/>
    <xf numFmtId="312" fontId="65" fillId="0" borderId="26">
      <alignment horizontal="center"/>
    </xf>
    <xf numFmtId="0" fontId="52" fillId="0" borderId="4">
      <alignment horizontal="left" vertical="center"/>
    </xf>
    <xf numFmtId="228" fontId="6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4" fontId="231" fillId="71" borderId="72" applyNumberFormat="0" applyProtection="0">
      <alignment vertical="center"/>
    </xf>
    <xf numFmtId="203" fontId="64" fillId="0" borderId="1"/>
    <xf numFmtId="0" fontId="194" fillId="0" borderId="22"/>
    <xf numFmtId="0" fontId="275" fillId="62" borderId="46" applyNumberFormat="0" applyAlignment="0" applyProtection="0"/>
    <xf numFmtId="308" fontId="145" fillId="0" borderId="68">
      <alignment horizontal="right" indent="1"/>
    </xf>
    <xf numFmtId="49" fontId="145" fillId="0" borderId="68">
      <alignment horizontal="left" indent="1"/>
    </xf>
    <xf numFmtId="4" fontId="231" fillId="80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0" fontId="85" fillId="73" borderId="65"/>
    <xf numFmtId="0" fontId="193" fillId="0" borderId="22"/>
    <xf numFmtId="4" fontId="234" fillId="38" borderId="74" applyNumberFormat="0" applyProtection="0">
      <alignment horizontal="left" vertical="center"/>
    </xf>
    <xf numFmtId="4" fontId="231" fillId="81" borderId="72" applyNumberFormat="0" applyProtection="0">
      <alignment horizontal="right" vertical="center"/>
    </xf>
    <xf numFmtId="226" fontId="241" fillId="0" borderId="26">
      <alignment horizontal="right" vertical="center"/>
    </xf>
    <xf numFmtId="6" fontId="71" fillId="42" borderId="30"/>
    <xf numFmtId="4" fontId="231" fillId="83" borderId="72" applyNumberFormat="0" applyProtection="0">
      <alignment horizontal="right" vertical="center"/>
    </xf>
    <xf numFmtId="197" fontId="64" fillId="0" borderId="26">
      <alignment horizontal="right" vertical="center"/>
    </xf>
    <xf numFmtId="49" fontId="55" fillId="0" borderId="1">
      <alignment vertical="center"/>
    </xf>
    <xf numFmtId="0" fontId="194" fillId="0" borderId="22"/>
    <xf numFmtId="275" fontId="92" fillId="0" borderId="40"/>
    <xf numFmtId="4" fontId="231" fillId="85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216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193" fillId="0" borderId="22"/>
    <xf numFmtId="216" fontId="64" fillId="0" borderId="26">
      <alignment horizontal="right" vertical="center"/>
    </xf>
    <xf numFmtId="278" fontId="92" fillId="0" borderId="5"/>
    <xf numFmtId="0" fontId="52" fillId="0" borderId="4">
      <alignment horizontal="lef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4" fontId="231" fillId="84" borderId="72" applyNumberFormat="0" applyProtection="0">
      <alignment horizontal="right" vertical="center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85" fillId="74" borderId="1"/>
    <xf numFmtId="4" fontId="231" fillId="84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197" fontId="64" fillId="0" borderId="26">
      <alignment horizontal="right" vertical="center"/>
    </xf>
    <xf numFmtId="167" fontId="65" fillId="0" borderId="1"/>
    <xf numFmtId="167" fontId="65" fillId="0" borderId="1"/>
    <xf numFmtId="0" fontId="176" fillId="0" borderId="1">
      <alignment horizontal="center" vertical="center"/>
    </xf>
    <xf numFmtId="0" fontId="176" fillId="0" borderId="30">
      <alignment horizontal="center" vertical="center"/>
    </xf>
    <xf numFmtId="203" fontId="64" fillId="0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01" fontId="64" fillId="0" borderId="26">
      <alignment horizontal="center"/>
    </xf>
    <xf numFmtId="0" fontId="194" fillId="0" borderId="22"/>
    <xf numFmtId="4" fontId="231" fillId="71" borderId="72" applyNumberFormat="0" applyProtection="0">
      <alignment vertical="center"/>
    </xf>
    <xf numFmtId="198" fontId="65" fillId="0" borderId="26">
      <alignment horizontal="right" vertical="center"/>
    </xf>
    <xf numFmtId="203" fontId="64" fillId="0" borderId="1"/>
    <xf numFmtId="316" fontId="2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4" fontId="231" fillId="85" borderId="72" applyNumberFormat="0" applyProtection="0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01" fontId="64" fillId="0" borderId="26">
      <alignment horizontal="center"/>
    </xf>
    <xf numFmtId="0" fontId="194" fillId="0" borderId="22"/>
    <xf numFmtId="216" fontId="64" fillId="0" borderId="26">
      <alignment horizontal="right" vertical="center"/>
    </xf>
    <xf numFmtId="170" fontId="92" fillId="0" borderId="1"/>
    <xf numFmtId="4" fontId="234" fillId="38" borderId="74" applyNumberFormat="0" applyProtection="0">
      <alignment horizontal="left" vertical="center"/>
    </xf>
    <xf numFmtId="0" fontId="194" fillId="0" borderId="22"/>
    <xf numFmtId="226" fontId="241" fillId="0" borderId="26">
      <alignment horizontal="right" vertical="center"/>
    </xf>
    <xf numFmtId="0" fontId="176" fillId="71" borderId="19">
      <alignment horizontal="center" vertical="center"/>
    </xf>
    <xf numFmtId="4" fontId="231" fillId="84" borderId="72" applyNumberFormat="0" applyProtection="0">
      <alignment horizontal="right" vertical="center"/>
    </xf>
    <xf numFmtId="0" fontId="52" fillId="0" borderId="4">
      <alignment horizontal="left" vertical="center"/>
    </xf>
    <xf numFmtId="0" fontId="193" fillId="0" borderId="63"/>
    <xf numFmtId="0" fontId="2" fillId="0" borderId="78"/>
    <xf numFmtId="10" fontId="4" fillId="35" borderId="1" applyNumberFormat="0" applyBorder="0" applyAlignment="0" applyProtection="0"/>
    <xf numFmtId="216" fontId="64" fillId="0" borderId="26">
      <alignment horizontal="right" vertical="center"/>
    </xf>
    <xf numFmtId="0" fontId="176" fillId="71" borderId="50">
      <alignment horizontal="centerContinuous" vertical="center"/>
    </xf>
    <xf numFmtId="4" fontId="235" fillId="71" borderId="72" applyNumberFormat="0" applyProtection="0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85" fillId="76" borderId="1" applyFont="0"/>
    <xf numFmtId="198" fontId="65" fillId="0" borderId="26">
      <alignment horizontal="right" vertical="center"/>
    </xf>
    <xf numFmtId="228" fontId="64" fillId="0" borderId="26">
      <alignment horizontal="right" vertical="center"/>
    </xf>
    <xf numFmtId="278" fontId="92" fillId="0" borderId="5"/>
    <xf numFmtId="0" fontId="85" fillId="73" borderId="65"/>
    <xf numFmtId="257" fontId="23" fillId="0" borderId="5" applyFill="0" applyProtection="0"/>
    <xf numFmtId="0" fontId="194" fillId="0" borderId="22"/>
    <xf numFmtId="0" fontId="176" fillId="0" borderId="30">
      <alignment horizontal="center" vertical="center"/>
    </xf>
    <xf numFmtId="272" fontId="2" fillId="0" borderId="64"/>
    <xf numFmtId="198" fontId="65" fillId="0" borderId="26">
      <alignment horizontal="right" vertical="center"/>
    </xf>
    <xf numFmtId="0" fontId="272" fillId="49" borderId="41" applyNumberFormat="0" applyAlignment="0" applyProtection="0"/>
    <xf numFmtId="4" fontId="233" fillId="71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194" fillId="0" borderId="22"/>
    <xf numFmtId="4" fontId="231" fillId="2" borderId="72" applyNumberFormat="0" applyProtection="0">
      <alignment horizontal="right" vertical="center"/>
    </xf>
    <xf numFmtId="247" fontId="23" fillId="0" borderId="5" applyFill="0" applyProtection="0"/>
    <xf numFmtId="4" fontId="231" fillId="82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0" fontId="85" fillId="75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85" fillId="74" borderId="1"/>
    <xf numFmtId="186" fontId="202" fillId="0" borderId="8">
      <alignment horizontal="right"/>
    </xf>
    <xf numFmtId="0" fontId="85" fillId="73" borderId="65"/>
    <xf numFmtId="4" fontId="229" fillId="37" borderId="72" applyNumberFormat="0" applyProtection="0">
      <alignment vertical="center"/>
    </xf>
    <xf numFmtId="216" fontId="64" fillId="0" borderId="26">
      <alignment horizontal="right" vertical="center"/>
    </xf>
    <xf numFmtId="275" fontId="92" fillId="0" borderId="8" applyBorder="0"/>
    <xf numFmtId="203" fontId="64" fillId="0" borderId="1"/>
    <xf numFmtId="0" fontId="176" fillId="71" borderId="1">
      <alignment horizontal="center" vertical="center"/>
    </xf>
    <xf numFmtId="49" fontId="145" fillId="0" borderId="68">
      <alignment horizontal="left" indent="1"/>
    </xf>
    <xf numFmtId="170" fontId="92" fillId="0" borderId="1"/>
    <xf numFmtId="198" fontId="65" fillId="0" borderId="26">
      <alignment horizontal="right" vertical="center"/>
    </xf>
    <xf numFmtId="5" fontId="54" fillId="0" borderId="30">
      <alignment horizontal="left" vertical="top"/>
    </xf>
    <xf numFmtId="275" fontId="92" fillId="0" borderId="40"/>
    <xf numFmtId="0" fontId="193" fillId="0" borderId="22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0" fontId="176" fillId="71" borderId="51">
      <alignment horizontal="centerContinuous" vertical="center"/>
    </xf>
    <xf numFmtId="198" fontId="65" fillId="0" borderId="26">
      <alignment horizontal="right" vertical="center"/>
    </xf>
    <xf numFmtId="0" fontId="70" fillId="41" borderId="1">
      <alignment horizontal="left" vertical="center"/>
    </xf>
    <xf numFmtId="198" fontId="65" fillId="0" borderId="26">
      <alignment horizontal="right" vertical="center"/>
    </xf>
    <xf numFmtId="272" fontId="2" fillId="0" borderId="64"/>
    <xf numFmtId="4" fontId="229" fillId="70" borderId="74" applyNumberFormat="0" applyProtection="0">
      <alignment horizontal="left" vertical="center"/>
    </xf>
    <xf numFmtId="0" fontId="2" fillId="0" borderId="70" applyNumberFormat="0" applyBorder="0" applyAlignment="0"/>
    <xf numFmtId="0" fontId="85" fillId="75" borderId="1"/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85" fillId="76" borderId="1" applyFont="0"/>
    <xf numFmtId="4" fontId="233" fillId="71" borderId="72" applyNumberFormat="0" applyProtection="0">
      <alignment vertical="center"/>
    </xf>
    <xf numFmtId="4" fontId="231" fillId="83" borderId="72" applyNumberFormat="0" applyProtection="0">
      <alignment horizontal="right" vertical="center"/>
    </xf>
    <xf numFmtId="5" fontId="54" fillId="38" borderId="1" applyNumberFormat="0" applyAlignment="0">
      <alignment horizontal="left" vertical="top"/>
    </xf>
    <xf numFmtId="0" fontId="193" fillId="0" borderId="22"/>
    <xf numFmtId="197" fontId="64" fillId="0" borderId="26">
      <alignment horizontal="right" vertical="center"/>
    </xf>
    <xf numFmtId="257" fontId="23" fillId="0" borderId="8" applyFill="0" applyProtection="0"/>
    <xf numFmtId="216" fontId="64" fillId="0" borderId="26">
      <alignment horizontal="right" vertical="center"/>
    </xf>
    <xf numFmtId="316" fontId="24" fillId="0" borderId="26">
      <alignment horizontal="right" vertical="center"/>
    </xf>
    <xf numFmtId="186" fontId="202" fillId="0" borderId="8">
      <alignment horizontal="right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82" fontId="90" fillId="0" borderId="1" applyFill="0" applyBorder="0" applyAlignment="0"/>
    <xf numFmtId="49" fontId="145" fillId="0" borderId="68">
      <alignment horizontal="left" indent="1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0" fontId="194" fillId="0" borderId="22"/>
    <xf numFmtId="0" fontId="193" fillId="0" borderId="22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275" fontId="92" fillId="0" borderId="40"/>
    <xf numFmtId="197" fontId="64" fillId="0" borderId="26">
      <alignment horizontal="right" vertical="center"/>
    </xf>
    <xf numFmtId="0" fontId="176" fillId="0" borderId="1">
      <alignment horizontal="center" vertical="center"/>
    </xf>
    <xf numFmtId="0" fontId="176" fillId="71" borderId="30">
      <alignment horizontal="center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0" fontId="2" fillId="88" borderId="70" applyNumberFormat="0" applyBorder="0" applyAlignment="0">
      <protection locked="0"/>
    </xf>
    <xf numFmtId="4" fontId="231" fillId="2" borderId="72" applyNumberFormat="0" applyProtection="0">
      <alignment horizontal="right" vertical="center"/>
    </xf>
    <xf numFmtId="0" fontId="176" fillId="0" borderId="30">
      <alignment horizontal="center" vertical="center"/>
    </xf>
    <xf numFmtId="170" fontId="92" fillId="0" borderId="1"/>
    <xf numFmtId="272" fontId="2" fillId="0" borderId="78"/>
    <xf numFmtId="275" fontId="92" fillId="0" borderId="40"/>
    <xf numFmtId="216" fontId="64" fillId="0" borderId="26">
      <alignment horizontal="right" vertical="center"/>
    </xf>
    <xf numFmtId="0" fontId="85" fillId="73" borderId="65"/>
    <xf numFmtId="216" fontId="64" fillId="0" borderId="26">
      <alignment horizontal="right" vertical="center"/>
    </xf>
    <xf numFmtId="186" fontId="202" fillId="0" borderId="8">
      <alignment horizontal="right"/>
    </xf>
    <xf numFmtId="316" fontId="24" fillId="0" borderId="26">
      <alignment horizontal="right" vertical="center"/>
    </xf>
    <xf numFmtId="0" fontId="265" fillId="62" borderId="41" applyNumberFormat="0" applyAlignment="0" applyProtection="0"/>
    <xf numFmtId="0" fontId="52" fillId="0" borderId="4">
      <alignment horizontal="left" vertical="center"/>
    </xf>
    <xf numFmtId="10" fontId="4" fillId="3" borderId="1" applyNumberFormat="0" applyBorder="0" applyAlignment="0" applyProtection="0"/>
    <xf numFmtId="0" fontId="194" fillId="0" borderId="22"/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275" fontId="92" fillId="0" borderId="8"/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65" fillId="0" borderId="1"/>
    <xf numFmtId="275" fontId="92" fillId="0" borderId="4"/>
    <xf numFmtId="197" fontId="64" fillId="0" borderId="26">
      <alignment horizontal="right" vertical="center"/>
    </xf>
    <xf numFmtId="0" fontId="272" fillId="49" borderId="41" applyNumberFormat="0" applyAlignment="0" applyProtection="0"/>
    <xf numFmtId="0" fontId="193" fillId="0" borderId="63"/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278" fontId="92" fillId="0" borderId="5"/>
    <xf numFmtId="275" fontId="92" fillId="0" borderId="40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0" borderId="78"/>
    <xf numFmtId="272" fontId="2" fillId="0" borderId="78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282" fontId="90" fillId="0" borderId="1" applyFill="0" applyBorder="0" applyAlignment="0"/>
    <xf numFmtId="197" fontId="64" fillId="0" borderId="26">
      <alignment horizontal="right" vertical="center"/>
    </xf>
    <xf numFmtId="308" fontId="145" fillId="0" borderId="68">
      <alignment horizontal="right" indent="1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216" fontId="64" fillId="0" borderId="26">
      <alignment horizontal="right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75" fillId="62" borderId="46" applyNumberFormat="0" applyAlignment="0" applyProtection="0"/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272" fontId="85" fillId="73" borderId="65"/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0" fontId="188" fillId="65" borderId="45" applyNumberFormat="0" applyFont="0" applyAlignment="0" applyProtection="0"/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198" fontId="65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226" fontId="241" fillId="0" borderId="26">
      <alignment horizontal="right" vertical="center"/>
    </xf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0" fontId="2" fillId="0" borderId="52" applyBorder="0">
      <alignment horizontal="left" indent="2"/>
    </xf>
    <xf numFmtId="257" fontId="23" fillId="0" borderId="5" applyFill="0" applyProtection="0"/>
    <xf numFmtId="167" fontId="65" fillId="0" borderId="1"/>
    <xf numFmtId="0" fontId="85" fillId="76" borderId="1" applyFont="0"/>
    <xf numFmtId="0" fontId="2" fillId="0" borderId="52" applyBorder="0">
      <alignment horizontal="left" indent="2"/>
    </xf>
    <xf numFmtId="275" fontId="92" fillId="0" borderId="4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" fillId="0" borderId="0"/>
    <xf numFmtId="0" fontId="193" fillId="0" borderId="22"/>
    <xf numFmtId="25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67" fontId="65" fillId="0" borderId="1"/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228" fontId="64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275" fontId="92" fillId="0" borderId="4"/>
    <xf numFmtId="0" fontId="2" fillId="0" borderId="78"/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6" fontId="71" fillId="42" borderId="30"/>
    <xf numFmtId="0" fontId="194" fillId="0" borderId="22"/>
    <xf numFmtId="0" fontId="52" fillId="0" borderId="4">
      <alignment horizontal="left" vertical="center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275" fontId="92" fillId="0" borderId="8" applyBorder="0"/>
    <xf numFmtId="0" fontId="157" fillId="0" borderId="52" applyBorder="0"/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257" fontId="23" fillId="0" borderId="8" applyFill="0" applyProtection="0"/>
    <xf numFmtId="0" fontId="193" fillId="0" borderId="22"/>
    <xf numFmtId="0" fontId="2" fillId="88" borderId="70" applyNumberFormat="0" applyBorder="0" applyAlignment="0">
      <protection locked="0"/>
    </xf>
    <xf numFmtId="0" fontId="157" fillId="0" borderId="52" applyBorder="0"/>
    <xf numFmtId="0" fontId="85" fillId="73" borderId="65"/>
    <xf numFmtId="0" fontId="193" fillId="0" borderId="22"/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52" fillId="0" borderId="4">
      <alignment horizontal="left" vertical="center"/>
    </xf>
    <xf numFmtId="275" fontId="92" fillId="0" borderId="8" applyBorder="0"/>
    <xf numFmtId="0" fontId="2" fillId="0" borderId="52" applyBorder="0">
      <alignment horizontal="left" indent="2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194" fillId="0" borderId="22"/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201" fontId="64" fillId="0" borderId="26">
      <alignment horizontal="center"/>
    </xf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76" fillId="71" borderId="51">
      <alignment horizontal="centerContinuous" vertical="center"/>
    </xf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257" fontId="23" fillId="0" borderId="8" applyFill="0" applyProtection="0"/>
    <xf numFmtId="279" fontId="42" fillId="38" borderId="1">
      <alignment vertical="top"/>
    </xf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0" fontId="2" fillId="0" borderId="70" applyNumberFormat="0" applyBorder="0" applyAlignment="0"/>
    <xf numFmtId="0" fontId="194" fillId="0" borderId="22"/>
    <xf numFmtId="4" fontId="233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0" fontId="193" fillId="0" borderId="22"/>
    <xf numFmtId="4" fontId="230" fillId="37" borderId="72" applyNumberFormat="0" applyProtection="0">
      <alignment vertical="center"/>
    </xf>
    <xf numFmtId="43" fontId="17" fillId="0" borderId="0" applyFont="0" applyFill="0" applyBorder="0" applyAlignment="0" applyProtection="0"/>
    <xf numFmtId="0" fontId="157" fillId="0" borderId="52" applyBorder="0"/>
    <xf numFmtId="0" fontId="85" fillId="74" borderId="1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9" fontId="17" fillId="0" borderId="0" applyFont="0" applyFill="0" applyBorder="0" applyAlignment="0" applyProtection="0"/>
    <xf numFmtId="167" fontId="65" fillId="0" borderId="1"/>
    <xf numFmtId="0" fontId="2" fillId="0" borderId="52" applyBorder="0">
      <alignment horizontal="left" indent="2"/>
    </xf>
    <xf numFmtId="0" fontId="193" fillId="0" borderId="22"/>
    <xf numFmtId="282" fontId="90" fillId="0" borderId="1" applyFill="0" applyBorder="0" applyAlignment="0"/>
    <xf numFmtId="0" fontId="193" fillId="0" borderId="22"/>
    <xf numFmtId="282" fontId="90" fillId="0" borderId="1" applyFill="0" applyBorder="0" applyAlignment="0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7" fillId="0" borderId="0"/>
    <xf numFmtId="0" fontId="2" fillId="0" borderId="52" applyBorder="0">
      <alignment horizontal="left" indent="2"/>
    </xf>
    <xf numFmtId="0" fontId="193" fillId="0" borderId="63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65" fillId="0" borderId="1"/>
    <xf numFmtId="0" fontId="194" fillId="0" borderId="22"/>
    <xf numFmtId="257" fontId="23" fillId="0" borderId="5" applyFill="0" applyProtection="0"/>
    <xf numFmtId="10" fontId="4" fillId="3" borderId="1" applyNumberFormat="0" applyBorder="0" applyAlignment="0" applyProtection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7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5" fontId="54" fillId="38" borderId="1" applyNumberFormat="0" applyAlignment="0">
      <alignment horizontal="left" vertical="top"/>
    </xf>
    <xf numFmtId="198" fontId="65" fillId="0" borderId="26">
      <alignment horizontal="right" vertical="center"/>
    </xf>
    <xf numFmtId="0" fontId="193" fillId="0" borderId="22"/>
    <xf numFmtId="308" fontId="145" fillId="0" borderId="68">
      <alignment horizontal="right" indent="1"/>
    </xf>
    <xf numFmtId="186" fontId="202" fillId="35" borderId="5">
      <alignment horizontal="right"/>
    </xf>
    <xf numFmtId="0" fontId="194" fillId="0" borderId="22"/>
    <xf numFmtId="198" fontId="65" fillId="0" borderId="26">
      <alignment horizontal="right" vertical="center"/>
    </xf>
    <xf numFmtId="0" fontId="157" fillId="0" borderId="52" applyBorder="0"/>
    <xf numFmtId="316" fontId="24" fillId="0" borderId="26">
      <alignment horizontal="right"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70" applyNumberFormat="0" applyBorder="0" applyAlignment="0"/>
    <xf numFmtId="0" fontId="193" fillId="0" borderId="22"/>
    <xf numFmtId="0" fontId="157" fillId="0" borderId="52" applyBorder="0"/>
    <xf numFmtId="0" fontId="2" fillId="0" borderId="70" applyNumberFormat="0" applyBorder="0" applyAlignment="0"/>
    <xf numFmtId="316" fontId="24" fillId="0" borderId="26">
      <alignment horizontal="right" vertical="center"/>
    </xf>
    <xf numFmtId="5" fontId="54" fillId="0" borderId="30">
      <alignment horizontal="left" vertical="top"/>
    </xf>
    <xf numFmtId="275" fontId="92" fillId="0" borderId="8" applyBorder="0"/>
    <xf numFmtId="316" fontId="24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275" fontId="92" fillId="0" borderId="4"/>
    <xf numFmtId="0" fontId="157" fillId="0" borderId="52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86" fontId="202" fillId="35" borderId="5">
      <alignment horizontal="right"/>
    </xf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176" fillId="0" borderId="30">
      <alignment horizontal="center" vertical="center"/>
    </xf>
    <xf numFmtId="6" fontId="71" fillId="42" borderId="30"/>
    <xf numFmtId="226" fontId="241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6" fontId="71" fillId="42" borderId="30"/>
    <xf numFmtId="197" fontId="64" fillId="0" borderId="26">
      <alignment horizontal="right" vertical="center"/>
    </xf>
    <xf numFmtId="0" fontId="176" fillId="71" borderId="30">
      <alignment horizontal="center" vertical="center"/>
    </xf>
    <xf numFmtId="0" fontId="193" fillId="0" borderId="22"/>
    <xf numFmtId="198" fontId="65" fillId="0" borderId="26">
      <alignment horizontal="right" vertical="center"/>
    </xf>
    <xf numFmtId="226" fontId="241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vertical="center"/>
    </xf>
    <xf numFmtId="0" fontId="193" fillId="0" borderId="22"/>
    <xf numFmtId="4" fontId="230" fillId="37" borderId="72" applyNumberFormat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216" fontId="64" fillId="0" borderId="26">
      <alignment horizontal="right" vertical="center"/>
    </xf>
    <xf numFmtId="282" fontId="90" fillId="0" borderId="1" applyFill="0" applyBorder="0" applyAlignment="0"/>
    <xf numFmtId="4" fontId="231" fillId="85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85" fillId="76" borderId="1" applyFont="0"/>
    <xf numFmtId="5" fontId="54" fillId="0" borderId="30">
      <alignment horizontal="left" vertical="top"/>
    </xf>
    <xf numFmtId="272" fontId="2" fillId="0" borderId="78"/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5" fontId="54" fillId="0" borderId="30">
      <alignment horizontal="left" vertical="top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65" fillId="62" borderId="41" applyNumberFormat="0" applyAlignment="0" applyProtection="0"/>
    <xf numFmtId="216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85" fillId="73" borderId="65"/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65" fillId="62" borderId="41" applyNumberFormat="0" applyAlignment="0" applyProtection="0"/>
    <xf numFmtId="226" fontId="241" fillId="0" borderId="26">
      <alignment horizontal="right" vertical="center"/>
    </xf>
    <xf numFmtId="5" fontId="69" fillId="40" borderId="30">
      <alignment vertical="top"/>
    </xf>
    <xf numFmtId="4" fontId="231" fillId="37" borderId="72" applyNumberFormat="0" applyProtection="0">
      <alignment horizontal="left" vertical="center"/>
    </xf>
    <xf numFmtId="197" fontId="64" fillId="0" borderId="26">
      <alignment horizontal="right" vertical="center"/>
    </xf>
    <xf numFmtId="0" fontId="193" fillId="0" borderId="22"/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186" fontId="202" fillId="0" borderId="8">
      <alignment horizontal="right"/>
    </xf>
    <xf numFmtId="0" fontId="272" fillId="49" borderId="41" applyNumberFormat="0" applyAlignment="0" applyProtection="0"/>
    <xf numFmtId="0" fontId="176" fillId="71" borderId="50">
      <alignment horizontal="centerContinuous" vertical="center"/>
    </xf>
    <xf numFmtId="197" fontId="64" fillId="0" borderId="26">
      <alignment horizontal="right" vertical="center"/>
    </xf>
    <xf numFmtId="0" fontId="265" fillId="62" borderId="41" applyNumberFormat="0" applyAlignment="0" applyProtection="0"/>
    <xf numFmtId="37" fontId="205" fillId="0" borderId="8" applyFill="0" applyBorder="0">
      <alignment horizontal="right"/>
    </xf>
    <xf numFmtId="228" fontId="64" fillId="0" borderId="26">
      <alignment horizontal="right" vertical="center"/>
    </xf>
    <xf numFmtId="167" fontId="65" fillId="0" borderId="1"/>
    <xf numFmtId="197" fontId="64" fillId="0" borderId="26">
      <alignment horizontal="right" vertical="center"/>
    </xf>
    <xf numFmtId="275" fontId="92" fillId="0" borderId="8" applyBorder="0"/>
    <xf numFmtId="275" fontId="92" fillId="0" borderId="8"/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272" fontId="2" fillId="0" borderId="78"/>
    <xf numFmtId="0" fontId="65" fillId="0" borderId="1"/>
    <xf numFmtId="5" fontId="54" fillId="38" borderId="1" applyNumberFormat="0" applyAlignment="0">
      <alignment horizontal="left" vertical="top"/>
    </xf>
    <xf numFmtId="10" fontId="4" fillId="35" borderId="1" applyNumberFormat="0" applyBorder="0" applyAlignment="0" applyProtection="0"/>
    <xf numFmtId="4" fontId="229" fillId="37" borderId="72" applyNumberFormat="0" applyProtection="0">
      <alignment vertical="center"/>
    </xf>
    <xf numFmtId="0" fontId="85" fillId="73" borderId="65"/>
    <xf numFmtId="257" fontId="23" fillId="0" borderId="8" applyFill="0" applyProtection="0"/>
    <xf numFmtId="275" fontId="92" fillId="0" borderId="8"/>
    <xf numFmtId="0" fontId="157" fillId="0" borderId="52" applyBorder="0"/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275" fontId="92" fillId="0" borderId="8" applyBorder="0"/>
    <xf numFmtId="0" fontId="65" fillId="0" borderId="1"/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47" fontId="23" fillId="0" borderId="8" applyFill="0" applyProtection="0"/>
    <xf numFmtId="0" fontId="52" fillId="0" borderId="4">
      <alignment horizontal="left" vertical="center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6" fontId="71" fillId="42" borderId="30"/>
    <xf numFmtId="0" fontId="2" fillId="88" borderId="70" applyNumberFormat="0" applyBorder="0" applyAlignment="0">
      <protection locked="0"/>
    </xf>
    <xf numFmtId="0" fontId="194" fillId="0" borderId="22"/>
    <xf numFmtId="4" fontId="231" fillId="37" borderId="72" applyNumberFormat="0" applyProtection="0">
      <alignment horizontal="left" vertical="center"/>
    </xf>
    <xf numFmtId="37" fontId="183" fillId="35" borderId="40" applyFill="0">
      <alignment horizontal="right"/>
    </xf>
    <xf numFmtId="0" fontId="85" fillId="74" borderId="1"/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10" fontId="4" fillId="3" borderId="1" applyNumberFormat="0" applyBorder="0" applyAlignment="0" applyProtection="0"/>
    <xf numFmtId="37" fontId="205" fillId="0" borderId="8" applyFill="0" applyBorder="0">
      <alignment horizontal="right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312" fontId="65" fillId="0" borderId="26">
      <alignment horizontal="center"/>
    </xf>
    <xf numFmtId="0" fontId="176" fillId="71" borderId="19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85" fillId="74" borderId="1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228" fontId="64" fillId="0" borderId="26">
      <alignment horizontal="right" vertical="center"/>
    </xf>
    <xf numFmtId="167" fontId="65" fillId="0" borderId="1"/>
    <xf numFmtId="0" fontId="52" fillId="0" borderId="4">
      <alignment horizontal="left" vertical="center"/>
    </xf>
    <xf numFmtId="198" fontId="65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176" fillId="71" borderId="51">
      <alignment horizontal="centerContinuous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57" fontId="23" fillId="0" borderId="5" applyFill="0" applyProtection="0"/>
    <xf numFmtId="278" fontId="92" fillId="0" borderId="8"/>
    <xf numFmtId="0" fontId="2" fillId="0" borderId="52" applyBorder="0">
      <alignment horizontal="left" indent="2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6" fontId="71" fillId="42" borderId="3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65" fillId="0" borderId="1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5" fontId="69" fillId="40" borderId="30">
      <alignment vertical="top"/>
    </xf>
    <xf numFmtId="226" fontId="241" fillId="0" borderId="26">
      <alignment horizontal="right" vertical="center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6" borderId="1" applyFont="0"/>
    <xf numFmtId="4" fontId="234" fillId="38" borderId="74" applyNumberFormat="0" applyProtection="0">
      <alignment horizontal="left" vertical="center"/>
    </xf>
    <xf numFmtId="6" fontId="71" fillId="42" borderId="30"/>
    <xf numFmtId="0" fontId="193" fillId="0" borderId="22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257" fontId="23" fillId="0" borderId="5" applyFill="0" applyProtection="0"/>
    <xf numFmtId="0" fontId="2" fillId="0" borderId="52" applyBorder="0">
      <alignment horizontal="left" indent="2"/>
    </xf>
    <xf numFmtId="0" fontId="85" fillId="74" borderId="1"/>
    <xf numFmtId="0" fontId="176" fillId="71" borderId="54">
      <alignment horizontal="centerContinuous" vertical="center"/>
    </xf>
    <xf numFmtId="0" fontId="193" fillId="0" borderId="22"/>
    <xf numFmtId="170" fontId="92" fillId="0" borderId="1"/>
    <xf numFmtId="0" fontId="277" fillId="0" borderId="47" applyNumberFormat="0" applyFill="0" applyAlignment="0" applyProtection="0"/>
    <xf numFmtId="6" fontId="71" fillId="42" borderId="30"/>
    <xf numFmtId="5" fontId="69" fillId="40" borderId="30">
      <alignment vertical="top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228" fontId="64" fillId="0" borderId="26">
      <alignment horizontal="right" vertical="center"/>
    </xf>
    <xf numFmtId="5" fontId="54" fillId="0" borderId="30">
      <alignment horizontal="left" vertical="top"/>
    </xf>
    <xf numFmtId="0" fontId="52" fillId="0" borderId="4">
      <alignment horizontal="left" vertical="center"/>
    </xf>
    <xf numFmtId="6" fontId="71" fillId="42" borderId="30"/>
    <xf numFmtId="0" fontId="2" fillId="0" borderId="52" applyBorder="0">
      <alignment horizontal="left" indent="2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76" fillId="71" borderId="54">
      <alignment horizontal="centerContinuous" vertical="center"/>
    </xf>
    <xf numFmtId="275" fontId="92" fillId="0" borderId="8" applyBorder="0"/>
    <xf numFmtId="0" fontId="176" fillId="71" borderId="30">
      <alignment horizontal="center" vertical="center"/>
    </xf>
    <xf numFmtId="272" fontId="2" fillId="0" borderId="64"/>
    <xf numFmtId="0" fontId="194" fillId="0" borderId="22"/>
    <xf numFmtId="216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312" fontId="65" fillId="0" borderId="26">
      <alignment horizontal="center"/>
    </xf>
    <xf numFmtId="5" fontId="54" fillId="0" borderId="30">
      <alignment horizontal="left" vertical="top"/>
    </xf>
    <xf numFmtId="312" fontId="65" fillId="0" borderId="26">
      <alignment horizontal="center"/>
    </xf>
    <xf numFmtId="0" fontId="2" fillId="0" borderId="70" applyNumberFormat="0" applyBorder="0" applyAlignment="0"/>
    <xf numFmtId="0" fontId="193" fillId="0" borderId="22"/>
    <xf numFmtId="0" fontId="176" fillId="71" borderId="30">
      <alignment horizontal="center" vertical="center"/>
    </xf>
    <xf numFmtId="49" fontId="55" fillId="0" borderId="1">
      <alignment vertical="center"/>
    </xf>
    <xf numFmtId="0" fontId="194" fillId="0" borderId="22"/>
    <xf numFmtId="0" fontId="272" fillId="49" borderId="41" applyNumberFormat="0" applyAlignment="0" applyProtection="0"/>
    <xf numFmtId="5" fontId="54" fillId="0" borderId="30">
      <alignment horizontal="left" vertical="top"/>
    </xf>
    <xf numFmtId="0" fontId="2" fillId="0" borderId="70" applyNumberFormat="0" applyBorder="0" applyAlignment="0"/>
    <xf numFmtId="316" fontId="24" fillId="0" borderId="26">
      <alignment horizontal="right" vertic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0" fontId="194" fillId="0" borderId="22"/>
    <xf numFmtId="0" fontId="85" fillId="76" borderId="1" applyFont="0"/>
    <xf numFmtId="186" fontId="202" fillId="0" borderId="8">
      <alignment horizontal="right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4" fontId="229" fillId="70" borderId="74" applyNumberFormat="0" applyProtection="0">
      <alignment horizontal="left" vertical="center"/>
    </xf>
    <xf numFmtId="278" fontId="92" fillId="0" borderId="8"/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198" fontId="65" fillId="0" borderId="26">
      <alignment horizontal="right" vertical="center"/>
    </xf>
    <xf numFmtId="312" fontId="65" fillId="0" borderId="26">
      <alignment horizontal="center"/>
    </xf>
    <xf numFmtId="0" fontId="85" fillId="76" borderId="1" applyFont="0"/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71" borderId="54">
      <alignment horizontal="centerContinuous" vertical="center"/>
    </xf>
    <xf numFmtId="0" fontId="176" fillId="71" borderId="30">
      <alignment horizontal="center" vertical="center"/>
    </xf>
    <xf numFmtId="197" fontId="64" fillId="0" borderId="26">
      <alignment horizontal="right" vertical="center"/>
    </xf>
    <xf numFmtId="5" fontId="69" fillId="40" borderId="30">
      <alignment vertical="top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78" fontId="92" fillId="0" borderId="5"/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2" fillId="49" borderId="41" applyNumberFormat="0" applyAlignment="0" applyProtection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52" fillId="0" borderId="4">
      <alignment horizontal="left" vertical="center"/>
    </xf>
    <xf numFmtId="10" fontId="4" fillId="35" borderId="1" applyNumberFormat="0" applyBorder="0" applyAlignment="0" applyProtection="0"/>
    <xf numFmtId="0" fontId="2" fillId="0" borderId="78"/>
    <xf numFmtId="0" fontId="52" fillId="0" borderId="4">
      <alignment horizontal="left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85" fillId="75" borderId="1"/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64"/>
    <xf numFmtId="197" fontId="64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5" fontId="54" fillId="0" borderId="30">
      <alignment horizontal="left" vertical="top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49" fontId="145" fillId="0" borderId="68">
      <alignment horizontal="left" indent="1"/>
    </xf>
    <xf numFmtId="0" fontId="194" fillId="0" borderId="22"/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176" fillId="71" borderId="30">
      <alignment horizontal="center" vertical="center"/>
    </xf>
    <xf numFmtId="0" fontId="57" fillId="0" borderId="1" applyNumberFormat="0" applyFont="0" applyFill="0" applyBorder="0" applyAlignment="0">
      <alignment horizontal="center"/>
    </xf>
    <xf numFmtId="272" fontId="2" fillId="0" borderId="78"/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4" fontId="230" fillId="37" borderId="72" applyNumberFormat="0" applyProtection="0">
      <alignment vertical="center"/>
    </xf>
    <xf numFmtId="0" fontId="70" fillId="41" borderId="1">
      <alignment horizontal="left" vertical="center"/>
    </xf>
    <xf numFmtId="198" fontId="65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75" fillId="62" borderId="46" applyNumberFormat="0" applyAlignment="0" applyProtection="0"/>
    <xf numFmtId="0" fontId="194" fillId="0" borderId="22"/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94" fillId="0" borderId="22"/>
    <xf numFmtId="275" fontId="92" fillId="0" borderId="8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5" fontId="54" fillId="0" borderId="30">
      <alignment horizontal="left" vertical="top"/>
    </xf>
    <xf numFmtId="0" fontId="2" fillId="0" borderId="64"/>
    <xf numFmtId="0" fontId="70" fillId="41" borderId="1">
      <alignment horizontal="left" vertical="center"/>
    </xf>
    <xf numFmtId="278" fontId="92" fillId="0" borderId="8"/>
    <xf numFmtId="0" fontId="194" fillId="0" borderId="22"/>
    <xf numFmtId="0" fontId="2" fillId="0" borderId="52" applyBorder="0">
      <alignment horizontal="left" indent="2"/>
    </xf>
    <xf numFmtId="49" fontId="55" fillId="0" borderId="1">
      <alignment vertical="center"/>
    </xf>
    <xf numFmtId="170" fontId="92" fillId="0" borderId="1"/>
    <xf numFmtId="0" fontId="176" fillId="0" borderId="30">
      <alignment horizontal="center" vertical="center"/>
    </xf>
    <xf numFmtId="0" fontId="157" fillId="0" borderId="52" applyBorder="0"/>
    <xf numFmtId="5" fontId="54" fillId="0" borderId="30">
      <alignment horizontal="left" vertical="top"/>
    </xf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272" fontId="2" fillId="0" borderId="64"/>
    <xf numFmtId="49" fontId="55" fillId="0" borderId="1">
      <alignment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8" fontId="92" fillId="0" borderId="5"/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186" fontId="202" fillId="0" borderId="4">
      <alignment horizontal="right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52" fillId="0" borderId="4">
      <alignment horizontal="left" vertical="center"/>
    </xf>
    <xf numFmtId="0" fontId="157" fillId="0" borderId="52" applyBorder="0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29" fillId="70" borderId="72" applyNumberFormat="0" applyProtection="0">
      <alignment horizontal="left" vertical="center"/>
    </xf>
    <xf numFmtId="1" fontId="41" fillId="0" borderId="19" applyBorder="0"/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9" fontId="55" fillId="0" borderId="1">
      <alignment vertical="center"/>
    </xf>
    <xf numFmtId="198" fontId="65" fillId="0" borderId="26">
      <alignment horizontal="right" vertical="center"/>
    </xf>
    <xf numFmtId="0" fontId="188" fillId="65" borderId="45" applyNumberFormat="0" applyFont="0" applyAlignment="0" applyProtection="0"/>
    <xf numFmtId="216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272" fontId="85" fillId="73" borderId="65"/>
    <xf numFmtId="0" fontId="194" fillId="0" borderId="22"/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5" fontId="69" fillId="40" borderId="30">
      <alignment vertical="top"/>
    </xf>
    <xf numFmtId="198" fontId="65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186" fontId="202" fillId="0" borderId="4">
      <alignment horizontal="right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9" fontId="17" fillId="0" borderId="0" applyFont="0" applyFill="0" applyBorder="0" applyAlignment="0" applyProtection="0"/>
    <xf numFmtId="0" fontId="2" fillId="0" borderId="52" applyBorder="0">
      <alignment horizontal="left" indent="2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8" fontId="92" fillId="0" borderId="5"/>
    <xf numFmtId="5" fontId="54" fillId="0" borderId="30">
      <alignment horizontal="left" vertical="top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2" fillId="0" borderId="78"/>
    <xf numFmtId="0" fontId="2" fillId="0" borderId="52" applyBorder="0">
      <alignment horizontal="left" indent="2"/>
    </xf>
    <xf numFmtId="0" fontId="52" fillId="0" borderId="4">
      <alignment horizontal="lef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6" fontId="71" fillId="42" borderId="30"/>
    <xf numFmtId="5" fontId="69" fillId="40" borderId="30">
      <alignment vertical="top"/>
    </xf>
    <xf numFmtId="186" fontId="202" fillId="0" borderId="4">
      <alignment horizontal="right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0" fontId="85" fillId="76" borderId="1" applyFont="0"/>
    <xf numFmtId="0" fontId="193" fillId="0" borderId="22"/>
    <xf numFmtId="0" fontId="176" fillId="71" borderId="30">
      <alignment horizontal="center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272" fontId="2" fillId="0" borderId="64"/>
    <xf numFmtId="257" fontId="23" fillId="0" borderId="8" applyFill="0" applyProtection="0"/>
    <xf numFmtId="0" fontId="85" fillId="75" borderId="1"/>
    <xf numFmtId="0" fontId="194" fillId="0" borderId="22"/>
    <xf numFmtId="170" fontId="92" fillId="0" borderId="1"/>
    <xf numFmtId="0" fontId="52" fillId="0" borderId="4">
      <alignment horizontal="left" vertical="center"/>
    </xf>
    <xf numFmtId="0" fontId="176" fillId="0" borderId="30">
      <alignment horizontal="center" vertical="center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193" fillId="0" borderId="22"/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5" fontId="54" fillId="0" borderId="30">
      <alignment horizontal="left" vertical="top"/>
    </xf>
    <xf numFmtId="308" fontId="145" fillId="0" borderId="68">
      <alignment horizontal="right" indent="1"/>
    </xf>
    <xf numFmtId="216" fontId="64" fillId="0" borderId="26">
      <alignment horizontal="right" vertical="center"/>
    </xf>
    <xf numFmtId="0" fontId="193" fillId="0" borderId="22"/>
    <xf numFmtId="197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2" fillId="0" borderId="70" applyNumberFormat="0" applyBorder="0" applyAlignment="0"/>
    <xf numFmtId="5" fontId="54" fillId="38" borderId="1" applyNumberFormat="0" applyAlignment="0">
      <alignment horizontal="left" vertical="top"/>
    </xf>
    <xf numFmtId="5" fontId="54" fillId="0" borderId="30">
      <alignment horizontal="left" vertical="top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4" fontId="233" fillId="71" borderId="72" applyNumberFormat="0" applyProtection="0">
      <alignment vertical="center"/>
    </xf>
    <xf numFmtId="4" fontId="234" fillId="38" borderId="74" applyNumberFormat="0" applyProtection="0">
      <alignment horizontal="left" vertical="center"/>
    </xf>
    <xf numFmtId="0" fontId="2" fillId="0" borderId="78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5" fontId="54" fillId="38" borderId="1" applyNumberFormat="0" applyAlignment="0">
      <alignment horizontal="left" vertical="top"/>
    </xf>
    <xf numFmtId="4" fontId="231" fillId="85" borderId="72" applyNumberFormat="0" applyProtection="0">
      <alignment horizontal="right" vertical="center"/>
    </xf>
    <xf numFmtId="0" fontId="157" fillId="0" borderId="52" applyBorder="0"/>
    <xf numFmtId="0" fontId="193" fillId="0" borderId="22"/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57" fontId="23" fillId="0" borderId="8" applyFill="0" applyProtection="0"/>
    <xf numFmtId="0" fontId="194" fillId="0" borderId="22"/>
    <xf numFmtId="170" fontId="92" fillId="0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316" fontId="24" fillId="0" borderId="26">
      <alignment horizontal="right" vertical="center"/>
    </xf>
    <xf numFmtId="0" fontId="176" fillId="71" borderId="19">
      <alignment horizontal="center" vertical="center"/>
    </xf>
    <xf numFmtId="278" fontId="92" fillId="0" borderId="5"/>
    <xf numFmtId="0" fontId="176" fillId="71" borderId="50">
      <alignment horizontal="centerContinuous" vertical="center"/>
    </xf>
    <xf numFmtId="4" fontId="231" fillId="83" borderId="72" applyNumberFormat="0" applyProtection="0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275" fontId="92" fillId="0" borderId="8"/>
    <xf numFmtId="0" fontId="176" fillId="0" borderId="1">
      <alignment horizontal="center" vertical="center"/>
    </xf>
    <xf numFmtId="275" fontId="92" fillId="0" borderId="8"/>
    <xf numFmtId="0" fontId="193" fillId="0" borderId="22"/>
    <xf numFmtId="275" fontId="92" fillId="0" borderId="8" applyBorder="0"/>
    <xf numFmtId="0" fontId="193" fillId="0" borderId="22"/>
    <xf numFmtId="5" fontId="54" fillId="38" borderId="1" applyNumberFormat="0" applyAlignment="0">
      <alignment horizontal="left" vertical="top"/>
    </xf>
    <xf numFmtId="0" fontId="17" fillId="0" borderId="0"/>
    <xf numFmtId="0" fontId="157" fillId="0" borderId="52" applyBorder="0"/>
    <xf numFmtId="0" fontId="70" fillId="41" borderId="1">
      <alignment horizontal="lef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5" fontId="69" fillId="40" borderId="30">
      <alignment vertical="top"/>
    </xf>
    <xf numFmtId="4" fontId="229" fillId="70" borderId="74" applyNumberFormat="0" applyProtection="0">
      <alignment horizontal="lef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0" fontId="193" fillId="0" borderId="22"/>
    <xf numFmtId="272" fontId="85" fillId="73" borderId="65"/>
    <xf numFmtId="0" fontId="194" fillId="0" borderId="22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226" fontId="241" fillId="0" borderId="26">
      <alignment horizontal="right" vertical="center"/>
    </xf>
    <xf numFmtId="0" fontId="194" fillId="0" borderId="22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78"/>
    <xf numFmtId="0" fontId="194" fillId="0" borderId="22"/>
    <xf numFmtId="0" fontId="193" fillId="0" borderId="22"/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94" fillId="0" borderId="22"/>
    <xf numFmtId="0" fontId="2" fillId="0" borderId="70" applyNumberFormat="0" applyBorder="0" applyAlignment="0"/>
    <xf numFmtId="0" fontId="157" fillId="0" borderId="52" applyBorder="0"/>
    <xf numFmtId="198" fontId="65" fillId="0" borderId="26">
      <alignment horizontal="right" vertical="center"/>
    </xf>
    <xf numFmtId="0" fontId="157" fillId="0" borderId="52" applyBorder="0"/>
    <xf numFmtId="312" fontId="65" fillId="0" borderId="26">
      <alignment horizontal="center"/>
    </xf>
    <xf numFmtId="0" fontId="194" fillId="0" borderId="22"/>
    <xf numFmtId="10" fontId="4" fillId="3" borderId="1" applyNumberFormat="0" applyBorder="0" applyAlignment="0" applyProtection="0"/>
    <xf numFmtId="49" fontId="145" fillId="0" borderId="68">
      <alignment horizontal="left" indent="1"/>
    </xf>
    <xf numFmtId="0" fontId="194" fillId="0" borderId="22"/>
    <xf numFmtId="198" fontId="65" fillId="0" borderId="26">
      <alignment horizontal="right" vertic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0" fontId="193" fillId="0" borderId="63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76" fillId="71" borderId="50">
      <alignment horizontal="centerContinuous" vertical="center"/>
    </xf>
    <xf numFmtId="279" fontId="42" fillId="38" borderId="1">
      <alignment vertical="top"/>
    </xf>
    <xf numFmtId="0" fontId="194" fillId="0" borderId="22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75" fontId="92" fillId="0" borderId="8"/>
    <xf numFmtId="201" fontId="64" fillId="0" borderId="26">
      <alignment horizont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0" fontId="176" fillId="71" borderId="54">
      <alignment horizontal="centerContinuous" vertical="center"/>
    </xf>
    <xf numFmtId="5" fontId="69" fillId="40" borderId="30">
      <alignment vertical="top"/>
    </xf>
    <xf numFmtId="0" fontId="2" fillId="0" borderId="70" applyNumberFormat="0" applyBorder="0" applyAlignment="0"/>
    <xf numFmtId="37" fontId="205" fillId="0" borderId="8" applyFill="0" applyBorder="0">
      <alignment horizontal="right"/>
    </xf>
    <xf numFmtId="216" fontId="64" fillId="0" borderId="26">
      <alignment horizontal="right" vertical="center"/>
    </xf>
    <xf numFmtId="275" fontId="92" fillId="0" borderId="4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5" fontId="69" fillId="40" borderId="30">
      <alignment vertical="top"/>
    </xf>
    <xf numFmtId="0" fontId="194" fillId="0" borderId="22"/>
    <xf numFmtId="198" fontId="65" fillId="0" borderId="26">
      <alignment horizontal="right" vertical="center"/>
    </xf>
    <xf numFmtId="275" fontId="92" fillId="0" borderId="4"/>
    <xf numFmtId="275" fontId="92" fillId="0" borderId="8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70" applyNumberFormat="0" applyBorder="0" applyAlignment="0"/>
    <xf numFmtId="275" fontId="92" fillId="0" borderId="4"/>
    <xf numFmtId="0" fontId="176" fillId="71" borderId="30">
      <alignment horizontal="center" vertical="center"/>
    </xf>
    <xf numFmtId="0" fontId="157" fillId="0" borderId="52" applyBorder="0"/>
    <xf numFmtId="6" fontId="71" fillId="42" borderId="30"/>
    <xf numFmtId="226" fontId="241" fillId="0" borderId="26">
      <alignment horizontal="right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57" fillId="0" borderId="52" applyBorder="0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6" fontId="71" fillId="42" borderId="30"/>
    <xf numFmtId="37" fontId="183" fillId="35" borderId="40" applyFill="0">
      <alignment horizontal="right"/>
    </xf>
    <xf numFmtId="5" fontId="69" fillId="40" borderId="30">
      <alignment vertical="top"/>
    </xf>
    <xf numFmtId="0" fontId="194" fillId="0" borderId="22"/>
    <xf numFmtId="0" fontId="52" fillId="0" borderId="4">
      <alignment horizontal="left" vertical="center"/>
    </xf>
    <xf numFmtId="226" fontId="241" fillId="0" borderId="26">
      <alignment horizontal="right" vertical="center"/>
    </xf>
    <xf numFmtId="0" fontId="176" fillId="71" borderId="51">
      <alignment horizontal="centerContinuous" vertical="center"/>
    </xf>
    <xf numFmtId="316" fontId="2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216" fontId="64" fillId="0" borderId="26">
      <alignment horizontal="right" vertical="center"/>
    </xf>
    <xf numFmtId="0" fontId="272" fillId="49" borderId="41" applyNumberFormat="0" applyAlignment="0" applyProtection="0"/>
    <xf numFmtId="197" fontId="64" fillId="0" borderId="26">
      <alignment horizontal="right" vertical="center"/>
    </xf>
    <xf numFmtId="312" fontId="65" fillId="0" borderId="26">
      <alignment horizontal="center"/>
    </xf>
    <xf numFmtId="0" fontId="2" fillId="88" borderId="70" applyNumberFormat="0" applyBorder="0" applyAlignment="0">
      <protection locked="0"/>
    </xf>
    <xf numFmtId="37" fontId="183" fillId="35" borderId="40" applyFill="0">
      <alignment horizontal="right"/>
    </xf>
    <xf numFmtId="0" fontId="157" fillId="0" borderId="52" applyBorder="0"/>
    <xf numFmtId="0" fontId="2" fillId="0" borderId="52" applyBorder="0">
      <alignment horizontal="left" indent="2"/>
    </xf>
    <xf numFmtId="167" fontId="65" fillId="0" borderId="1"/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5" fontId="92" fillId="0" borderId="40"/>
    <xf numFmtId="0" fontId="194" fillId="0" borderId="22"/>
    <xf numFmtId="0" fontId="85" fillId="74" borderId="1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78"/>
    <xf numFmtId="0" fontId="157" fillId="0" borderId="52" applyBorder="0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01" fontId="64" fillId="0" borderId="26">
      <alignment horizont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279" fontId="42" fillId="38" borderId="1">
      <alignment vertical="top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197" fontId="64" fillId="0" borderId="26">
      <alignment horizontal="right" vertical="center"/>
    </xf>
    <xf numFmtId="0" fontId="176" fillId="71" borderId="30">
      <alignment horizontal="center" vertical="center"/>
    </xf>
    <xf numFmtId="275" fontId="92" fillId="0" borderId="4"/>
    <xf numFmtId="0" fontId="194" fillId="0" borderId="22"/>
    <xf numFmtId="0" fontId="265" fillId="62" borderId="41" applyNumberFormat="0" applyAlignment="0" applyProtection="0"/>
    <xf numFmtId="0" fontId="157" fillId="0" borderId="52" applyBorder="0"/>
    <xf numFmtId="0" fontId="176" fillId="0" borderId="30">
      <alignment horizontal="center" vertical="center"/>
    </xf>
    <xf numFmtId="0" fontId="194" fillId="0" borderId="22"/>
    <xf numFmtId="0" fontId="176" fillId="0" borderId="30">
      <alignment horizontal="center" vertical="center"/>
    </xf>
    <xf numFmtId="316" fontId="2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6" fontId="71" fillId="42" borderId="3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30">
      <alignment horizontal="center" vertical="center"/>
    </xf>
    <xf numFmtId="257" fontId="23" fillId="0" borderId="8" applyFill="0" applyProtection="0"/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197" fontId="64" fillId="0" borderId="26">
      <alignment horizontal="right" vertical="center"/>
    </xf>
    <xf numFmtId="0" fontId="194" fillId="0" borderId="22"/>
    <xf numFmtId="0" fontId="65" fillId="0" borderId="1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75" fontId="92" fillId="0" borderId="8"/>
    <xf numFmtId="4" fontId="231" fillId="71" borderId="72" applyNumberFormat="0" applyProtection="0">
      <alignment horizontal="right" vertical="center"/>
    </xf>
    <xf numFmtId="316" fontId="24" fillId="0" borderId="26">
      <alignment horizontal="right" vertical="center"/>
    </xf>
    <xf numFmtId="167" fontId="65" fillId="0" borderId="1"/>
    <xf numFmtId="272" fontId="2" fillId="0" borderId="7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52" fillId="0" borderId="4">
      <alignment horizontal="lef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67" fontId="65" fillId="0" borderId="1"/>
    <xf numFmtId="4" fontId="231" fillId="78" borderId="72" applyNumberFormat="0" applyProtection="0">
      <alignment horizontal="right" vertical="center"/>
    </xf>
    <xf numFmtId="0" fontId="193" fillId="0" borderId="22"/>
    <xf numFmtId="216" fontId="64" fillId="0" borderId="26">
      <alignment horizontal="right" vertical="center"/>
    </xf>
    <xf numFmtId="275" fontId="92" fillId="0" borderId="8" applyBorder="0"/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75" fillId="62" borderId="46" applyNumberFormat="0" applyAlignment="0" applyProtection="0"/>
    <xf numFmtId="272" fontId="2" fillId="0" borderId="64"/>
    <xf numFmtId="197" fontId="64" fillId="0" borderId="26">
      <alignment horizontal="right" vertic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4" fontId="230" fillId="37" borderId="72" applyNumberFormat="0" applyProtection="0">
      <alignment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4" fontId="235" fillId="71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275" fontId="92" fillId="0" borderId="40"/>
    <xf numFmtId="186" fontId="202" fillId="0" borderId="4">
      <alignment horizontal="right"/>
    </xf>
    <xf numFmtId="4" fontId="230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201" fontId="64" fillId="0" borderId="26">
      <alignment horizontal="center"/>
    </xf>
    <xf numFmtId="0" fontId="194" fillId="0" borderId="22"/>
    <xf numFmtId="4" fontId="231" fillId="84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2" fillId="88" borderId="70" applyNumberFormat="0" applyBorder="0" applyAlignment="0">
      <protection locked="0"/>
    </xf>
    <xf numFmtId="0" fontId="193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275" fontId="92" fillId="0" borderId="8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76" fillId="71" borderId="54">
      <alignment horizontal="centerContinuous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203" fontId="64" fillId="0" borderId="1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03" fontId="64" fillId="0" borderId="1"/>
    <xf numFmtId="0" fontId="193" fillId="0" borderId="22"/>
    <xf numFmtId="0" fontId="2" fillId="88" borderId="70" applyNumberFormat="0" applyBorder="0" applyAlignment="0">
      <protection locked="0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167" fontId="65" fillId="0" borderId="1"/>
    <xf numFmtId="0" fontId="176" fillId="0" borderId="30">
      <alignment horizontal="center" vertical="center"/>
    </xf>
    <xf numFmtId="4" fontId="231" fillId="2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279" fontId="42" fillId="38" borderId="1">
      <alignment vertical="top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5" fontId="54" fillId="0" borderId="30">
      <alignment horizontal="left" vertical="top"/>
    </xf>
    <xf numFmtId="6" fontId="71" fillId="42" borderId="30"/>
    <xf numFmtId="0" fontId="176" fillId="0" borderId="30">
      <alignment horizontal="center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85" fillId="75" borderId="1"/>
    <xf numFmtId="186" fontId="202" fillId="0" borderId="8">
      <alignment horizontal="right"/>
    </xf>
    <xf numFmtId="0" fontId="193" fillId="0" borderId="22"/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57" fillId="0" borderId="52" applyBorder="0"/>
    <xf numFmtId="5" fontId="69" fillId="40" borderId="30">
      <alignment vertical="top"/>
    </xf>
    <xf numFmtId="0" fontId="70" fillId="41" borderId="1">
      <alignment horizontal="left" vertical="center"/>
    </xf>
    <xf numFmtId="6" fontId="71" fillId="42" borderId="30"/>
    <xf numFmtId="0" fontId="2" fillId="0" borderId="52" applyBorder="0">
      <alignment horizontal="left" indent="2"/>
    </xf>
    <xf numFmtId="0" fontId="157" fillId="0" borderId="52" applyBorder="0"/>
    <xf numFmtId="275" fontId="92" fillId="0" borderId="8"/>
    <xf numFmtId="198" fontId="65" fillId="0" borderId="26">
      <alignment horizontal="right" vertical="center"/>
    </xf>
    <xf numFmtId="0" fontId="176" fillId="71" borderId="30">
      <alignment horizontal="center" vertical="center"/>
    </xf>
    <xf numFmtId="10" fontId="4" fillId="35" borderId="1" applyNumberFormat="0" applyBorder="0" applyAlignment="0" applyProtection="0"/>
    <xf numFmtId="0" fontId="193" fillId="0" borderId="22"/>
    <xf numFmtId="0" fontId="2" fillId="0" borderId="52" applyBorder="0">
      <alignment horizontal="left" indent="2"/>
    </xf>
    <xf numFmtId="167" fontId="65" fillId="0" borderId="1"/>
    <xf numFmtId="0" fontId="2" fillId="0" borderId="70" applyNumberFormat="0" applyBorder="0" applyAlignment="0"/>
    <xf numFmtId="0" fontId="176" fillId="71" borderId="54">
      <alignment horizontal="centerContinuous" vertical="center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272" fontId="2" fillId="0" borderId="64"/>
    <xf numFmtId="4" fontId="231" fillId="8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257" fontId="23" fillId="0" borderId="8" applyFill="0" applyProtection="0"/>
    <xf numFmtId="0" fontId="157" fillId="0" borderId="52" applyBorder="0"/>
    <xf numFmtId="198" fontId="65" fillId="0" borderId="26">
      <alignment horizontal="right" vertical="center"/>
    </xf>
    <xf numFmtId="4" fontId="230" fillId="37" borderId="72" applyNumberFormat="0" applyProtection="0">
      <alignment vertical="center"/>
    </xf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0" fontId="193" fillId="0" borderId="22"/>
    <xf numFmtId="0" fontId="194" fillId="0" borderId="22"/>
    <xf numFmtId="0" fontId="194" fillId="0" borderId="22"/>
    <xf numFmtId="0" fontId="194" fillId="0" borderId="22"/>
    <xf numFmtId="0" fontId="176" fillId="71" borderId="30">
      <alignment horizontal="center" vertical="center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0"/>
    <xf numFmtId="201" fontId="64" fillId="0" borderId="26">
      <alignment horizont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198" fontId="65" fillId="0" borderId="26">
      <alignment horizontal="right" vertical="center"/>
    </xf>
    <xf numFmtId="0" fontId="194" fillId="0" borderId="22"/>
    <xf numFmtId="0" fontId="176" fillId="71" borderId="1">
      <alignment horizontal="center" vertical="center"/>
    </xf>
    <xf numFmtId="279" fontId="42" fillId="38" borderId="1">
      <alignment vertical="top"/>
    </xf>
    <xf numFmtId="197" fontId="64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0" fontId="194" fillId="0" borderId="22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257" fontId="23" fillId="0" borderId="8" applyFill="0" applyProtection="0"/>
    <xf numFmtId="0" fontId="85" fillId="74" borderId="1"/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5" fontId="92" fillId="0" borderId="4"/>
    <xf numFmtId="5" fontId="69" fillId="40" borderId="30">
      <alignment vertical="top"/>
    </xf>
    <xf numFmtId="0" fontId="176" fillId="71" borderId="51">
      <alignment horizontal="centerContinuous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76" fillId="0" borderId="30">
      <alignment horizontal="center" vertical="center"/>
    </xf>
    <xf numFmtId="0" fontId="193" fillId="0" borderId="22"/>
    <xf numFmtId="5" fontId="54" fillId="0" borderId="30">
      <alignment horizontal="left" vertical="top"/>
    </xf>
    <xf numFmtId="272" fontId="2" fillId="0" borderId="64"/>
    <xf numFmtId="0" fontId="176" fillId="71" borderId="1">
      <alignment horizontal="center" vertical="center"/>
    </xf>
    <xf numFmtId="278" fontId="92" fillId="0" borderId="8"/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0" fontId="157" fillId="0" borderId="52" applyBorder="0"/>
    <xf numFmtId="0" fontId="2" fillId="88" borderId="70" applyNumberFormat="0" applyBorder="0" applyAlignment="0">
      <protection locked="0"/>
    </xf>
    <xf numFmtId="0" fontId="272" fillId="49" borderId="41" applyNumberFormat="0" applyAlignment="0" applyProtection="0"/>
    <xf numFmtId="0" fontId="275" fillId="62" borderId="46" applyNumberFormat="0" applyAlignment="0" applyProtection="0"/>
    <xf numFmtId="226" fontId="241" fillId="0" borderId="26">
      <alignment horizontal="right" vertical="center"/>
    </xf>
    <xf numFmtId="4" fontId="231" fillId="71" borderId="72" applyNumberFormat="0" applyProtection="0">
      <alignment vertical="center"/>
    </xf>
    <xf numFmtId="186" fontId="202" fillId="35" borderId="5">
      <alignment horizontal="right"/>
    </xf>
    <xf numFmtId="0" fontId="193" fillId="0" borderId="22"/>
    <xf numFmtId="4" fontId="235" fillId="71" borderId="72" applyNumberFormat="0" applyProtection="0">
      <alignment horizontal="right" vertical="center"/>
    </xf>
    <xf numFmtId="0" fontId="176" fillId="71" borderId="54">
      <alignment horizontal="centerContinuous" vertical="center"/>
    </xf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0" fontId="85" fillId="76" borderId="1" applyFont="0"/>
    <xf numFmtId="0" fontId="52" fillId="0" borderId="4">
      <alignment horizontal="left" vertical="center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67" fontId="65" fillId="0" borderId="1"/>
    <xf numFmtId="0" fontId="176" fillId="0" borderId="30">
      <alignment horizontal="center" vertical="center"/>
    </xf>
    <xf numFmtId="0" fontId="2" fillId="0" borderId="70" applyNumberFormat="0" applyBorder="0" applyAlignment="0"/>
    <xf numFmtId="203" fontId="64" fillId="0" borderId="1"/>
    <xf numFmtId="0" fontId="85" fillId="75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0"/>
    <xf numFmtId="0" fontId="193" fillId="0" borderId="22"/>
    <xf numFmtId="6" fontId="71" fillId="42" borderId="30"/>
    <xf numFmtId="4" fontId="231" fillId="81" borderId="72" applyNumberFormat="0" applyProtection="0">
      <alignment horizontal="right" vertical="center"/>
    </xf>
    <xf numFmtId="0" fontId="194" fillId="0" borderId="22"/>
    <xf numFmtId="216" fontId="64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47" fontId="23" fillId="0" borderId="8" applyFill="0" applyProtection="0"/>
    <xf numFmtId="4" fontId="231" fillId="78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94" fillId="0" borderId="22"/>
    <xf numFmtId="0" fontId="17" fillId="0" borderId="0"/>
    <xf numFmtId="4" fontId="233" fillId="71" borderId="72" applyNumberFormat="0" applyProtection="0">
      <alignment horizontal="right" vertical="center"/>
    </xf>
    <xf numFmtId="0" fontId="194" fillId="0" borderId="22"/>
    <xf numFmtId="0" fontId="193" fillId="0" borderId="22"/>
    <xf numFmtId="0" fontId="57" fillId="0" borderId="1" applyNumberFormat="0" applyFont="0" applyFill="0" applyBorder="0" applyAlignment="0">
      <alignment horizont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93" fillId="0" borderId="22"/>
    <xf numFmtId="316" fontId="24" fillId="0" borderId="26">
      <alignment horizontal="right" vertical="center"/>
    </xf>
    <xf numFmtId="0" fontId="194" fillId="0" borderId="22"/>
    <xf numFmtId="197" fontId="64" fillId="0" borderId="26">
      <alignment horizontal="right" vertical="center"/>
    </xf>
    <xf numFmtId="6" fontId="71" fillId="42" borderId="30"/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170" fontId="92" fillId="0" borderId="1"/>
    <xf numFmtId="4" fontId="231" fillId="78" borderId="72" applyNumberFormat="0" applyProtection="0">
      <alignment horizontal="right" vertical="center"/>
    </xf>
    <xf numFmtId="0" fontId="2" fillId="0" borderId="64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167" fontId="65" fillId="0" borderId="1"/>
    <xf numFmtId="198" fontId="65" fillId="0" borderId="26">
      <alignment horizontal="right" vertical="center"/>
    </xf>
    <xf numFmtId="275" fontId="92" fillId="0" borderId="4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03" fontId="64" fillId="0" borderId="1"/>
    <xf numFmtId="278" fontId="92" fillId="0" borderId="5"/>
    <xf numFmtId="0" fontId="2" fillId="0" borderId="70" applyNumberFormat="0" applyBorder="0" applyAlignment="0"/>
    <xf numFmtId="0" fontId="176" fillId="0" borderId="30">
      <alignment horizontal="center" vertical="center"/>
    </xf>
    <xf numFmtId="37" fontId="205" fillId="0" borderId="8" applyFill="0" applyBorder="0">
      <alignment horizontal="right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157" fillId="0" borderId="52" applyBorder="0"/>
    <xf numFmtId="170" fontId="92" fillId="0" borderId="1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16" fontId="64" fillId="0" borderId="26">
      <alignment horizontal="right" vertical="center"/>
    </xf>
    <xf numFmtId="0" fontId="194" fillId="0" borderId="22"/>
    <xf numFmtId="4" fontId="231" fillId="85" borderId="72" applyNumberFormat="0" applyProtection="0">
      <alignment horizontal="right" vertical="center"/>
    </xf>
    <xf numFmtId="0" fontId="52" fillId="0" borderId="4">
      <alignment horizontal="left" vertical="center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197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85" fillId="75" borderId="1"/>
    <xf numFmtId="0" fontId="157" fillId="0" borderId="52" applyBorder="0"/>
    <xf numFmtId="216" fontId="64" fillId="0" borderId="26">
      <alignment horizontal="right" vertical="center"/>
    </xf>
    <xf numFmtId="0" fontId="193" fillId="0" borderId="63"/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76" fillId="71" borderId="51">
      <alignment horizontal="centerContinuous" vertical="center"/>
    </xf>
    <xf numFmtId="186" fontId="202" fillId="0" borderId="8">
      <alignment horizontal="right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93" fillId="0" borderId="22"/>
    <xf numFmtId="4" fontId="231" fillId="71" borderId="72" applyNumberFormat="0" applyProtection="0">
      <alignment horizontal="right" vertical="center"/>
    </xf>
    <xf numFmtId="279" fontId="42" fillId="38" borderId="1">
      <alignment vertical="top"/>
    </xf>
    <xf numFmtId="0" fontId="194" fillId="0" borderId="22"/>
    <xf numFmtId="0" fontId="176" fillId="0" borderId="30">
      <alignment horizontal="center" vertical="center"/>
    </xf>
    <xf numFmtId="4" fontId="229" fillId="70" borderId="72" applyNumberFormat="0" applyProtection="0">
      <alignment horizontal="left" vertical="center"/>
    </xf>
    <xf numFmtId="226" fontId="241" fillId="0" borderId="26">
      <alignment horizontal="right" vertical="center"/>
    </xf>
    <xf numFmtId="0" fontId="157" fillId="0" borderId="52" applyBorder="0"/>
    <xf numFmtId="167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247" fontId="23" fillId="0" borderId="8" applyFill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4" fontId="231" fillId="81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85" fillId="73" borderId="65"/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03" fontId="64" fillId="0" borderId="1"/>
    <xf numFmtId="226" fontId="241" fillId="0" borderId="26">
      <alignment horizontal="right" vertical="center"/>
    </xf>
    <xf numFmtId="5" fontId="54" fillId="0" borderId="30">
      <alignment horizontal="left" vertical="top"/>
    </xf>
    <xf numFmtId="0" fontId="157" fillId="0" borderId="52" applyBorder="0"/>
    <xf numFmtId="0" fontId="193" fillId="0" borderId="22"/>
    <xf numFmtId="247" fontId="23" fillId="0" borderId="8" applyFill="0" applyProtection="0"/>
    <xf numFmtId="0" fontId="193" fillId="0" borderId="22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57" fillId="0" borderId="52" applyBorder="0"/>
    <xf numFmtId="0" fontId="70" fillId="41" borderId="1">
      <alignment horizontal="left" vertical="center"/>
    </xf>
    <xf numFmtId="0" fontId="157" fillId="0" borderId="52" applyBorder="0"/>
    <xf numFmtId="216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167" fontId="65" fillId="0" borderId="1"/>
    <xf numFmtId="0" fontId="193" fillId="0" borderId="22"/>
    <xf numFmtId="0" fontId="85" fillId="76" borderId="1" applyFont="0"/>
    <xf numFmtId="0" fontId="157" fillId="0" borderId="52" applyBorder="0"/>
    <xf numFmtId="316" fontId="24" fillId="0" borderId="26">
      <alignment horizontal="right" vertical="center"/>
    </xf>
    <xf numFmtId="0" fontId="193" fillId="0" borderId="22"/>
    <xf numFmtId="0" fontId="176" fillId="71" borderId="1">
      <alignment horizontal="center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57" fillId="0" borderId="52" applyBorder="0"/>
    <xf numFmtId="228" fontId="64" fillId="0" borderId="26">
      <alignment horizontal="right" vertical="center"/>
    </xf>
    <xf numFmtId="0" fontId="176" fillId="71" borderId="30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75" fillId="62" borderId="46" applyNumberFormat="0" applyAlignment="0" applyProtection="0"/>
    <xf numFmtId="0" fontId="176" fillId="71" borderId="30">
      <alignment horizontal="center" vertical="center"/>
    </xf>
    <xf numFmtId="0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167" fontId="65" fillId="0" borderId="1"/>
    <xf numFmtId="0" fontId="2" fillId="88" borderId="70" applyNumberFormat="0" applyBorder="0" applyAlignment="0">
      <protection locked="0"/>
    </xf>
    <xf numFmtId="201" fontId="64" fillId="0" borderId="26">
      <alignment horizont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85" fillId="73" borderId="65"/>
    <xf numFmtId="197" fontId="64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4" fontId="233" fillId="71" borderId="72" applyNumberFormat="0" applyProtection="0">
      <alignment vertical="center"/>
    </xf>
    <xf numFmtId="0" fontId="277" fillId="0" borderId="47" applyNumberFormat="0" applyFill="0" applyAlignment="0" applyProtection="0"/>
    <xf numFmtId="0" fontId="194" fillId="0" borderId="22"/>
    <xf numFmtId="0" fontId="2" fillId="0" borderId="70" applyNumberFormat="0" applyBorder="0" applyAlignment="0"/>
    <xf numFmtId="186" fontId="202" fillId="0" borderId="8">
      <alignment horizontal="right"/>
    </xf>
    <xf numFmtId="4" fontId="231" fillId="84" borderId="72" applyNumberFormat="0" applyProtection="0">
      <alignment horizontal="right" vertical="center"/>
    </xf>
    <xf numFmtId="216" fontId="64" fillId="0" borderId="26">
      <alignment horizontal="right" vertical="center"/>
    </xf>
    <xf numFmtId="312" fontId="65" fillId="0" borderId="26">
      <alignment horizont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278" fontId="92" fillId="0" borderId="5"/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278" fontId="92" fillId="0" borderId="5"/>
    <xf numFmtId="0" fontId="176" fillId="0" borderId="30">
      <alignment horizontal="center" vertical="center"/>
    </xf>
    <xf numFmtId="216" fontId="64" fillId="0" borderId="26">
      <alignment horizontal="right" vertical="center"/>
    </xf>
    <xf numFmtId="5" fontId="69" fillId="40" borderId="30">
      <alignment vertical="top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4" fontId="231" fillId="71" borderId="72" applyNumberFormat="0" applyProtection="0">
      <alignment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157" fillId="0" borderId="52" applyBorder="0"/>
    <xf numFmtId="272" fontId="2" fillId="0" borderId="64"/>
    <xf numFmtId="198" fontId="65" fillId="0" borderId="26">
      <alignment horizontal="right" vertical="center"/>
    </xf>
    <xf numFmtId="0" fontId="193" fillId="0" borderId="22"/>
    <xf numFmtId="216" fontId="64" fillId="0" borderId="26">
      <alignment horizontal="right" vertical="center"/>
    </xf>
    <xf numFmtId="257" fontId="23" fillId="0" borderId="5" applyFill="0" applyProtection="0"/>
    <xf numFmtId="0" fontId="2" fillId="0" borderId="70" applyNumberFormat="0" applyBorder="0" applyAlignment="0"/>
    <xf numFmtId="0" fontId="193" fillId="0" borderId="22"/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86" fontId="202" fillId="35" borderId="5">
      <alignment horizontal="right"/>
    </xf>
    <xf numFmtId="37" fontId="183" fillId="35" borderId="40" applyFill="0">
      <alignment horizontal="right"/>
    </xf>
    <xf numFmtId="216" fontId="64" fillId="0" borderId="26">
      <alignment horizontal="right" vertical="center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272" fontId="85" fillId="73" borderId="65"/>
    <xf numFmtId="0" fontId="2" fillId="0" borderId="52" applyBorder="0">
      <alignment horizontal="left" indent="2"/>
    </xf>
    <xf numFmtId="275" fontId="92" fillId="0" borderId="8"/>
    <xf numFmtId="0" fontId="176" fillId="71" borderId="30">
      <alignment horizontal="center" vertical="center"/>
    </xf>
    <xf numFmtId="167" fontId="65" fillId="0" borderId="1"/>
    <xf numFmtId="0" fontId="2" fillId="0" borderId="70" applyNumberFormat="0" applyBorder="0" applyAlignment="0"/>
    <xf numFmtId="278" fontId="92" fillId="0" borderId="8"/>
    <xf numFmtId="49" fontId="55" fillId="0" borderId="1">
      <alignment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4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216" fontId="64" fillId="0" borderId="26">
      <alignment horizontal="right" vertical="center"/>
    </xf>
    <xf numFmtId="216" fontId="64" fillId="0" borderId="26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85" fillId="73" borderId="65"/>
    <xf numFmtId="5" fontId="54" fillId="0" borderId="30">
      <alignment horizontal="left" vertical="top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4" fontId="231" fillId="78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176" fillId="71" borderId="54">
      <alignment horizontal="centerContinuous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176" fillId="0" borderId="30">
      <alignment horizontal="center" vertical="center"/>
    </xf>
    <xf numFmtId="186" fontId="202" fillId="35" borderId="5">
      <alignment horizontal="right"/>
    </xf>
    <xf numFmtId="0" fontId="157" fillId="0" borderId="52" applyBorder="0"/>
    <xf numFmtId="247" fontId="23" fillId="0" borderId="5" applyFill="0" applyProtection="0"/>
    <xf numFmtId="275" fontId="92" fillId="0" borderId="8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57" fillId="0" borderId="52" applyBorder="0"/>
    <xf numFmtId="37" fontId="183" fillId="35" borderId="40" applyFill="0">
      <alignment horizontal="right"/>
    </xf>
    <xf numFmtId="272" fontId="2" fillId="0" borderId="64"/>
    <xf numFmtId="4" fontId="231" fillId="37" borderId="72" applyNumberFormat="0" applyProtection="0">
      <alignment horizontal="left" vertical="center"/>
    </xf>
    <xf numFmtId="4" fontId="231" fillId="81" borderId="72" applyNumberFormat="0" applyProtection="0">
      <alignment horizontal="right" vertical="center"/>
    </xf>
    <xf numFmtId="4" fontId="233" fillId="71" borderId="72" applyNumberFormat="0" applyProtection="0">
      <alignment vertical="center"/>
    </xf>
    <xf numFmtId="170" fontId="92" fillId="0" borderId="1"/>
    <xf numFmtId="0" fontId="2" fillId="0" borderId="64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0" fontId="176" fillId="71" borderId="51">
      <alignment horizontal="centerContinuous" vertical="center"/>
    </xf>
    <xf numFmtId="4" fontId="231" fillId="70" borderId="72" applyNumberFormat="0" applyProtection="0">
      <alignment horizontal="right" vertical="center"/>
    </xf>
    <xf numFmtId="197" fontId="64" fillId="0" borderId="26">
      <alignment horizontal="right" vertical="center"/>
    </xf>
    <xf numFmtId="186" fontId="202" fillId="0" borderId="8">
      <alignment horizontal="right"/>
    </xf>
    <xf numFmtId="272" fontId="2" fillId="0" borderId="78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70" applyNumberFormat="0" applyBorder="0" applyAlignment="0"/>
    <xf numFmtId="226" fontId="241" fillId="0" borderId="26">
      <alignment horizontal="right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278" fontId="92" fillId="0" borderId="5"/>
    <xf numFmtId="4" fontId="231" fillId="76" borderId="72" applyNumberFormat="0" applyProtection="0">
      <alignment horizontal="right" vertical="center"/>
    </xf>
    <xf numFmtId="226" fontId="241" fillId="0" borderId="26">
      <alignment horizontal="right" vertical="center"/>
    </xf>
    <xf numFmtId="275" fontId="92" fillId="0" borderId="8" applyBorder="0"/>
    <xf numFmtId="0" fontId="176" fillId="71" borderId="30">
      <alignment horizontal="center" vertical="center"/>
    </xf>
    <xf numFmtId="49" fontId="55" fillId="0" borderId="1">
      <alignment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312" fontId="65" fillId="0" borderId="26">
      <alignment horizontal="center"/>
    </xf>
    <xf numFmtId="5" fontId="54" fillId="0" borderId="30">
      <alignment horizontal="left" vertical="top"/>
    </xf>
    <xf numFmtId="0" fontId="157" fillId="0" borderId="52" applyBorder="0"/>
    <xf numFmtId="275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193" fillId="0" borderId="22"/>
    <xf numFmtId="0" fontId="193" fillId="0" borderId="22"/>
    <xf numFmtId="316" fontId="2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157" fillId="0" borderId="52" applyBorder="0"/>
    <xf numFmtId="197" fontId="6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51">
      <alignment horizontal="centerContinuous" vertical="center"/>
    </xf>
    <xf numFmtId="37" fontId="205" fillId="0" borderId="8" applyFill="0" applyBorder="0">
      <alignment horizontal="right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63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01" fontId="64" fillId="0" borderId="26">
      <alignment horizont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4" fillId="0" borderId="22"/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86" fontId="202" fillId="0" borderId="4">
      <alignment horizontal="right"/>
    </xf>
    <xf numFmtId="4" fontId="234" fillId="38" borderId="74" applyNumberFormat="0" applyProtection="0">
      <alignment horizontal="left" vertical="center"/>
    </xf>
    <xf numFmtId="0" fontId="2" fillId="0" borderId="64"/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4" fontId="231" fillId="71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93" fillId="0" borderId="22"/>
    <xf numFmtId="275" fontId="92" fillId="0" borderId="40"/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4" fillId="0" borderId="22"/>
    <xf numFmtId="0" fontId="157" fillId="0" borderId="52" applyBorder="0"/>
    <xf numFmtId="4" fontId="231" fillId="85" borderId="72" applyNumberFormat="0" applyProtection="0">
      <alignment horizontal="righ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31" fillId="70" borderId="72" applyNumberFormat="0" applyProtection="0">
      <alignment horizontal="right" vertical="center"/>
    </xf>
    <xf numFmtId="0" fontId="2" fillId="0" borderId="64"/>
    <xf numFmtId="226" fontId="241" fillId="0" borderId="26">
      <alignment horizontal="right" vertical="center"/>
    </xf>
    <xf numFmtId="228" fontId="64" fillId="0" borderId="26">
      <alignment horizontal="right" vertical="center"/>
    </xf>
    <xf numFmtId="312" fontId="65" fillId="0" borderId="26">
      <alignment horizontal="center"/>
    </xf>
    <xf numFmtId="0" fontId="193" fillId="0" borderId="22"/>
    <xf numFmtId="275" fontId="92" fillId="0" borderId="4"/>
    <xf numFmtId="0" fontId="275" fillId="62" borderId="46" applyNumberFormat="0" applyAlignment="0" applyProtection="0"/>
    <xf numFmtId="0" fontId="193" fillId="0" borderId="22"/>
    <xf numFmtId="0" fontId="2" fillId="0" borderId="52" applyBorder="0">
      <alignment horizontal="left" indent="2"/>
    </xf>
    <xf numFmtId="257" fontId="23" fillId="0" borderId="5" applyFill="0" applyProtection="0"/>
    <xf numFmtId="0" fontId="2" fillId="0" borderId="52" applyBorder="0">
      <alignment horizontal="left" indent="2"/>
    </xf>
    <xf numFmtId="0" fontId="193" fillId="0" borderId="22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70" applyNumberFormat="0" applyBorder="0" applyAlignment="0"/>
    <xf numFmtId="316" fontId="24" fillId="0" borderId="26">
      <alignment horizontal="right" vertical="center"/>
    </xf>
    <xf numFmtId="0" fontId="193" fillId="0" borderId="63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78"/>
    <xf numFmtId="0" fontId="176" fillId="71" borderId="30">
      <alignment horizontal="center" vertical="center"/>
    </xf>
    <xf numFmtId="186" fontId="202" fillId="35" borderId="5">
      <alignment horizontal="right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157" fillId="0" borderId="52" applyBorder="0"/>
    <xf numFmtId="272" fontId="85" fillId="73" borderId="65"/>
    <xf numFmtId="0" fontId="265" fillId="62" borderId="41" applyNumberFormat="0" applyAlignment="0" applyProtection="0"/>
    <xf numFmtId="49" fontId="145" fillId="0" borderId="68">
      <alignment horizontal="left" indent="1"/>
    </xf>
    <xf numFmtId="4" fontId="233" fillId="71" borderId="72" applyNumberFormat="0" applyProtection="0">
      <alignment horizontal="right" vertical="center"/>
    </xf>
    <xf numFmtId="257" fontId="23" fillId="0" borderId="5" applyFill="0" applyProtection="0"/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4" fontId="231" fillId="84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0" fontId="193" fillId="0" borderId="22"/>
    <xf numFmtId="4" fontId="231" fillId="2" borderId="72" applyNumberFormat="0" applyProtection="0">
      <alignment horizontal="right" vertical="center"/>
    </xf>
    <xf numFmtId="0" fontId="85" fillId="75" borderId="1"/>
    <xf numFmtId="10" fontId="4" fillId="3" borderId="1" applyNumberFormat="0" applyBorder="0" applyAlignment="0" applyProtection="0"/>
    <xf numFmtId="198" fontId="65" fillId="0" borderId="26">
      <alignment horizontal="right" vertical="center"/>
    </xf>
    <xf numFmtId="0" fontId="193" fillId="0" borderId="22"/>
    <xf numFmtId="247" fontId="23" fillId="0" borderId="8" applyFill="0" applyProtection="0"/>
    <xf numFmtId="228" fontId="64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0" fontId="2" fillId="0" borderId="78"/>
    <xf numFmtId="167" fontId="65" fillId="0" borderId="1"/>
    <xf numFmtId="247" fontId="23" fillId="0" borderId="5" applyFill="0" applyProtection="0"/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6" fontId="71" fillId="42" borderId="30"/>
    <xf numFmtId="49" fontId="55" fillId="0" borderId="1">
      <alignment vertical="center"/>
    </xf>
    <xf numFmtId="0" fontId="85" fillId="74" borderId="1"/>
    <xf numFmtId="186" fontId="202" fillId="0" borderId="4">
      <alignment horizontal="right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197" fontId="64" fillId="0" borderId="26">
      <alignment horizontal="right" vertical="center"/>
    </xf>
    <xf numFmtId="4" fontId="233" fillId="71" borderId="72" applyNumberFormat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278" fontId="92" fillId="0" borderId="8"/>
    <xf numFmtId="0" fontId="85" fillId="76" borderId="1" applyFont="0"/>
    <xf numFmtId="275" fontId="92" fillId="0" borderId="8" applyBorder="0"/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76" fillId="71" borderId="1">
      <alignment horizontal="center" vertical="center"/>
    </xf>
    <xf numFmtId="4" fontId="231" fillId="76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5" fontId="69" fillId="40" borderId="30">
      <alignment vertical="top"/>
    </xf>
    <xf numFmtId="216" fontId="64" fillId="0" borderId="26">
      <alignment horizontal="right" vertical="center"/>
    </xf>
    <xf numFmtId="0" fontId="193" fillId="0" borderId="22"/>
    <xf numFmtId="0" fontId="176" fillId="71" borderId="30">
      <alignment horizontal="center" vertical="center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4" fontId="231" fillId="81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94" fillId="0" borderId="22"/>
    <xf numFmtId="197" fontId="64" fillId="0" borderId="26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57" fontId="23" fillId="0" borderId="8" applyFill="0" applyProtection="0"/>
    <xf numFmtId="0" fontId="188" fillId="65" borderId="45" applyNumberFormat="0" applyFont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216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316" fontId="24" fillId="0" borderId="26">
      <alignment horizontal="right" vertical="center"/>
    </xf>
    <xf numFmtId="6" fontId="71" fillId="42" borderId="3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197" fontId="6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257" fontId="23" fillId="0" borderId="5" applyFill="0" applyProtection="0"/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279" fontId="42" fillId="38" borderId="1">
      <alignment vertical="top"/>
    </xf>
    <xf numFmtId="228" fontId="64" fillId="0" borderId="26">
      <alignment horizontal="right" vertical="center"/>
    </xf>
    <xf numFmtId="0" fontId="157" fillId="0" borderId="52" applyBorder="0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228" fontId="64" fillId="0" borderId="26">
      <alignment horizontal="right" vertical="center"/>
    </xf>
    <xf numFmtId="198" fontId="65" fillId="0" borderId="26">
      <alignment horizontal="right" vertical="center"/>
    </xf>
    <xf numFmtId="278" fontId="92" fillId="0" borderId="5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10" fontId="4" fillId="35" borderId="1" applyNumberFormat="0" applyBorder="0" applyAlignment="0" applyProtection="0"/>
    <xf numFmtId="0" fontId="176" fillId="71" borderId="30">
      <alignment horizontal="center" vertical="center"/>
    </xf>
    <xf numFmtId="6" fontId="71" fillId="42" borderId="30"/>
    <xf numFmtId="0" fontId="2" fillId="0" borderId="70" applyNumberFormat="0" applyBorder="0" applyAlignment="0"/>
    <xf numFmtId="272" fontId="85" fillId="73" borderId="65"/>
    <xf numFmtId="4" fontId="231" fillId="80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10" fontId="4" fillId="35" borderId="1" applyNumberFormat="0" applyBorder="0" applyAlignment="0" applyProtection="0"/>
    <xf numFmtId="0" fontId="157" fillId="0" borderId="52" applyBorder="0"/>
    <xf numFmtId="0" fontId="2" fillId="88" borderId="70" applyNumberFormat="0" applyBorder="0" applyAlignment="0">
      <protection locked="0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0" fontId="194" fillId="0" borderId="22"/>
    <xf numFmtId="6" fontId="71" fillId="42" borderId="30"/>
    <xf numFmtId="4" fontId="230" fillId="37" borderId="72" applyNumberFormat="0" applyProtection="0">
      <alignment vertical="center"/>
    </xf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6" fontId="71" fillId="42" borderId="30"/>
    <xf numFmtId="4" fontId="233" fillId="71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72" fontId="2" fillId="0" borderId="78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43" fontId="17" fillId="0" borderId="0" applyFont="0" applyFill="0" applyBorder="0" applyAlignment="0" applyProtection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193" fillId="0" borderId="63"/>
    <xf numFmtId="0" fontId="157" fillId="0" borderId="52" applyBorder="0"/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226" fontId="241" fillId="0" borderId="26">
      <alignment horizontal="right" vertical="center"/>
    </xf>
    <xf numFmtId="0" fontId="176" fillId="71" borderId="51">
      <alignment horizontal="centerContinuous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4" fontId="231" fillId="83" borderId="72" applyNumberFormat="0" applyProtection="0">
      <alignment horizontal="right" vertical="center"/>
    </xf>
    <xf numFmtId="6" fontId="71" fillId="42" borderId="3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35" borderId="5">
      <alignment horizontal="right"/>
    </xf>
    <xf numFmtId="226" fontId="241" fillId="0" borderId="26">
      <alignment horizontal="right" vertical="center"/>
    </xf>
    <xf numFmtId="4" fontId="233" fillId="71" borderId="72" applyNumberFormat="0" applyProtection="0">
      <alignment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88" fillId="65" borderId="45" applyNumberFormat="0" applyFont="0" applyAlignment="0" applyProtection="0"/>
    <xf numFmtId="4" fontId="231" fillId="80" borderId="72" applyNumberFormat="0" applyProtection="0">
      <alignment horizontal="right" vertical="center"/>
    </xf>
    <xf numFmtId="275" fontId="92" fillId="0" borderId="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94" fillId="0" borderId="22"/>
    <xf numFmtId="308" fontId="145" fillId="0" borderId="68">
      <alignment horizontal="right" indent="1"/>
    </xf>
    <xf numFmtId="0" fontId="157" fillId="0" borderId="52" applyBorder="0"/>
    <xf numFmtId="272" fontId="2" fillId="0" borderId="64"/>
    <xf numFmtId="201" fontId="64" fillId="0" borderId="26">
      <alignment horizontal="center"/>
    </xf>
    <xf numFmtId="0" fontId="2" fillId="0" borderId="64"/>
    <xf numFmtId="0" fontId="2" fillId="0" borderId="70" applyNumberFormat="0" applyBorder="0" applyAlignment="0"/>
    <xf numFmtId="4" fontId="231" fillId="78" borderId="72" applyNumberFormat="0" applyProtection="0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216" fontId="64" fillId="0" borderId="26">
      <alignment horizontal="right" vertical="center"/>
    </xf>
    <xf numFmtId="0" fontId="157" fillId="0" borderId="52" applyBorder="0"/>
    <xf numFmtId="316" fontId="24" fillId="0" borderId="26">
      <alignment horizontal="right" vertical="center"/>
    </xf>
    <xf numFmtId="0" fontId="2" fillId="0" borderId="70" applyNumberFormat="0" applyBorder="0" applyAlignment="0"/>
    <xf numFmtId="0" fontId="176" fillId="71" borderId="51">
      <alignment horizontal="centerContinuous" vertical="center"/>
    </xf>
    <xf numFmtId="186" fontId="202" fillId="35" borderId="5">
      <alignment horizontal="right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64"/>
    <xf numFmtId="275" fontId="92" fillId="0" borderId="8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193" fillId="0" borderId="22"/>
    <xf numFmtId="316" fontId="24" fillId="0" borderId="26">
      <alignment horizontal="right" vertical="center"/>
    </xf>
    <xf numFmtId="0" fontId="193" fillId="0" borderId="22"/>
    <xf numFmtId="0" fontId="176" fillId="0" borderId="1">
      <alignment horizontal="center" vertical="center"/>
    </xf>
    <xf numFmtId="272" fontId="2" fillId="0" borderId="78"/>
    <xf numFmtId="0" fontId="193" fillId="0" borderId="22"/>
    <xf numFmtId="4" fontId="231" fillId="37" borderId="72" applyNumberFormat="0" applyProtection="0">
      <alignment horizontal="left" vertical="center"/>
    </xf>
    <xf numFmtId="0" fontId="157" fillId="0" borderId="52" applyBorder="0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275" fontId="92" fillId="0" borderId="4"/>
    <xf numFmtId="0" fontId="2" fillId="0" borderId="52" applyBorder="0">
      <alignment horizontal="left" indent="2"/>
    </xf>
    <xf numFmtId="0" fontId="85" fillId="74" borderId="1"/>
    <xf numFmtId="201" fontId="64" fillId="0" borderId="26">
      <alignment horizontal="center"/>
    </xf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2" fontId="65" fillId="0" borderId="26">
      <alignment horizontal="center"/>
    </xf>
    <xf numFmtId="4" fontId="229" fillId="70" borderId="72" applyNumberFormat="0" applyProtection="0">
      <alignment horizontal="left" vertical="center"/>
    </xf>
    <xf numFmtId="247" fontId="23" fillId="0" borderId="8" applyFill="0" applyProtection="0"/>
    <xf numFmtId="197" fontId="64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3" fillId="0" borderId="63"/>
    <xf numFmtId="0" fontId="157" fillId="0" borderId="52" applyBorder="0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2" fillId="0" borderId="70" applyNumberFormat="0" applyBorder="0" applyAlignment="0"/>
    <xf numFmtId="49" fontId="145" fillId="0" borderId="68">
      <alignment horizontal="left" indent="1"/>
    </xf>
    <xf numFmtId="0" fontId="2" fillId="88" borderId="70" applyNumberFormat="0" applyBorder="0" applyAlignment="0">
      <protection locked="0"/>
    </xf>
    <xf numFmtId="0" fontId="193" fillId="0" borderId="22"/>
    <xf numFmtId="0" fontId="193" fillId="0" borderId="63"/>
    <xf numFmtId="308" fontId="145" fillId="0" borderId="68">
      <alignment horizontal="right" indent="1"/>
    </xf>
    <xf numFmtId="257" fontId="23" fillId="0" borderId="5" applyFill="0" applyProtection="0"/>
    <xf numFmtId="0" fontId="157" fillId="0" borderId="52" applyBorder="0"/>
    <xf numFmtId="0" fontId="188" fillId="65" borderId="45" applyNumberFormat="0" applyFont="0" applyAlignment="0" applyProtection="0"/>
    <xf numFmtId="49" fontId="145" fillId="0" borderId="68">
      <alignment horizontal="left" indent="1"/>
    </xf>
    <xf numFmtId="0" fontId="194" fillId="0" borderId="22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75" fontId="92" fillId="0" borderId="8" applyBorder="0"/>
    <xf numFmtId="0" fontId="2" fillId="0" borderId="70" applyNumberFormat="0" applyBorder="0" applyAlignment="0"/>
    <xf numFmtId="4" fontId="230" fillId="37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93" fillId="0" borderId="22"/>
    <xf numFmtId="198" fontId="65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77" fillId="0" borderId="47" applyNumberFormat="0" applyFill="0" applyAlignment="0" applyProtection="0"/>
    <xf numFmtId="0" fontId="52" fillId="0" borderId="4">
      <alignment horizontal="left" vertical="center"/>
    </xf>
    <xf numFmtId="278" fontId="92" fillId="0" borderId="8"/>
    <xf numFmtId="0" fontId="2" fillId="0" borderId="52" applyBorder="0">
      <alignment horizontal="left" indent="2"/>
    </xf>
    <xf numFmtId="0" fontId="17" fillId="0" borderId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186" fontId="202" fillId="35" borderId="5">
      <alignment horizontal="right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186" fontId="202" fillId="35" borderId="5">
      <alignment horizontal="right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9" fontId="55" fillId="0" borderId="1">
      <alignment vertical="center"/>
    </xf>
    <xf numFmtId="228" fontId="64" fillId="0" borderId="26">
      <alignment horizontal="right" vertical="center"/>
    </xf>
    <xf numFmtId="0" fontId="85" fillId="75" borderId="1"/>
    <xf numFmtId="0" fontId="2" fillId="0" borderId="70" applyNumberFormat="0" applyBorder="0" applyAlignment="0"/>
    <xf numFmtId="0" fontId="193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64"/>
    <xf numFmtId="226" fontId="241" fillId="0" borderId="26">
      <alignment horizontal="right" vertical="center"/>
    </xf>
    <xf numFmtId="197" fontId="64" fillId="0" borderId="26">
      <alignment horizontal="right" vertical="center"/>
    </xf>
    <xf numFmtId="282" fontId="90" fillId="0" borderId="1" applyFill="0" applyBorder="0" applyAlignment="0"/>
    <xf numFmtId="0" fontId="65" fillId="0" borderId="1"/>
    <xf numFmtId="0" fontId="194" fillId="0" borderId="22"/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3" fillId="0" borderId="22"/>
    <xf numFmtId="170" fontId="92" fillId="0" borderId="1"/>
    <xf numFmtId="0" fontId="2" fillId="0" borderId="70" applyNumberFormat="0" applyBorder="0" applyAlignment="0"/>
    <xf numFmtId="198" fontId="65" fillId="0" borderId="26">
      <alignment horizontal="right" vertical="center"/>
    </xf>
    <xf numFmtId="0" fontId="193" fillId="0" borderId="22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94" fillId="0" borderId="22"/>
    <xf numFmtId="216" fontId="6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194" fillId="0" borderId="22"/>
    <xf numFmtId="4" fontId="229" fillId="70" borderId="72" applyNumberFormat="0" applyProtection="0">
      <alignment horizontal="left" vertical="center"/>
    </xf>
    <xf numFmtId="278" fontId="92" fillId="0" borderId="5"/>
    <xf numFmtId="247" fontId="23" fillId="0" borderId="5" applyFill="0" applyProtection="0"/>
    <xf numFmtId="0" fontId="2" fillId="0" borderId="52" applyBorder="0">
      <alignment horizontal="left" indent="2"/>
    </xf>
    <xf numFmtId="6" fontId="71" fillId="42" borderId="30"/>
    <xf numFmtId="228" fontId="64" fillId="0" borderId="26">
      <alignment horizontal="righ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52" fillId="0" borderId="4">
      <alignment horizontal="left" vertical="center"/>
    </xf>
    <xf numFmtId="316" fontId="24" fillId="0" borderId="26">
      <alignment horizontal="right" vertical="center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279" fontId="42" fillId="38" borderId="1">
      <alignment vertical="top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247" fontId="23" fillId="0" borderId="8" applyFill="0" applyProtection="0"/>
    <xf numFmtId="0" fontId="176" fillId="71" borderId="50">
      <alignment horizontal="centerContinuous" vertical="center"/>
    </xf>
    <xf numFmtId="0" fontId="277" fillId="0" borderId="47" applyNumberFormat="0" applyFill="0" applyAlignment="0" applyProtection="0"/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0" fontId="194" fillId="0" borderId="22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275" fontId="92" fillId="0" borderId="8"/>
    <xf numFmtId="0" fontId="2" fillId="0" borderId="52" applyBorder="0">
      <alignment horizontal="left" indent="2"/>
    </xf>
    <xf numFmtId="5" fontId="54" fillId="0" borderId="30">
      <alignment horizontal="left" vertical="top"/>
    </xf>
    <xf numFmtId="272" fontId="2" fillId="0" borderId="7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194" fillId="0" borderId="22"/>
    <xf numFmtId="198" fontId="65" fillId="0" borderId="26">
      <alignment horizontal="right" vertical="center"/>
    </xf>
    <xf numFmtId="0" fontId="193" fillId="0" borderId="22"/>
    <xf numFmtId="4" fontId="231" fillId="81" borderId="72" applyNumberFormat="0" applyProtection="0">
      <alignment horizontal="right" vertical="center"/>
    </xf>
    <xf numFmtId="5" fontId="54" fillId="0" borderId="30">
      <alignment horizontal="left" vertical="top"/>
    </xf>
    <xf numFmtId="4" fontId="231" fillId="80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94" fillId="0" borderId="22"/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4" fontId="231" fillId="81" borderId="72" applyNumberFormat="0" applyProtection="0">
      <alignment horizontal="right" vertical="center"/>
    </xf>
    <xf numFmtId="0" fontId="176" fillId="71" borderId="1">
      <alignment horizontal="center" vertical="center"/>
    </xf>
    <xf numFmtId="312" fontId="65" fillId="0" borderId="26">
      <alignment horizont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193" fillId="0" borderId="22"/>
    <xf numFmtId="0" fontId="2" fillId="0" borderId="52" applyBorder="0">
      <alignment horizontal="left" indent="2"/>
    </xf>
    <xf numFmtId="312" fontId="65" fillId="0" borderId="26">
      <alignment horizontal="center"/>
    </xf>
    <xf numFmtId="226" fontId="241" fillId="0" borderId="26">
      <alignment horizontal="right" vertical="center"/>
    </xf>
    <xf numFmtId="275" fontId="92" fillId="0" borderId="8" applyBorder="0"/>
    <xf numFmtId="4" fontId="231" fillId="70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275" fontId="92" fillId="0" borderId="8"/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197" fontId="64" fillId="0" borderId="26">
      <alignment horizontal="right" vertical="center"/>
    </xf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26" fontId="241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37" fontId="183" fillId="35" borderId="40" applyFill="0">
      <alignment horizontal="right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167" fontId="65" fillId="0" borderId="1"/>
    <xf numFmtId="0" fontId="2" fillId="0" borderId="70" applyNumberFormat="0" applyBorder="0" applyAlignment="0"/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0" fontId="194" fillId="0" borderId="22"/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78"/>
    <xf numFmtId="0" fontId="194" fillId="0" borderId="22"/>
    <xf numFmtId="0" fontId="157" fillId="0" borderId="52" applyBorder="0"/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0" fontId="176" fillId="71" borderId="54">
      <alignment horizontal="centerContinuous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157" fillId="0" borderId="52" applyBorder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4" fontId="231" fillId="71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57" fillId="0" borderId="52" applyBorder="0"/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0" fontId="2" fillId="0" borderId="52" applyBorder="0">
      <alignment horizontal="left" indent="2"/>
    </xf>
    <xf numFmtId="0" fontId="157" fillId="0" borderId="52" applyBorder="0"/>
    <xf numFmtId="257" fontId="23" fillId="0" borderId="5" applyFill="0" applyProtection="0"/>
    <xf numFmtId="167" fontId="65" fillId="0" borderId="1"/>
    <xf numFmtId="0" fontId="85" fillId="76" borderId="1" applyFont="0"/>
    <xf numFmtId="0" fontId="52" fillId="0" borderId="4">
      <alignment horizontal="left" vertical="center"/>
    </xf>
    <xf numFmtId="278" fontId="92" fillId="0" borderId="5"/>
    <xf numFmtId="0" fontId="193" fillId="0" borderId="22"/>
    <xf numFmtId="226" fontId="241" fillId="0" borderId="26">
      <alignment horizontal="right" vertical="center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5" fontId="92" fillId="0" borderId="40"/>
    <xf numFmtId="0" fontId="2" fillId="0" borderId="64"/>
    <xf numFmtId="0" fontId="2" fillId="0" borderId="52" applyBorder="0">
      <alignment horizontal="left" indent="2"/>
    </xf>
    <xf numFmtId="0" fontId="194" fillId="0" borderId="22"/>
    <xf numFmtId="167" fontId="65" fillId="0" borderId="1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76" fillId="71" borderId="19">
      <alignment horizontal="center" vertical="center"/>
    </xf>
    <xf numFmtId="0" fontId="265" fillId="62" borderId="41" applyNumberFormat="0" applyAlignment="0" applyProtection="0"/>
    <xf numFmtId="4" fontId="229" fillId="70" borderId="74" applyNumberFormat="0" applyProtection="0">
      <alignment horizontal="left" vertical="center"/>
    </xf>
    <xf numFmtId="5" fontId="54" fillId="0" borderId="30">
      <alignment horizontal="left" vertical="top"/>
    </xf>
    <xf numFmtId="278" fontId="92" fillId="0" borderId="8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4" fontId="235" fillId="71" borderId="72" applyNumberFormat="0" applyProtection="0">
      <alignment horizontal="right" vertical="center"/>
    </xf>
    <xf numFmtId="0" fontId="70" fillId="41" borderId="1">
      <alignment horizontal="lef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94" fillId="0" borderId="22"/>
    <xf numFmtId="275" fontId="92" fillId="0" borderId="4"/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0" fontId="2" fillId="88" borderId="70" applyNumberFormat="0" applyBorder="0" applyAlignment="0">
      <protection locked="0"/>
    </xf>
    <xf numFmtId="0" fontId="157" fillId="0" borderId="52" applyBorder="0"/>
    <xf numFmtId="0" fontId="85" fillId="75" borderId="1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257" fontId="23" fillId="0" borderId="8" applyFill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76" fillId="71" borderId="19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257" fontId="23" fillId="0" borderId="5" applyFill="0" applyProtection="0"/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193" fillId="0" borderId="22"/>
    <xf numFmtId="0" fontId="52" fillId="0" borderId="4">
      <alignment horizontal="left" vertical="center"/>
    </xf>
    <xf numFmtId="275" fontId="92" fillId="0" borderId="8" applyBorder="0"/>
    <xf numFmtId="216" fontId="64" fillId="0" borderId="26">
      <alignment horizontal="right" vertical="center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57" fillId="0" borderId="52" applyBorder="0"/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0" fontId="2" fillId="88" borderId="70" applyNumberFormat="0" applyBorder="0" applyAlignment="0">
      <protection locked="0"/>
    </xf>
    <xf numFmtId="275" fontId="92" fillId="0" borderId="8"/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157" fillId="0" borderId="52" applyBorder="0"/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0" fontId="2" fillId="0" borderId="52" applyBorder="0">
      <alignment horizontal="left" indent="2"/>
    </xf>
    <xf numFmtId="6" fontId="71" fillId="42" borderId="30"/>
    <xf numFmtId="0" fontId="194" fillId="0" borderId="22"/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54" fillId="0" borderId="30">
      <alignment horizontal="left" vertical="top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193" fillId="0" borderId="22"/>
    <xf numFmtId="0" fontId="176" fillId="71" borderId="54">
      <alignment horizontal="centerContinuous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257" fontId="23" fillId="0" borderId="8" applyFill="0" applyProtection="0"/>
    <xf numFmtId="216" fontId="64" fillId="0" borderId="26">
      <alignment horizontal="right" vertical="center"/>
    </xf>
    <xf numFmtId="170" fontId="92" fillId="0" borderId="1"/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17" fillId="0" borderId="0"/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194" fillId="0" borderId="22"/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57" fontId="23" fillId="0" borderId="5" applyFill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278" fontId="92" fillId="0" borderId="8"/>
    <xf numFmtId="4" fontId="231" fillId="37" borderId="72" applyNumberFormat="0" applyProtection="0">
      <alignment horizontal="left" vertical="center"/>
    </xf>
    <xf numFmtId="0" fontId="193" fillId="0" borderId="22"/>
    <xf numFmtId="0" fontId="2" fillId="88" borderId="70" applyNumberFormat="0" applyBorder="0" applyAlignment="0">
      <protection locked="0"/>
    </xf>
    <xf numFmtId="0" fontId="157" fillId="0" borderId="52" applyBorder="0"/>
    <xf numFmtId="0" fontId="176" fillId="71" borderId="54">
      <alignment horizontal="centerContinuous" vertical="center"/>
    </xf>
    <xf numFmtId="49" fontId="145" fillId="0" borderId="68">
      <alignment horizontal="left" indent="1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57" fillId="0" borderId="52" applyBorder="0"/>
    <xf numFmtId="275" fontId="92" fillId="0" borderId="40"/>
    <xf numFmtId="0" fontId="157" fillId="0" borderId="52" applyBorder="0"/>
    <xf numFmtId="0" fontId="194" fillId="0" borderId="22"/>
    <xf numFmtId="0" fontId="194" fillId="0" borderId="22"/>
    <xf numFmtId="226" fontId="241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0" fontId="194" fillId="0" borderId="22"/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157" fillId="0" borderId="52" applyBorder="0"/>
    <xf numFmtId="278" fontId="92" fillId="0" borderId="8"/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85" fillId="74" borderId="1"/>
    <xf numFmtId="0" fontId="157" fillId="0" borderId="52" applyBorder="0"/>
    <xf numFmtId="0" fontId="193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201" fontId="64" fillId="0" borderId="26">
      <alignment horizontal="center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272" fontId="2" fillId="0" borderId="64"/>
    <xf numFmtId="0" fontId="193" fillId="0" borderId="22"/>
    <xf numFmtId="257" fontId="23" fillId="0" borderId="5" applyFill="0" applyProtection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4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49" fontId="145" fillId="0" borderId="68">
      <alignment horizontal="left" indent="1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71" borderId="1">
      <alignment horizontal="center" vertical="center"/>
    </xf>
    <xf numFmtId="0" fontId="193" fillId="0" borderId="22"/>
    <xf numFmtId="0" fontId="157" fillId="0" borderId="52" applyBorder="0"/>
    <xf numFmtId="198" fontId="65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0" fontId="194" fillId="0" borderId="22"/>
    <xf numFmtId="170" fontId="92" fillId="0" borderId="1"/>
    <xf numFmtId="0" fontId="2" fillId="88" borderId="70" applyNumberFormat="0" applyBorder="0" applyAlignment="0">
      <protection locked="0"/>
    </xf>
    <xf numFmtId="278" fontId="92" fillId="0" borderId="8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82" fontId="90" fillId="0" borderId="1" applyFill="0" applyBorder="0" applyAlignment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193" fillId="0" borderId="22"/>
    <xf numFmtId="275" fontId="92" fillId="0" borderId="8"/>
    <xf numFmtId="0" fontId="176" fillId="71" borderId="19">
      <alignment horizontal="center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7" fontId="64" fillId="0" borderId="26">
      <alignment horizontal="right" vertical="center"/>
    </xf>
    <xf numFmtId="10" fontId="4" fillId="35" borderId="1" applyNumberFormat="0" applyBorder="0" applyAlignment="0" applyProtection="0"/>
    <xf numFmtId="247" fontId="23" fillId="0" borderId="8" applyFill="0" applyProtection="0"/>
    <xf numFmtId="4" fontId="231" fillId="76" borderId="72" applyNumberFormat="0" applyProtection="0">
      <alignment horizontal="right" vertical="center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0" fontId="193" fillId="0" borderId="22"/>
    <xf numFmtId="5" fontId="54" fillId="0" borderId="30">
      <alignment horizontal="left" vertical="top"/>
    </xf>
    <xf numFmtId="216" fontId="64" fillId="0" borderId="26">
      <alignment horizontal="right" vertical="center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316" fontId="24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52" fillId="0" borderId="4">
      <alignment horizontal="lef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0" fontId="193" fillId="0" borderId="22"/>
    <xf numFmtId="49" fontId="145" fillId="0" borderId="68">
      <alignment horizontal="left" indent="1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4" fontId="229" fillId="70" borderId="74" applyNumberFormat="0" applyProtection="0">
      <alignment horizontal="left" vertical="center"/>
    </xf>
    <xf numFmtId="216" fontId="64" fillId="0" borderId="26">
      <alignment horizontal="right" vertical="center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85" fillId="76" borderId="1" applyFont="0"/>
    <xf numFmtId="4" fontId="231" fillId="82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70" fontId="92" fillId="0" borderId="1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72" fontId="85" fillId="73" borderId="65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85" fillId="73" borderId="65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272" fontId="2" fillId="0" borderId="64"/>
    <xf numFmtId="0" fontId="157" fillId="0" borderId="52" applyBorder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228" fontId="64" fillId="0" borderId="26">
      <alignment horizontal="right" vertical="center"/>
    </xf>
    <xf numFmtId="0" fontId="52" fillId="0" borderId="4">
      <alignment horizontal="lef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10" fontId="4" fillId="3" borderId="1" applyNumberFormat="0" applyBorder="0" applyAlignment="0" applyProtection="0"/>
    <xf numFmtId="6" fontId="71" fillId="42" borderId="30"/>
    <xf numFmtId="0" fontId="2" fillId="88" borderId="70" applyNumberFormat="0" applyBorder="0" applyAlignment="0">
      <protection locked="0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167" fontId="65" fillId="0" borderId="1"/>
    <xf numFmtId="0" fontId="2" fillId="0" borderId="52" applyBorder="0">
      <alignment horizontal="left" indent="2"/>
    </xf>
    <xf numFmtId="186" fontId="202" fillId="0" borderId="8">
      <alignment horizontal="right"/>
    </xf>
    <xf numFmtId="0" fontId="193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198" fontId="65" fillId="0" borderId="26">
      <alignment horizontal="righ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193" fillId="0" borderId="22"/>
    <xf numFmtId="0" fontId="57" fillId="0" borderId="1" applyNumberFormat="0" applyFont="0" applyFill="0" applyBorder="0" applyAlignment="0">
      <alignment horizont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0" borderId="1">
      <alignment horizontal="center" vertical="center"/>
    </xf>
    <xf numFmtId="275" fontId="92" fillId="0" borderId="8"/>
    <xf numFmtId="37" fontId="183" fillId="35" borderId="40" applyFill="0">
      <alignment horizontal="right"/>
    </xf>
    <xf numFmtId="0" fontId="2" fillId="88" borderId="70" applyNumberFormat="0" applyBorder="0" applyAlignment="0">
      <protection locked="0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75" fontId="92" fillId="0" borderId="4"/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49" fontId="55" fillId="0" borderId="1">
      <alignment vertical="center"/>
    </xf>
    <xf numFmtId="9" fontId="17" fillId="0" borderId="0" applyFont="0" applyFill="0" applyBorder="0" applyAlignment="0" applyProtection="0"/>
    <xf numFmtId="257" fontId="23" fillId="0" borderId="5" applyFill="0" applyProtection="0"/>
    <xf numFmtId="316" fontId="24" fillId="0" borderId="26">
      <alignment horizontal="right" vertical="center"/>
    </xf>
    <xf numFmtId="5" fontId="54" fillId="0" borderId="30">
      <alignment horizontal="left" vertical="top"/>
    </xf>
    <xf numFmtId="0" fontId="157" fillId="0" borderId="52" applyBorder="0"/>
    <xf numFmtId="1" fontId="41" fillId="0" borderId="19" applyBorder="0"/>
    <xf numFmtId="198" fontId="65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4" fontId="231" fillId="2" borderId="72" applyNumberFormat="0" applyProtection="0">
      <alignment horizontal="right" vertical="center"/>
    </xf>
    <xf numFmtId="0" fontId="2" fillId="0" borderId="78"/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76" fillId="0" borderId="1">
      <alignment horizontal="center" vertical="center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0" borderId="30">
      <alignment horizontal="center" vertical="center"/>
    </xf>
    <xf numFmtId="312" fontId="65" fillId="0" borderId="26">
      <alignment horizontal="center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194" fillId="0" borderId="22"/>
    <xf numFmtId="226" fontId="241" fillId="0" borderId="26">
      <alignment horizontal="right" vertical="center"/>
    </xf>
    <xf numFmtId="0" fontId="176" fillId="71" borderId="51">
      <alignment horizontal="centerContinuous" vertical="center"/>
    </xf>
    <xf numFmtId="5" fontId="54" fillId="38" borderId="1" applyNumberFormat="0" applyAlignment="0">
      <alignment horizontal="left" vertical="top"/>
    </xf>
    <xf numFmtId="0" fontId="157" fillId="0" borderId="52" applyBorder="0"/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2" fillId="0" borderId="70" applyNumberFormat="0" applyBorder="0" applyAlignment="0"/>
    <xf numFmtId="247" fontId="23" fillId="0" borderId="8" applyFill="0" applyProtection="0"/>
    <xf numFmtId="198" fontId="65" fillId="0" borderId="26">
      <alignment horizontal="right" vertical="center"/>
    </xf>
    <xf numFmtId="0" fontId="193" fillId="0" borderId="22"/>
    <xf numFmtId="198" fontId="65" fillId="0" borderId="26">
      <alignment horizontal="right" vertical="center"/>
    </xf>
    <xf numFmtId="0" fontId="193" fillId="0" borderId="22"/>
    <xf numFmtId="312" fontId="65" fillId="0" borderId="26">
      <alignment horizontal="center"/>
    </xf>
    <xf numFmtId="0" fontId="157" fillId="0" borderId="52" applyBorder="0"/>
    <xf numFmtId="316" fontId="24" fillId="0" borderId="26">
      <alignment horizontal="right" vertical="center"/>
    </xf>
    <xf numFmtId="5" fontId="69" fillId="40" borderId="30">
      <alignment vertical="top"/>
    </xf>
    <xf numFmtId="4" fontId="231" fillId="76" borderId="72" applyNumberFormat="0" applyProtection="0">
      <alignment horizontal="right" vertical="center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6" fontId="71" fillId="42" borderId="30"/>
    <xf numFmtId="4" fontId="229" fillId="70" borderId="72" applyNumberFormat="0" applyProtection="0">
      <alignment horizontal="left" vertical="center"/>
    </xf>
    <xf numFmtId="5" fontId="69" fillId="40" borderId="30">
      <alignment vertical="top"/>
    </xf>
    <xf numFmtId="0" fontId="157" fillId="0" borderId="52" applyBorder="0"/>
    <xf numFmtId="272" fontId="2" fillId="0" borderId="64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279" fontId="42" fillId="38" borderId="1">
      <alignment vertical="top"/>
    </xf>
    <xf numFmtId="0" fontId="157" fillId="0" borderId="52" applyBorder="0"/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278" fontId="92" fillId="0" borderId="5"/>
    <xf numFmtId="0" fontId="2" fillId="0" borderId="52" applyBorder="0">
      <alignment horizontal="left" indent="2"/>
    </xf>
    <xf numFmtId="0" fontId="193" fillId="0" borderId="22"/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78" fontId="92" fillId="0" borderId="5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5" fontId="69" fillId="40" borderId="30">
      <alignment vertical="top"/>
    </xf>
    <xf numFmtId="0" fontId="65" fillId="0" borderId="1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5" fontId="69" fillId="40" borderId="30">
      <alignment vertical="top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6" fontId="71" fillId="42" borderId="30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57" fontId="23" fillId="0" borderId="8" applyFill="0" applyProtection="0"/>
    <xf numFmtId="0" fontId="176" fillId="0" borderId="1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77" fillId="0" borderId="47" applyNumberFormat="0" applyFill="0" applyAlignment="0" applyProtection="0"/>
    <xf numFmtId="0" fontId="85" fillId="73" borderId="65"/>
    <xf numFmtId="0" fontId="157" fillId="0" borderId="52" applyBorder="0"/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63"/>
    <xf numFmtId="0" fontId="52" fillId="0" borderId="4">
      <alignment horizontal="left" vertical="center"/>
    </xf>
    <xf numFmtId="275" fontId="92" fillId="0" borderId="8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198" fontId="65" fillId="0" borderId="26">
      <alignment horizontal="right" vertical="center"/>
    </xf>
    <xf numFmtId="170" fontId="92" fillId="0" borderId="1"/>
    <xf numFmtId="0" fontId="2" fillId="0" borderId="70" applyNumberFormat="0" applyBorder="0" applyAlignment="0"/>
    <xf numFmtId="0" fontId="2" fillId="0" borderId="52" applyBorder="0">
      <alignment horizontal="left" indent="2"/>
    </xf>
    <xf numFmtId="312" fontId="65" fillId="0" borderId="26">
      <alignment horizont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47" fontId="23" fillId="0" borderId="5" applyFill="0" applyProtection="0"/>
    <xf numFmtId="0" fontId="2" fillId="0" borderId="52" applyBorder="0">
      <alignment horizontal="left" indent="2"/>
    </xf>
    <xf numFmtId="0" fontId="157" fillId="0" borderId="52" applyBorder="0"/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228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47" fontId="23" fillId="0" borderId="5" applyFill="0" applyProtection="0"/>
    <xf numFmtId="167" fontId="65" fillId="0" borderId="1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85" fillId="74" borderId="1"/>
    <xf numFmtId="5" fontId="54" fillId="0" borderId="30">
      <alignment horizontal="left" vertical="top"/>
    </xf>
    <xf numFmtId="10" fontId="4" fillId="3" borderId="1" applyNumberFormat="0" applyBorder="0" applyAlignment="0" applyProtection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71" borderId="1">
      <alignment horizontal="center" vertical="center"/>
    </xf>
    <xf numFmtId="186" fontId="202" fillId="35" borderId="5">
      <alignment horizontal="right"/>
    </xf>
    <xf numFmtId="197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275" fontId="92" fillId="0" borderId="4"/>
    <xf numFmtId="4" fontId="231" fillId="80" borderId="72" applyNumberFormat="0" applyProtection="0">
      <alignment horizontal="right" vertical="center"/>
    </xf>
    <xf numFmtId="0" fontId="2" fillId="0" borderId="70" applyNumberFormat="0" applyBorder="0" applyAlignment="0"/>
    <xf numFmtId="5" fontId="69" fillId="40" borderId="30">
      <alignment vertical="top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188" fillId="65" borderId="45" applyNumberFormat="0" applyFont="0" applyAlignment="0" applyProtection="0"/>
    <xf numFmtId="275" fontId="92" fillId="0" borderId="8" applyBorder="0"/>
    <xf numFmtId="316" fontId="24" fillId="0" borderId="26">
      <alignment horizontal="right" vertical="center"/>
    </xf>
    <xf numFmtId="0" fontId="265" fillId="62" borderId="41" applyNumberFormat="0" applyAlignment="0" applyProtection="0"/>
    <xf numFmtId="4" fontId="234" fillId="38" borderId="74" applyNumberFormat="0" applyProtection="0">
      <alignment horizontal="left" vertical="center"/>
    </xf>
    <xf numFmtId="6" fontId="71" fillId="42" borderId="3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85" fillId="74" borderId="1"/>
    <xf numFmtId="226" fontId="241" fillId="0" borderId="26">
      <alignment horizontal="right" vertical="center"/>
    </xf>
    <xf numFmtId="0" fontId="85" fillId="76" borderId="1" applyFont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176" fillId="71" borderId="54">
      <alignment horizontal="centerContinuous" vertical="center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6" fontId="71" fillId="42" borderId="3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4" fillId="0" borderId="22"/>
    <xf numFmtId="272" fontId="2" fillId="0" borderId="64"/>
    <xf numFmtId="0" fontId="194" fillId="0" borderId="22"/>
    <xf numFmtId="0" fontId="2" fillId="0" borderId="52" applyBorder="0">
      <alignment horizontal="left" indent="2"/>
    </xf>
    <xf numFmtId="0" fontId="193" fillId="0" borderId="22"/>
    <xf numFmtId="275" fontId="92" fillId="0" borderId="8" applyBorder="0"/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4" fontId="231" fillId="81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0" fontId="193" fillId="0" borderId="22"/>
    <xf numFmtId="247" fontId="23" fillId="0" borderId="8" applyFill="0" applyProtection="0"/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0" borderId="30">
      <alignment horizontal="center" vertical="center"/>
    </xf>
    <xf numFmtId="4" fontId="231" fillId="84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0" fontId="176" fillId="71" borderId="54">
      <alignment horizontal="centerContinuous" vertical="center"/>
    </xf>
    <xf numFmtId="5" fontId="54" fillId="38" borderId="1" applyNumberFormat="0" applyAlignment="0">
      <alignment horizontal="left" vertical="top"/>
    </xf>
    <xf numFmtId="4" fontId="234" fillId="38" borderId="74" applyNumberFormat="0" applyProtection="0">
      <alignment horizontal="left" vertical="center"/>
    </xf>
    <xf numFmtId="0" fontId="272" fillId="49" borderId="41" applyNumberFormat="0" applyAlignment="0" applyProtection="0"/>
    <xf numFmtId="203" fontId="64" fillId="0" borderId="1"/>
    <xf numFmtId="279" fontId="42" fillId="38" borderId="1">
      <alignment vertical="top"/>
    </xf>
    <xf numFmtId="216" fontId="64" fillId="0" borderId="26">
      <alignment horizontal="right" vertical="center"/>
    </xf>
    <xf numFmtId="0" fontId="193" fillId="0" borderId="63"/>
    <xf numFmtId="0" fontId="157" fillId="0" borderId="52" applyBorder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0" fontId="193" fillId="0" borderId="22"/>
    <xf numFmtId="186" fontId="202" fillId="0" borderId="8">
      <alignment horizontal="right"/>
    </xf>
    <xf numFmtId="0" fontId="193" fillId="0" borderId="63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76" fillId="71" borderId="51">
      <alignment horizontal="centerContinuous" vertical="center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308" fontId="145" fillId="0" borderId="68">
      <alignment horizontal="right" indent="1"/>
    </xf>
    <xf numFmtId="5" fontId="69" fillId="40" borderId="30">
      <alignment vertical="top"/>
    </xf>
    <xf numFmtId="0" fontId="52" fillId="0" borderId="4">
      <alignment horizontal="left" vertical="center"/>
    </xf>
    <xf numFmtId="0" fontId="193" fillId="0" borderId="22"/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176" fillId="71" borderId="1">
      <alignment horizontal="center" vertical="center"/>
    </xf>
    <xf numFmtId="316" fontId="2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203" fontId="64" fillId="0" borderId="1"/>
    <xf numFmtId="0" fontId="52" fillId="0" borderId="4">
      <alignment horizontal="left" vertical="center"/>
    </xf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0" fontId="176" fillId="0" borderId="19">
      <alignment horizontal="center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186" fontId="202" fillId="0" borderId="8">
      <alignment horizontal="right"/>
    </xf>
    <xf numFmtId="216" fontId="64" fillId="0" borderId="26">
      <alignment horizontal="right" vertical="center"/>
    </xf>
    <xf numFmtId="5" fontId="69" fillId="40" borderId="30">
      <alignment vertical="top"/>
    </xf>
    <xf numFmtId="278" fontId="92" fillId="0" borderId="5"/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194" fillId="0" borderId="22"/>
    <xf numFmtId="5" fontId="54" fillId="0" borderId="30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198" fontId="65" fillId="0" borderId="26">
      <alignment horizontal="right" vertical="center"/>
    </xf>
    <xf numFmtId="312" fontId="65" fillId="0" borderId="26">
      <alignment horizontal="center"/>
    </xf>
    <xf numFmtId="10" fontId="4" fillId="35" borderId="1" applyNumberFormat="0" applyBorder="0" applyAlignment="0" applyProtection="0"/>
    <xf numFmtId="167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64"/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47" fontId="23" fillId="0" borderId="8" applyFill="0" applyProtection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8" fontId="92" fillId="0" borderId="5"/>
    <xf numFmtId="312" fontId="65" fillId="0" borderId="26">
      <alignment horizontal="center"/>
    </xf>
    <xf numFmtId="5" fontId="54" fillId="0" borderId="30">
      <alignment horizontal="left" vertical="top"/>
    </xf>
    <xf numFmtId="0" fontId="157" fillId="0" borderId="52" applyBorder="0"/>
    <xf numFmtId="216" fontId="64" fillId="0" borderId="26">
      <alignment horizontal="right" vertical="center"/>
    </xf>
    <xf numFmtId="5" fontId="69" fillId="40" borderId="30">
      <alignment vertical="top"/>
    </xf>
    <xf numFmtId="5" fontId="69" fillId="40" borderId="30">
      <alignment vertical="top"/>
    </xf>
    <xf numFmtId="0" fontId="194" fillId="0" borderId="22"/>
    <xf numFmtId="0" fontId="194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93" fillId="0" borderId="63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0" fontId="2" fillId="88" borderId="70" applyNumberFormat="0" applyBorder="0" applyAlignment="0">
      <protection locked="0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4" fontId="230" fillId="37" borderId="72" applyNumberFormat="0" applyProtection="0">
      <alignment vertical="center"/>
    </xf>
    <xf numFmtId="316" fontId="24" fillId="0" borderId="26">
      <alignment horizontal="right" vertical="center"/>
    </xf>
    <xf numFmtId="0" fontId="194" fillId="0" borderId="22"/>
    <xf numFmtId="0" fontId="157" fillId="0" borderId="52" applyBorder="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31" fillId="2" borderId="72" applyNumberFormat="0" applyProtection="0">
      <alignment horizontal="right" vertical="center"/>
    </xf>
    <xf numFmtId="0" fontId="193" fillId="0" borderId="22"/>
    <xf numFmtId="4" fontId="233" fillId="71" borderId="72" applyNumberFormat="0" applyProtection="0">
      <alignment vertical="center"/>
    </xf>
    <xf numFmtId="0" fontId="194" fillId="0" borderId="22"/>
    <xf numFmtId="0" fontId="2" fillId="0" borderId="52" applyBorder="0">
      <alignment horizontal="left" indent="2"/>
    </xf>
    <xf numFmtId="167" fontId="65" fillId="0" borderId="1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308" fontId="145" fillId="0" borderId="68">
      <alignment horizontal="right" indent="1"/>
    </xf>
    <xf numFmtId="203" fontId="64" fillId="0" borderId="1"/>
    <xf numFmtId="5" fontId="54" fillId="0" borderId="30">
      <alignment horizontal="left" vertical="top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275" fontId="92" fillId="0" borderId="8" applyBorder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64"/>
    <xf numFmtId="0" fontId="157" fillId="0" borderId="52" applyBorder="0"/>
    <xf numFmtId="4" fontId="234" fillId="38" borderId="74" applyNumberFormat="0" applyProtection="0">
      <alignment horizontal="left" vertical="center"/>
    </xf>
    <xf numFmtId="0" fontId="193" fillId="0" borderId="22"/>
    <xf numFmtId="198" fontId="65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0" fontId="2" fillId="0" borderId="70" applyNumberFormat="0" applyBorder="0" applyAlignment="0"/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5" fontId="69" fillId="40" borderId="30">
      <alignment vertical="top"/>
    </xf>
    <xf numFmtId="49" fontId="145" fillId="0" borderId="68">
      <alignment horizontal="left" indent="1"/>
    </xf>
    <xf numFmtId="247" fontId="23" fillId="0" borderId="8" applyFill="0" applyProtection="0"/>
    <xf numFmtId="0" fontId="193" fillId="0" borderId="22"/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37" fontId="183" fillId="35" borderId="40" applyFill="0">
      <alignment horizontal="right"/>
    </xf>
    <xf numFmtId="0" fontId="157" fillId="0" borderId="52" applyBorder="0"/>
    <xf numFmtId="197" fontId="64" fillId="0" borderId="26">
      <alignment horizontal="right" vertic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193" fillId="0" borderId="63"/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5" borderId="1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0" fontId="193" fillId="0" borderId="22"/>
    <xf numFmtId="0" fontId="176" fillId="71" borderId="1">
      <alignment horizontal="center" vertical="center"/>
    </xf>
    <xf numFmtId="0" fontId="194" fillId="0" borderId="22"/>
    <xf numFmtId="4" fontId="233" fillId="71" borderId="72" applyNumberFormat="0" applyProtection="0">
      <alignment horizontal="right" vertical="center"/>
    </xf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0" fontId="2" fillId="88" borderId="70" applyNumberFormat="0" applyBorder="0" applyAlignment="0">
      <protection locked="0"/>
    </xf>
    <xf numFmtId="167" fontId="65" fillId="0" borderId="1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279" fontId="42" fillId="38" borderId="1">
      <alignment vertical="top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272" fontId="2" fillId="0" borderId="64"/>
    <xf numFmtId="278" fontId="92" fillId="0" borderId="8"/>
    <xf numFmtId="0" fontId="193" fillId="0" borderId="22"/>
    <xf numFmtId="0" fontId="194" fillId="0" borderId="22"/>
    <xf numFmtId="198" fontId="65" fillId="0" borderId="26">
      <alignment horizontal="right" vertical="center"/>
    </xf>
    <xf numFmtId="0" fontId="193" fillId="0" borderId="22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194" fillId="0" borderId="22"/>
    <xf numFmtId="0" fontId="85" fillId="76" borderId="1" applyFont="0"/>
    <xf numFmtId="0" fontId="176" fillId="0" borderId="30">
      <alignment horizontal="center" vertical="center"/>
    </xf>
    <xf numFmtId="228" fontId="64" fillId="0" borderId="26">
      <alignment horizontal="right" vertical="center"/>
    </xf>
    <xf numFmtId="6" fontId="71" fillId="42" borderId="30"/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75" fontId="92" fillId="0" borderId="40"/>
    <xf numFmtId="0" fontId="157" fillId="0" borderId="52" applyBorder="0"/>
    <xf numFmtId="0" fontId="157" fillId="0" borderId="52" applyBorder="0"/>
    <xf numFmtId="275" fontId="92" fillId="0" borderId="40"/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75" fontId="92" fillId="0" borderId="4"/>
    <xf numFmtId="0" fontId="157" fillId="0" borderId="52" applyBorder="0"/>
    <xf numFmtId="0" fontId="85" fillId="73" borderId="65"/>
    <xf numFmtId="247" fontId="23" fillId="0" borderId="8" applyFill="0" applyProtection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63"/>
    <xf numFmtId="226" fontId="241" fillId="0" borderId="26">
      <alignment horizontal="right" vertical="center"/>
    </xf>
    <xf numFmtId="0" fontId="176" fillId="71" borderId="54">
      <alignment horizontal="centerContinuous" vertical="center"/>
    </xf>
    <xf numFmtId="0" fontId="157" fillId="0" borderId="52" applyBorder="0"/>
    <xf numFmtId="167" fontId="65" fillId="0" borderId="1"/>
    <xf numFmtId="6" fontId="71" fillId="42" borderId="30"/>
    <xf numFmtId="170" fontId="92" fillId="0" borderId="1"/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0" fontId="194" fillId="0" borderId="22"/>
    <xf numFmtId="0" fontId="2" fillId="0" borderId="78"/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4" fontId="233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"/>
    <xf numFmtId="275" fontId="92" fillId="0" borderId="4"/>
    <xf numFmtId="0" fontId="85" fillId="74" borderId="1"/>
    <xf numFmtId="0" fontId="176" fillId="71" borderId="54">
      <alignment horizontal="centerContinuous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275" fontId="92" fillId="0" borderId="8" applyBorder="0"/>
    <xf numFmtId="203" fontId="64" fillId="0" borderId="1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247" fontId="23" fillId="0" borderId="8" applyFill="0" applyProtection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194" fillId="0" borderId="22"/>
    <xf numFmtId="4" fontId="231" fillId="80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85" fillId="76" borderId="1" applyFont="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0" fontId="157" fillId="0" borderId="52" applyBorder="0"/>
    <xf numFmtId="5" fontId="54" fillId="0" borderId="30">
      <alignment horizontal="left" vertical="top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170" fontId="92" fillId="0" borderId="1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193" fillId="0" borderId="22"/>
    <xf numFmtId="0" fontId="194" fillId="0" borderId="22"/>
    <xf numFmtId="0" fontId="2" fillId="88" borderId="70" applyNumberFormat="0" applyBorder="0" applyAlignment="0">
      <protection locked="0"/>
    </xf>
    <xf numFmtId="247" fontId="23" fillId="0" borderId="8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193" fillId="0" borderId="63"/>
    <xf numFmtId="10" fontId="4" fillId="3" borderId="1" applyNumberFormat="0" applyBorder="0" applyAlignment="0" applyProtection="0"/>
    <xf numFmtId="257" fontId="23" fillId="0" borderId="8" applyFill="0" applyProtection="0"/>
    <xf numFmtId="0" fontId="2" fillId="0" borderId="52" applyBorder="0">
      <alignment horizontal="left" indent="2"/>
    </xf>
    <xf numFmtId="0" fontId="193" fillId="0" borderId="22"/>
    <xf numFmtId="49" fontId="145" fillId="0" borderId="68">
      <alignment horizontal="left" indent="1"/>
    </xf>
    <xf numFmtId="216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79" fontId="42" fillId="38" borderId="1">
      <alignment vertical="top"/>
    </xf>
    <xf numFmtId="0" fontId="2" fillId="0" borderId="52" applyBorder="0">
      <alignment horizontal="left" indent="2"/>
    </xf>
    <xf numFmtId="257" fontId="23" fillId="0" borderId="5" applyFill="0" applyProtection="0"/>
    <xf numFmtId="0" fontId="193" fillId="0" borderId="63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4" fontId="231" fillId="76" borderId="72" applyNumberFormat="0" applyProtection="0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186" fontId="202" fillId="35" borderId="5">
      <alignment horizontal="right"/>
    </xf>
    <xf numFmtId="0" fontId="176" fillId="71" borderId="51">
      <alignment horizontal="centerContinuous" vertical="center"/>
    </xf>
    <xf numFmtId="0" fontId="194" fillId="0" borderId="22"/>
    <xf numFmtId="4" fontId="233" fillId="71" borderId="72" applyNumberFormat="0" applyProtection="0">
      <alignment vertical="center"/>
    </xf>
    <xf numFmtId="4" fontId="231" fillId="78" borderId="72" applyNumberFormat="0" applyProtection="0">
      <alignment horizontal="right" vertical="center"/>
    </xf>
    <xf numFmtId="0" fontId="85" fillId="73" borderId="65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197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85" fillId="73" borderId="65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167" fontId="65" fillId="0" borderId="1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94" fillId="0" borderId="22"/>
    <xf numFmtId="186" fontId="202" fillId="35" borderId="5">
      <alignment horizontal="right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57" fillId="0" borderId="1" applyNumberFormat="0" applyFont="0" applyFill="0" applyBorder="0" applyAlignment="0">
      <alignment horizontal="center"/>
    </xf>
    <xf numFmtId="0" fontId="157" fillId="0" borderId="52" applyBorder="0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257" fontId="23" fillId="0" borderId="8" applyFill="0" applyProtection="0"/>
    <xf numFmtId="0" fontId="85" fillId="76" borderId="1" applyFont="0"/>
    <xf numFmtId="0" fontId="85" fillId="74" borderId="1"/>
    <xf numFmtId="49" fontId="55" fillId="0" borderId="1">
      <alignment vertical="center"/>
    </xf>
    <xf numFmtId="216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85" fillId="73" borderId="65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308" fontId="145" fillId="0" borderId="68">
      <alignment horizontal="right" indent="1"/>
    </xf>
    <xf numFmtId="0" fontId="194" fillId="0" borderId="22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94" fillId="0" borderId="22"/>
    <xf numFmtId="170" fontId="92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197" fontId="64" fillId="0" borderId="26">
      <alignment horizontal="right" vertical="center"/>
    </xf>
    <xf numFmtId="6" fontId="71" fillId="42" borderId="30"/>
    <xf numFmtId="0" fontId="2" fillId="0" borderId="70" applyNumberFormat="0" applyBorder="0" applyAlignment="0"/>
    <xf numFmtId="0" fontId="188" fillId="65" borderId="45" applyNumberFormat="0" applyFont="0" applyAlignment="0" applyProtection="0"/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10" fontId="4" fillId="3" borderId="1" applyNumberFormat="0" applyBorder="0" applyAlignment="0" applyProtection="0"/>
    <xf numFmtId="167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70" applyNumberFormat="0" applyBorder="0" applyAlignment="0"/>
    <xf numFmtId="0" fontId="157" fillId="0" borderId="52" applyBorder="0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0" fontId="2" fillId="0" borderId="70" applyNumberFormat="0" applyBorder="0" applyAlignment="0"/>
    <xf numFmtId="203" fontId="64" fillId="0" borderId="1"/>
    <xf numFmtId="0" fontId="65" fillId="0" borderId="1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93" fillId="0" borderId="63"/>
    <xf numFmtId="0" fontId="157" fillId="0" borderId="52" applyBorder="0"/>
    <xf numFmtId="5" fontId="54" fillId="0" borderId="30">
      <alignment horizontal="left" vertical="top"/>
    </xf>
    <xf numFmtId="0" fontId="2" fillId="0" borderId="52" applyBorder="0">
      <alignment horizontal="left" indent="2"/>
    </xf>
    <xf numFmtId="275" fontId="92" fillId="0" borderId="8"/>
    <xf numFmtId="247" fontId="23" fillId="0" borderId="8" applyFill="0" applyProtection="0"/>
    <xf numFmtId="0" fontId="2" fillId="0" borderId="52" applyBorder="0">
      <alignment horizontal="left" indent="2"/>
    </xf>
    <xf numFmtId="312" fontId="65" fillId="0" borderId="26">
      <alignment horizontal="center"/>
    </xf>
    <xf numFmtId="0" fontId="194" fillId="0" borderId="22"/>
    <xf numFmtId="0" fontId="52" fillId="0" borderId="4">
      <alignment horizontal="left" vertical="center"/>
    </xf>
    <xf numFmtId="316" fontId="2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186" fontId="202" fillId="0" borderId="8">
      <alignment horizontal="right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194" fillId="0" borderId="22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278" fontId="92" fillId="0" borderId="5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57" fillId="0" borderId="52" applyBorder="0"/>
    <xf numFmtId="0" fontId="194" fillId="0" borderId="22"/>
    <xf numFmtId="0" fontId="176" fillId="71" borderId="30">
      <alignment horizontal="center" vertical="center"/>
    </xf>
    <xf numFmtId="257" fontId="23" fillId="0" borderId="5" applyFill="0" applyProtection="0"/>
    <xf numFmtId="0" fontId="193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5" fontId="69" fillId="40" borderId="30">
      <alignment vertical="top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85" fillId="75" borderId="1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82" fontId="90" fillId="0" borderId="1" applyFill="0" applyBorder="0" applyAlignment="0"/>
    <xf numFmtId="0" fontId="194" fillId="0" borderId="22"/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194" fillId="0" borderId="22"/>
    <xf numFmtId="0" fontId="85" fillId="73" borderId="65"/>
    <xf numFmtId="0" fontId="2" fillId="0" borderId="52" applyBorder="0">
      <alignment horizontal="left" indent="2"/>
    </xf>
    <xf numFmtId="167" fontId="65" fillId="0" borderId="1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0"/>
    <xf numFmtId="0" fontId="85" fillId="74" borderId="1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193" fillId="0" borderId="22"/>
    <xf numFmtId="216" fontId="64" fillId="0" borderId="26">
      <alignment horizontal="right" vertical="center"/>
    </xf>
    <xf numFmtId="0" fontId="157" fillId="0" borderId="52" applyBorder="0"/>
    <xf numFmtId="272" fontId="85" fillId="73" borderId="65"/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75" fontId="92" fillId="0" borderId="8" applyBorder="0"/>
    <xf numFmtId="0" fontId="157" fillId="0" borderId="52" applyBorder="0"/>
    <xf numFmtId="4" fontId="231" fillId="37" borderId="72" applyNumberFormat="0" applyProtection="0">
      <alignment horizontal="left" vertical="center"/>
    </xf>
    <xf numFmtId="0" fontId="194" fillId="0" borderId="22"/>
    <xf numFmtId="312" fontId="65" fillId="0" borderId="26">
      <alignment horizontal="center"/>
    </xf>
    <xf numFmtId="0" fontId="194" fillId="0" borderId="22"/>
    <xf numFmtId="0" fontId="157" fillId="0" borderId="52" applyBorder="0"/>
    <xf numFmtId="0" fontId="193" fillId="0" borderId="22"/>
    <xf numFmtId="228" fontId="64" fillId="0" borderId="26">
      <alignment horizontal="right" vertical="center"/>
    </xf>
    <xf numFmtId="0" fontId="176" fillId="71" borderId="54">
      <alignment horizontal="centerContinuous" vertical="center"/>
    </xf>
    <xf numFmtId="0" fontId="57" fillId="0" borderId="1" applyNumberFormat="0" applyFont="0" applyFill="0" applyBorder="0" applyAlignment="0">
      <alignment horizontal="center"/>
    </xf>
    <xf numFmtId="0" fontId="176" fillId="71" borderId="54">
      <alignment horizontal="centerContinuous" vertic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65" fillId="0" borderId="1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193" fillId="0" borderId="22"/>
    <xf numFmtId="275" fontId="92" fillId="0" borderId="8" applyBorder="0"/>
    <xf numFmtId="6" fontId="71" fillId="42" borderId="3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197" fontId="64" fillId="0" borderId="26">
      <alignment horizontal="right" vertical="center"/>
    </xf>
    <xf numFmtId="0" fontId="194" fillId="0" borderId="22"/>
    <xf numFmtId="0" fontId="193" fillId="0" borderId="22"/>
    <xf numFmtId="0" fontId="157" fillId="0" borderId="52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01" fontId="64" fillId="0" borderId="26">
      <alignment horizontal="center"/>
    </xf>
    <xf numFmtId="170" fontId="92" fillId="0" borderId="1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93" fillId="0" borderId="22"/>
    <xf numFmtId="0" fontId="2" fillId="0" borderId="52" applyBorder="0">
      <alignment horizontal="left" indent="2"/>
    </xf>
    <xf numFmtId="0" fontId="85" fillId="76" borderId="1" applyFont="0"/>
    <xf numFmtId="0" fontId="193" fillId="0" borderId="22"/>
    <xf numFmtId="201" fontId="64" fillId="0" borderId="26">
      <alignment horizont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157" fillId="0" borderId="52" applyBorder="0"/>
    <xf numFmtId="0" fontId="188" fillId="65" borderId="45" applyNumberFormat="0" applyFont="0" applyAlignment="0" applyProtection="0"/>
    <xf numFmtId="0" fontId="2" fillId="88" borderId="70" applyNumberFormat="0" applyBorder="0" applyAlignment="0">
      <protection locked="0"/>
    </xf>
    <xf numFmtId="0" fontId="157" fillId="0" borderId="52" applyBorder="0"/>
    <xf numFmtId="0" fontId="176" fillId="71" borderId="1">
      <alignment horizontal="center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35" fillId="71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94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216" fontId="64" fillId="0" borderId="26">
      <alignment horizontal="right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25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2" fontId="65" fillId="0" borderId="26">
      <alignment horizontal="center"/>
    </xf>
    <xf numFmtId="0" fontId="194" fillId="0" borderId="22"/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31" fillId="70" borderId="72" applyNumberFormat="0" applyProtection="0">
      <alignment horizontal="right" vertical="center"/>
    </xf>
    <xf numFmtId="0" fontId="193" fillId="0" borderId="22"/>
    <xf numFmtId="197" fontId="64" fillId="0" borderId="26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167" fontId="65" fillId="0" borderId="1"/>
    <xf numFmtId="247" fontId="23" fillId="0" borderId="8" applyFill="0" applyProtection="0"/>
    <xf numFmtId="0" fontId="275" fillId="62" borderId="46" applyNumberFormat="0" applyAlignment="0" applyProtection="0"/>
    <xf numFmtId="186" fontId="202" fillId="0" borderId="4">
      <alignment horizontal="right"/>
    </xf>
    <xf numFmtId="0" fontId="176" fillId="71" borderId="1">
      <alignment horizontal="center" vertical="center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94" fillId="0" borderId="22"/>
    <xf numFmtId="0" fontId="157" fillId="0" borderId="52" applyBorder="0"/>
    <xf numFmtId="0" fontId="193" fillId="0" borderId="22"/>
    <xf numFmtId="0" fontId="2" fillId="0" borderId="70" applyNumberFormat="0" applyBorder="0" applyAlignment="0"/>
    <xf numFmtId="10" fontId="4" fillId="35" borderId="1" applyNumberFormat="0" applyBorder="0" applyAlignment="0" applyProtection="0"/>
    <xf numFmtId="197" fontId="64" fillId="0" borderId="26">
      <alignment horizontal="right" vertical="center"/>
    </xf>
    <xf numFmtId="167" fontId="65" fillId="0" borderId="1"/>
    <xf numFmtId="4" fontId="231" fillId="2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75" fillId="62" borderId="46" applyNumberFormat="0" applyAlignment="0" applyProtection="0"/>
    <xf numFmtId="186" fontId="202" fillId="35" borderId="5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67" fontId="65" fillId="0" borderId="1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78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216" fontId="64" fillId="0" borderId="26">
      <alignment horizontal="right" vertical="center"/>
    </xf>
    <xf numFmtId="0" fontId="157" fillId="0" borderId="52" applyBorder="0"/>
    <xf numFmtId="0" fontId="194" fillId="0" borderId="22"/>
    <xf numFmtId="216" fontId="64" fillId="0" borderId="26">
      <alignment horizontal="righ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247" fontId="23" fillId="0" borderId="5" applyFill="0" applyProtection="0"/>
    <xf numFmtId="0" fontId="85" fillId="73" borderId="65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167" fontId="65" fillId="0" borderId="1"/>
    <xf numFmtId="0" fontId="2" fillId="0" borderId="70" applyNumberFormat="0" applyBorder="0" applyAlignment="0"/>
    <xf numFmtId="216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265" fillId="62" borderId="41" applyNumberFormat="0" applyAlignment="0" applyProtection="0"/>
    <xf numFmtId="4" fontId="229" fillId="70" borderId="74" applyNumberFormat="0" applyProtection="0">
      <alignment horizontal="left" vertical="center"/>
    </xf>
    <xf numFmtId="37" fontId="205" fillId="0" borderId="8" applyFill="0" applyBorder="0">
      <alignment horizontal="right"/>
    </xf>
    <xf numFmtId="275" fontId="92" fillId="0" borderId="4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216" fontId="64" fillId="0" borderId="26">
      <alignment horizontal="right" vertical="center"/>
    </xf>
    <xf numFmtId="49" fontId="55" fillId="0" borderId="1">
      <alignment vertical="center"/>
    </xf>
    <xf numFmtId="186" fontId="202" fillId="0" borderId="4">
      <alignment horizontal="right"/>
    </xf>
    <xf numFmtId="0" fontId="275" fillId="62" borderId="46" applyNumberFormat="0" applyAlignment="0" applyProtection="0"/>
    <xf numFmtId="9" fontId="17" fillId="0" borderId="0" applyFont="0" applyFill="0" applyBorder="0" applyAlignment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216" fontId="64" fillId="0" borderId="26">
      <alignment horizontal="right" vertical="center"/>
    </xf>
    <xf numFmtId="0" fontId="194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43" fontId="17" fillId="0" borderId="0" applyFont="0" applyFill="0" applyBorder="0" applyAlignment="0" applyProtection="0"/>
    <xf numFmtId="4" fontId="229" fillId="37" borderId="72" applyNumberFormat="0" applyProtection="0">
      <alignment vertical="center"/>
    </xf>
    <xf numFmtId="37" fontId="183" fillId="35" borderId="40" applyFill="0">
      <alignment horizontal="right"/>
    </xf>
    <xf numFmtId="278" fontId="92" fillId="0" borderId="8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176" fillId="71" borderId="1">
      <alignment horizontal="center" vertical="center"/>
    </xf>
    <xf numFmtId="0" fontId="2" fillId="88" borderId="70" applyNumberFormat="0" applyBorder="0" applyAlignment="0">
      <protection locked="0"/>
    </xf>
    <xf numFmtId="186" fontId="202" fillId="0" borderId="4">
      <alignment horizontal="right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3" borderId="65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0" fontId="2" fillId="0" borderId="70" applyNumberFormat="0" applyBorder="0" applyAlignment="0"/>
    <xf numFmtId="0" fontId="176" fillId="71" borderId="51">
      <alignment horizontal="centerContinuous" vertical="center"/>
    </xf>
    <xf numFmtId="0" fontId="52" fillId="0" borderId="4">
      <alignment horizontal="left" vertical="center"/>
    </xf>
    <xf numFmtId="279" fontId="42" fillId="38" borderId="1">
      <alignment vertical="top"/>
    </xf>
    <xf numFmtId="275" fontId="92" fillId="0" borderId="8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194" fillId="0" borderId="22"/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4" fontId="231" fillId="71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0" fontId="85" fillId="74" borderId="1"/>
    <xf numFmtId="5" fontId="54" fillId="0" borderId="30">
      <alignment horizontal="left" vertical="top"/>
    </xf>
    <xf numFmtId="4" fontId="231" fillId="37" borderId="72" applyNumberFormat="0" applyProtection="0">
      <alignment horizontal="left" vertical="center"/>
    </xf>
    <xf numFmtId="167" fontId="65" fillId="0" borderId="1"/>
    <xf numFmtId="0" fontId="193" fillId="0" borderId="22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57" fillId="0" borderId="52" applyBorder="0"/>
    <xf numFmtId="247" fontId="23" fillId="0" borderId="5" applyFill="0" applyProtection="0"/>
    <xf numFmtId="6" fontId="71" fillId="42" borderId="30"/>
    <xf numFmtId="0" fontId="2" fillId="0" borderId="70" applyNumberFormat="0" applyBorder="0" applyAlignment="0"/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0" fontId="194" fillId="0" borderId="22"/>
    <xf numFmtId="0" fontId="157" fillId="0" borderId="52" applyBorder="0"/>
    <xf numFmtId="0" fontId="176" fillId="0" borderId="30">
      <alignment horizontal="center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0" fontId="193" fillId="0" borderId="22"/>
    <xf numFmtId="0" fontId="193" fillId="0" borderId="22"/>
    <xf numFmtId="0" fontId="277" fillId="0" borderId="47" applyNumberFormat="0" applyFill="0" applyAlignment="0" applyProtection="0"/>
    <xf numFmtId="0" fontId="85" fillId="75" borderId="1"/>
    <xf numFmtId="0" fontId="2" fillId="0" borderId="52" applyBorder="0">
      <alignment horizontal="left" indent="2"/>
    </xf>
    <xf numFmtId="0" fontId="157" fillId="0" borderId="52" applyBorder="0"/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76" fillId="71" borderId="19">
      <alignment horizontal="center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275" fontId="92" fillId="0" borderId="8" applyBorder="0"/>
    <xf numFmtId="0" fontId="176" fillId="0" borderId="30">
      <alignment horizontal="center" vertical="center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75" fontId="92" fillId="0" borderId="40"/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43" fontId="17" fillId="0" borderId="0" applyFont="0" applyFill="0" applyBorder="0" applyAlignment="0" applyProtection="0"/>
    <xf numFmtId="4" fontId="231" fillId="71" borderId="72" applyNumberFormat="0" applyProtection="0">
      <alignment horizontal="right" vertical="center"/>
    </xf>
    <xf numFmtId="275" fontId="92" fillId="0" borderId="8" applyBorder="0"/>
    <xf numFmtId="0" fontId="157" fillId="0" borderId="52" applyBorder="0"/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47" fontId="23" fillId="0" borderId="8" applyFill="0" applyProtection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226" fontId="241" fillId="0" borderId="26">
      <alignment horizontal="right" vertical="center"/>
    </xf>
    <xf numFmtId="5" fontId="69" fillId="40" borderId="30">
      <alignment vertical="top"/>
    </xf>
    <xf numFmtId="0" fontId="188" fillId="65" borderId="45" applyNumberFormat="0" applyFont="0" applyAlignment="0" applyProtection="0"/>
    <xf numFmtId="4" fontId="231" fillId="80" borderId="72" applyNumberFormat="0" applyProtection="0">
      <alignment horizontal="right" vertical="center"/>
    </xf>
    <xf numFmtId="257" fontId="23" fillId="0" borderId="5" applyFill="0" applyProtection="0"/>
    <xf numFmtId="0" fontId="193" fillId="0" borderId="22"/>
    <xf numFmtId="226" fontId="241" fillId="0" borderId="26">
      <alignment horizontal="right" vertical="center"/>
    </xf>
    <xf numFmtId="275" fontId="92" fillId="0" borderId="8" applyBorder="0"/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278" fontId="92" fillId="0" borderId="5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0" borderId="19">
      <alignment horizontal="center" vertical="center"/>
    </xf>
    <xf numFmtId="4" fontId="233" fillId="71" borderId="72" applyNumberFormat="0" applyProtection="0">
      <alignment vertical="center"/>
    </xf>
    <xf numFmtId="4" fontId="231" fillId="83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78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228" fontId="64" fillId="0" borderId="26">
      <alignment horizontal="right" vertical="center"/>
    </xf>
    <xf numFmtId="0" fontId="85" fillId="75" borderId="1"/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57" fillId="0" borderId="52" applyBorder="0"/>
    <xf numFmtId="216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49" fontId="145" fillId="0" borderId="68">
      <alignment horizontal="left" indent="1"/>
    </xf>
    <xf numFmtId="0" fontId="176" fillId="0" borderId="1">
      <alignment horizontal="center" vertical="center"/>
    </xf>
    <xf numFmtId="0" fontId="193" fillId="0" borderId="22"/>
    <xf numFmtId="0" fontId="157" fillId="0" borderId="52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0" fontId="85" fillId="74" borderId="1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216" fontId="64" fillId="0" borderId="26">
      <alignment horizontal="right" vertical="center"/>
    </xf>
    <xf numFmtId="0" fontId="52" fillId="0" borderId="4">
      <alignment horizontal="left" vertical="center"/>
    </xf>
    <xf numFmtId="5" fontId="54" fillId="0" borderId="30">
      <alignment horizontal="left" vertical="top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0" fontId="92" fillId="0" borderId="1"/>
    <xf numFmtId="4" fontId="230" fillId="37" borderId="72" applyNumberFormat="0" applyProtection="0">
      <alignment vertical="center"/>
    </xf>
    <xf numFmtId="201" fontId="64" fillId="0" borderId="26">
      <alignment horizontal="center"/>
    </xf>
    <xf numFmtId="0" fontId="193" fillId="0" borderId="22"/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0" fontId="176" fillId="71" borderId="30">
      <alignment horizontal="center" vertical="center"/>
    </xf>
    <xf numFmtId="279" fontId="42" fillId="38" borderId="1">
      <alignment vertical="top"/>
    </xf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16" fontId="64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0" fontId="157" fillId="0" borderId="52" applyBorder="0"/>
    <xf numFmtId="186" fontId="202" fillId="0" borderId="4">
      <alignment horizontal="right"/>
    </xf>
    <xf numFmtId="0" fontId="188" fillId="65" borderId="45" applyNumberFormat="0" applyFont="0" applyAlignment="0" applyProtection="0"/>
    <xf numFmtId="0" fontId="157" fillId="0" borderId="52" applyBorder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93" fillId="0" borderId="22"/>
    <xf numFmtId="0" fontId="2" fillId="0" borderId="52" applyBorder="0">
      <alignment horizontal="left" indent="2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49" fontId="145" fillId="0" borderId="68">
      <alignment horizontal="left" indent="1"/>
    </xf>
    <xf numFmtId="0" fontId="194" fillId="0" borderId="22"/>
    <xf numFmtId="4" fontId="231" fillId="82" borderId="72" applyNumberFormat="0" applyProtection="0">
      <alignment horizontal="right" vertical="center"/>
    </xf>
    <xf numFmtId="203" fontId="64" fillId="0" borderId="1"/>
    <xf numFmtId="0" fontId="277" fillId="0" borderId="47" applyNumberFormat="0" applyFill="0" applyAlignment="0" applyProtection="0"/>
    <xf numFmtId="201" fontId="64" fillId="0" borderId="26">
      <alignment horizont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194" fillId="0" borderId="22"/>
    <xf numFmtId="0" fontId="2" fillId="0" borderId="52" applyBorder="0">
      <alignment horizontal="left" indent="2"/>
    </xf>
    <xf numFmtId="0" fontId="85" fillId="74" borderId="1"/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201" fontId="64" fillId="0" borderId="26">
      <alignment horizontal="center"/>
    </xf>
    <xf numFmtId="0" fontId="277" fillId="0" borderId="47" applyNumberFormat="0" applyFill="0" applyAlignment="0" applyProtection="0"/>
    <xf numFmtId="312" fontId="65" fillId="0" borderId="26">
      <alignment horizontal="center"/>
    </xf>
    <xf numFmtId="0" fontId="194" fillId="0" borderId="22"/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6" fontId="71" fillId="42" borderId="3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193" fillId="0" borderId="22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186" fontId="202" fillId="0" borderId="8">
      <alignment horizontal="right"/>
    </xf>
    <xf numFmtId="216" fontId="64" fillId="0" borderId="26">
      <alignment horizontal="right" vertical="center"/>
    </xf>
    <xf numFmtId="312" fontId="65" fillId="0" borderId="26">
      <alignment horizontal="center"/>
    </xf>
    <xf numFmtId="0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52" fillId="0" borderId="4">
      <alignment horizontal="lef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0" borderId="19">
      <alignment horizontal="center" vertical="center"/>
    </xf>
    <xf numFmtId="278" fontId="92" fillId="0" borderId="5"/>
    <xf numFmtId="203" fontId="64" fillId="0" borderId="1"/>
    <xf numFmtId="4" fontId="231" fillId="85" borderId="72" applyNumberFormat="0" applyProtection="0">
      <alignment horizontal="right" vertical="center"/>
    </xf>
    <xf numFmtId="0" fontId="70" fillId="41" borderId="1">
      <alignment horizontal="left" vertical="center"/>
    </xf>
    <xf numFmtId="4" fontId="231" fillId="78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85" fillId="73" borderId="65"/>
    <xf numFmtId="0" fontId="2" fillId="0" borderId="70" applyNumberFormat="0" applyBorder="0" applyAlignment="0"/>
    <xf numFmtId="4" fontId="229" fillId="70" borderId="74" applyNumberFormat="0" applyProtection="0">
      <alignment horizontal="left" vertical="center"/>
    </xf>
    <xf numFmtId="0" fontId="176" fillId="71" borderId="54">
      <alignment horizontal="centerContinuous" vertical="center"/>
    </xf>
    <xf numFmtId="0" fontId="2" fillId="0" borderId="78"/>
    <xf numFmtId="0" fontId="2" fillId="0" borderId="52" applyBorder="0">
      <alignment horizontal="left" indent="2"/>
    </xf>
    <xf numFmtId="0" fontId="157" fillId="0" borderId="52" applyBorder="0"/>
    <xf numFmtId="49" fontId="55" fillId="0" borderId="1">
      <alignment vertical="center"/>
    </xf>
    <xf numFmtId="312" fontId="65" fillId="0" borderId="26">
      <alignment horizontal="center"/>
    </xf>
    <xf numFmtId="6" fontId="71" fillId="42" borderId="30"/>
    <xf numFmtId="0" fontId="176" fillId="0" borderId="30">
      <alignment horizontal="center" vertical="center"/>
    </xf>
    <xf numFmtId="197" fontId="64" fillId="0" borderId="26">
      <alignment horizontal="right" vertical="center"/>
    </xf>
    <xf numFmtId="0" fontId="2" fillId="0" borderId="64"/>
    <xf numFmtId="275" fontId="92" fillId="0" borderId="8" applyBorder="0"/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157" fillId="0" borderId="52" applyBorder="0"/>
    <xf numFmtId="4" fontId="231" fillId="80" borderId="72" applyNumberFormat="0" applyProtection="0">
      <alignment horizontal="right" vertical="center"/>
    </xf>
    <xf numFmtId="0" fontId="176" fillId="71" borderId="51">
      <alignment horizontal="centerContinuous" vertical="center"/>
    </xf>
    <xf numFmtId="4" fontId="231" fillId="81" borderId="72" applyNumberFormat="0" applyProtection="0">
      <alignment horizontal="right" vertical="center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85" fillId="74" borderId="1"/>
    <xf numFmtId="0" fontId="157" fillId="0" borderId="52" applyBorder="0"/>
    <xf numFmtId="0" fontId="176" fillId="71" borderId="30">
      <alignment horizontal="center" vertical="center"/>
    </xf>
    <xf numFmtId="0" fontId="157" fillId="0" borderId="52" applyBorder="0"/>
    <xf numFmtId="272" fontId="85" fillId="73" borderId="65"/>
    <xf numFmtId="0" fontId="2" fillId="88" borderId="70" applyNumberFormat="0" applyBorder="0" applyAlignment="0">
      <protection locked="0"/>
    </xf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64"/>
    <xf numFmtId="282" fontId="90" fillId="0" borderId="1" applyFill="0" applyBorder="0" applyAlignment="0"/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6" fontId="71" fillId="42" borderId="30"/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75" fontId="92" fillId="0" borderId="4"/>
    <xf numFmtId="0" fontId="157" fillId="0" borderId="52" applyBorder="0"/>
    <xf numFmtId="0" fontId="176" fillId="0" borderId="19">
      <alignment horizontal="center" vertical="center"/>
    </xf>
    <xf numFmtId="275" fontId="92" fillId="0" borderId="8" applyBorder="0"/>
    <xf numFmtId="278" fontId="92" fillId="0" borderId="8"/>
    <xf numFmtId="0" fontId="193" fillId="0" borderId="22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0" borderId="1">
      <alignment horizontal="center" vertical="center"/>
    </xf>
    <xf numFmtId="197" fontId="64" fillId="0" borderId="26">
      <alignment horizontal="right" vertical="center"/>
    </xf>
    <xf numFmtId="0" fontId="193" fillId="0" borderId="22"/>
    <xf numFmtId="1" fontId="41" fillId="0" borderId="19" applyBorder="0"/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57" fillId="0" borderId="52" applyBorder="0"/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65" fillId="62" borderId="41" applyNumberFormat="0" applyAlignment="0" applyProtection="0"/>
    <xf numFmtId="1" fontId="41" fillId="0" borderId="19" applyBorder="0"/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72" fontId="2" fillId="0" borderId="78"/>
    <xf numFmtId="278" fontId="92" fillId="0" borderId="5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5" fontId="54" fillId="0" borderId="30">
      <alignment horizontal="left" vertical="top"/>
    </xf>
    <xf numFmtId="4" fontId="231" fillId="84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4" fontId="231" fillId="76" borderId="72" applyNumberFormat="0" applyProtection="0">
      <alignment horizontal="right" vertical="center"/>
    </xf>
    <xf numFmtId="203" fontId="64" fillId="0" borderId="1"/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194" fillId="0" borderId="22"/>
    <xf numFmtId="0" fontId="2" fillId="0" borderId="52" applyBorder="0">
      <alignment horizontal="left" indent="2"/>
    </xf>
    <xf numFmtId="278" fontId="92" fillId="0" borderId="8"/>
    <xf numFmtId="201" fontId="64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57" fontId="23" fillId="0" borderId="5" applyFill="0" applyProtection="0"/>
    <xf numFmtId="197" fontId="64" fillId="0" borderId="26">
      <alignment horizontal="right" vertical="center"/>
    </xf>
    <xf numFmtId="0" fontId="176" fillId="71" borderId="19">
      <alignment horizontal="center" vertical="center"/>
    </xf>
    <xf numFmtId="197" fontId="64" fillId="0" borderId="26">
      <alignment horizontal="right" vertical="center"/>
    </xf>
    <xf numFmtId="0" fontId="176" fillId="71" borderId="50">
      <alignment horizontal="centerContinuous" vertical="center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3" fillId="0" borderId="22"/>
    <xf numFmtId="5" fontId="54" fillId="38" borderId="1" applyNumberFormat="0" applyAlignment="0">
      <alignment horizontal="left" vertical="top"/>
    </xf>
    <xf numFmtId="0" fontId="176" fillId="71" borderId="1">
      <alignment horizontal="center"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308" fontId="145" fillId="0" borderId="68">
      <alignment horizontal="right" indent="1"/>
    </xf>
    <xf numFmtId="201" fontId="64" fillId="0" borderId="26">
      <alignment horizont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4" fontId="231" fillId="76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0" fontId="176" fillId="0" borderId="1">
      <alignment horizontal="center" vertical="center"/>
    </xf>
    <xf numFmtId="0" fontId="176" fillId="71" borderId="30">
      <alignment horizontal="center" vertical="center"/>
    </xf>
    <xf numFmtId="4" fontId="233" fillId="71" borderId="72" applyNumberFormat="0" applyProtection="0">
      <alignment vertical="center"/>
    </xf>
    <xf numFmtId="197" fontId="64" fillId="0" borderId="26">
      <alignment horizontal="right" vertical="center"/>
    </xf>
    <xf numFmtId="0" fontId="193" fillId="0" borderId="22"/>
    <xf numFmtId="0" fontId="2" fillId="88" borderId="70" applyNumberFormat="0" applyBorder="0" applyAlignment="0">
      <protection locked="0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0" fontId="157" fillId="0" borderId="52" applyBorder="0"/>
    <xf numFmtId="216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72" fillId="49" borderId="41" applyNumberFormat="0" applyAlignment="0" applyProtection="0"/>
    <xf numFmtId="0" fontId="193" fillId="0" borderId="22"/>
    <xf numFmtId="6" fontId="71" fillId="42" borderId="30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57" fillId="0" borderId="52" applyBorder="0"/>
    <xf numFmtId="216" fontId="64" fillId="0" borderId="26">
      <alignment horizontal="right" vertical="center"/>
    </xf>
    <xf numFmtId="312" fontId="65" fillId="0" borderId="26">
      <alignment horizontal="center"/>
    </xf>
    <xf numFmtId="0" fontId="176" fillId="71" borderId="1">
      <alignment horizontal="center" vertical="center"/>
    </xf>
    <xf numFmtId="226" fontId="241" fillId="0" borderId="26">
      <alignment horizontal="right" vertical="center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193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5" fontId="69" fillId="40" borderId="30">
      <alignment vertical="top"/>
    </xf>
    <xf numFmtId="6" fontId="71" fillId="42" borderId="30"/>
    <xf numFmtId="0" fontId="194" fillId="0" borderId="22"/>
    <xf numFmtId="216" fontId="64" fillId="0" borderId="26">
      <alignment horizontal="right" vertical="center"/>
    </xf>
    <xf numFmtId="167" fontId="65" fillId="0" borderId="1"/>
    <xf numFmtId="0" fontId="157" fillId="0" borderId="52" applyBorder="0"/>
    <xf numFmtId="0" fontId="2" fillId="88" borderId="70" applyNumberFormat="0" applyBorder="0" applyAlignment="0">
      <protection locked="0"/>
    </xf>
    <xf numFmtId="0" fontId="85" fillId="76" borderId="1" applyFont="0"/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4" fontId="231" fillId="2" borderId="72" applyNumberFormat="0" applyProtection="0">
      <alignment horizontal="right" vertical="center"/>
    </xf>
    <xf numFmtId="5" fontId="54" fillId="0" borderId="30">
      <alignment horizontal="left" vertical="top"/>
    </xf>
    <xf numFmtId="0" fontId="194" fillId="0" borderId="22"/>
    <xf numFmtId="198" fontId="65" fillId="0" borderId="26">
      <alignment horizontal="right" vertical="center"/>
    </xf>
    <xf numFmtId="10" fontId="4" fillId="3" borderId="1" applyNumberFormat="0" applyBorder="0" applyAlignment="0" applyProtection="0"/>
    <xf numFmtId="49" fontId="55" fillId="0" borderId="1">
      <alignment vertical="center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167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3" fillId="0" borderId="22"/>
    <xf numFmtId="0" fontId="176" fillId="71" borderId="19">
      <alignment horizontal="center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176" fillId="71" borderId="1">
      <alignment horizontal="center" vertical="center"/>
    </xf>
    <xf numFmtId="272" fontId="85" fillId="73" borderId="65"/>
    <xf numFmtId="312" fontId="65" fillId="0" borderId="26">
      <alignment horizontal="center"/>
    </xf>
    <xf numFmtId="198" fontId="65" fillId="0" borderId="26">
      <alignment horizontal="right" vertical="center"/>
    </xf>
    <xf numFmtId="5" fontId="69" fillId="40" borderId="30">
      <alignment vertical="top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247" fontId="23" fillId="0" borderId="5" applyFill="0" applyProtection="0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76" fillId="0" borderId="19">
      <alignment horizontal="center" vertical="center"/>
    </xf>
    <xf numFmtId="257" fontId="23" fillId="0" borderId="5" applyFill="0" applyProtection="0"/>
    <xf numFmtId="4" fontId="229" fillId="70" borderId="72" applyNumberFormat="0" applyProtection="0">
      <alignment horizontal="left" vertical="center"/>
    </xf>
    <xf numFmtId="203" fontId="64" fillId="0" borderId="1"/>
    <xf numFmtId="4" fontId="233" fillId="71" borderId="72" applyNumberFormat="0" applyProtection="0">
      <alignment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64"/>
    <xf numFmtId="312" fontId="65" fillId="0" borderId="26">
      <alignment horizontal="center"/>
    </xf>
    <xf numFmtId="1" fontId="41" fillId="0" borderId="19" applyBorder="0"/>
    <xf numFmtId="272" fontId="2" fillId="0" borderId="78"/>
    <xf numFmtId="0" fontId="52" fillId="0" borderId="4">
      <alignment horizontal="left" vertical="center"/>
    </xf>
    <xf numFmtId="5" fontId="69" fillId="40" borderId="30">
      <alignment vertical="top"/>
    </xf>
    <xf numFmtId="226" fontId="241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0" fontId="65" fillId="0" borderId="1"/>
    <xf numFmtId="4" fontId="231" fillId="81" borderId="72" applyNumberFormat="0" applyProtection="0">
      <alignment horizontal="right" vertical="center"/>
    </xf>
    <xf numFmtId="0" fontId="57" fillId="0" borderId="1" applyNumberFormat="0" applyFont="0" applyFill="0" applyBorder="0" applyAlignment="0">
      <alignment horizont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0" fontId="194" fillId="0" borderId="22"/>
    <xf numFmtId="10" fontId="4" fillId="3" borderId="1" applyNumberFormat="0" applyBorder="0" applyAlignment="0" applyProtection="0"/>
    <xf numFmtId="186" fontId="202" fillId="35" borderId="5">
      <alignment horizontal="right"/>
    </xf>
    <xf numFmtId="216" fontId="64" fillId="0" borderId="26">
      <alignment horizontal="right" vertical="center"/>
    </xf>
    <xf numFmtId="0" fontId="193" fillId="0" borderId="63"/>
    <xf numFmtId="316" fontId="24" fillId="0" borderId="26">
      <alignment horizontal="right" vertical="center"/>
    </xf>
    <xf numFmtId="0" fontId="193" fillId="0" borderId="22"/>
    <xf numFmtId="275" fontId="92" fillId="0" borderId="8" applyBorder="0"/>
    <xf numFmtId="6" fontId="71" fillId="42" borderId="30"/>
    <xf numFmtId="0" fontId="2" fillId="0" borderId="70" applyNumberFormat="0" applyBorder="0" applyAlignment="0"/>
    <xf numFmtId="0" fontId="157" fillId="0" borderId="52" applyBorder="0"/>
    <xf numFmtId="226" fontId="241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275" fontId="92" fillId="0" borderId="8"/>
    <xf numFmtId="4" fontId="231" fillId="81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93" fillId="0" borderId="22"/>
    <xf numFmtId="198" fontId="65" fillId="0" borderId="26">
      <alignment horizontal="right" vertical="center"/>
    </xf>
    <xf numFmtId="201" fontId="64" fillId="0" borderId="26">
      <alignment horizontal="center"/>
    </xf>
    <xf numFmtId="203" fontId="64" fillId="0" borderId="1"/>
    <xf numFmtId="4" fontId="231" fillId="78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0" fontId="2" fillId="0" borderId="70" applyNumberFormat="0" applyBorder="0" applyAlignment="0"/>
    <xf numFmtId="0" fontId="176" fillId="71" borderId="51">
      <alignment horizontal="centerContinuous" vertical="center"/>
    </xf>
    <xf numFmtId="0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31" fillId="84" borderId="72" applyNumberFormat="0" applyProtection="0">
      <alignment horizontal="right" vertical="center"/>
    </xf>
    <xf numFmtId="0" fontId="193" fillId="0" borderId="22"/>
    <xf numFmtId="5" fontId="69" fillId="40" borderId="30">
      <alignment vertical="top"/>
    </xf>
    <xf numFmtId="4" fontId="231" fillId="71" borderId="72" applyNumberFormat="0" applyProtection="0">
      <alignment vertical="center"/>
    </xf>
    <xf numFmtId="198" fontId="65" fillId="0" borderId="26">
      <alignment horizontal="right" vertical="center"/>
    </xf>
    <xf numFmtId="0" fontId="157" fillId="0" borderId="52" applyBorder="0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26" fontId="241" fillId="0" borderId="26">
      <alignment horizontal="right" vertical="center"/>
    </xf>
    <xf numFmtId="216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6" fontId="71" fillId="42" borderId="30"/>
    <xf numFmtId="0" fontId="2" fillId="0" borderId="70" applyNumberFormat="0" applyBorder="0" applyAlignment="0"/>
    <xf numFmtId="198" fontId="65" fillId="0" borderId="26">
      <alignment horizontal="right" vertical="center"/>
    </xf>
    <xf numFmtId="186" fontId="202" fillId="0" borderId="8">
      <alignment horizontal="right"/>
    </xf>
    <xf numFmtId="4" fontId="231" fillId="81" borderId="72" applyNumberFormat="0" applyProtection="0">
      <alignment horizontal="right" vertical="center"/>
    </xf>
    <xf numFmtId="0" fontId="85" fillId="73" borderId="65"/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157" fillId="0" borderId="52" applyBorder="0"/>
    <xf numFmtId="275" fontId="92" fillId="0" borderId="8" applyBorder="0"/>
    <xf numFmtId="167" fontId="65" fillId="0" borderId="1"/>
    <xf numFmtId="5" fontId="69" fillId="40" borderId="30">
      <alignment vertical="top"/>
    </xf>
    <xf numFmtId="275" fontId="92" fillId="0" borderId="8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3" fillId="0" borderId="22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10" fontId="4" fillId="3" borderId="1" applyNumberFormat="0" applyBorder="0" applyAlignment="0" applyProtection="0"/>
    <xf numFmtId="37" fontId="205" fillId="0" borderId="8" applyFill="0" applyBorder="0">
      <alignment horizontal="right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0" fillId="37" borderId="72" applyNumberFormat="0" applyProtection="0">
      <alignment vertical="center"/>
    </xf>
    <xf numFmtId="4" fontId="231" fillId="8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72" fontId="2" fillId="0" borderId="78"/>
    <xf numFmtId="0" fontId="193" fillId="0" borderId="22"/>
    <xf numFmtId="0" fontId="194" fillId="0" borderId="22"/>
    <xf numFmtId="272" fontId="85" fillId="73" borderId="65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5" fontId="54" fillId="0" borderId="30">
      <alignment horizontal="left" vertical="top"/>
    </xf>
    <xf numFmtId="0" fontId="176" fillId="0" borderId="30">
      <alignment horizontal="center" vertical="center"/>
    </xf>
    <xf numFmtId="0" fontId="157" fillId="0" borderId="52" applyBorder="0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194" fillId="0" borderId="22"/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94" fillId="0" borderId="22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6" fontId="71" fillId="42" borderId="30"/>
    <xf numFmtId="0" fontId="157" fillId="0" borderId="52" applyBorder="0"/>
    <xf numFmtId="4" fontId="231" fillId="80" borderId="72" applyNumberFormat="0" applyProtection="0">
      <alignment horizontal="right" vertical="center"/>
    </xf>
    <xf numFmtId="0" fontId="2" fillId="0" borderId="78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85" fillId="76" borderId="1" applyFont="0"/>
    <xf numFmtId="0" fontId="193" fillId="0" borderId="22"/>
    <xf numFmtId="0" fontId="193" fillId="0" borderId="22"/>
    <xf numFmtId="4" fontId="233" fillId="71" borderId="72" applyNumberFormat="0" applyProtection="0">
      <alignment vertical="center"/>
    </xf>
    <xf numFmtId="4" fontId="231" fillId="2" borderId="72" applyNumberFormat="0" applyProtection="0">
      <alignment horizontal="right" vertical="center"/>
    </xf>
    <xf numFmtId="0" fontId="193" fillId="0" borderId="22"/>
    <xf numFmtId="0" fontId="193" fillId="0" borderId="22"/>
    <xf numFmtId="308" fontId="145" fillId="0" borderId="68">
      <alignment horizontal="right" indent="1"/>
    </xf>
    <xf numFmtId="201" fontId="64" fillId="0" borderId="26">
      <alignment horizontal="center"/>
    </xf>
    <xf numFmtId="0" fontId="157" fillId="0" borderId="52" applyBorder="0"/>
    <xf numFmtId="198" fontId="65" fillId="0" borderId="26">
      <alignment horizontal="right" vertical="center"/>
    </xf>
    <xf numFmtId="0" fontId="2" fillId="0" borderId="70" applyNumberFormat="0" applyBorder="0" applyAlignment="0"/>
    <xf numFmtId="0" fontId="272" fillId="49" borderId="41" applyNumberFormat="0" applyAlignment="0" applyProtection="0"/>
    <xf numFmtId="275" fontId="92" fillId="0" borderId="4"/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85" fillId="76" borderId="1" applyFo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257" fontId="23" fillId="0" borderId="5" applyFill="0" applyProtection="0"/>
    <xf numFmtId="275" fontId="92" fillId="0" borderId="8" applyBorder="0"/>
    <xf numFmtId="0" fontId="2" fillId="88" borderId="70" applyNumberFormat="0" applyBorder="0" applyAlignment="0">
      <protection locked="0"/>
    </xf>
    <xf numFmtId="247" fontId="23" fillId="0" borderId="8" applyFill="0" applyProtection="0"/>
    <xf numFmtId="0" fontId="188" fillId="65" borderId="45" applyNumberFormat="0" applyFont="0" applyAlignment="0" applyProtection="0"/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316" fontId="24" fillId="0" borderId="26">
      <alignment horizontal="right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167" fontId="65" fillId="0" borderId="1"/>
    <xf numFmtId="5" fontId="69" fillId="40" borderId="30">
      <alignment vertical="top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70" applyNumberFormat="0" applyBorder="0" applyAlignment="0"/>
    <xf numFmtId="167" fontId="65" fillId="0" borderId="1"/>
    <xf numFmtId="198" fontId="65" fillId="0" borderId="26">
      <alignment horizontal="right" vertical="center"/>
    </xf>
    <xf numFmtId="0" fontId="275" fillId="62" borderId="46" applyNumberFormat="0" applyAlignment="0" applyProtection="0"/>
    <xf numFmtId="4" fontId="231" fillId="84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93" fillId="0" borderId="22"/>
    <xf numFmtId="0" fontId="176" fillId="71" borderId="54">
      <alignment horizontal="centerContinuous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71" borderId="72" applyNumberFormat="0" applyProtection="0">
      <alignment vertical="center"/>
    </xf>
    <xf numFmtId="312" fontId="65" fillId="0" borderId="26">
      <alignment horizont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49" fontId="55" fillId="0" borderId="1">
      <alignment vertical="center"/>
    </xf>
    <xf numFmtId="37" fontId="183" fillId="35" borderId="40" applyFill="0">
      <alignment horizontal="right"/>
    </xf>
    <xf numFmtId="316" fontId="2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226" fontId="241" fillId="0" borderId="26">
      <alignment horizontal="right" vertical="center"/>
    </xf>
    <xf numFmtId="0" fontId="176" fillId="0" borderId="30">
      <alignment horizontal="center" vertical="center"/>
    </xf>
    <xf numFmtId="0" fontId="65" fillId="0" borderId="1"/>
    <xf numFmtId="198" fontId="65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03" fontId="64" fillId="0" borderId="1"/>
    <xf numFmtId="216" fontId="64" fillId="0" borderId="26">
      <alignment horizontal="right" vertical="center"/>
    </xf>
    <xf numFmtId="4" fontId="231" fillId="71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157" fillId="0" borderId="52" applyBorder="0"/>
    <xf numFmtId="5" fontId="54" fillId="38" borderId="1" applyNumberFormat="0" applyAlignment="0">
      <alignment horizontal="left" vertical="top"/>
    </xf>
    <xf numFmtId="49" fontId="55" fillId="0" borderId="1">
      <alignment vertical="center"/>
    </xf>
    <xf numFmtId="186" fontId="202" fillId="0" borderId="4">
      <alignment horizontal="right"/>
    </xf>
    <xf numFmtId="226" fontId="241" fillId="0" borderId="26">
      <alignment horizontal="right" vertical="center"/>
    </xf>
    <xf numFmtId="0" fontId="85" fillId="76" borderId="1" applyFont="0"/>
    <xf numFmtId="186" fontId="202" fillId="0" borderId="8">
      <alignment horizontal="right"/>
    </xf>
    <xf numFmtId="0" fontId="85" fillId="75" borderId="1"/>
    <xf numFmtId="216" fontId="64" fillId="0" borderId="26">
      <alignment horizontal="right" vertical="center"/>
    </xf>
    <xf numFmtId="0" fontId="176" fillId="71" borderId="30">
      <alignment horizontal="center"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0" fontId="2" fillId="0" borderId="70" applyNumberFormat="0" applyBorder="0" applyAlignment="0"/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0" fontId="2" fillId="0" borderId="52" applyBorder="0">
      <alignment horizontal="left" indent="2"/>
    </xf>
    <xf numFmtId="257" fontId="23" fillId="0" borderId="8" applyFill="0" applyProtection="0"/>
    <xf numFmtId="216" fontId="6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88" fillId="65" borderId="45" applyNumberFormat="0" applyFont="0" applyAlignment="0" applyProtection="0"/>
    <xf numFmtId="247" fontId="23" fillId="0" borderId="5" applyFill="0" applyProtection="0"/>
    <xf numFmtId="282" fontId="90" fillId="0" borderId="1" applyFill="0" applyBorder="0" applyAlignment="0"/>
    <xf numFmtId="226" fontId="241" fillId="0" borderId="26">
      <alignment horizontal="right" vertical="center"/>
    </xf>
    <xf numFmtId="278" fontId="92" fillId="0" borderId="8"/>
    <xf numFmtId="0" fontId="194" fillId="0" borderId="22"/>
    <xf numFmtId="4" fontId="231" fillId="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63"/>
    <xf numFmtId="0" fontId="176" fillId="71" borderId="50">
      <alignment horizontal="centerContinuous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2" fillId="0" borderId="78"/>
    <xf numFmtId="316" fontId="24" fillId="0" borderId="26">
      <alignment horizontal="right" vertical="center"/>
    </xf>
    <xf numFmtId="0" fontId="176" fillId="0" borderId="30">
      <alignment horizontal="center" vertical="center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64"/>
    <xf numFmtId="0" fontId="2" fillId="0" borderId="70" applyNumberFormat="0" applyBorder="0" applyAlignment="0"/>
    <xf numFmtId="0" fontId="176" fillId="71" borderId="30">
      <alignment horizontal="center" vertical="center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0" fontId="193" fillId="0" borderId="22"/>
    <xf numFmtId="257" fontId="23" fillId="0" borderId="5" applyFill="0" applyProtection="0"/>
    <xf numFmtId="197" fontId="64" fillId="0" borderId="26">
      <alignment horizontal="right" vertical="center"/>
    </xf>
    <xf numFmtId="0" fontId="2" fillId="0" borderId="70" applyNumberFormat="0" applyBorder="0" applyAlignment="0"/>
    <xf numFmtId="308" fontId="145" fillId="0" borderId="68">
      <alignment horizontal="right" indent="1"/>
    </xf>
    <xf numFmtId="49" fontId="145" fillId="0" borderId="68">
      <alignment horizontal="left" indent="1"/>
    </xf>
    <xf numFmtId="6" fontId="71" fillId="42" borderId="30"/>
    <xf numFmtId="0" fontId="193" fillId="0" borderId="63"/>
    <xf numFmtId="198" fontId="65" fillId="0" borderId="26">
      <alignment horizontal="right" vertical="center"/>
    </xf>
    <xf numFmtId="0" fontId="65" fillId="0" borderId="1"/>
    <xf numFmtId="0" fontId="176" fillId="0" borderId="30">
      <alignment horizontal="center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5" fontId="69" fillId="40" borderId="30">
      <alignment vertical="top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275" fontId="92" fillId="0" borderId="8" applyBorder="0"/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194" fillId="0" borderId="22"/>
    <xf numFmtId="167" fontId="65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7" fontId="64" fillId="0" borderId="26">
      <alignment horizontal="right" vertical="center"/>
    </xf>
    <xf numFmtId="0" fontId="272" fillId="49" borderId="41" applyNumberFormat="0" applyAlignment="0" applyProtection="0"/>
    <xf numFmtId="4" fontId="231" fillId="78" borderId="72" applyNumberFormat="0" applyProtection="0">
      <alignment horizontal="right" vertical="center"/>
    </xf>
    <xf numFmtId="6" fontId="71" fillId="42" borderId="30"/>
    <xf numFmtId="247" fontId="23" fillId="0" borderId="8" applyFill="0" applyProtection="0"/>
    <xf numFmtId="5" fontId="69" fillId="40" borderId="30">
      <alignment vertical="top"/>
    </xf>
    <xf numFmtId="0" fontId="193" fillId="0" borderId="22"/>
    <xf numFmtId="0" fontId="2" fillId="0" borderId="70" applyNumberFormat="0" applyBorder="0" applyAlignment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198" fontId="65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0" fontId="52" fillId="0" borderId="4">
      <alignment horizontal="left" vertical="center"/>
    </xf>
    <xf numFmtId="0" fontId="194" fillId="0" borderId="22"/>
    <xf numFmtId="0" fontId="176" fillId="71" borderId="30">
      <alignment horizontal="center" vertical="center"/>
    </xf>
    <xf numFmtId="186" fontId="202" fillId="0" borderId="4">
      <alignment horizontal="right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272" fillId="49" borderId="41" applyNumberFormat="0" applyAlignment="0" applyProtection="0"/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2" fontId="85" fillId="73" borderId="65"/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8"/>
    <xf numFmtId="0" fontId="157" fillId="0" borderId="52" applyBorder="0"/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70" applyNumberFormat="0" applyBorder="0" applyAlignment="0"/>
    <xf numFmtId="4" fontId="233" fillId="71" borderId="72" applyNumberFormat="0" applyProtection="0">
      <alignment horizontal="right" vertical="center"/>
    </xf>
    <xf numFmtId="0" fontId="2" fillId="0" borderId="70" applyNumberFormat="0" applyBorder="0" applyAlignment="0"/>
    <xf numFmtId="0" fontId="2" fillId="0" borderId="64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65" fillId="62" borderId="41" applyNumberFormat="0" applyAlignment="0" applyProtection="0"/>
    <xf numFmtId="198" fontId="65" fillId="0" borderId="26">
      <alignment horizontal="right" vertical="center"/>
    </xf>
    <xf numFmtId="0" fontId="176" fillId="71" borderId="51">
      <alignment horizontal="centerContinuous" vertical="center"/>
    </xf>
    <xf numFmtId="197" fontId="64" fillId="0" borderId="26">
      <alignment horizontal="right" vertical="center"/>
    </xf>
    <xf numFmtId="186" fontId="202" fillId="0" borderId="4">
      <alignment horizontal="right"/>
    </xf>
    <xf numFmtId="0" fontId="176" fillId="0" borderId="1">
      <alignment horizontal="center" vertical="center"/>
    </xf>
    <xf numFmtId="4" fontId="231" fillId="80" borderId="72" applyNumberFormat="0" applyProtection="0">
      <alignment horizontal="right" vertical="center"/>
    </xf>
    <xf numFmtId="216" fontId="64" fillId="0" borderId="26">
      <alignment horizontal="right" vertical="center"/>
    </xf>
    <xf numFmtId="49" fontId="145" fillId="0" borderId="68">
      <alignment horizontal="left" indent="1"/>
    </xf>
    <xf numFmtId="275" fontId="92" fillId="0" borderId="4"/>
    <xf numFmtId="0" fontId="194" fillId="0" borderId="22"/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312" fontId="65" fillId="0" borderId="26">
      <alignment horizontal="center"/>
    </xf>
    <xf numFmtId="6" fontId="71" fillId="42" borderId="30"/>
    <xf numFmtId="186" fontId="202" fillId="0" borderId="8">
      <alignment horizontal="right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76" fillId="0" borderId="30">
      <alignment horizontal="center" vertical="center"/>
    </xf>
    <xf numFmtId="275" fontId="92" fillId="0" borderId="8" applyBorder="0"/>
    <xf numFmtId="4" fontId="231" fillId="71" borderId="72" applyNumberFormat="0" applyProtection="0">
      <alignment vertical="center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8"/>
    <xf numFmtId="0" fontId="57" fillId="0" borderId="1" applyNumberFormat="0" applyFont="0" applyFill="0" applyBorder="0" applyAlignment="0">
      <alignment horizontal="center"/>
    </xf>
    <xf numFmtId="0" fontId="85" fillId="76" borderId="1" applyFont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85" fillId="73" borderId="65"/>
    <xf numFmtId="5" fontId="54" fillId="0" borderId="30">
      <alignment horizontal="left" vertical="top"/>
    </xf>
    <xf numFmtId="0" fontId="157" fillId="0" borderId="52" applyBorder="0"/>
    <xf numFmtId="0" fontId="275" fillId="62" borderId="46" applyNumberFormat="0" applyAlignment="0" applyProtection="0"/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272" fontId="85" fillId="73" borderId="65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0" fontId="193" fillId="0" borderId="22"/>
    <xf numFmtId="0" fontId="176" fillId="71" borderId="19">
      <alignment horizontal="center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275" fontId="92" fillId="0" borderId="40"/>
    <xf numFmtId="0" fontId="157" fillId="0" borderId="52" applyBorder="0"/>
    <xf numFmtId="170" fontId="92" fillId="0" borderId="1"/>
    <xf numFmtId="0" fontId="2" fillId="0" borderId="70" applyNumberFormat="0" applyBorder="0" applyAlignment="0"/>
    <xf numFmtId="228" fontId="64" fillId="0" borderId="26">
      <alignment horizontal="right" vertical="center"/>
    </xf>
    <xf numFmtId="0" fontId="176" fillId="71" borderId="51">
      <alignment horizontal="centerContinuous" vertical="center"/>
    </xf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4" fontId="231" fillId="70" borderId="72" applyNumberFormat="0" applyProtection="0">
      <alignment horizontal="right" vertical="center"/>
    </xf>
    <xf numFmtId="5" fontId="69" fillId="40" borderId="30">
      <alignment vertical="top"/>
    </xf>
    <xf numFmtId="0" fontId="2" fillId="0" borderId="70" applyNumberFormat="0" applyBorder="0" applyAlignment="0"/>
    <xf numFmtId="275" fontId="92" fillId="0" borderId="4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75" fontId="92" fillId="0" borderId="8" applyBorder="0"/>
    <xf numFmtId="0" fontId="2" fillId="0" borderId="70" applyNumberFormat="0" applyBorder="0" applyAlignment="0"/>
    <xf numFmtId="186" fontId="202" fillId="0" borderId="8">
      <alignment horizontal="right"/>
    </xf>
    <xf numFmtId="197" fontId="64" fillId="0" borderId="26">
      <alignment horizontal="right" vertical="center"/>
    </xf>
    <xf numFmtId="10" fontId="4" fillId="35" borderId="1" applyNumberFormat="0" applyBorder="0" applyAlignment="0" applyProtection="0"/>
    <xf numFmtId="275" fontId="92" fillId="0" borderId="8" applyBorder="0"/>
    <xf numFmtId="247" fontId="23" fillId="0" borderId="5" applyFill="0" applyProtection="0"/>
    <xf numFmtId="278" fontId="92" fillId="0" borderId="8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0" borderId="64"/>
    <xf numFmtId="0" fontId="57" fillId="0" borderId="1" applyNumberFormat="0" applyFont="0" applyFill="0" applyBorder="0" applyAlignment="0">
      <alignment horizontal="center"/>
    </xf>
    <xf numFmtId="4" fontId="231" fillId="70" borderId="72" applyNumberFormat="0" applyProtection="0">
      <alignment horizontal="right" vertical="center"/>
    </xf>
    <xf numFmtId="226" fontId="241" fillId="0" borderId="26">
      <alignment horizontal="right" vertical="center"/>
    </xf>
    <xf numFmtId="6" fontId="71" fillId="42" borderId="30"/>
    <xf numFmtId="308" fontId="145" fillId="0" borderId="68">
      <alignment horizontal="right" indent="1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0" fontId="194" fillId="0" borderId="22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4" fontId="231" fillId="71" borderId="72" applyNumberFormat="0" applyProtection="0">
      <alignment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37" fontId="205" fillId="0" borderId="8" applyFill="0" applyBorder="0">
      <alignment horizontal="right"/>
    </xf>
    <xf numFmtId="0" fontId="193" fillId="0" borderId="22"/>
    <xf numFmtId="5" fontId="54" fillId="38" borderId="1" applyNumberFormat="0" applyAlignment="0">
      <alignment horizontal="left" vertical="top"/>
    </xf>
    <xf numFmtId="282" fontId="90" fillId="0" borderId="1" applyFill="0" applyBorder="0" applyAlignment="0"/>
    <xf numFmtId="257" fontId="23" fillId="0" borderId="8" applyFill="0" applyProtection="0"/>
    <xf numFmtId="316" fontId="24" fillId="0" borderId="26">
      <alignment horizontal="right" vertical="center"/>
    </xf>
    <xf numFmtId="0" fontId="193" fillId="0" borderId="22"/>
    <xf numFmtId="37" fontId="205" fillId="0" borderId="8" applyFill="0" applyBorder="0">
      <alignment horizontal="right"/>
    </xf>
    <xf numFmtId="201" fontId="64" fillId="0" borderId="26">
      <alignment horizont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257" fontId="23" fillId="0" borderId="5" applyFill="0" applyProtection="0"/>
    <xf numFmtId="0" fontId="2" fillId="88" borderId="70" applyNumberFormat="0" applyBorder="0" applyAlignment="0">
      <protection locked="0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4" fontId="231" fillId="81" borderId="72" applyNumberFormat="0" applyProtection="0">
      <alignment horizontal="right" vertical="center"/>
    </xf>
    <xf numFmtId="0" fontId="70" fillId="41" borderId="1">
      <alignment horizontal="left" vertical="center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65" fillId="0" borderId="1"/>
    <xf numFmtId="0" fontId="2" fillId="0" borderId="64"/>
    <xf numFmtId="226" fontId="241" fillId="0" borderId="26">
      <alignment horizontal="right" vertical="center"/>
    </xf>
    <xf numFmtId="257" fontId="23" fillId="0" borderId="5" applyFill="0" applyProtection="0"/>
    <xf numFmtId="5" fontId="54" fillId="38" borderId="1" applyNumberFormat="0" applyAlignment="0">
      <alignment horizontal="left" vertical="top"/>
    </xf>
    <xf numFmtId="198" fontId="65" fillId="0" borderId="26">
      <alignment horizontal="right" vertical="center"/>
    </xf>
    <xf numFmtId="272" fontId="2" fillId="0" borderId="64"/>
    <xf numFmtId="4" fontId="229" fillId="70" borderId="74" applyNumberFormat="0" applyProtection="0">
      <alignment horizontal="left" vertical="center"/>
    </xf>
    <xf numFmtId="0" fontId="52" fillId="0" borderId="4">
      <alignment horizontal="left" vertical="center"/>
    </xf>
    <xf numFmtId="316" fontId="2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5" fontId="69" fillId="40" borderId="30">
      <alignment vertical="top"/>
    </xf>
    <xf numFmtId="5" fontId="69" fillId="40" borderId="30">
      <alignment vertical="top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10" fontId="4" fillId="35" borderId="1" applyNumberFormat="0" applyBorder="0" applyAlignment="0" applyProtection="0"/>
    <xf numFmtId="272" fontId="2" fillId="0" borderId="64"/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5" applyFill="0" applyProtection="0"/>
    <xf numFmtId="4" fontId="231" fillId="2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64"/>
    <xf numFmtId="186" fontId="202" fillId="0" borderId="8">
      <alignment horizontal="right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85" fillId="75" borderId="1"/>
    <xf numFmtId="216" fontId="64" fillId="0" borderId="26">
      <alignment horizontal="right" vertical="center"/>
    </xf>
    <xf numFmtId="0" fontId="176" fillId="71" borderId="54">
      <alignment horizontal="centerContinuous" vertical="center"/>
    </xf>
    <xf numFmtId="0" fontId="52" fillId="0" borderId="4">
      <alignment horizontal="left" vertical="center"/>
    </xf>
    <xf numFmtId="4" fontId="231" fillId="71" borderId="72" applyNumberFormat="0" applyProtection="0">
      <alignment vertical="center"/>
    </xf>
    <xf numFmtId="167" fontId="65" fillId="0" borderId="1"/>
    <xf numFmtId="216" fontId="64" fillId="0" borderId="26">
      <alignment horizontal="right" vertical="center"/>
    </xf>
    <xf numFmtId="278" fontId="92" fillId="0" borderId="8"/>
    <xf numFmtId="198" fontId="65" fillId="0" borderId="26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186" fontId="202" fillId="0" borderId="4">
      <alignment horizontal="right"/>
    </xf>
    <xf numFmtId="203" fontId="64" fillId="0" borderId="1"/>
    <xf numFmtId="4" fontId="231" fillId="82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194" fillId="0" borderId="22"/>
    <xf numFmtId="5" fontId="54" fillId="0" borderId="30">
      <alignment horizontal="left" vertical="top"/>
    </xf>
    <xf numFmtId="198" fontId="65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52" fillId="0" borderId="4">
      <alignment horizontal="left" vertical="center"/>
    </xf>
    <xf numFmtId="6" fontId="71" fillId="42" borderId="30"/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193" fillId="0" borderId="22"/>
    <xf numFmtId="0" fontId="85" fillId="74" borderId="1"/>
    <xf numFmtId="0" fontId="2" fillId="0" borderId="70" applyNumberFormat="0" applyBorder="0" applyAlignment="0"/>
    <xf numFmtId="0" fontId="2" fillId="0" borderId="64"/>
    <xf numFmtId="4" fontId="231" fillId="83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76" fillId="71" borderId="1">
      <alignment horizontal="center" vertical="center"/>
    </xf>
    <xf numFmtId="275" fontId="92" fillId="0" borderId="8" applyBorder="0"/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37" fontId="183" fillId="35" borderId="40" applyFill="0">
      <alignment horizontal="right"/>
    </xf>
    <xf numFmtId="226" fontId="241" fillId="0" borderId="26">
      <alignment horizontal="right" vertical="center"/>
    </xf>
    <xf numFmtId="0" fontId="85" fillId="75" borderId="1"/>
    <xf numFmtId="226" fontId="241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176" fillId="0" borderId="30">
      <alignment horizontal="center" vertical="center"/>
    </xf>
    <xf numFmtId="10" fontId="4" fillId="3" borderId="1" applyNumberFormat="0" applyBorder="0" applyAlignment="0" applyProtection="0"/>
    <xf numFmtId="0" fontId="52" fillId="0" borderId="4">
      <alignment horizontal="left" vertical="center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88" borderId="70" applyNumberFormat="0" applyBorder="0" applyAlignment="0">
      <protection locked="0"/>
    </xf>
    <xf numFmtId="272" fontId="85" fillId="73" borderId="65"/>
    <xf numFmtId="198" fontId="65" fillId="0" borderId="26">
      <alignment horizontal="right" vertical="center"/>
    </xf>
    <xf numFmtId="226" fontId="241" fillId="0" borderId="26">
      <alignment horizontal="right" vertical="center"/>
    </xf>
    <xf numFmtId="275" fontId="92" fillId="0" borderId="8" applyBorder="0"/>
    <xf numFmtId="0" fontId="188" fillId="65" borderId="45" applyNumberFormat="0" applyFont="0" applyAlignment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201" fontId="64" fillId="0" borderId="26">
      <alignment horizontal="center"/>
    </xf>
    <xf numFmtId="0" fontId="193" fillId="0" borderId="63"/>
    <xf numFmtId="272" fontId="2" fillId="0" borderId="78"/>
    <xf numFmtId="197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49" fontId="145" fillId="0" borderId="68">
      <alignment horizontal="left" indent="1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275" fontId="92" fillId="0" borderId="40"/>
    <xf numFmtId="197" fontId="64" fillId="0" borderId="26">
      <alignment horizontal="right" vertical="center"/>
    </xf>
    <xf numFmtId="0" fontId="176" fillId="0" borderId="1">
      <alignment horizontal="center" vertical="center"/>
    </xf>
    <xf numFmtId="0" fontId="176" fillId="71" borderId="30">
      <alignment horizontal="center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272" fontId="2" fillId="0" borderId="78"/>
    <xf numFmtId="275" fontId="92" fillId="0" borderId="40"/>
    <xf numFmtId="216" fontId="64" fillId="0" borderId="26">
      <alignment horizontal="right" vertical="center"/>
    </xf>
    <xf numFmtId="0" fontId="85" fillId="73" borderId="65"/>
    <xf numFmtId="216" fontId="64" fillId="0" borderId="26">
      <alignment horizontal="right" vertical="center"/>
    </xf>
    <xf numFmtId="186" fontId="202" fillId="0" borderId="8">
      <alignment horizontal="right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52" fillId="0" borderId="4">
      <alignment horizontal="left" vertical="center"/>
    </xf>
    <xf numFmtId="4" fontId="231" fillId="71" borderId="72" applyNumberFormat="0" applyProtection="0">
      <alignment vertical="center"/>
    </xf>
    <xf numFmtId="0" fontId="57" fillId="0" borderId="1" applyNumberFormat="0" applyFont="0" applyFill="0" applyBorder="0" applyAlignment="0">
      <alignment horizont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275" fontId="92" fillId="0" borderId="8"/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65" fillId="0" borderId="1"/>
    <xf numFmtId="275" fontId="92" fillId="0" borderId="4"/>
    <xf numFmtId="0" fontId="157" fillId="0" borderId="52" applyBorder="0"/>
    <xf numFmtId="0" fontId="272" fillId="49" borderId="41" applyNumberFormat="0" applyAlignment="0" applyProtection="0"/>
    <xf numFmtId="0" fontId="193" fillId="0" borderId="63"/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278" fontId="92" fillId="0" borderId="5"/>
    <xf numFmtId="275" fontId="92" fillId="0" borderId="40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0" borderId="78"/>
    <xf numFmtId="272" fontId="2" fillId="0" borderId="78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29" fillId="70" borderId="72" applyNumberFormat="0" applyProtection="0">
      <alignment horizontal="left" vertical="center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157" fillId="0" borderId="52" applyBorder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275" fontId="92" fillId="0" borderId="4"/>
    <xf numFmtId="5" fontId="54" fillId="0" borderId="30">
      <alignment horizontal="left" vertical="top"/>
    </xf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6" fontId="71" fillId="42" borderId="30"/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198" fontId="65" fillId="0" borderId="26">
      <alignment horizontal="right" vertical="center"/>
    </xf>
    <xf numFmtId="275" fontId="92" fillId="0" borderId="8" applyBorder="0"/>
    <xf numFmtId="197" fontId="64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57" fillId="0" borderId="52" applyBorder="0"/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0" fontId="194" fillId="0" borderId="22"/>
    <xf numFmtId="198" fontId="65" fillId="0" borderId="26">
      <alignment horizontal="right" vertical="center"/>
    </xf>
    <xf numFmtId="257" fontId="23" fillId="0" borderId="5" applyFill="0" applyProtection="0"/>
    <xf numFmtId="167" fontId="65" fillId="0" borderId="1"/>
    <xf numFmtId="0" fontId="85" fillId="76" borderId="1" applyFont="0"/>
    <xf numFmtId="0" fontId="176" fillId="0" borderId="1">
      <alignment horizontal="center" vertical="center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157" fillId="0" borderId="52" applyBorder="0"/>
    <xf numFmtId="0" fontId="157" fillId="0" borderId="52" applyBorder="0"/>
    <xf numFmtId="198" fontId="65" fillId="0" borderId="26">
      <alignment horizontal="right" vertical="center"/>
    </xf>
    <xf numFmtId="186" fontId="202" fillId="35" borderId="5">
      <alignment horizontal="right"/>
    </xf>
    <xf numFmtId="247" fontId="23" fillId="0" borderId="5" applyFill="0" applyProtection="0"/>
    <xf numFmtId="198" fontId="65" fillId="0" borderId="26">
      <alignment horizontal="right" vertical="center"/>
    </xf>
    <xf numFmtId="316" fontId="24" fillId="0" borderId="26">
      <alignment horizontal="right" vertical="center"/>
    </xf>
    <xf numFmtId="4" fontId="230" fillId="37" borderId="72" applyNumberFormat="0" applyProtection="0">
      <alignment vertical="center"/>
    </xf>
    <xf numFmtId="167" fontId="65" fillId="0" borderId="1"/>
    <xf numFmtId="216" fontId="64" fillId="0" borderId="26">
      <alignment horizontal="right" vertical="center"/>
    </xf>
    <xf numFmtId="247" fontId="23" fillId="0" borderId="5" applyFill="0" applyProtection="0"/>
    <xf numFmtId="0" fontId="85" fillId="75" borderId="1"/>
    <xf numFmtId="0" fontId="52" fillId="0" borderId="4">
      <alignment horizontal="left" vertical="center"/>
    </xf>
    <xf numFmtId="197" fontId="64" fillId="0" borderId="26">
      <alignment horizontal="right" vertical="center"/>
    </xf>
    <xf numFmtId="186" fontId="202" fillId="35" borderId="5">
      <alignment horizontal="right"/>
    </xf>
    <xf numFmtId="0" fontId="2" fillId="0" borderId="52" applyBorder="0">
      <alignment horizontal="left" indent="2"/>
    </xf>
    <xf numFmtId="167" fontId="65" fillId="0" borderId="1"/>
    <xf numFmtId="0" fontId="2" fillId="0" borderId="52" applyBorder="0">
      <alignment horizontal="left" indent="2"/>
    </xf>
    <xf numFmtId="186" fontId="202" fillId="0" borderId="8">
      <alignment horizontal="right"/>
    </xf>
    <xf numFmtId="0" fontId="194" fillId="0" borderId="22"/>
    <xf numFmtId="226" fontId="241" fillId="0" borderId="26">
      <alignment horizontal="right" vertical="center"/>
    </xf>
    <xf numFmtId="186" fontId="202" fillId="0" borderId="4">
      <alignment horizontal="right"/>
    </xf>
    <xf numFmtId="272" fontId="2" fillId="0" borderId="64"/>
    <xf numFmtId="0" fontId="52" fillId="0" borderId="4">
      <alignment horizontal="left" vertical="center"/>
    </xf>
    <xf numFmtId="0" fontId="194" fillId="0" borderId="22"/>
    <xf numFmtId="0" fontId="176" fillId="71" borderId="50">
      <alignment horizontal="centerContinuous" vertical="center"/>
    </xf>
    <xf numFmtId="49" fontId="55" fillId="0" borderId="1">
      <alignment vertical="center"/>
    </xf>
    <xf numFmtId="197" fontId="64" fillId="0" borderId="26">
      <alignment horizontal="right" vertical="center"/>
    </xf>
    <xf numFmtId="1" fontId="41" fillId="0" borderId="19" applyBorder="0"/>
    <xf numFmtId="0" fontId="2" fillId="0" borderId="70" applyNumberFormat="0" applyBorder="0" applyAlignment="0"/>
    <xf numFmtId="275" fontId="92" fillId="0" borderId="4"/>
    <xf numFmtId="5" fontId="54" fillId="38" borderId="1" applyNumberFormat="0" applyAlignment="0">
      <alignment horizontal="left" vertical="top"/>
    </xf>
    <xf numFmtId="10" fontId="4" fillId="35" borderId="1" applyNumberFormat="0" applyBorder="0" applyAlignment="0" applyProtection="0"/>
    <xf numFmtId="0" fontId="85" fillId="75" borderId="1"/>
    <xf numFmtId="167" fontId="65" fillId="0" borderId="1"/>
    <xf numFmtId="4" fontId="231" fillId="70" borderId="72" applyNumberFormat="0" applyProtection="0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257" fontId="23" fillId="0" borderId="8" applyFill="0" applyProtection="0"/>
    <xf numFmtId="247" fontId="23" fillId="0" borderId="8" applyFill="0" applyProtection="0"/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197" fontId="64" fillId="0" borderId="26">
      <alignment horizontal="right" vertical="center"/>
    </xf>
    <xf numFmtId="0" fontId="85" fillId="74" borderId="1"/>
    <xf numFmtId="0" fontId="85" fillId="73" borderId="65"/>
    <xf numFmtId="0" fontId="193" fillId="0" borderId="22"/>
    <xf numFmtId="4" fontId="229" fillId="70" borderId="72" applyNumberFormat="0" applyProtection="0">
      <alignment horizontal="left" vertical="center"/>
    </xf>
    <xf numFmtId="49" fontId="55" fillId="0" borderId="1">
      <alignment vertical="center"/>
    </xf>
    <xf numFmtId="198" fontId="65" fillId="0" borderId="26">
      <alignment horizontal="right" vertical="center"/>
    </xf>
    <xf numFmtId="275" fontId="92" fillId="0" borderId="8"/>
    <xf numFmtId="0" fontId="52" fillId="0" borderId="4">
      <alignment horizontal="left" vertical="center"/>
    </xf>
    <xf numFmtId="275" fontId="92" fillId="0" borderId="8" applyBorder="0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197" fontId="64" fillId="0" borderId="26">
      <alignment horizontal="right" vertical="center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0" fontId="272" fillId="49" borderId="41" applyNumberFormat="0" applyAlignment="0" applyProtection="0"/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57" fillId="0" borderId="52" applyBorder="0"/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0" fontId="194" fillId="0" borderId="22"/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4" fontId="231" fillId="71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194" fillId="0" borderId="22"/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67" fontId="65" fillId="0" borderId="1"/>
    <xf numFmtId="0" fontId="176" fillId="71" borderId="51">
      <alignment horizontal="centerContinuous" vertical="center"/>
    </xf>
    <xf numFmtId="226" fontId="241" fillId="0" borderId="26">
      <alignment horizontal="right" vertical="center"/>
    </xf>
    <xf numFmtId="0" fontId="176" fillId="71" borderId="54">
      <alignment horizontal="centerContinuous" vertical="center"/>
    </xf>
    <xf numFmtId="0" fontId="157" fillId="0" borderId="52" applyBorder="0"/>
    <xf numFmtId="0" fontId="57" fillId="0" borderId="1" applyNumberFormat="0" applyFont="0" applyFill="0" applyBorder="0" applyAlignment="0">
      <alignment horizontal="center"/>
    </xf>
    <xf numFmtId="312" fontId="65" fillId="0" borderId="26">
      <alignment horizont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4" fontId="229" fillId="37" borderId="72" applyNumberFormat="0" applyProtection="0">
      <alignment vertical="center"/>
    </xf>
    <xf numFmtId="0" fontId="265" fillId="62" borderId="41" applyNumberFormat="0" applyAlignment="0" applyProtection="0"/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312" fontId="65" fillId="0" borderId="26">
      <alignment horizontal="center"/>
    </xf>
    <xf numFmtId="0" fontId="65" fillId="0" borderId="1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8"/>
    <xf numFmtId="0" fontId="2" fillId="0" borderId="70" applyNumberFormat="0" applyBorder="0" applyAlignment="0"/>
    <xf numFmtId="4" fontId="231" fillId="2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57" fontId="23" fillId="0" borderId="8" applyFill="0" applyProtection="0"/>
    <xf numFmtId="0" fontId="193" fillId="0" borderId="22"/>
    <xf numFmtId="5" fontId="69" fillId="40" borderId="30">
      <alignment vertical="top"/>
    </xf>
    <xf numFmtId="282" fontId="90" fillId="0" borderId="1" applyFill="0" applyBorder="0" applyAlignment="0"/>
    <xf numFmtId="0" fontId="176" fillId="71" borderId="19">
      <alignment horizontal="center" vertical="center"/>
    </xf>
    <xf numFmtId="5" fontId="69" fillId="40" borderId="30">
      <alignment vertical="top"/>
    </xf>
    <xf numFmtId="0" fontId="157" fillId="0" borderId="52" applyBorder="0"/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52" applyBorder="0">
      <alignment horizontal="left" indent="2"/>
    </xf>
    <xf numFmtId="275" fontId="92" fillId="0" borderId="4"/>
    <xf numFmtId="5" fontId="69" fillId="40" borderId="30">
      <alignment vertical="top"/>
    </xf>
    <xf numFmtId="201" fontId="64" fillId="0" borderId="26">
      <alignment horizontal="center"/>
    </xf>
    <xf numFmtId="6" fontId="71" fillId="42" borderId="30"/>
    <xf numFmtId="5" fontId="54" fillId="0" borderId="30">
      <alignment horizontal="left" vertical="top"/>
    </xf>
    <xf numFmtId="0" fontId="2" fillId="88" borderId="70" applyNumberFormat="0" applyBorder="0" applyAlignment="0">
      <protection locked="0"/>
    </xf>
    <xf numFmtId="4" fontId="235" fillId="71" borderId="72" applyNumberFormat="0" applyProtection="0">
      <alignment horizontal="right" vertical="center"/>
    </xf>
    <xf numFmtId="316" fontId="24" fillId="0" borderId="26">
      <alignment horizontal="right" vertical="center"/>
    </xf>
    <xf numFmtId="0" fontId="176" fillId="0" borderId="30">
      <alignment horizontal="center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8" applyFill="0" applyProtection="0"/>
    <xf numFmtId="0" fontId="2" fillId="0" borderId="78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176" fillId="0" borderId="30">
      <alignment horizontal="center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0" fontId="277" fillId="0" borderId="47" applyNumberFormat="0" applyFill="0" applyAlignment="0" applyProtection="0"/>
    <xf numFmtId="0" fontId="2" fillId="0" borderId="64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52" fillId="0" borderId="4">
      <alignment horizontal="left" vertical="center"/>
    </xf>
    <xf numFmtId="0" fontId="194" fillId="0" borderId="22"/>
    <xf numFmtId="37" fontId="205" fillId="0" borderId="8" applyFill="0" applyBorder="0">
      <alignment horizontal="right"/>
    </xf>
    <xf numFmtId="167" fontId="65" fillId="0" borderId="1"/>
    <xf numFmtId="0" fontId="2" fillId="88" borderId="70" applyNumberFormat="0" applyBorder="0" applyAlignment="0">
      <protection locked="0"/>
    </xf>
    <xf numFmtId="0" fontId="188" fillId="65" borderId="45" applyNumberFormat="0" applyFont="0" applyAlignment="0" applyProtection="0"/>
    <xf numFmtId="272" fontId="2" fillId="0" borderId="78"/>
    <xf numFmtId="198" fontId="65" fillId="0" borderId="26">
      <alignment horizontal="right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37" fontId="205" fillId="0" borderId="8" applyFill="0" applyBorder="0">
      <alignment horizontal="right"/>
    </xf>
    <xf numFmtId="275" fontId="92" fillId="0" borderId="8" applyBorder="0"/>
    <xf numFmtId="0" fontId="2" fillId="88" borderId="70" applyNumberFormat="0" applyBorder="0" applyAlignment="0">
      <protection locked="0"/>
    </xf>
    <xf numFmtId="0" fontId="193" fillId="0" borderId="22"/>
    <xf numFmtId="198" fontId="65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6" fontId="71" fillId="42" borderId="30"/>
    <xf numFmtId="275" fontId="92" fillId="0" borderId="4"/>
    <xf numFmtId="0" fontId="277" fillId="0" borderId="47" applyNumberFormat="0" applyFill="0" applyAlignment="0" applyProtection="0"/>
    <xf numFmtId="0" fontId="176" fillId="71" borderId="30">
      <alignment horizontal="center" vertical="center"/>
    </xf>
    <xf numFmtId="0" fontId="2" fillId="0" borderId="70" applyNumberFormat="0" applyBorder="0" applyAlignment="0"/>
    <xf numFmtId="0" fontId="85" fillId="75" borderId="1"/>
    <xf numFmtId="5" fontId="54" fillId="0" borderId="30">
      <alignment horizontal="left" vertical="top"/>
    </xf>
    <xf numFmtId="198" fontId="65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176" fillId="0" borderId="30">
      <alignment horizontal="center" vertical="center"/>
    </xf>
    <xf numFmtId="278" fontId="92" fillId="0" borderId="8"/>
    <xf numFmtId="37" fontId="205" fillId="0" borderId="8" applyFill="0" applyBorder="0">
      <alignment horizontal="right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316" fontId="24" fillId="0" borderId="26">
      <alignment horizontal="right" vertical="center"/>
    </xf>
    <xf numFmtId="0" fontId="85" fillId="74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" fontId="231" fillId="2" borderId="72" applyNumberFormat="0" applyProtection="0">
      <alignment horizontal="right" vertical="center"/>
    </xf>
    <xf numFmtId="0" fontId="157" fillId="0" borderId="52" applyBorder="0"/>
    <xf numFmtId="0" fontId="2" fillId="0" borderId="70" applyNumberFormat="0" applyBorder="0" applyAlignment="0"/>
    <xf numFmtId="228" fontId="64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278" fontId="92" fillId="0" borderId="8"/>
    <xf numFmtId="0" fontId="65" fillId="0" borderId="1"/>
    <xf numFmtId="0" fontId="193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5" fontId="69" fillId="40" borderId="30">
      <alignment vertical="top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6" fontId="71" fillId="42" borderId="30"/>
    <xf numFmtId="257" fontId="23" fillId="0" borderId="5" applyFill="0" applyProtection="0"/>
    <xf numFmtId="0" fontId="85" fillId="74" borderId="1"/>
    <xf numFmtId="0" fontId="2" fillId="0" borderId="52" applyBorder="0">
      <alignment horizontal="left" indent="2"/>
    </xf>
    <xf numFmtId="0" fontId="194" fillId="0" borderId="22"/>
    <xf numFmtId="6" fontId="71" fillId="42" borderId="30"/>
    <xf numFmtId="10" fontId="4" fillId="35" borderId="1" applyNumberFormat="0" applyBorder="0" applyAlignment="0" applyProtection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5" applyFill="0" applyProtection="0"/>
    <xf numFmtId="9" fontId="17" fillId="0" borderId="0" applyFont="0" applyFill="0" applyBorder="0" applyAlignment="0" applyProtection="0"/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203" fontId="64" fillId="0" borderId="1"/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194" fillId="0" borderId="22"/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4" fontId="231" fillId="84" borderId="72" applyNumberFormat="0" applyProtection="0">
      <alignment horizontal="right" vertical="center"/>
    </xf>
    <xf numFmtId="0" fontId="52" fillId="0" borderId="4">
      <alignment horizontal="left" vertical="center"/>
    </xf>
    <xf numFmtId="4" fontId="231" fillId="2" borderId="72" applyNumberFormat="0" applyProtection="0">
      <alignment horizontal="right" vertical="center"/>
    </xf>
    <xf numFmtId="167" fontId="65" fillId="0" borderId="1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4" fontId="231" fillId="76" borderId="72" applyNumberFormat="0" applyProtection="0">
      <alignment horizontal="right" vertical="center"/>
    </xf>
    <xf numFmtId="0" fontId="157" fillId="0" borderId="52" applyBorder="0"/>
    <xf numFmtId="0" fontId="2" fillId="0" borderId="70" applyNumberFormat="0" applyBorder="0" applyAlignment="0"/>
    <xf numFmtId="5" fontId="54" fillId="0" borderId="30">
      <alignment horizontal="left" vertical="top"/>
    </xf>
    <xf numFmtId="49" fontId="145" fillId="0" borderId="68">
      <alignment horizontal="left" indent="1"/>
    </xf>
    <xf numFmtId="5" fontId="69" fillId="40" borderId="30">
      <alignment vertical="top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0" fontId="2" fillId="88" borderId="70" applyNumberFormat="0" applyBorder="0" applyAlignment="0">
      <protection locked="0"/>
    </xf>
    <xf numFmtId="4" fontId="231" fillId="78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176" fillId="71" borderId="30">
      <alignment horizontal="center" vertical="center"/>
    </xf>
    <xf numFmtId="4" fontId="231" fillId="84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76" fillId="71" borderId="30">
      <alignment horizontal="center" vertical="center"/>
    </xf>
    <xf numFmtId="0" fontId="193" fillId="0" borderId="22"/>
    <xf numFmtId="6" fontId="71" fillId="42" borderId="30"/>
    <xf numFmtId="0" fontId="193" fillId="0" borderId="22"/>
    <xf numFmtId="0" fontId="2" fillId="0" borderId="70" applyNumberFormat="0" applyBorder="0" applyAlignment="0"/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4" fontId="229" fillId="70" borderId="74" applyNumberFormat="0" applyProtection="0">
      <alignment horizontal="left" vertical="center"/>
    </xf>
    <xf numFmtId="0" fontId="176" fillId="0" borderId="19">
      <alignment horizontal="center" vertical="center"/>
    </xf>
    <xf numFmtId="0" fontId="52" fillId="0" borderId="4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4" fontId="231" fillId="70" borderId="72" applyNumberFormat="0" applyProtection="0">
      <alignment horizontal="right" vertical="center"/>
    </xf>
    <xf numFmtId="0" fontId="194" fillId="0" borderId="22"/>
    <xf numFmtId="0" fontId="52" fillId="0" borderId="4">
      <alignment horizontal="left" vertical="center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5" fontId="54" fillId="0" borderId="30">
      <alignment horizontal="left" vertical="top"/>
    </xf>
    <xf numFmtId="5" fontId="69" fillId="40" borderId="30">
      <alignment vertical="top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57" fillId="0" borderId="52" applyBorder="0"/>
    <xf numFmtId="10" fontId="4" fillId="35" borderId="1" applyNumberFormat="0" applyBorder="0" applyAlignment="0" applyProtection="0"/>
    <xf numFmtId="279" fontId="42" fillId="38" borderId="1">
      <alignment vertical="top"/>
    </xf>
    <xf numFmtId="5" fontId="69" fillId="40" borderId="30">
      <alignment vertical="top"/>
    </xf>
    <xf numFmtId="4" fontId="231" fillId="85" borderId="72" applyNumberFormat="0" applyProtection="0">
      <alignment horizontal="right" vertical="center"/>
    </xf>
    <xf numFmtId="226" fontId="241" fillId="0" borderId="26">
      <alignment horizontal="right" vertical="center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9" fontId="42" fillId="38" borderId="1">
      <alignment vertical="top"/>
    </xf>
    <xf numFmtId="282" fontId="90" fillId="0" borderId="1" applyFill="0" applyBorder="0" applyAlignment="0"/>
    <xf numFmtId="37" fontId="183" fillId="35" borderId="40" applyFill="0">
      <alignment horizontal="right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197" fontId="64" fillId="0" borderId="26">
      <alignment horizontal="right" vertical="center"/>
    </xf>
    <xf numFmtId="275" fontId="92" fillId="0" borderId="8"/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272" fontId="2" fillId="0" borderId="7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4" fontId="231" fillId="85" borderId="72" applyNumberFormat="0" applyProtection="0">
      <alignment horizontal="right" vertical="center"/>
    </xf>
    <xf numFmtId="6" fontId="71" fillId="42" borderId="30"/>
    <xf numFmtId="0" fontId="2" fillId="0" borderId="64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76" fillId="0" borderId="30">
      <alignment horizontal="center" vertical="center"/>
    </xf>
    <xf numFmtId="4" fontId="233" fillId="71" borderId="72" applyNumberFormat="0" applyProtection="0">
      <alignment horizontal="right" vertical="center"/>
    </xf>
    <xf numFmtId="6" fontId="71" fillId="42" borderId="30"/>
    <xf numFmtId="37" fontId="183" fillId="35" borderId="40" applyFill="0">
      <alignment horizontal="right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76" fillId="0" borderId="30">
      <alignment horizontal="center" vertical="center"/>
    </xf>
    <xf numFmtId="0" fontId="176" fillId="71" borderId="30">
      <alignment horizontal="center" vertical="center"/>
    </xf>
    <xf numFmtId="167" fontId="65" fillId="0" borderId="1"/>
    <xf numFmtId="316" fontId="24" fillId="0" borderId="26">
      <alignment horizontal="right" vertical="center"/>
    </xf>
    <xf numFmtId="0" fontId="65" fillId="0" borderId="1"/>
    <xf numFmtId="0" fontId="193" fillId="0" borderId="22"/>
    <xf numFmtId="316" fontId="24" fillId="0" borderId="26">
      <alignment horizontal="right" vertical="center"/>
    </xf>
    <xf numFmtId="0" fontId="194" fillId="0" borderId="22"/>
    <xf numFmtId="0" fontId="176" fillId="71" borderId="51">
      <alignment horizontal="centerContinuous" vertical="center"/>
    </xf>
    <xf numFmtId="0" fontId="193" fillId="0" borderId="63"/>
    <xf numFmtId="0" fontId="52" fillId="0" borderId="4">
      <alignment horizontal="lef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65" fillId="0" borderId="1"/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0" fontId="193" fillId="0" borderId="22"/>
    <xf numFmtId="216" fontId="64" fillId="0" borderId="26">
      <alignment horizontal="right" vertical="center"/>
    </xf>
    <xf numFmtId="0" fontId="193" fillId="0" borderId="22"/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176" fillId="0" borderId="30">
      <alignment horizontal="center" vertical="center"/>
    </xf>
    <xf numFmtId="0" fontId="176" fillId="0" borderId="30">
      <alignment horizontal="center" vertical="center"/>
    </xf>
    <xf numFmtId="282" fontId="90" fillId="0" borderId="1" applyFill="0" applyBorder="0" applyAlignment="0"/>
    <xf numFmtId="4" fontId="235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0" borderId="30">
      <alignment horizontal="center" vertical="center"/>
    </xf>
    <xf numFmtId="216" fontId="64" fillId="0" borderId="26">
      <alignment horizontal="right" vertical="center"/>
    </xf>
    <xf numFmtId="5" fontId="69" fillId="40" borderId="30">
      <alignment vertical="top"/>
    </xf>
    <xf numFmtId="226" fontId="241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278" fontId="92" fillId="0" borderId="8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0" fontId="92" fillId="0" borderId="1"/>
    <xf numFmtId="247" fontId="23" fillId="0" borderId="8" applyFill="0" applyProtection="0"/>
    <xf numFmtId="0" fontId="176" fillId="0" borderId="1">
      <alignment horizontal="center" vertical="center"/>
    </xf>
    <xf numFmtId="278" fontId="92" fillId="0" borderId="5"/>
    <xf numFmtId="272" fontId="85" fillId="73" borderId="6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4" fontId="231" fillId="84" borderId="72" applyNumberFormat="0" applyProtection="0">
      <alignment horizontal="right" vertical="center"/>
    </xf>
    <xf numFmtId="0" fontId="188" fillId="65" borderId="45" applyNumberFormat="0" applyFont="0" applyAlignment="0" applyProtection="0"/>
    <xf numFmtId="0" fontId="2" fillId="0" borderId="70" applyNumberFormat="0" applyBorder="0" applyAlignment="0"/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2" fillId="0" borderId="70" applyNumberFormat="0" applyBorder="0" applyAlignment="0"/>
    <xf numFmtId="0" fontId="194" fillId="0" borderId="22"/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9" fontId="55" fillId="0" borderId="1">
      <alignment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257" fontId="23" fillId="0" borderId="5" applyFill="0" applyProtection="0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1" fontId="64" fillId="0" borderId="26">
      <alignment horizontal="center"/>
    </xf>
    <xf numFmtId="0" fontId="176" fillId="71" borderId="50">
      <alignment horizontal="centerContinuous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6" fontId="71" fillId="42" borderId="3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1" fillId="71" borderId="72" applyNumberFormat="0" applyProtection="0">
      <alignment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6" fontId="71" fillId="42" borderId="30"/>
    <xf numFmtId="5" fontId="69" fillId="40" borderId="30">
      <alignment vertical="top"/>
    </xf>
    <xf numFmtId="0" fontId="176" fillId="71" borderId="1">
      <alignment horizontal="center" vertical="center"/>
    </xf>
    <xf numFmtId="0" fontId="2" fillId="0" borderId="70" applyNumberFormat="0" applyBorder="0" applyAlignment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5" fontId="54" fillId="0" borderId="30">
      <alignment horizontal="left" vertical="top"/>
    </xf>
    <xf numFmtId="5" fontId="69" fillId="40" borderId="30">
      <alignment vertical="top"/>
    </xf>
    <xf numFmtId="5" fontId="54" fillId="0" borderId="30">
      <alignment horizontal="left" vertical="top"/>
    </xf>
    <xf numFmtId="6" fontId="71" fillId="42" borderId="30"/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3" fontId="64" fillId="0" borderId="1"/>
    <xf numFmtId="0" fontId="157" fillId="0" borderId="52" applyBorder="0"/>
    <xf numFmtId="0" fontId="193" fillId="0" borderId="22"/>
    <xf numFmtId="4" fontId="231" fillId="85" borderId="72" applyNumberFormat="0" applyProtection="0">
      <alignment horizontal="right" vertical="center"/>
    </xf>
    <xf numFmtId="0" fontId="194" fillId="0" borderId="22"/>
    <xf numFmtId="0" fontId="2" fillId="88" borderId="70" applyNumberFormat="0" applyBorder="0" applyAlignment="0">
      <protection locked="0"/>
    </xf>
    <xf numFmtId="272" fontId="2" fillId="0" borderId="78"/>
    <xf numFmtId="0" fontId="194" fillId="0" borderId="22"/>
    <xf numFmtId="186" fontId="202" fillId="0" borderId="4">
      <alignment horizontal="right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4" fontId="233" fillId="71" borderId="72" applyNumberFormat="0" applyProtection="0">
      <alignment vertical="center"/>
    </xf>
    <xf numFmtId="0" fontId="193" fillId="0" borderId="22"/>
    <xf numFmtId="0" fontId="193" fillId="0" borderId="22"/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85" fillId="75" borderId="1"/>
    <xf numFmtId="0" fontId="194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226" fontId="241" fillId="0" borderId="26">
      <alignment horizontal="right" vertical="center"/>
    </xf>
    <xf numFmtId="0" fontId="176" fillId="0" borderId="30">
      <alignment horizontal="center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4" fontId="231" fillId="71" borderId="72" applyNumberFormat="0" applyProtection="0">
      <alignment vertical="center"/>
    </xf>
    <xf numFmtId="0" fontId="194" fillId="0" borderId="22"/>
    <xf numFmtId="0" fontId="176" fillId="71" borderId="30">
      <alignment horizontal="center" vertical="center"/>
    </xf>
    <xf numFmtId="4" fontId="231" fillId="2" borderId="72" applyNumberFormat="0" applyProtection="0">
      <alignment horizontal="right" vertical="center"/>
    </xf>
    <xf numFmtId="0" fontId="85" fillId="74" borderId="1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4" fontId="231" fillId="80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157" fillId="0" borderId="52" applyBorder="0"/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4" fontId="231" fillId="71" borderId="72" applyNumberFormat="0" applyProtection="0">
      <alignment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272" fontId="85" fillId="73" borderId="65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5" fontId="69" fillId="40" borderId="30">
      <alignment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37" fontId="183" fillId="35" borderId="40" applyFill="0">
      <alignment horizontal="right"/>
    </xf>
    <xf numFmtId="0" fontId="157" fillId="0" borderId="52" applyBorder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29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75" fillId="62" borderId="46" applyNumberFormat="0" applyAlignment="0" applyProtection="0"/>
    <xf numFmtId="4" fontId="231" fillId="37" borderId="72" applyNumberFormat="0" applyProtection="0">
      <alignment horizontal="left" vertical="center"/>
    </xf>
    <xf numFmtId="0" fontId="2" fillId="0" borderId="78"/>
    <xf numFmtId="6" fontId="71" fillId="42" borderId="30"/>
    <xf numFmtId="278" fontId="92" fillId="0" borderId="5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85" fillId="74" borderId="1"/>
    <xf numFmtId="228" fontId="64" fillId="0" borderId="26">
      <alignment horizontal="right" vertical="center"/>
    </xf>
    <xf numFmtId="0" fontId="194" fillId="0" borderId="22"/>
    <xf numFmtId="275" fontId="92" fillId="0" borderId="8" applyBorder="0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57" fillId="0" borderId="52" applyBorder="0"/>
    <xf numFmtId="0" fontId="85" fillId="74" borderId="1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167" fontId="65" fillId="0" borderId="1"/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5" borderId="1"/>
    <xf numFmtId="1" fontId="41" fillId="0" borderId="19" applyBorder="0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272" fontId="2" fillId="0" borderId="78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03" fontId="64" fillId="0" borderId="1"/>
    <xf numFmtId="0" fontId="2" fillId="0" borderId="52" applyBorder="0">
      <alignment horizontal="left" indent="2"/>
    </xf>
    <xf numFmtId="312" fontId="65" fillId="0" borderId="26">
      <alignment horizontal="center"/>
    </xf>
    <xf numFmtId="5" fontId="54" fillId="0" borderId="30">
      <alignment horizontal="left" vertical="top"/>
    </xf>
    <xf numFmtId="6" fontId="71" fillId="42" borderId="30"/>
    <xf numFmtId="0" fontId="176" fillId="0" borderId="30">
      <alignment horizontal="center" vertical="center"/>
    </xf>
    <xf numFmtId="5" fontId="69" fillId="40" borderId="30">
      <alignment vertical="top"/>
    </xf>
    <xf numFmtId="4" fontId="230" fillId="37" borderId="72" applyNumberFormat="0" applyProtection="0">
      <alignment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0" fontId="157" fillId="0" borderId="52" applyBorder="0"/>
    <xf numFmtId="6" fontId="71" fillId="42" borderId="3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76" fillId="71" borderId="30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282" fontId="90" fillId="0" borderId="1" applyFill="0" applyBorder="0" applyAlignment="0"/>
    <xf numFmtId="0" fontId="85" fillId="75" borderId="1"/>
    <xf numFmtId="216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0" fontId="275" fillId="62" borderId="46" applyNumberFormat="0" applyAlignment="0" applyProtection="0"/>
    <xf numFmtId="0" fontId="157" fillId="0" borderId="52" applyBorder="0"/>
    <xf numFmtId="186" fontId="202" fillId="35" borderId="5">
      <alignment horizontal="right"/>
    </xf>
    <xf numFmtId="0" fontId="194" fillId="0" borderId="22"/>
    <xf numFmtId="228" fontId="64" fillId="0" borderId="26">
      <alignment horizontal="right" vertical="center"/>
    </xf>
    <xf numFmtId="0" fontId="176" fillId="0" borderId="30">
      <alignment horizontal="center" vertical="center"/>
    </xf>
    <xf numFmtId="272" fontId="2" fillId="0" borderId="78"/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94" fillId="0" borderId="22"/>
    <xf numFmtId="0" fontId="176" fillId="71" borderId="30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170" fontId="92" fillId="0" borderId="1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78"/>
    <xf numFmtId="0" fontId="194" fillId="0" borderId="22"/>
    <xf numFmtId="228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194" fillId="0" borderId="22"/>
    <xf numFmtId="0" fontId="176" fillId="71" borderId="30">
      <alignment horizontal="center" vertical="center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228" fontId="64" fillId="0" borderId="26">
      <alignment horizontal="right" vertical="center"/>
    </xf>
    <xf numFmtId="275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201" fontId="64" fillId="0" borderId="26">
      <alignment horizontal="center"/>
    </xf>
    <xf numFmtId="0" fontId="2" fillId="0" borderId="52" applyBorder="0">
      <alignment horizontal="left" indent="2"/>
    </xf>
    <xf numFmtId="203" fontId="64" fillId="0" borderId="1"/>
    <xf numFmtId="0" fontId="193" fillId="0" borderId="22"/>
    <xf numFmtId="5" fontId="54" fillId="0" borderId="30">
      <alignment horizontal="left" vertical="top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88" fillId="65" borderId="45" applyNumberFormat="0" applyFont="0" applyAlignment="0" applyProtection="0"/>
    <xf numFmtId="0" fontId="176" fillId="71" borderId="19">
      <alignment horizontal="center" vertical="center"/>
    </xf>
    <xf numFmtId="0" fontId="52" fillId="0" borderId="4">
      <alignment horizontal="left" vertical="center"/>
    </xf>
    <xf numFmtId="0" fontId="193" fillId="0" borderId="22"/>
    <xf numFmtId="4" fontId="229" fillId="70" borderId="74" applyNumberFormat="0" applyProtection="0">
      <alignment horizontal="left" vertical="center"/>
    </xf>
    <xf numFmtId="282" fontId="90" fillId="0" borderId="1" applyFill="0" applyBorder="0" applyAlignment="0"/>
    <xf numFmtId="247" fontId="23" fillId="0" borderId="5" applyFill="0" applyProtection="0"/>
    <xf numFmtId="0" fontId="85" fillId="76" borderId="1" applyFont="0"/>
    <xf numFmtId="0" fontId="2" fillId="0" borderId="64"/>
    <xf numFmtId="247" fontId="23" fillId="0" borderId="5" applyFill="0" applyProtection="0"/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193" fillId="0" borderId="22"/>
    <xf numFmtId="6" fontId="71" fillId="42" borderId="30"/>
    <xf numFmtId="5" fontId="69" fillId="40" borderId="30">
      <alignment vertical="top"/>
    </xf>
    <xf numFmtId="0" fontId="194" fillId="0" borderId="22"/>
    <xf numFmtId="201" fontId="64" fillId="0" borderId="26">
      <alignment horizontal="center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316" fontId="24" fillId="0" borderId="26">
      <alignment horizontal="right" vertical="center"/>
    </xf>
    <xf numFmtId="0" fontId="194" fillId="0" borderId="22"/>
    <xf numFmtId="216" fontId="64" fillId="0" borderId="26">
      <alignment horizontal="right" vertical="center"/>
    </xf>
    <xf numFmtId="0" fontId="2" fillId="0" borderId="70" applyNumberFormat="0" applyBorder="0" applyAlignment="0"/>
    <xf numFmtId="5" fontId="69" fillId="40" borderId="30">
      <alignment vertical="top"/>
    </xf>
    <xf numFmtId="308" fontId="145" fillId="0" borderId="68">
      <alignment horizontal="right" indent="1"/>
    </xf>
    <xf numFmtId="0" fontId="193" fillId="0" borderId="22"/>
    <xf numFmtId="0" fontId="272" fillId="49" borderId="41" applyNumberFormat="0" applyAlignment="0" applyProtection="0"/>
    <xf numFmtId="6" fontId="71" fillId="42" borderId="30"/>
    <xf numFmtId="226" fontId="241" fillId="0" borderId="26">
      <alignment horizontal="right" vertical="center"/>
    </xf>
    <xf numFmtId="316" fontId="24" fillId="0" borderId="26">
      <alignment horizontal="right" vertical="center"/>
    </xf>
    <xf numFmtId="275" fontId="92" fillId="0" borderId="4"/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34" fillId="38" borderId="74" applyNumberFormat="0" applyProtection="0">
      <alignment horizontal="left" vertical="center"/>
    </xf>
    <xf numFmtId="226" fontId="241" fillId="0" borderId="26">
      <alignment horizontal="righ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275" fontId="92" fillId="0" borderId="8" applyBorder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4" fontId="233" fillId="71" borderId="72" applyNumberFormat="0" applyProtection="0">
      <alignment vertical="center"/>
    </xf>
    <xf numFmtId="0" fontId="194" fillId="0" borderId="22"/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0" fontId="176" fillId="71" borderId="54">
      <alignment horizontal="centerContinuous" vertical="center"/>
    </xf>
    <xf numFmtId="0" fontId="157" fillId="0" borderId="52" applyBorder="0"/>
    <xf numFmtId="4" fontId="231" fillId="37" borderId="72" applyNumberFormat="0" applyProtection="0">
      <alignment horizontal="left" vertical="center"/>
    </xf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78" fontId="92" fillId="0" borderId="5"/>
    <xf numFmtId="0" fontId="194" fillId="0" borderId="22"/>
    <xf numFmtId="0" fontId="176" fillId="0" borderId="30">
      <alignment horizontal="center" vertical="center"/>
    </xf>
    <xf numFmtId="275" fontId="92" fillId="0" borderId="40"/>
    <xf numFmtId="0" fontId="157" fillId="0" borderId="52" applyBorder="0"/>
    <xf numFmtId="0" fontId="157" fillId="0" borderId="52" applyBorder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2" fillId="0" borderId="64"/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5" fontId="54" fillId="0" borderId="30">
      <alignment horizontal="left" vertical="top"/>
    </xf>
    <xf numFmtId="0" fontId="157" fillId="0" borderId="52" applyBorder="0"/>
    <xf numFmtId="0" fontId="193" fillId="0" borderId="22"/>
    <xf numFmtId="5" fontId="69" fillId="40" borderId="30">
      <alignment vertical="top"/>
    </xf>
    <xf numFmtId="197" fontId="64" fillId="0" borderId="26">
      <alignment horizontal="right" vertical="center"/>
    </xf>
    <xf numFmtId="278" fontId="92" fillId="0" borderId="5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75" fontId="92" fillId="0" borderId="8" applyBorder="0"/>
    <xf numFmtId="4" fontId="231" fillId="71" borderId="72" applyNumberFormat="0" applyProtection="0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30">
      <alignment horizontal="center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72" fontId="85" fillId="73" borderId="65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1">
      <alignment horizontal="center" vertical="center"/>
    </xf>
    <xf numFmtId="0" fontId="157" fillId="0" borderId="52" applyBorder="0"/>
    <xf numFmtId="0" fontId="52" fillId="0" borderId="4">
      <alignment horizontal="lef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71" borderId="30">
      <alignment horizontal="center" vertical="center"/>
    </xf>
    <xf numFmtId="186" fontId="202" fillId="0" borderId="4">
      <alignment horizontal="right"/>
    </xf>
    <xf numFmtId="186" fontId="202" fillId="0" borderId="4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272" fillId="49" borderId="41" applyNumberFormat="0" applyAlignment="0" applyProtection="0"/>
    <xf numFmtId="272" fontId="85" fillId="73" borderId="65"/>
    <xf numFmtId="228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8"/>
    <xf numFmtId="0" fontId="157" fillId="0" borderId="52" applyBorder="0"/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64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49" fontId="145" fillId="0" borderId="68">
      <alignment horizontal="left" indent="1"/>
    </xf>
    <xf numFmtId="275" fontId="92" fillId="0" borderId="4"/>
    <xf numFmtId="186" fontId="202" fillId="0" borderId="8">
      <alignment horizontal="right"/>
    </xf>
    <xf numFmtId="0" fontId="176" fillId="0" borderId="30">
      <alignment horizontal="center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4" fontId="231" fillId="71" borderId="72" applyNumberFormat="0" applyProtection="0">
      <alignment vertical="center"/>
    </xf>
    <xf numFmtId="316" fontId="24" fillId="0" borderId="26">
      <alignment horizontal="right" vertical="center"/>
    </xf>
    <xf numFmtId="0" fontId="176" fillId="0" borderId="19">
      <alignment horizontal="center" vertical="center"/>
    </xf>
    <xf numFmtId="0" fontId="85" fillId="76" borderId="1" applyFont="0"/>
    <xf numFmtId="272" fontId="85" fillId="73" borderId="65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85" fillId="73" borderId="65"/>
    <xf numFmtId="5" fontId="54" fillId="0" borderId="30">
      <alignment horizontal="left" vertical="top"/>
    </xf>
    <xf numFmtId="0" fontId="157" fillId="0" borderId="52" applyBorder="0"/>
    <xf numFmtId="0" fontId="2" fillId="0" borderId="70" applyNumberFormat="0" applyBorder="0" applyAlignment="0"/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2" fillId="0" borderId="70" applyNumberFormat="0" applyBorder="0" applyAlignment="0"/>
    <xf numFmtId="0" fontId="157" fillId="0" borderId="52" applyBorder="0"/>
    <xf numFmtId="247" fontId="23" fillId="0" borderId="5" applyFill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37" fontId="205" fillId="0" borderId="8" applyFill="0" applyBorder="0">
      <alignment horizontal="right"/>
    </xf>
    <xf numFmtId="197" fontId="64" fillId="0" borderId="26">
      <alignment horizontal="right" vertical="center"/>
    </xf>
    <xf numFmtId="10" fontId="4" fillId="35" borderId="1" applyNumberFormat="0" applyBorder="0" applyAlignment="0" applyProtection="0"/>
    <xf numFmtId="226" fontId="241" fillId="0" borderId="26">
      <alignment horizontal="right" vertical="center"/>
    </xf>
    <xf numFmtId="186" fontId="202" fillId="0" borderId="8">
      <alignment horizontal="right"/>
    </xf>
    <xf numFmtId="186" fontId="202" fillId="35" borderId="5">
      <alignment horizontal="right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265" fillId="62" borderId="41" applyNumberFormat="0" applyAlignment="0" applyProtection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65" fillId="0" borderId="1"/>
    <xf numFmtId="308" fontId="145" fillId="0" borderId="68">
      <alignment horizontal="right" indent="1"/>
    </xf>
    <xf numFmtId="197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316" fontId="24" fillId="0" borderId="26">
      <alignment horizontal="right" vertical="center"/>
    </xf>
    <xf numFmtId="226" fontId="241" fillId="0" borderId="26">
      <alignment horizontal="right" vertical="center"/>
    </xf>
    <xf numFmtId="0" fontId="193" fillId="0" borderId="22"/>
    <xf numFmtId="282" fontId="90" fillId="0" borderId="1" applyFill="0" applyBorder="0" applyAlignment="0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2" fillId="0" borderId="70" applyNumberFormat="0" applyBorder="0" applyAlignment="0"/>
    <xf numFmtId="0" fontId="65" fillId="0" borderId="1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57" fillId="0" borderId="52" applyBorder="0"/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52" fillId="0" borderId="4">
      <alignment horizontal="left" vertical="center"/>
    </xf>
    <xf numFmtId="226" fontId="241" fillId="0" borderId="26">
      <alignment horizontal="right" vertical="center"/>
    </xf>
    <xf numFmtId="0" fontId="194" fillId="0" borderId="22"/>
    <xf numFmtId="5" fontId="54" fillId="0" borderId="30">
      <alignment horizontal="left" vertical="top"/>
    </xf>
    <xf numFmtId="198" fontId="65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52" fillId="0" borderId="4">
      <alignment horizontal="left" vertical="center"/>
    </xf>
    <xf numFmtId="6" fontId="71" fillId="42" borderId="30"/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193" fillId="0" borderId="22"/>
    <xf numFmtId="197" fontId="64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2" fillId="0" borderId="64"/>
    <xf numFmtId="4" fontId="231" fillId="83" borderId="72" applyNumberFormat="0" applyProtection="0">
      <alignment horizontal="right" vertical="center"/>
    </xf>
    <xf numFmtId="0" fontId="176" fillId="71" borderId="30">
      <alignment horizontal="center" vertical="center"/>
    </xf>
    <xf numFmtId="0" fontId="176" fillId="71" borderId="1">
      <alignment horizontal="center" vertical="center"/>
    </xf>
    <xf numFmtId="275" fontId="92" fillId="0" borderId="8" applyBorder="0"/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37" fontId="183" fillId="35" borderId="40" applyFill="0">
      <alignment horizontal="right"/>
    </xf>
    <xf numFmtId="226" fontId="241" fillId="0" borderId="26">
      <alignment horizontal="right" vertical="center"/>
    </xf>
    <xf numFmtId="0" fontId="85" fillId="75" borderId="1"/>
    <xf numFmtId="226" fontId="241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176" fillId="0" borderId="30">
      <alignment horizontal="center" vertical="center"/>
    </xf>
    <xf numFmtId="10" fontId="4" fillId="3" borderId="1" applyNumberFormat="0" applyBorder="0" applyAlignment="0" applyProtection="0"/>
    <xf numFmtId="0" fontId="193" fillId="0" borderId="22"/>
    <xf numFmtId="0" fontId="176" fillId="71" borderId="30">
      <alignment horizontal="center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176" fillId="0" borderId="30">
      <alignment horizontal="center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272" fontId="85" fillId="73" borderId="65"/>
    <xf numFmtId="197" fontId="64" fillId="0" borderId="26">
      <alignment horizontal="right" vertical="center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3" fillId="0" borderId="63"/>
    <xf numFmtId="197" fontId="64" fillId="0" borderId="26">
      <alignment horizontal="right" vertical="center"/>
    </xf>
    <xf numFmtId="186" fontId="202" fillId="0" borderId="8">
      <alignment horizontal="right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49" fontId="145" fillId="0" borderId="68">
      <alignment horizontal="left" indent="1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275" fontId="92" fillId="0" borderId="40"/>
    <xf numFmtId="197" fontId="64" fillId="0" borderId="26">
      <alignment horizontal="right" vertical="center"/>
    </xf>
    <xf numFmtId="0" fontId="176" fillId="0" borderId="1">
      <alignment horizontal="center" vertical="center"/>
    </xf>
    <xf numFmtId="0" fontId="176" fillId="71" borderId="30">
      <alignment horizontal="center" vertical="center"/>
    </xf>
    <xf numFmtId="0" fontId="70" fillId="41" borderId="1">
      <alignment horizontal="left" vertical="center"/>
    </xf>
    <xf numFmtId="186" fontId="202" fillId="35" borderId="5">
      <alignment horizontal="right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272" fontId="2" fillId="0" borderId="78"/>
    <xf numFmtId="275" fontId="92" fillId="0" borderId="40"/>
    <xf numFmtId="216" fontId="64" fillId="0" borderId="26">
      <alignment horizontal="right" vertical="center"/>
    </xf>
    <xf numFmtId="0" fontId="85" fillId="73" borderId="65"/>
    <xf numFmtId="216" fontId="64" fillId="0" borderId="26">
      <alignment horizontal="right" vertical="center"/>
    </xf>
    <xf numFmtId="186" fontId="202" fillId="0" borderId="8">
      <alignment horizontal="right"/>
    </xf>
    <xf numFmtId="0" fontId="265" fillId="62" borderId="41" applyNumberFormat="0" applyAlignment="0" applyProtection="0"/>
    <xf numFmtId="0" fontId="52" fillId="0" borderId="4">
      <alignment horizontal="lef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78" fontId="92" fillId="0" borderId="8"/>
    <xf numFmtId="275" fontId="92" fillId="0" borderId="8"/>
    <xf numFmtId="279" fontId="42" fillId="38" borderId="1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65" fillId="0" borderId="1"/>
    <xf numFmtId="275" fontId="92" fillId="0" borderId="4"/>
    <xf numFmtId="0" fontId="157" fillId="0" borderId="52" applyBorder="0"/>
    <xf numFmtId="0" fontId="272" fillId="49" borderId="41" applyNumberFormat="0" applyAlignment="0" applyProtection="0"/>
    <xf numFmtId="0" fontId="193" fillId="0" borderId="63"/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278" fontId="92" fillId="0" borderId="5"/>
    <xf numFmtId="275" fontId="92" fillId="0" borderId="40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0" borderId="78"/>
    <xf numFmtId="272" fontId="2" fillId="0" borderId="78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0" borderId="19">
      <alignment horizontal="center" vertical="center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0" fontId="176" fillId="71" borderId="54">
      <alignment horizontal="centerContinuous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157" fillId="0" borderId="52" applyBorder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57" fillId="0" borderId="52" applyBorder="0"/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257" fontId="23" fillId="0" borderId="5" applyFill="0" applyProtection="0"/>
    <xf numFmtId="167" fontId="65" fillId="0" borderId="1"/>
    <xf numFmtId="0" fontId="85" fillId="76" borderId="1" applyFont="0"/>
    <xf numFmtId="1" fontId="41" fillId="0" borderId="19" applyBorder="0"/>
    <xf numFmtId="0" fontId="157" fillId="0" borderId="52" applyBorder="0"/>
    <xf numFmtId="1" fontId="41" fillId="0" borderId="19" applyBorder="0"/>
    <xf numFmtId="167" fontId="65" fillId="0" borderId="1"/>
    <xf numFmtId="0" fontId="52" fillId="0" borderId="4">
      <alignment horizontal="left" vertical="center"/>
    </xf>
    <xf numFmtId="275" fontId="92" fillId="0" borderId="4"/>
    <xf numFmtId="257" fontId="23" fillId="0" borderId="8" applyFill="0" applyProtection="0"/>
    <xf numFmtId="0" fontId="2" fillId="88" borderId="70" applyNumberFormat="0" applyBorder="0" applyAlignment="0">
      <protection locked="0"/>
    </xf>
    <xf numFmtId="0" fontId="193" fillId="0" borderId="22"/>
    <xf numFmtId="0" fontId="52" fillId="0" borderId="4">
      <alignment horizontal="left" vertical="center"/>
    </xf>
    <xf numFmtId="275" fontId="92" fillId="0" borderId="8" applyBorder="0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57" fillId="0" borderId="52" applyBorder="0"/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0" fontId="176" fillId="71" borderId="19">
      <alignment horizontal="center" vertical="center"/>
    </xf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176" fillId="0" borderId="19">
      <alignment horizontal="center" vertical="center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193" fillId="0" borderId="22"/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8" fillId="0" borderId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275" fontId="92" fillId="0" borderId="8" applyBorder="0"/>
    <xf numFmtId="49" fontId="55" fillId="0" borderId="1">
      <alignment vertical="center"/>
    </xf>
    <xf numFmtId="0" fontId="176" fillId="71" borderId="50">
      <alignment horizontal="centerContinuous" vertical="center"/>
    </xf>
    <xf numFmtId="275" fontId="92" fillId="0" borderId="8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37" fontId="183" fillId="35" borderId="40" applyFill="0">
      <alignment horizontal="right"/>
    </xf>
    <xf numFmtId="0" fontId="188" fillId="65" borderId="45" applyNumberFormat="0" applyFont="0" applyAlignment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63"/>
    <xf numFmtId="0" fontId="176" fillId="71" borderId="30">
      <alignment horizontal="center" vertical="center"/>
    </xf>
    <xf numFmtId="247" fontId="23" fillId="0" borderId="8" applyFill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76" fillId="0" borderId="19">
      <alignment horizontal="center" vertical="center"/>
    </xf>
    <xf numFmtId="4" fontId="231" fillId="85" borderId="72" applyNumberFormat="0" applyProtection="0">
      <alignment horizontal="right" vertical="center"/>
    </xf>
    <xf numFmtId="0" fontId="275" fillId="62" borderId="46" applyNumberFormat="0" applyAlignment="0" applyProtection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" fontId="41" fillId="0" borderId="19" applyBorder="0"/>
    <xf numFmtId="5" fontId="54" fillId="0" borderId="30">
      <alignment horizontal="left" vertical="top"/>
    </xf>
    <xf numFmtId="4" fontId="230" fillId="37" borderId="72" applyNumberFormat="0" applyProtection="0">
      <alignment vertical="center"/>
    </xf>
    <xf numFmtId="0" fontId="194" fillId="0" borderId="22"/>
    <xf numFmtId="4" fontId="231" fillId="80" borderId="72" applyNumberFormat="0" applyProtection="0">
      <alignment horizontal="right" vertical="center"/>
    </xf>
    <xf numFmtId="170" fontId="92" fillId="0" borderId="1"/>
    <xf numFmtId="312" fontId="65" fillId="0" borderId="26">
      <alignment horizont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0" fontId="85" fillId="73" borderId="65"/>
    <xf numFmtId="198" fontId="65" fillId="0" borderId="26">
      <alignment horizontal="right" vertical="center"/>
    </xf>
    <xf numFmtId="0" fontId="157" fillId="0" borderId="52" applyBorder="0"/>
    <xf numFmtId="0" fontId="176" fillId="71" borderId="30">
      <alignment horizontal="center" vertical="center"/>
    </xf>
    <xf numFmtId="0" fontId="85" fillId="74" borderId="1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56" fillId="0" borderId="25"/>
    <xf numFmtId="0" fontId="194" fillId="0" borderId="22"/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85" fillId="76" borderId="1" applyFont="0"/>
    <xf numFmtId="0" fontId="2" fillId="0" borderId="52" applyBorder="0">
      <alignment horizontal="left" indent="2"/>
    </xf>
    <xf numFmtId="0" fontId="62" fillId="0" borderId="25">
      <alignment horizontal="center"/>
    </xf>
    <xf numFmtId="0" fontId="275" fillId="62" borderId="46" applyNumberFormat="0" applyAlignment="0" applyProtection="0"/>
    <xf numFmtId="197" fontId="64" fillId="0" borderId="26">
      <alignment horizontal="right" vertical="center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157" fillId="0" borderId="52" applyBorder="0"/>
    <xf numFmtId="0" fontId="52" fillId="0" borderId="4">
      <alignment horizontal="left" vertical="center"/>
    </xf>
    <xf numFmtId="4" fontId="231" fillId="37" borderId="72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4" fontId="229" fillId="70" borderId="72" applyNumberFormat="0" applyProtection="0">
      <alignment horizontal="left" vertical="center"/>
    </xf>
    <xf numFmtId="0" fontId="193" fillId="0" borderId="22"/>
    <xf numFmtId="167" fontId="65" fillId="0" borderId="1"/>
    <xf numFmtId="0" fontId="2" fillId="0" borderId="78"/>
    <xf numFmtId="0" fontId="265" fillId="62" borderId="41" applyNumberFormat="0" applyAlignment="0" applyProtection="0"/>
    <xf numFmtId="0" fontId="2" fillId="0" borderId="52" applyBorder="0">
      <alignment horizontal="left" indent="2"/>
    </xf>
    <xf numFmtId="257" fontId="23" fillId="0" borderId="8" applyFill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10" fontId="4" fillId="3" borderId="1" applyNumberFormat="0" applyBorder="0" applyAlignment="0" applyProtection="0"/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194" fillId="0" borderId="22"/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57" fontId="23" fillId="0" borderId="8" applyFill="0" applyProtection="0"/>
    <xf numFmtId="0" fontId="2" fillId="0" borderId="52" applyBorder="0">
      <alignment horizontal="left" indent="2"/>
    </xf>
    <xf numFmtId="272" fontId="2" fillId="0" borderId="64"/>
    <xf numFmtId="0" fontId="57" fillId="0" borderId="1" applyNumberFormat="0" applyFont="0" applyFill="0" applyBorder="0" applyAlignment="0">
      <alignment horizontal="center"/>
    </xf>
    <xf numFmtId="0" fontId="2" fillId="88" borderId="70" applyNumberFormat="0" applyBorder="0" applyAlignment="0">
      <protection locked="0"/>
    </xf>
    <xf numFmtId="278" fontId="92" fillId="0" borderId="8"/>
    <xf numFmtId="0" fontId="143" fillId="0" borderId="0"/>
    <xf numFmtId="0" fontId="265" fillId="62" borderId="41" applyNumberFormat="0" applyAlignment="0" applyProtection="0"/>
    <xf numFmtId="4" fontId="231" fillId="71" borderId="72" applyNumberFormat="0" applyProtection="0">
      <alignment vertical="center"/>
    </xf>
    <xf numFmtId="0" fontId="85" fillId="73" borderId="65"/>
    <xf numFmtId="0" fontId="188" fillId="65" borderId="45" applyNumberFormat="0" applyFont="0" applyAlignment="0" applyProtection="0"/>
    <xf numFmtId="0" fontId="194" fillId="0" borderId="22"/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93" fillId="0" borderId="22"/>
    <xf numFmtId="272" fontId="2" fillId="0" borderId="78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47" fontId="23" fillId="0" borderId="8" applyFill="0" applyProtection="0"/>
    <xf numFmtId="0" fontId="194" fillId="0" borderId="22"/>
    <xf numFmtId="282" fontId="90" fillId="0" borderId="1" applyFill="0" applyBorder="0" applyAlignment="0"/>
    <xf numFmtId="0" fontId="193" fillId="0" borderId="22"/>
    <xf numFmtId="43" fontId="2" fillId="0" borderId="0" applyFont="0" applyFill="0" applyBorder="0" applyAlignment="0" applyProtection="0"/>
    <xf numFmtId="5" fontId="69" fillId="40" borderId="30">
      <alignment vertical="top"/>
    </xf>
    <xf numFmtId="0" fontId="194" fillId="0" borderId="22"/>
    <xf numFmtId="0" fontId="275" fillId="62" borderId="46" applyNumberFormat="0" applyAlignment="0" applyProtection="0"/>
    <xf numFmtId="0" fontId="277" fillId="0" borderId="47" applyNumberFormat="0" applyFill="0" applyAlignment="0" applyProtection="0"/>
    <xf numFmtId="4" fontId="231" fillId="70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0" fontId="18" fillId="0" borderId="0"/>
    <xf numFmtId="275" fontId="92" fillId="0" borderId="8" applyBorder="0"/>
    <xf numFmtId="10" fontId="4" fillId="35" borderId="1" applyNumberFormat="0" applyBorder="0" applyAlignment="0" applyProtection="0"/>
    <xf numFmtId="4" fontId="233" fillId="71" borderId="72" applyNumberFormat="0" applyProtection="0">
      <alignment vertical="center"/>
    </xf>
    <xf numFmtId="247" fontId="23" fillId="0" borderId="5" applyFill="0" applyProtection="0"/>
    <xf numFmtId="4" fontId="231" fillId="84" borderId="72" applyNumberFormat="0" applyProtection="0">
      <alignment horizontal="right" vertical="center"/>
    </xf>
    <xf numFmtId="0" fontId="193" fillId="0" borderId="22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194" fillId="0" borderId="22"/>
    <xf numFmtId="5" fontId="54" fillId="0" borderId="30">
      <alignment horizontal="left" vertical="top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9" fontId="17" fillId="0" borderId="0" applyFont="0" applyFill="0" applyBorder="0" applyAlignment="0" applyProtection="0"/>
    <xf numFmtId="198" fontId="65" fillId="0" borderId="26">
      <alignment horizontal="right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14" fontId="85" fillId="72" borderId="25">
      <alignment horizontal="center" vertical="center" wrapText="1"/>
    </xf>
    <xf numFmtId="37" fontId="173" fillId="3" borderId="25">
      <alignment horizontal="right"/>
      <protection locked="0"/>
    </xf>
    <xf numFmtId="0" fontId="18" fillId="0" borderId="0"/>
    <xf numFmtId="164" fontId="17" fillId="0" borderId="0" applyFont="0" applyFill="0" applyBorder="0" applyAlignment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43" fontId="2" fillId="0" borderId="0" applyFont="0" applyFill="0" applyBorder="0" applyAlignment="0" applyProtection="0"/>
    <xf numFmtId="0" fontId="18" fillId="13" borderId="0" applyNumberFormat="0" applyBorder="0" applyAlignment="0" applyProtection="0"/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52" fillId="0" borderId="4">
      <alignment horizontal="left" vertical="center"/>
    </xf>
    <xf numFmtId="9" fontId="18" fillId="0" borderId="0" applyFont="0" applyFill="0" applyBorder="0" applyAlignment="0" applyProtection="0"/>
    <xf numFmtId="0" fontId="176" fillId="71" borderId="30">
      <alignment horizontal="center" vertical="center"/>
    </xf>
    <xf numFmtId="0" fontId="194" fillId="0" borderId="22"/>
    <xf numFmtId="0" fontId="2" fillId="0" borderId="70" applyNumberFormat="0" applyBorder="0" applyAlignment="0"/>
    <xf numFmtId="43" fontId="18" fillId="0" borderId="0" applyFont="0" applyFill="0" applyBorder="0" applyAlignment="0" applyProtection="0"/>
    <xf numFmtId="186" fontId="202" fillId="0" borderId="4">
      <alignment horizontal="right"/>
    </xf>
    <xf numFmtId="43" fontId="18" fillId="0" borderId="0" applyFont="0" applyFill="0" applyBorder="0" applyAlignment="0" applyProtection="0"/>
    <xf numFmtId="0" fontId="160" fillId="0" borderId="0"/>
    <xf numFmtId="0" fontId="282" fillId="0" borderId="0">
      <alignment vertical="top"/>
    </xf>
    <xf numFmtId="0" fontId="2" fillId="0" borderId="0"/>
    <xf numFmtId="43" fontId="18" fillId="0" borderId="0" applyFont="0" applyFill="0" applyBorder="0" applyAlignment="0" applyProtection="0"/>
    <xf numFmtId="0" fontId="86" fillId="0" borderId="0">
      <alignment vertical="center"/>
    </xf>
    <xf numFmtId="0" fontId="17" fillId="0" borderId="0"/>
    <xf numFmtId="164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0" fontId="4" fillId="35" borderId="1" applyNumberFormat="0" applyBorder="0" applyAlignment="0" applyProtection="0"/>
    <xf numFmtId="9" fontId="17" fillId="0" borderId="0" applyFont="0" applyFill="0" applyBorder="0" applyAlignment="0" applyProtection="0"/>
    <xf numFmtId="0" fontId="2" fillId="0" borderId="0"/>
    <xf numFmtId="5" fontId="54" fillId="0" borderId="30">
      <alignment horizontal="left" vertical="top"/>
    </xf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58" fillId="0" borderId="0"/>
    <xf numFmtId="49" fontId="55" fillId="0" borderId="1">
      <alignment vertical="center"/>
    </xf>
    <xf numFmtId="0" fontId="160" fillId="0" borderId="0"/>
    <xf numFmtId="218" fontId="160" fillId="0" borderId="0" applyFont="0" applyFill="0" applyBorder="0" applyAlignment="0" applyProtection="0"/>
    <xf numFmtId="0" fontId="18" fillId="0" borderId="0"/>
    <xf numFmtId="220" fontId="21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6" fontId="71" fillId="42" borderId="30"/>
    <xf numFmtId="275" fontId="92" fillId="0" borderId="8" applyBorder="0"/>
    <xf numFmtId="275" fontId="92" fillId="0" borderId="8" applyBorder="0"/>
    <xf numFmtId="4" fontId="229" fillId="70" borderId="72" applyNumberFormat="0" applyProtection="0">
      <alignment horizontal="left" vertical="center"/>
    </xf>
    <xf numFmtId="228" fontId="64" fillId="0" borderId="26">
      <alignment horizontal="right" vertical="center"/>
    </xf>
    <xf numFmtId="257" fontId="23" fillId="0" borderId="5" applyFill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70" applyNumberFormat="0" applyBorder="0" applyAlignment="0"/>
    <xf numFmtId="0" fontId="2" fillId="0" borderId="70" applyNumberFormat="0" applyBorder="0" applyAlignment="0"/>
    <xf numFmtId="279" fontId="42" fillId="38" borderId="1">
      <alignment vertical="top"/>
    </xf>
    <xf numFmtId="226" fontId="241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52" fillId="0" borderId="4">
      <alignment horizontal="left" vertical="center"/>
    </xf>
    <xf numFmtId="5" fontId="54" fillId="0" borderId="30">
      <alignment horizontal="left" vertical="top"/>
    </xf>
    <xf numFmtId="186" fontId="202" fillId="35" borderId="5">
      <alignment horizontal="right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0" fontId="17" fillId="0" borderId="0"/>
    <xf numFmtId="0" fontId="2" fillId="0" borderId="52" applyBorder="0">
      <alignment horizontal="left" indent="2"/>
    </xf>
    <xf numFmtId="179" fontId="2" fillId="0" borderId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18" fillId="13" borderId="0" applyNumberFormat="0" applyBorder="0" applyAlignment="0" applyProtection="0"/>
    <xf numFmtId="0" fontId="157" fillId="0" borderId="52" applyBorder="0"/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8" fillId="0" borderId="0"/>
    <xf numFmtId="226" fontId="241" fillId="0" borderId="26">
      <alignment horizontal="right" vertical="center"/>
    </xf>
    <xf numFmtId="0" fontId="193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65" fillId="62" borderId="41" applyNumberFormat="0" applyAlignment="0" applyProtection="0"/>
    <xf numFmtId="0" fontId="194" fillId="0" borderId="22"/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0" fontId="2" fillId="0" borderId="70" applyNumberFormat="0" applyBorder="0" applyAlignment="0"/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" fillId="0" borderId="0"/>
    <xf numFmtId="0" fontId="2" fillId="0" borderId="70" applyNumberFormat="0" applyBorder="0" applyAlignment="0"/>
    <xf numFmtId="0" fontId="2" fillId="0" borderId="0"/>
    <xf numFmtId="0" fontId="176" fillId="71" borderId="54">
      <alignment horizontal="centerContinuous" vertical="center"/>
    </xf>
    <xf numFmtId="43" fontId="2" fillId="0" borderId="0" applyFont="0" applyFill="0" applyBorder="0" applyAlignment="0" applyProtection="0"/>
    <xf numFmtId="198" fontId="65" fillId="0" borderId="26">
      <alignment horizontal="right" vertical="center"/>
    </xf>
    <xf numFmtId="0" fontId="176" fillId="71" borderId="54">
      <alignment horizontal="centerContinuous" vertical="center"/>
    </xf>
    <xf numFmtId="0" fontId="17" fillId="0" borderId="0"/>
    <xf numFmtId="43" fontId="18" fillId="0" borderId="0" applyFont="0" applyFill="0" applyBorder="0" applyAlignment="0" applyProtection="0"/>
    <xf numFmtId="203" fontId="64" fillId="0" borderId="1"/>
    <xf numFmtId="0" fontId="2" fillId="0" borderId="52" applyBorder="0">
      <alignment horizontal="left" indent="2"/>
    </xf>
    <xf numFmtId="9" fontId="18" fillId="0" borderId="0" applyFont="0" applyFill="0" applyBorder="0" applyAlignment="0" applyProtection="0"/>
    <xf numFmtId="0" fontId="2" fillId="0" borderId="52" applyBorder="0">
      <alignment horizontal="left" indent="2"/>
    </xf>
    <xf numFmtId="275" fontId="92" fillId="0" borderId="8"/>
    <xf numFmtId="218" fontId="160" fillId="0" borderId="0" applyFont="0" applyFill="0" applyBorder="0" applyAlignment="0" applyProtection="0"/>
    <xf numFmtId="0" fontId="2" fillId="0" borderId="52" applyBorder="0">
      <alignment horizontal="left" indent="2"/>
    </xf>
    <xf numFmtId="0" fontId="160" fillId="0" borderId="0"/>
    <xf numFmtId="5" fontId="54" fillId="0" borderId="30">
      <alignment horizontal="left" vertical="top"/>
    </xf>
    <xf numFmtId="0" fontId="194" fillId="0" borderId="22"/>
    <xf numFmtId="216" fontId="64" fillId="0" borderId="26">
      <alignment horizontal="right" vertical="center"/>
    </xf>
    <xf numFmtId="0" fontId="2" fillId="35" borderId="25">
      <alignment horizontal="left"/>
    </xf>
    <xf numFmtId="4" fontId="231" fillId="82" borderId="72" applyNumberFormat="0" applyProtection="0">
      <alignment horizontal="right" vertical="center"/>
    </xf>
    <xf numFmtId="0" fontId="21" fillId="0" borderId="0"/>
    <xf numFmtId="272" fontId="85" fillId="73" borderId="65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82" fillId="0" borderId="0">
      <alignment vertical="top"/>
    </xf>
    <xf numFmtId="4" fontId="233" fillId="71" borderId="72" applyNumberFormat="0" applyProtection="0">
      <alignment horizontal="right" vertical="center"/>
    </xf>
    <xf numFmtId="0" fontId="18" fillId="0" borderId="0"/>
    <xf numFmtId="0" fontId="176" fillId="71" borderId="30">
      <alignment horizontal="center" vertical="center"/>
    </xf>
    <xf numFmtId="0" fontId="193" fillId="0" borderId="63"/>
    <xf numFmtId="257" fontId="23" fillId="0" borderId="5" applyFill="0" applyProtection="0"/>
    <xf numFmtId="216" fontId="64" fillId="0" borderId="26">
      <alignment horizontal="right" vertical="center"/>
    </xf>
    <xf numFmtId="282" fontId="90" fillId="0" borderId="1" applyFill="0" applyBorder="0" applyAlignment="0"/>
    <xf numFmtId="226" fontId="241" fillId="0" borderId="26">
      <alignment horizontal="right" vertical="center"/>
    </xf>
    <xf numFmtId="0" fontId="176" fillId="0" borderId="1">
      <alignment horizontal="center" vertical="center"/>
    </xf>
    <xf numFmtId="0" fontId="176" fillId="71" borderId="1">
      <alignment horizontal="center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79" fontId="42" fillId="38" borderId="1">
      <alignment vertical="top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5" fontId="69" fillId="40" borderId="30">
      <alignment vertical="top"/>
    </xf>
    <xf numFmtId="0" fontId="70" fillId="41" borderId="1">
      <alignment horizontal="left" vertical="center"/>
    </xf>
    <xf numFmtId="201" fontId="64" fillId="0" borderId="26">
      <alignment horizontal="center"/>
    </xf>
    <xf numFmtId="0" fontId="273" fillId="0" borderId="44" applyNumberFormat="0" applyFill="0" applyAlignment="0" applyProtection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76" fillId="0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275" fontId="92" fillId="0" borderId="40"/>
    <xf numFmtId="197" fontId="64" fillId="0" borderId="26">
      <alignment horizontal="right" vertical="center"/>
    </xf>
    <xf numFmtId="0" fontId="176" fillId="71" borderId="1">
      <alignment horizontal="center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31" fillId="82" borderId="72" applyNumberFormat="0" applyProtection="0">
      <alignment horizontal="right" vertical="center"/>
    </xf>
    <xf numFmtId="0" fontId="194" fillId="0" borderId="22"/>
    <xf numFmtId="226" fontId="241" fillId="0" borderId="26">
      <alignment horizontal="right" vertical="center"/>
    </xf>
    <xf numFmtId="0" fontId="193" fillId="0" borderId="22"/>
    <xf numFmtId="228" fontId="64" fillId="0" borderId="26">
      <alignment horizontal="right" vertical="center"/>
    </xf>
    <xf numFmtId="0" fontId="176" fillId="0" borderId="30">
      <alignment horizontal="center" vertical="center"/>
    </xf>
    <xf numFmtId="0" fontId="2" fillId="88" borderId="70" applyNumberFormat="0" applyBorder="0" applyAlignment="0">
      <protection locked="0"/>
    </xf>
    <xf numFmtId="0" fontId="176" fillId="71" borderId="30">
      <alignment horizontal="center" vertical="center"/>
    </xf>
    <xf numFmtId="228" fontId="64" fillId="0" borderId="26">
      <alignment horizontal="right" vertical="center"/>
    </xf>
    <xf numFmtId="5" fontId="69" fillId="40" borderId="30">
      <alignment vertical="top"/>
    </xf>
    <xf numFmtId="9" fontId="17" fillId="0" borderId="0" applyFont="0" applyFill="0" applyBorder="0" applyAlignment="0" applyProtection="0"/>
    <xf numFmtId="226" fontId="241" fillId="0" borderId="26">
      <alignment horizontal="right" vertical="center"/>
    </xf>
    <xf numFmtId="0" fontId="65" fillId="0" borderId="1"/>
    <xf numFmtId="4" fontId="231" fillId="84" borderId="72" applyNumberFormat="0" applyProtection="0">
      <alignment horizontal="right" vertical="center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4" fontId="231" fillId="2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93" fillId="0" borderId="22"/>
    <xf numFmtId="170" fontId="92" fillId="0" borderId="1"/>
    <xf numFmtId="9" fontId="17" fillId="0" borderId="0" applyFont="0" applyFill="0" applyBorder="0" applyAlignment="0" applyProtection="0"/>
    <xf numFmtId="279" fontId="42" fillId="38" borderId="1">
      <alignment vertical="top"/>
    </xf>
    <xf numFmtId="4" fontId="230" fillId="37" borderId="72" applyNumberFormat="0" applyProtection="0">
      <alignment vertical="center"/>
    </xf>
    <xf numFmtId="4" fontId="231" fillId="8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278" fontId="92" fillId="0" borderId="5"/>
    <xf numFmtId="37" fontId="183" fillId="35" borderId="40" applyFill="0">
      <alignment horizontal="right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94" fillId="0" borderId="22"/>
    <xf numFmtId="216" fontId="64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3" fontId="64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194" fillId="0" borderId="22"/>
    <xf numFmtId="226" fontId="241" fillId="0" borderId="26">
      <alignment horizontal="right" vertical="center"/>
    </xf>
    <xf numFmtId="0" fontId="193" fillId="0" borderId="22"/>
    <xf numFmtId="257" fontId="23" fillId="0" borderId="5" applyFill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40"/>
    <xf numFmtId="0" fontId="2" fillId="0" borderId="70" applyNumberFormat="0" applyBorder="0" applyAlignment="0"/>
    <xf numFmtId="272" fontId="2" fillId="0" borderId="64"/>
    <xf numFmtId="4" fontId="234" fillId="38" borderId="74" applyNumberFormat="0" applyProtection="0">
      <alignment horizontal="left" vertical="center"/>
    </xf>
    <xf numFmtId="5" fontId="69" fillId="40" borderId="30">
      <alignment vertical="top"/>
    </xf>
    <xf numFmtId="316" fontId="2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6" fontId="71" fillId="42" borderId="30"/>
    <xf numFmtId="5" fontId="54" fillId="0" borderId="30">
      <alignment horizontal="left" vertical="top"/>
    </xf>
    <xf numFmtId="5" fontId="69" fillId="40" borderId="30">
      <alignment vertical="top"/>
    </xf>
    <xf numFmtId="5" fontId="54" fillId="0" borderId="30">
      <alignment horizontal="left" vertical="top"/>
    </xf>
    <xf numFmtId="4" fontId="235" fillId="71" borderId="72" applyNumberFormat="0" applyProtection="0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198" fontId="65" fillId="0" borderId="26">
      <alignment horizontal="right" vertical="center"/>
    </xf>
    <xf numFmtId="5" fontId="54" fillId="0" borderId="30">
      <alignment horizontal="left" vertical="top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76" fillId="0" borderId="30">
      <alignment horizontal="center" vertical="center"/>
    </xf>
    <xf numFmtId="0" fontId="157" fillId="0" borderId="52" applyBorder="0"/>
    <xf numFmtId="0" fontId="176" fillId="71" borderId="19">
      <alignment horizontal="center" vertical="center"/>
    </xf>
    <xf numFmtId="5" fontId="54" fillId="38" borderId="1" applyNumberFormat="0" applyAlignment="0">
      <alignment horizontal="left" vertical="top"/>
    </xf>
    <xf numFmtId="167" fontId="65" fillId="0" borderId="1"/>
    <xf numFmtId="0" fontId="2" fillId="0" borderId="52" applyBorder="0">
      <alignment horizontal="left" indent="2"/>
    </xf>
    <xf numFmtId="275" fontId="92" fillId="0" borderId="8" applyBorder="0"/>
    <xf numFmtId="0" fontId="52" fillId="0" borderId="4">
      <alignment horizontal="left" vertical="center"/>
    </xf>
    <xf numFmtId="5" fontId="69" fillId="40" borderId="30">
      <alignment vertical="top"/>
    </xf>
    <xf numFmtId="4" fontId="231" fillId="85" borderId="72" applyNumberFormat="0" applyProtection="0">
      <alignment horizontal="right" vertical="center"/>
    </xf>
    <xf numFmtId="0" fontId="193" fillId="0" borderId="22"/>
    <xf numFmtId="278" fontId="92" fillId="0" borderId="8"/>
    <xf numFmtId="0" fontId="272" fillId="49" borderId="41" applyNumberFormat="0" applyAlignment="0" applyProtection="0"/>
    <xf numFmtId="201" fontId="64" fillId="0" borderId="26">
      <alignment horizontal="center"/>
    </xf>
    <xf numFmtId="0" fontId="193" fillId="0" borderId="22"/>
    <xf numFmtId="0" fontId="52" fillId="0" borderId="4">
      <alignment horizontal="left" vertical="center"/>
    </xf>
    <xf numFmtId="10" fontId="4" fillId="3" borderId="1" applyNumberFormat="0" applyBorder="0" applyAlignment="0" applyProtection="0"/>
    <xf numFmtId="0" fontId="176" fillId="0" borderId="30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4" fontId="231" fillId="37" borderId="72" applyNumberFormat="0" applyProtection="0">
      <alignment horizontal="left" vertical="center"/>
    </xf>
    <xf numFmtId="0" fontId="176" fillId="0" borderId="30">
      <alignment horizontal="center" vertical="center"/>
    </xf>
    <xf numFmtId="0" fontId="265" fillId="62" borderId="41" applyNumberFormat="0" applyAlignment="0" applyProtection="0"/>
    <xf numFmtId="4" fontId="231" fillId="70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6" fontId="71" fillId="42" borderId="30"/>
    <xf numFmtId="0" fontId="176" fillId="71" borderId="19">
      <alignment horizontal="center" vertical="center"/>
    </xf>
    <xf numFmtId="24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272" fontId="2" fillId="0" borderId="64"/>
    <xf numFmtId="0" fontId="2" fillId="0" borderId="52" applyBorder="0">
      <alignment horizontal="left" indent="2"/>
    </xf>
    <xf numFmtId="186" fontId="202" fillId="35" borderId="5">
      <alignment horizontal="right"/>
    </xf>
    <xf numFmtId="5" fontId="69" fillId="40" borderId="30">
      <alignment vertical="top"/>
    </xf>
    <xf numFmtId="4" fontId="231" fillId="80" borderId="72" applyNumberFormat="0" applyProtection="0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5" fontId="54" fillId="0" borderId="30">
      <alignment horizontal="left" vertical="top"/>
    </xf>
    <xf numFmtId="0" fontId="176" fillId="0" borderId="30">
      <alignment horizontal="center" vertical="center"/>
    </xf>
    <xf numFmtId="0" fontId="194" fillId="0" borderId="22"/>
    <xf numFmtId="0" fontId="157" fillId="0" borderId="52" applyBorder="0"/>
    <xf numFmtId="228" fontId="64" fillId="0" borderId="26">
      <alignment horizontal="right" vertical="center"/>
    </xf>
    <xf numFmtId="0" fontId="176" fillId="71" borderId="50">
      <alignment horizontal="centerContinuous" vertical="center"/>
    </xf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228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176" fillId="0" borderId="1">
      <alignment horizontal="center" vertical="center"/>
    </xf>
    <xf numFmtId="272" fontId="2" fillId="0" borderId="64"/>
    <xf numFmtId="0" fontId="176" fillId="71" borderId="19">
      <alignment horizontal="center" vertical="center"/>
    </xf>
    <xf numFmtId="226" fontId="241" fillId="0" borderId="26">
      <alignment horizontal="right" vertical="center"/>
    </xf>
    <xf numFmtId="0" fontId="157" fillId="0" borderId="52" applyBorder="0"/>
    <xf numFmtId="0" fontId="57" fillId="0" borderId="1" applyNumberFormat="0" applyFont="0" applyFill="0" applyBorder="0" applyAlignment="0">
      <alignment horizont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63"/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85" fillId="75" borderId="1"/>
    <xf numFmtId="312" fontId="65" fillId="0" borderId="26">
      <alignment horizont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272" fontId="2" fillId="0" borderId="78"/>
    <xf numFmtId="0" fontId="176" fillId="71" borderId="51">
      <alignment horizontal="centerContinuous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0" fontId="157" fillId="0" borderId="52" applyBorder="0"/>
    <xf numFmtId="226" fontId="241" fillId="0" borderId="26">
      <alignment horizontal="right" vertical="center"/>
    </xf>
    <xf numFmtId="0" fontId="65" fillId="0" borderId="1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52" fillId="0" borderId="4">
      <alignment horizontal="left" vertical="center"/>
    </xf>
    <xf numFmtId="216" fontId="64" fillId="0" borderId="26">
      <alignment horizontal="right" vertical="center"/>
    </xf>
    <xf numFmtId="0" fontId="193" fillId="0" borderId="22"/>
    <xf numFmtId="0" fontId="176" fillId="71" borderId="1">
      <alignment horizontal="center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194" fillId="0" borderId="22"/>
    <xf numFmtId="0" fontId="176" fillId="71" borderId="51">
      <alignment horizontal="centerContinuous" vertical="center"/>
    </xf>
    <xf numFmtId="278" fontId="92" fillId="0" borderId="8"/>
    <xf numFmtId="226" fontId="241" fillId="0" borderId="26">
      <alignment horizontal="right" vertical="center"/>
    </xf>
    <xf numFmtId="0" fontId="194" fillId="0" borderId="22"/>
    <xf numFmtId="37" fontId="205" fillId="0" borderId="8" applyFill="0" applyBorder="0">
      <alignment horizontal="right"/>
    </xf>
    <xf numFmtId="0" fontId="85" fillId="73" borderId="65"/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176" fillId="0" borderId="19">
      <alignment horizontal="center" vertical="center"/>
    </xf>
    <xf numFmtId="0" fontId="52" fillId="0" borderId="4">
      <alignment horizontal="left" vertical="center"/>
    </xf>
    <xf numFmtId="5" fontId="54" fillId="0" borderId="30">
      <alignment horizontal="left" vertical="top"/>
    </xf>
    <xf numFmtId="316" fontId="2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257" fontId="23" fillId="0" borderId="5" applyFill="0" applyProtection="0"/>
    <xf numFmtId="216" fontId="64" fillId="0" borderId="26">
      <alignment horizontal="right" vertical="center"/>
    </xf>
    <xf numFmtId="198" fontId="65" fillId="0" borderId="26">
      <alignment horizontal="right" vertical="center"/>
    </xf>
    <xf numFmtId="278" fontId="92" fillId="0" borderId="8"/>
    <xf numFmtId="4" fontId="231" fillId="70" borderId="72" applyNumberFormat="0" applyProtection="0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37" fontId="183" fillId="35" borderId="40" applyFill="0">
      <alignment horizontal="right"/>
    </xf>
    <xf numFmtId="0" fontId="176" fillId="0" borderId="19">
      <alignment horizontal="center" vertical="center"/>
    </xf>
    <xf numFmtId="0" fontId="2" fillId="0" borderId="70" applyNumberFormat="0" applyBorder="0" applyAlignment="0"/>
    <xf numFmtId="0" fontId="176" fillId="0" borderId="1">
      <alignment horizontal="center" vertical="center"/>
    </xf>
    <xf numFmtId="0" fontId="85" fillId="76" borderId="1" applyFont="0"/>
    <xf numFmtId="0" fontId="176" fillId="71" borderId="1">
      <alignment horizontal="center" vertical="center"/>
    </xf>
    <xf numFmtId="5" fontId="69" fillId="40" borderId="30">
      <alignment vertical="top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197" fontId="64" fillId="0" borderId="26">
      <alignment horizontal="right" vertical="center"/>
    </xf>
    <xf numFmtId="0" fontId="194" fillId="0" borderId="22"/>
    <xf numFmtId="197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0" fontId="193" fillId="0" borderId="22"/>
    <xf numFmtId="10" fontId="4" fillId="35" borderId="1" applyNumberFormat="0" applyBorder="0" applyAlignment="0" applyProtection="0"/>
    <xf numFmtId="0" fontId="2" fillId="0" borderId="70" applyNumberFormat="0" applyBorder="0" applyAlignment="0"/>
    <xf numFmtId="5" fontId="54" fillId="0" borderId="30">
      <alignment horizontal="left" vertical="top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93" fillId="0" borderId="22"/>
    <xf numFmtId="0" fontId="70" fillId="41" borderId="1">
      <alignment horizontal="lef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176" fillId="71" borderId="30">
      <alignment horizontal="center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4"/>
    <xf numFmtId="228" fontId="64" fillId="0" borderId="26">
      <alignment horizontal="right" vertical="center"/>
    </xf>
    <xf numFmtId="316" fontId="2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6" fontId="71" fillId="42" borderId="30"/>
    <xf numFmtId="0" fontId="85" fillId="76" borderId="1" applyFont="0"/>
    <xf numFmtId="4" fontId="233" fillId="71" borderId="72" applyNumberFormat="0" applyProtection="0">
      <alignment vertical="center"/>
    </xf>
    <xf numFmtId="49" fontId="145" fillId="0" borderId="68">
      <alignment horizontal="left" indent="1"/>
    </xf>
    <xf numFmtId="316" fontId="2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257" fontId="23" fillId="0" borderId="8" applyFill="0" applyProtection="0"/>
    <xf numFmtId="0" fontId="52" fillId="0" borderId="4">
      <alignment horizontal="left" vertical="center"/>
    </xf>
    <xf numFmtId="0" fontId="70" fillId="41" borderId="1">
      <alignment horizontal="left" vertical="center"/>
    </xf>
    <xf numFmtId="167" fontId="65" fillId="0" borderId="1"/>
    <xf numFmtId="4" fontId="229" fillId="70" borderId="74" applyNumberFormat="0" applyProtection="0">
      <alignment horizontal="left" vertical="center"/>
    </xf>
    <xf numFmtId="0" fontId="194" fillId="0" borderId="22"/>
    <xf numFmtId="197" fontId="64" fillId="0" borderId="26">
      <alignment horizontal="right" vertical="center"/>
    </xf>
    <xf numFmtId="275" fontId="92" fillId="0" borderId="4"/>
    <xf numFmtId="0" fontId="2" fillId="0" borderId="70" applyNumberFormat="0" applyBorder="0" applyAlignment="0"/>
    <xf numFmtId="0" fontId="52" fillId="0" borderId="4">
      <alignment horizontal="left" vertical="center"/>
    </xf>
    <xf numFmtId="186" fontId="202" fillId="0" borderId="4">
      <alignment horizontal="right"/>
    </xf>
    <xf numFmtId="0" fontId="176" fillId="71" borderId="51">
      <alignment horizontal="centerContinuous" vertical="center"/>
    </xf>
    <xf numFmtId="4" fontId="231" fillId="71" borderId="72" applyNumberFormat="0" applyProtection="0">
      <alignment horizontal="right" vertical="center"/>
    </xf>
    <xf numFmtId="0" fontId="193" fillId="0" borderId="22"/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247" fontId="23" fillId="0" borderId="8" applyFill="0" applyProtection="0"/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4" borderId="1"/>
    <xf numFmtId="197" fontId="64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198" fontId="65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0" fontId="194" fillId="0" borderId="22"/>
    <xf numFmtId="0" fontId="176" fillId="0" borderId="19">
      <alignment horizontal="center" vertical="center"/>
    </xf>
    <xf numFmtId="4" fontId="233" fillId="71" borderId="72" applyNumberFormat="0" applyProtection="0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76" fillId="0" borderId="30">
      <alignment horizontal="center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67" fontId="65" fillId="0" borderId="1"/>
    <xf numFmtId="0" fontId="65" fillId="0" borderId="1"/>
    <xf numFmtId="198" fontId="65" fillId="0" borderId="26">
      <alignment horizontal="right" vertical="center"/>
    </xf>
    <xf numFmtId="6" fontId="71" fillId="42" borderId="30"/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0" fontId="176" fillId="71" borderId="51">
      <alignment horizontal="centerContinuous" vertical="center"/>
    </xf>
    <xf numFmtId="201" fontId="64" fillId="0" borderId="26">
      <alignment horizont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275" fontId="92" fillId="0" borderId="40"/>
    <xf numFmtId="198" fontId="65" fillId="0" borderId="26">
      <alignment horizontal="right" vertical="center"/>
    </xf>
    <xf numFmtId="228" fontId="64" fillId="0" borderId="26">
      <alignment horizontal="right" vertical="center"/>
    </xf>
    <xf numFmtId="5" fontId="54" fillId="0" borderId="30">
      <alignment horizontal="left" vertical="top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186" fontId="202" fillId="0" borderId="4">
      <alignment horizontal="right"/>
    </xf>
    <xf numFmtId="186" fontId="202" fillId="0" borderId="8">
      <alignment horizontal="right"/>
    </xf>
    <xf numFmtId="4" fontId="233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0" fontId="157" fillId="0" borderId="52" applyBorder="0"/>
    <xf numFmtId="4" fontId="231" fillId="83" borderId="72" applyNumberFormat="0" applyProtection="0">
      <alignment horizontal="right" vertical="center"/>
    </xf>
    <xf numFmtId="0" fontId="176" fillId="71" borderId="51">
      <alignment horizontal="centerContinuous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197" fontId="64" fillId="0" borderId="26">
      <alignment horizontal="right" vertical="center"/>
    </xf>
    <xf numFmtId="0" fontId="176" fillId="71" borderId="30">
      <alignment horizontal="center" vertical="center"/>
    </xf>
    <xf numFmtId="0" fontId="176" fillId="71" borderId="54">
      <alignment horizontal="centerContinuous" vertical="center"/>
    </xf>
    <xf numFmtId="5" fontId="69" fillId="40" borderId="30">
      <alignment vertical="top"/>
    </xf>
    <xf numFmtId="0" fontId="176" fillId="71" borderId="19">
      <alignment horizontal="center" vertical="center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85" fillId="73" borderId="65"/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5" fontId="54" fillId="0" borderId="30">
      <alignment horizontal="left" vertical="top"/>
    </xf>
    <xf numFmtId="5" fontId="69" fillId="40" borderId="30">
      <alignment vertical="top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35" borderId="25">
      <alignment horizontal="left"/>
    </xf>
    <xf numFmtId="0" fontId="277" fillId="0" borderId="47" applyNumberFormat="0" applyFill="0" applyAlignment="0" applyProtection="0"/>
    <xf numFmtId="4" fontId="231" fillId="82" borderId="72" applyNumberFormat="0" applyProtection="0">
      <alignment horizontal="right" vertical="center"/>
    </xf>
    <xf numFmtId="0" fontId="85" fillId="76" borderId="1" applyFont="0"/>
    <xf numFmtId="6" fontId="71" fillId="42" borderId="30"/>
    <xf numFmtId="4" fontId="231" fillId="2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93" fillId="0" borderId="63"/>
    <xf numFmtId="0" fontId="85" fillId="73" borderId="65"/>
    <xf numFmtId="5" fontId="54" fillId="0" borderId="30">
      <alignment horizontal="left" vertical="top"/>
    </xf>
    <xf numFmtId="0" fontId="193" fillId="0" borderId="22"/>
    <xf numFmtId="0" fontId="2" fillId="0" borderId="78"/>
    <xf numFmtId="186" fontId="202" fillId="0" borderId="8">
      <alignment horizontal="right"/>
    </xf>
    <xf numFmtId="0" fontId="176" fillId="0" borderId="30">
      <alignment horizontal="center" vertical="center"/>
    </xf>
    <xf numFmtId="5" fontId="54" fillId="0" borderId="30">
      <alignment horizontal="left" vertical="top"/>
    </xf>
    <xf numFmtId="0" fontId="193" fillId="0" borderId="22"/>
    <xf numFmtId="247" fontId="23" fillId="0" borderId="5" applyFill="0" applyProtection="0"/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35" borderId="25">
      <alignment horizontal="left"/>
    </xf>
    <xf numFmtId="0" fontId="2" fillId="88" borderId="70" applyNumberFormat="0" applyBorder="0" applyAlignment="0">
      <protection locked="0"/>
    </xf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0" fontId="193" fillId="0" borderId="63"/>
    <xf numFmtId="0" fontId="193" fillId="0" borderId="22"/>
    <xf numFmtId="216" fontId="64" fillId="0" borderId="26">
      <alignment horizontal="right" vertical="center"/>
    </xf>
    <xf numFmtId="4" fontId="231" fillId="82" borderId="72" applyNumberFormat="0" applyProtection="0">
      <alignment horizontal="right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157" fillId="0" borderId="52" applyBorder="0"/>
    <xf numFmtId="226" fontId="241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4" fontId="231" fillId="81" borderId="72" applyNumberFormat="0" applyProtection="0">
      <alignment horizontal="right" vertical="center"/>
    </xf>
    <xf numFmtId="0" fontId="176" fillId="0" borderId="19">
      <alignment horizontal="center" vertical="center"/>
    </xf>
    <xf numFmtId="282" fontId="90" fillId="0" borderId="1" applyFill="0" applyBorder="0" applyAlignment="0"/>
    <xf numFmtId="247" fontId="23" fillId="0" borderId="8" applyFill="0" applyProtection="0"/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37" fontId="173" fillId="3" borderId="25">
      <alignment horizontal="right"/>
      <protection locked="0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9" fontId="17" fillId="0" borderId="0" applyFont="0" applyFill="0" applyBorder="0" applyAlignment="0" applyProtection="0"/>
    <xf numFmtId="4" fontId="234" fillId="38" borderId="74" applyNumberFormat="0" applyProtection="0">
      <alignment horizontal="left" vertical="center"/>
    </xf>
    <xf numFmtId="0" fontId="193" fillId="0" borderId="22"/>
    <xf numFmtId="4" fontId="233" fillId="71" borderId="72" applyNumberFormat="0" applyProtection="0">
      <alignment horizontal="right" vertical="center"/>
    </xf>
    <xf numFmtId="0" fontId="193" fillId="0" borderId="22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4" fontId="229" fillId="70" borderId="72" applyNumberFormat="0" applyProtection="0">
      <alignment horizontal="left" vertical="center"/>
    </xf>
    <xf numFmtId="0" fontId="277" fillId="0" borderId="47" applyNumberFormat="0" applyFill="0" applyAlignment="0" applyProtection="0"/>
    <xf numFmtId="0" fontId="157" fillId="0" borderId="52" applyBorder="0"/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4" fontId="233" fillId="71" borderId="72" applyNumberFormat="0" applyProtection="0">
      <alignment vertical="center"/>
    </xf>
    <xf numFmtId="197" fontId="64" fillId="0" borderId="26">
      <alignment horizontal="right" vertical="center"/>
    </xf>
    <xf numFmtId="0" fontId="176" fillId="71" borderId="50">
      <alignment horizontal="centerContinuous" vertical="center"/>
    </xf>
    <xf numFmtId="4" fontId="231" fillId="78" borderId="72" applyNumberFormat="0" applyProtection="0">
      <alignment horizontal="right" vertical="center"/>
    </xf>
    <xf numFmtId="0" fontId="194" fillId="0" borderId="22"/>
    <xf numFmtId="10" fontId="4" fillId="3" borderId="1" applyNumberFormat="0" applyBorder="0" applyAlignment="0" applyProtection="0"/>
    <xf numFmtId="216" fontId="64" fillId="0" borderId="26">
      <alignment horizontal="right" vertical="center"/>
    </xf>
    <xf numFmtId="0" fontId="275" fillId="62" borderId="46" applyNumberFormat="0" applyAlignment="0" applyProtection="0"/>
    <xf numFmtId="0" fontId="265" fillId="62" borderId="41" applyNumberFormat="0" applyAlignment="0" applyProtection="0"/>
    <xf numFmtId="198" fontId="65" fillId="0" borderId="26">
      <alignment horizontal="right" vertical="center"/>
    </xf>
    <xf numFmtId="0" fontId="176" fillId="0" borderId="30">
      <alignment horizontal="center" vertical="center"/>
    </xf>
    <xf numFmtId="49" fontId="55" fillId="0" borderId="1">
      <alignment vertical="center"/>
    </xf>
    <xf numFmtId="275" fontId="92" fillId="0" borderId="4"/>
    <xf numFmtId="197" fontId="64" fillId="0" borderId="26">
      <alignment horizontal="right" vertical="center"/>
    </xf>
    <xf numFmtId="170" fontId="92" fillId="0" borderId="1"/>
    <xf numFmtId="0" fontId="52" fillId="0" borderId="4">
      <alignment horizontal="left" vertical="center"/>
    </xf>
    <xf numFmtId="49" fontId="145" fillId="0" borderId="68">
      <alignment horizontal="left" indent="1"/>
    </xf>
    <xf numFmtId="5" fontId="54" fillId="38" borderId="1" applyNumberFormat="0" applyAlignment="0">
      <alignment horizontal="left" vertical="top"/>
    </xf>
    <xf numFmtId="279" fontId="42" fillId="38" borderId="1">
      <alignment vertical="top"/>
    </xf>
    <xf numFmtId="37" fontId="205" fillId="0" borderId="8" applyFill="0" applyBorder="0">
      <alignment horizontal="right"/>
    </xf>
    <xf numFmtId="0" fontId="176" fillId="71" borderId="30">
      <alignment horizontal="center" vertical="center"/>
    </xf>
    <xf numFmtId="0" fontId="193" fillId="0" borderId="22"/>
    <xf numFmtId="216" fontId="64" fillId="0" borderId="26">
      <alignment horizontal="right" vertical="center"/>
    </xf>
    <xf numFmtId="6" fontId="71" fillId="42" borderId="30"/>
    <xf numFmtId="0" fontId="176" fillId="71" borderId="30">
      <alignment horizontal="center" vertical="center"/>
    </xf>
    <xf numFmtId="0" fontId="2" fillId="0" borderId="70" applyNumberFormat="0" applyBorder="0" applyAlignment="0"/>
    <xf numFmtId="0" fontId="157" fillId="0" borderId="52" applyBorder="0"/>
    <xf numFmtId="216" fontId="64" fillId="0" borderId="26">
      <alignment horizontal="right" vertical="center"/>
    </xf>
    <xf numFmtId="0" fontId="52" fillId="0" borderId="4">
      <alignment horizontal="left" vertical="center"/>
    </xf>
    <xf numFmtId="316" fontId="24" fillId="0" borderId="26">
      <alignment horizontal="right" vertical="center"/>
    </xf>
    <xf numFmtId="0" fontId="2" fillId="0" borderId="64"/>
    <xf numFmtId="0" fontId="2" fillId="0" borderId="64"/>
    <xf numFmtId="186" fontId="202" fillId="35" borderId="5">
      <alignment horizontal="right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01" fontId="64" fillId="0" borderId="26">
      <alignment horizontal="center"/>
    </xf>
    <xf numFmtId="0" fontId="2" fillId="88" borderId="70" applyNumberFormat="0" applyBorder="0" applyAlignment="0">
      <protection locked="0"/>
    </xf>
    <xf numFmtId="312" fontId="65" fillId="0" borderId="26">
      <alignment horizontal="center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4" fontId="231" fillId="8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0" fontId="194" fillId="0" borderId="22"/>
    <xf numFmtId="257" fontId="23" fillId="0" borderId="8" applyFill="0" applyProtection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49" fontId="145" fillId="0" borderId="68">
      <alignment horizontal="left" indent="1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228" fontId="64" fillId="0" borderId="26">
      <alignment horizontal="right" vertical="center"/>
    </xf>
    <xf numFmtId="0" fontId="194" fillId="0" borderId="22"/>
    <xf numFmtId="0" fontId="85" fillId="74" borderId="1"/>
    <xf numFmtId="282" fontId="90" fillId="0" borderId="1" applyFill="0" applyBorder="0" applyAlignment="0"/>
    <xf numFmtId="167" fontId="65" fillId="0" borderId="1"/>
    <xf numFmtId="6" fontId="71" fillId="42" borderId="30"/>
    <xf numFmtId="4" fontId="231" fillId="71" borderId="72" applyNumberFormat="0" applyProtection="0">
      <alignment horizontal="right" vertical="center"/>
    </xf>
    <xf numFmtId="0" fontId="194" fillId="0" borderId="22"/>
    <xf numFmtId="0" fontId="176" fillId="0" borderId="1">
      <alignment horizontal="center" vertical="center"/>
    </xf>
    <xf numFmtId="201" fontId="64" fillId="0" borderId="26">
      <alignment horizontal="center"/>
    </xf>
    <xf numFmtId="0" fontId="208" fillId="79" borderId="25">
      <alignment horizontal="left" vertical="center"/>
    </xf>
    <xf numFmtId="0" fontId="271" fillId="0" borderId="43" applyNumberFormat="0" applyFill="0" applyAlignment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88" fillId="65" borderId="45" applyNumberFormat="0" applyFont="0" applyAlignment="0" applyProtection="0"/>
    <xf numFmtId="167" fontId="65" fillId="0" borderId="1"/>
    <xf numFmtId="0" fontId="2" fillId="0" borderId="70" applyNumberFormat="0" applyBorder="0" applyAlignment="0"/>
    <xf numFmtId="0" fontId="193" fillId="0" borderId="22"/>
    <xf numFmtId="0" fontId="17" fillId="0" borderId="0"/>
    <xf numFmtId="4" fontId="231" fillId="70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186" fontId="202" fillId="35" borderId="5">
      <alignment horizontal="right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55" fillId="0" borderId="1">
      <alignment vertical="center"/>
    </xf>
    <xf numFmtId="197" fontId="64" fillId="0" borderId="26">
      <alignment horizontal="right" vertical="center"/>
    </xf>
    <xf numFmtId="257" fontId="23" fillId="0" borderId="5" applyFill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197" fontId="64" fillId="0" borderId="26">
      <alignment horizontal="right" vertical="center"/>
    </xf>
    <xf numFmtId="167" fontId="65" fillId="0" borderId="1"/>
    <xf numFmtId="275" fontId="92" fillId="0" borderId="8"/>
    <xf numFmtId="43" fontId="17" fillId="0" borderId="0" applyFont="0" applyFill="0" applyBorder="0" applyAlignment="0" applyProtection="0"/>
    <xf numFmtId="0" fontId="85" fillId="74" borderId="1"/>
    <xf numFmtId="275" fontId="92" fillId="0" borderId="8"/>
    <xf numFmtId="0" fontId="193" fillId="0" borderId="22"/>
    <xf numFmtId="0" fontId="65" fillId="0" borderId="1"/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0" fontId="2" fillId="0" borderId="70" applyNumberFormat="0" applyBorder="0" applyAlignment="0"/>
    <xf numFmtId="170" fontId="92" fillId="0" borderId="1"/>
    <xf numFmtId="0" fontId="272" fillId="49" borderId="41" applyNumberFormat="0" applyAlignment="0" applyProtection="0"/>
    <xf numFmtId="0" fontId="194" fillId="0" borderId="22"/>
    <xf numFmtId="4" fontId="233" fillId="71" borderId="72" applyNumberFormat="0" applyProtection="0">
      <alignment vertical="center"/>
    </xf>
    <xf numFmtId="6" fontId="71" fillId="42" borderId="30"/>
    <xf numFmtId="5" fontId="69" fillId="40" borderId="30">
      <alignment vertical="top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" fillId="0" borderId="0"/>
    <xf numFmtId="198" fontId="65" fillId="0" borderId="26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4" fontId="231" fillId="82" borderId="72" applyNumberFormat="0" applyProtection="0">
      <alignment horizontal="right" vertical="center"/>
    </xf>
    <xf numFmtId="316" fontId="24" fillId="0" borderId="26">
      <alignment horizontal="right" vertical="center"/>
    </xf>
    <xf numFmtId="247" fontId="23" fillId="0" borderId="8" applyFill="0" applyProtection="0"/>
    <xf numFmtId="0" fontId="2" fillId="0" borderId="52" applyBorder="0">
      <alignment horizontal="left" indent="2"/>
    </xf>
    <xf numFmtId="275" fontId="92" fillId="0" borderId="4"/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56" fillId="0" borderId="25"/>
    <xf numFmtId="0" fontId="194" fillId="0" borderId="22"/>
    <xf numFmtId="272" fontId="85" fillId="73" borderId="65"/>
    <xf numFmtId="4" fontId="229" fillId="70" borderId="72" applyNumberFormat="0" applyProtection="0">
      <alignment horizontal="left" vertical="center"/>
    </xf>
    <xf numFmtId="0" fontId="56" fillId="0" borderId="25"/>
    <xf numFmtId="316" fontId="24" fillId="0" borderId="26">
      <alignment horizontal="right" vertical="center"/>
    </xf>
    <xf numFmtId="0" fontId="208" fillId="79" borderId="25">
      <alignment horizontal="left" vertical="center"/>
    </xf>
    <xf numFmtId="43" fontId="2" fillId="0" borderId="0" applyFont="0" applyFill="0" applyBorder="0" applyAlignment="0" applyProtection="0"/>
    <xf numFmtId="220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93" fillId="0" borderId="22"/>
    <xf numFmtId="0" fontId="157" fillId="0" borderId="52" applyBorder="0"/>
    <xf numFmtId="0" fontId="21" fillId="0" borderId="0"/>
    <xf numFmtId="0" fontId="18" fillId="0" borderId="0"/>
    <xf numFmtId="9" fontId="18" fillId="0" borderId="0" applyFont="0" applyFill="0" applyBorder="0" applyAlignment="0" applyProtection="0"/>
    <xf numFmtId="4" fontId="233" fillId="71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75" fillId="62" borderId="46" applyNumberFormat="0" applyAlignment="0" applyProtection="0"/>
    <xf numFmtId="0" fontId="2" fillId="0" borderId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8" fillId="0" borderId="0"/>
    <xf numFmtId="43" fontId="25" fillId="0" borderId="0" applyFont="0" applyFill="0" applyBorder="0" applyAlignment="0" applyProtection="0">
      <alignment vertical="top"/>
    </xf>
    <xf numFmtId="0" fontId="194" fillId="0" borderId="22"/>
    <xf numFmtId="43" fontId="17" fillId="0" borderId="0" applyFont="0" applyFill="0" applyBorder="0" applyAlignment="0" applyProtection="0"/>
    <xf numFmtId="0" fontId="143" fillId="0" borderId="0"/>
    <xf numFmtId="0" fontId="2" fillId="0" borderId="0"/>
    <xf numFmtId="43" fontId="2" fillId="0" borderId="0" applyFont="0" applyFill="0" applyBorder="0" applyAlignment="0" applyProtection="0"/>
    <xf numFmtId="4" fontId="231" fillId="83" borderId="72" applyNumberFormat="0" applyProtection="0">
      <alignment horizontal="right" vertical="center"/>
    </xf>
    <xf numFmtId="0" fontId="194" fillId="0" borderId="22"/>
    <xf numFmtId="272" fontId="2" fillId="0" borderId="78"/>
    <xf numFmtId="198" fontId="65" fillId="0" borderId="26">
      <alignment horizontal="right" vertical="center"/>
    </xf>
    <xf numFmtId="198" fontId="65" fillId="0" borderId="26">
      <alignment horizontal="righ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75" fontId="92" fillId="0" borderId="40"/>
    <xf numFmtId="4" fontId="235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75" fillId="62" borderId="46" applyNumberFormat="0" applyAlignment="0" applyProtection="0"/>
    <xf numFmtId="0" fontId="176" fillId="71" borderId="50">
      <alignment horizontal="centerContinuous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57" fillId="0" borderId="52" applyBorder="0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49" fontId="145" fillId="0" borderId="68">
      <alignment horizontal="left" indent="1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216" fontId="64" fillId="0" borderId="26">
      <alignment horizontal="right" vertical="center"/>
    </xf>
    <xf numFmtId="37" fontId="205" fillId="0" borderId="8" applyFill="0" applyBorder="0">
      <alignment horizontal="right"/>
    </xf>
    <xf numFmtId="6" fontId="71" fillId="42" borderId="30"/>
    <xf numFmtId="0" fontId="2" fillId="88" borderId="70" applyNumberFormat="0" applyBorder="0" applyAlignment="0">
      <protection locked="0"/>
    </xf>
    <xf numFmtId="0" fontId="85" fillId="75" borderId="1"/>
    <xf numFmtId="228" fontId="64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4" fontId="233" fillId="7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247" fontId="23" fillId="0" borderId="8" applyFill="0" applyProtection="0"/>
    <xf numFmtId="4" fontId="231" fillId="78" borderId="72" applyNumberFormat="0" applyProtection="0">
      <alignment horizontal="right" vertical="center"/>
    </xf>
    <xf numFmtId="272" fontId="2" fillId="0" borderId="64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203" fontId="64" fillId="0" borderId="1"/>
    <xf numFmtId="0" fontId="85" fillId="75" borderId="1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6" fontId="71" fillId="42" borderId="30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70" fillId="41" borderId="1">
      <alignment horizontal="left" vertical="center"/>
    </xf>
    <xf numFmtId="198" fontId="65" fillId="0" borderId="26">
      <alignment horizontal="right" vertical="center"/>
    </xf>
    <xf numFmtId="247" fontId="23" fillId="0" borderId="8" applyFill="0" applyProtection="0"/>
    <xf numFmtId="167" fontId="65" fillId="0" borderId="1"/>
    <xf numFmtId="198" fontId="65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78" fontId="92" fillId="0" borderId="8"/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194" fillId="0" borderId="22"/>
    <xf numFmtId="312" fontId="65" fillId="0" borderId="26">
      <alignment horizont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0" fontId="2" fillId="0" borderId="78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75" fontId="92" fillId="0" borderId="8" applyBorder="0"/>
    <xf numFmtId="4" fontId="229" fillId="70" borderId="72" applyNumberFormat="0" applyProtection="0">
      <alignment horizontal="left" vertical="center"/>
    </xf>
    <xf numFmtId="4" fontId="231" fillId="71" borderId="72" applyNumberFormat="0" applyProtection="0">
      <alignment vertical="center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2" fillId="0" borderId="52" applyBorder="0">
      <alignment horizontal="left" indent="2"/>
    </xf>
    <xf numFmtId="275" fontId="92" fillId="0" borderId="8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8"/>
    <xf numFmtId="0" fontId="176" fillId="71" borderId="50">
      <alignment horizontal="centerContinuous" vertical="center"/>
    </xf>
    <xf numFmtId="170" fontId="92" fillId="0" borderId="1"/>
    <xf numFmtId="4" fontId="231" fillId="84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37" fontId="205" fillId="0" borderId="8" applyFill="0" applyBorder="0">
      <alignment horizontal="right"/>
    </xf>
    <xf numFmtId="4" fontId="231" fillId="70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275" fontId="92" fillId="0" borderId="8" applyBorder="0"/>
    <xf numFmtId="197" fontId="64" fillId="0" borderId="26">
      <alignment horizontal="right" vertical="center"/>
    </xf>
    <xf numFmtId="216" fontId="64" fillId="0" borderId="26">
      <alignment horizontal="right" vertical="center"/>
    </xf>
    <xf numFmtId="272" fontId="85" fillId="73" borderId="65"/>
    <xf numFmtId="0" fontId="2" fillId="0" borderId="52" applyBorder="0">
      <alignment horizontal="left" indent="2"/>
    </xf>
    <xf numFmtId="1" fontId="41" fillId="0" borderId="19" applyBorder="0"/>
    <xf numFmtId="198" fontId="65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167" fontId="65" fillId="0" borderId="1"/>
    <xf numFmtId="186" fontId="202" fillId="0" borderId="4">
      <alignment horizontal="right"/>
    </xf>
    <xf numFmtId="4" fontId="231" fillId="84" borderId="72" applyNumberFormat="0" applyProtection="0">
      <alignment horizontal="right" vertical="center"/>
    </xf>
    <xf numFmtId="275" fontId="92" fillId="0" borderId="4"/>
    <xf numFmtId="257" fontId="23" fillId="0" borderId="5" applyFill="0" applyProtection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194" fillId="0" borderId="22"/>
    <xf numFmtId="257" fontId="23" fillId="0" borderId="5" applyFill="0" applyProtection="0"/>
    <xf numFmtId="0" fontId="176" fillId="71" borderId="30">
      <alignment horizontal="center" vertical="center"/>
    </xf>
    <xf numFmtId="275" fontId="92" fillId="0" borderId="4"/>
    <xf numFmtId="198" fontId="65" fillId="0" borderId="26">
      <alignment horizontal="right" vertical="center"/>
    </xf>
    <xf numFmtId="0" fontId="157" fillId="0" borderId="52" applyBorder="0"/>
    <xf numFmtId="0" fontId="157" fillId="0" borderId="52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0" fontId="157" fillId="0" borderId="52" applyBorder="0"/>
    <xf numFmtId="198" fontId="65" fillId="0" borderId="26">
      <alignment horizontal="right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278" fontId="92" fillId="0" borderId="5"/>
    <xf numFmtId="0" fontId="277" fillId="0" borderId="47" applyNumberFormat="0" applyFill="0" applyAlignment="0" applyProtection="0"/>
    <xf numFmtId="228" fontId="64" fillId="0" borderId="26">
      <alignment horizontal="right" vertical="center"/>
    </xf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2" fillId="0" borderId="70" applyNumberFormat="0" applyBorder="0" applyAlignment="0"/>
    <xf numFmtId="186" fontId="202" fillId="0" borderId="4">
      <alignment horizontal="right"/>
    </xf>
    <xf numFmtId="216" fontId="64" fillId="0" borderId="26">
      <alignment horizontal="right" vertical="center"/>
    </xf>
    <xf numFmtId="170" fontId="92" fillId="0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78"/>
    <xf numFmtId="316" fontId="24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257" fontId="23" fillId="0" borderId="5" applyFill="0" applyProtection="0"/>
    <xf numFmtId="197" fontId="6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70" fillId="41" borderId="1">
      <alignment horizontal="left" vertical="center"/>
    </xf>
    <xf numFmtId="275" fontId="92" fillId="0" borderId="8" applyBorder="0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94" fillId="0" borderId="22"/>
    <xf numFmtId="216" fontId="64" fillId="0" borderId="26">
      <alignment horizontal="right" vertic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57" fillId="0" borderId="52" applyBorder="0"/>
    <xf numFmtId="6" fontId="71" fillId="42" borderId="30"/>
    <xf numFmtId="0" fontId="2" fillId="0" borderId="52" applyBorder="0">
      <alignment horizontal="left" indent="2"/>
    </xf>
    <xf numFmtId="186" fontId="202" fillId="0" borderId="4">
      <alignment horizontal="right"/>
    </xf>
    <xf numFmtId="4" fontId="229" fillId="70" borderId="72" applyNumberFormat="0" applyProtection="0">
      <alignment horizontal="left" vertical="center"/>
    </xf>
    <xf numFmtId="316" fontId="24" fillId="0" borderId="26">
      <alignment horizontal="right" vertical="center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312" fontId="65" fillId="0" borderId="26">
      <alignment horizontal="center"/>
    </xf>
    <xf numFmtId="275" fontId="92" fillId="0" borderId="8"/>
    <xf numFmtId="5" fontId="54" fillId="38" borderId="1" applyNumberFormat="0" applyAlignment="0">
      <alignment horizontal="left" vertical="top"/>
    </xf>
    <xf numFmtId="0" fontId="17" fillId="0" borderId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5" fontId="54" fillId="38" borderId="1" applyNumberFormat="0" applyAlignment="0">
      <alignment horizontal="left" vertical="top"/>
    </xf>
    <xf numFmtId="0" fontId="85" fillId="75" borderId="1"/>
    <xf numFmtId="226" fontId="241" fillId="0" borderId="26">
      <alignment horizontal="right" vertical="center"/>
    </xf>
    <xf numFmtId="0" fontId="52" fillId="0" borderId="4">
      <alignment horizontal="left" vertical="center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176" fillId="71" borderId="54">
      <alignment horizontal="centerContinuous" vertical="center"/>
    </xf>
    <xf numFmtId="275" fontId="92" fillId="0" borderId="40"/>
    <xf numFmtId="0" fontId="57" fillId="0" borderId="1" applyNumberFormat="0" applyFont="0" applyFill="0" applyBorder="0" applyAlignment="0">
      <alignment horizontal="center"/>
    </xf>
    <xf numFmtId="0" fontId="52" fillId="0" borderId="4">
      <alignment horizontal="left" vertical="center"/>
    </xf>
    <xf numFmtId="5" fontId="54" fillId="38" borderId="1" applyNumberFormat="0" applyAlignment="0">
      <alignment horizontal="left" vertical="top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167" fontId="65" fillId="0" borderId="1"/>
    <xf numFmtId="0" fontId="85" fillId="73" borderId="65"/>
    <xf numFmtId="316" fontId="24" fillId="0" borderId="26">
      <alignment horizontal="right" vertical="center"/>
    </xf>
    <xf numFmtId="49" fontId="145" fillId="0" borderId="68">
      <alignment horizontal="left" indent="1"/>
    </xf>
    <xf numFmtId="203" fontId="64" fillId="0" borderId="1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12" fontId="65" fillId="0" borderId="26">
      <alignment horizont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193" fillId="0" borderId="22"/>
    <xf numFmtId="4" fontId="233" fillId="71" borderId="72" applyNumberFormat="0" applyProtection="0">
      <alignment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5" fontId="69" fillId="40" borderId="30">
      <alignment vertical="top"/>
    </xf>
    <xf numFmtId="4" fontId="235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0" fontId="85" fillId="74" borderId="1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" fillId="0" borderId="0"/>
    <xf numFmtId="4" fontId="229" fillId="70" borderId="72" applyNumberFormat="0" applyProtection="0">
      <alignment horizontal="left" vertical="center"/>
    </xf>
    <xf numFmtId="0" fontId="65" fillId="0" borderId="1"/>
    <xf numFmtId="0" fontId="17" fillId="0" borderId="0"/>
    <xf numFmtId="279" fontId="42" fillId="38" borderId="1">
      <alignment vertical="top"/>
    </xf>
    <xf numFmtId="198" fontId="65" fillId="0" borderId="26">
      <alignment horizontal="right" vertical="center"/>
    </xf>
    <xf numFmtId="201" fontId="64" fillId="0" borderId="26">
      <alignment horizontal="center"/>
    </xf>
    <xf numFmtId="216" fontId="64" fillId="0" borderId="26">
      <alignment horizontal="right" vertical="center"/>
    </xf>
    <xf numFmtId="282" fontId="90" fillId="0" borderId="1" applyFill="0" applyBorder="0" applyAlignment="0"/>
    <xf numFmtId="0" fontId="193" fillId="0" borderId="22"/>
    <xf numFmtId="1" fontId="41" fillId="0" borderId="19" applyBorder="0"/>
    <xf numFmtId="0" fontId="85" fillId="75" borderId="1"/>
    <xf numFmtId="4" fontId="231" fillId="81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65" fillId="62" borderId="41" applyNumberFormat="0" applyAlignment="0" applyProtection="0"/>
    <xf numFmtId="0" fontId="2" fillId="88" borderId="70" applyNumberFormat="0" applyBorder="0" applyAlignment="0">
      <protection locked="0"/>
    </xf>
    <xf numFmtId="0" fontId="85" fillId="76" borderId="1" applyFont="0"/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176" fillId="71" borderId="50">
      <alignment horizontal="centerContinuous" vertical="center"/>
    </xf>
    <xf numFmtId="4" fontId="231" fillId="7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226" fontId="241" fillId="0" borderId="26">
      <alignment horizontal="right" vertical="center"/>
    </xf>
    <xf numFmtId="0" fontId="275" fillId="62" borderId="46" applyNumberFormat="0" applyAlignment="0" applyProtection="0"/>
    <xf numFmtId="0" fontId="176" fillId="71" borderId="1">
      <alignment horizontal="center" vertical="center"/>
    </xf>
    <xf numFmtId="272" fontId="85" fillId="73" borderId="65"/>
    <xf numFmtId="308" fontId="145" fillId="0" borderId="68">
      <alignment horizontal="right" indent="1"/>
    </xf>
    <xf numFmtId="0" fontId="193" fillId="0" borderId="22"/>
    <xf numFmtId="0" fontId="2" fillId="0" borderId="70" applyNumberFormat="0" applyBorder="0" applyAlignment="0"/>
    <xf numFmtId="4" fontId="231" fillId="71" borderId="72" applyNumberFormat="0" applyProtection="0">
      <alignment vertical="center"/>
    </xf>
    <xf numFmtId="216" fontId="64" fillId="0" borderId="26">
      <alignment horizontal="right" vertical="center"/>
    </xf>
    <xf numFmtId="0" fontId="176" fillId="71" borderId="30">
      <alignment horizontal="center" vertical="center"/>
    </xf>
    <xf numFmtId="0" fontId="65" fillId="0" borderId="1"/>
    <xf numFmtId="4" fontId="231" fillId="37" borderId="72" applyNumberFormat="0" applyProtection="0">
      <alignment horizontal="left" vertical="center"/>
    </xf>
    <xf numFmtId="0" fontId="2" fillId="0" borderId="78"/>
    <xf numFmtId="226" fontId="241" fillId="0" borderId="26">
      <alignment horizontal="right" vertical="center"/>
    </xf>
    <xf numFmtId="10" fontId="4" fillId="35" borderId="1" applyNumberFormat="0" applyBorder="0" applyAlignment="0" applyProtection="0"/>
    <xf numFmtId="0" fontId="85" fillId="75" borderId="1"/>
    <xf numFmtId="275" fontId="92" fillId="0" borderId="8" applyBorder="0"/>
    <xf numFmtId="0" fontId="193" fillId="0" borderId="22"/>
    <xf numFmtId="5" fontId="69" fillId="40" borderId="30">
      <alignment vertical="top"/>
    </xf>
    <xf numFmtId="312" fontId="65" fillId="0" borderId="26">
      <alignment horizontal="center"/>
    </xf>
    <xf numFmtId="0" fontId="85" fillId="74" borderId="1"/>
    <xf numFmtId="0" fontId="176" fillId="0" borderId="19">
      <alignment horizontal="center" vertical="center"/>
    </xf>
    <xf numFmtId="272" fontId="85" fillId="73" borderId="65"/>
    <xf numFmtId="4" fontId="231" fillId="81" borderId="72" applyNumberFormat="0" applyProtection="0">
      <alignment horizontal="right" vertical="center"/>
    </xf>
    <xf numFmtId="0" fontId="18" fillId="0" borderId="0"/>
    <xf numFmtId="4" fontId="229" fillId="70" borderId="72" applyNumberFormat="0" applyProtection="0">
      <alignment horizontal="left" vertical="center"/>
    </xf>
    <xf numFmtId="0" fontId="160" fillId="0" borderId="0"/>
    <xf numFmtId="0" fontId="157" fillId="0" borderId="52" applyBorder="0"/>
    <xf numFmtId="0" fontId="193" fillId="0" borderId="22"/>
    <xf numFmtId="0" fontId="157" fillId="0" borderId="52" applyBorder="0"/>
    <xf numFmtId="0" fontId="2" fillId="0" borderId="64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" fillId="0" borderId="0"/>
    <xf numFmtId="4" fontId="231" fillId="70" borderId="72" applyNumberFormat="0" applyProtection="0">
      <alignment horizontal="right" vertical="center"/>
    </xf>
    <xf numFmtId="0" fontId="157" fillId="0" borderId="52" applyBorder="0"/>
    <xf numFmtId="6" fontId="71" fillId="42" borderId="30"/>
    <xf numFmtId="0" fontId="193" fillId="0" borderId="22"/>
    <xf numFmtId="197" fontId="64" fillId="0" borderId="26">
      <alignment horizontal="right" vertical="center"/>
    </xf>
    <xf numFmtId="0" fontId="18" fillId="0" borderId="0"/>
    <xf numFmtId="43" fontId="18" fillId="0" borderId="0" applyFont="0" applyFill="0" applyBorder="0" applyAlignment="0" applyProtection="0"/>
    <xf numFmtId="0" fontId="277" fillId="0" borderId="47" applyNumberFormat="0" applyFill="0" applyAlignment="0" applyProtection="0"/>
    <xf numFmtId="216" fontId="64" fillId="0" borderId="26">
      <alignment horizontal="right" vertical="center"/>
    </xf>
    <xf numFmtId="0" fontId="194" fillId="0" borderId="22"/>
    <xf numFmtId="0" fontId="176" fillId="71" borderId="51">
      <alignment horizontal="centerContinuous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201" fontId="64" fillId="0" borderId="26">
      <alignment horizontal="center"/>
    </xf>
    <xf numFmtId="0" fontId="194" fillId="0" borderId="22"/>
    <xf numFmtId="43" fontId="18" fillId="0" borderId="0" applyFont="0" applyFill="0" applyBorder="0" applyAlignment="0" applyProtection="0"/>
    <xf numFmtId="0" fontId="65" fillId="0" borderId="1"/>
    <xf numFmtId="9" fontId="17" fillId="0" borderId="0" applyFont="0" applyFill="0" applyBorder="0" applyAlignment="0" applyProtection="0"/>
    <xf numFmtId="0" fontId="52" fillId="0" borderId="4">
      <alignment horizontal="left" vertical="center"/>
    </xf>
    <xf numFmtId="0" fontId="17" fillId="0" borderId="0"/>
    <xf numFmtId="0" fontId="2" fillId="0" borderId="52" applyBorder="0">
      <alignment horizontal="left" indent="2"/>
    </xf>
    <xf numFmtId="0" fontId="107" fillId="0" borderId="0"/>
    <xf numFmtId="0" fontId="2" fillId="0" borderId="52" applyBorder="0">
      <alignment horizontal="left" indent="2"/>
    </xf>
    <xf numFmtId="0" fontId="157" fillId="0" borderId="52" applyBorder="0"/>
    <xf numFmtId="275" fontId="92" fillId="0" borderId="8" applyBorder="0"/>
    <xf numFmtId="5" fontId="54" fillId="0" borderId="30">
      <alignment horizontal="left" vertical="top"/>
    </xf>
    <xf numFmtId="43" fontId="18" fillId="0" borderId="0" applyFont="0" applyFill="0" applyBorder="0" applyAlignment="0" applyProtection="0"/>
    <xf numFmtId="167" fontId="65" fillId="0" borderId="1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76" fillId="0" borderId="19">
      <alignment horizontal="center" vertical="center"/>
    </xf>
    <xf numFmtId="0" fontId="18" fillId="0" borderId="0"/>
    <xf numFmtId="0" fontId="2" fillId="0" borderId="0"/>
    <xf numFmtId="0" fontId="85" fillId="75" borderId="1"/>
    <xf numFmtId="43" fontId="21" fillId="0" borderId="0" applyFont="0" applyFill="0" applyBorder="0" applyAlignment="0" applyProtection="0"/>
    <xf numFmtId="0" fontId="85" fillId="74" borderId="1"/>
    <xf numFmtId="0" fontId="176" fillId="71" borderId="19">
      <alignment horizontal="center" vertical="center"/>
    </xf>
    <xf numFmtId="0" fontId="52" fillId="0" borderId="4">
      <alignment horizontal="left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193" fillId="0" borderId="22"/>
    <xf numFmtId="4" fontId="231" fillId="83" borderId="72" applyNumberFormat="0" applyProtection="0">
      <alignment horizontal="right" vertical="center"/>
    </xf>
    <xf numFmtId="216" fontId="64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94" fillId="0" borderId="22"/>
    <xf numFmtId="226" fontId="241" fillId="0" borderId="26">
      <alignment horizontal="right" vertical="center"/>
    </xf>
    <xf numFmtId="0" fontId="193" fillId="0" borderId="22"/>
    <xf numFmtId="0" fontId="194" fillId="0" borderId="22"/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224" fontId="17" fillId="0" borderId="0"/>
    <xf numFmtId="0" fontId="176" fillId="0" borderId="19">
      <alignment horizontal="center" vertical="center"/>
    </xf>
    <xf numFmtId="6" fontId="71" fillId="42" borderId="30"/>
    <xf numFmtId="0" fontId="272" fillId="49" borderId="41" applyNumberFormat="0" applyAlignment="0" applyProtection="0"/>
    <xf numFmtId="275" fontId="92" fillId="0" borderId="40"/>
    <xf numFmtId="0" fontId="18" fillId="0" borderId="0"/>
    <xf numFmtId="0" fontId="2" fillId="88" borderId="70" applyNumberFormat="0" applyBorder="0" applyAlignment="0">
      <protection locked="0"/>
    </xf>
    <xf numFmtId="0" fontId="2" fillId="0" borderId="0"/>
    <xf numFmtId="6" fontId="71" fillId="42" borderId="30"/>
    <xf numFmtId="197" fontId="64" fillId="0" borderId="26">
      <alignment horizontal="right" vertical="center"/>
    </xf>
    <xf numFmtId="0" fontId="176" fillId="71" borderId="19">
      <alignment horizontal="center" vertical="center"/>
    </xf>
    <xf numFmtId="6" fontId="71" fillId="42" borderId="30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9" fontId="21" fillId="0" borderId="0" applyFont="0" applyFill="0" applyBorder="0" applyAlignment="0" applyProtection="0"/>
    <xf numFmtId="164" fontId="18" fillId="0" borderId="0" applyFont="0" applyFill="0" applyBorder="0" applyAlignment="0" applyProtection="0"/>
    <xf numFmtId="216" fontId="64" fillId="0" borderId="26">
      <alignment horizontal="right" vertical="center"/>
    </xf>
    <xf numFmtId="0" fontId="18" fillId="0" borderId="0"/>
    <xf numFmtId="0" fontId="194" fillId="0" borderId="22"/>
    <xf numFmtId="282" fontId="90" fillId="0" borderId="1" applyFill="0" applyBorder="0" applyAlignment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0"/>
    <xf numFmtId="0" fontId="2" fillId="0" borderId="0"/>
    <xf numFmtId="4" fontId="231" fillId="70" borderId="72" applyNumberFormat="0" applyProtection="0">
      <alignment horizontal="right" vertical="center"/>
    </xf>
    <xf numFmtId="5" fontId="69" fillId="40" borderId="30">
      <alignment vertical="top"/>
    </xf>
    <xf numFmtId="316" fontId="24" fillId="0" borderId="26">
      <alignment horizontal="right" vertical="center"/>
    </xf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0" fontId="85" fillId="73" borderId="65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282" fontId="90" fillId="0" borderId="1" applyFill="0" applyBorder="0" applyAlignment="0"/>
    <xf numFmtId="5" fontId="69" fillId="40" borderId="30">
      <alignment vertical="top"/>
    </xf>
    <xf numFmtId="43" fontId="21" fillId="0" borderId="0" applyFont="0" applyFill="0" applyBorder="0" applyAlignment="0" applyProtection="0"/>
    <xf numFmtId="6" fontId="71" fillId="42" borderId="30"/>
    <xf numFmtId="0" fontId="265" fillId="62" borderId="41" applyNumberFormat="0" applyAlignment="0" applyProtection="0"/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201" fontId="64" fillId="0" borderId="26">
      <alignment horizontal="center"/>
    </xf>
    <xf numFmtId="0" fontId="2" fillId="88" borderId="70" applyNumberFormat="0" applyBorder="0" applyAlignment="0">
      <protection locked="0"/>
    </xf>
    <xf numFmtId="278" fontId="92" fillId="0" borderId="8"/>
    <xf numFmtId="6" fontId="71" fillId="42" borderId="30"/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6" fontId="71" fillId="42" borderId="30"/>
    <xf numFmtId="5" fontId="54" fillId="38" borderId="1" applyNumberFormat="0" applyAlignment="0">
      <alignment horizontal="left" vertical="top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167" fontId="65" fillId="0" borderId="1"/>
    <xf numFmtId="4" fontId="229" fillId="37" borderId="72" applyNumberFormat="0" applyProtection="0">
      <alignment vertical="center"/>
    </xf>
    <xf numFmtId="257" fontId="23" fillId="0" borderId="8" applyFill="0" applyProtection="0"/>
    <xf numFmtId="316" fontId="24" fillId="0" borderId="26">
      <alignment horizontal="right" vertical="center"/>
    </xf>
    <xf numFmtId="201" fontId="64" fillId="0" borderId="26">
      <alignment horizontal="center"/>
    </xf>
    <xf numFmtId="0" fontId="193" fillId="0" borderId="22"/>
    <xf numFmtId="0" fontId="2" fillId="0" borderId="52" applyBorder="0">
      <alignment horizontal="left" indent="2"/>
    </xf>
    <xf numFmtId="5" fontId="69" fillId="40" borderId="30">
      <alignment vertical="top"/>
    </xf>
    <xf numFmtId="0" fontId="193" fillId="0" borderId="22"/>
    <xf numFmtId="0" fontId="176" fillId="71" borderId="19">
      <alignment horizontal="center" vertical="center"/>
    </xf>
    <xf numFmtId="0" fontId="85" fillId="76" borderId="1" applyFont="0"/>
    <xf numFmtId="37" fontId="183" fillId="35" borderId="40" applyFill="0">
      <alignment horizontal="right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194" fillId="0" borderId="22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65" fillId="62" borderId="41" applyNumberFormat="0" applyAlignment="0" applyProtection="0"/>
    <xf numFmtId="0" fontId="2" fillId="0" borderId="70" applyNumberFormat="0" applyBorder="0" applyAlignment="0"/>
    <xf numFmtId="226" fontId="241" fillId="0" borderId="26">
      <alignment horizontal="right" vertical="center"/>
    </xf>
    <xf numFmtId="312" fontId="65" fillId="0" borderId="26">
      <alignment horizontal="center"/>
    </xf>
    <xf numFmtId="312" fontId="65" fillId="0" borderId="26">
      <alignment horizontal="center"/>
    </xf>
    <xf numFmtId="0" fontId="70" fillId="41" borderId="1">
      <alignment horizontal="left" vertical="center"/>
    </xf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316" fontId="24" fillId="0" borderId="26">
      <alignment horizontal="right" vertical="center"/>
    </xf>
    <xf numFmtId="0" fontId="265" fillId="62" borderId="41" applyNumberFormat="0" applyAlignment="0" applyProtection="0"/>
    <xf numFmtId="0" fontId="176" fillId="0" borderId="1">
      <alignment horizontal="center" vertical="center"/>
    </xf>
    <xf numFmtId="216" fontId="64" fillId="0" borderId="26">
      <alignment horizontal="right" vertical="center"/>
    </xf>
    <xf numFmtId="4" fontId="231" fillId="71" borderId="72" applyNumberFormat="0" applyProtection="0">
      <alignment vertical="center"/>
    </xf>
    <xf numFmtId="6" fontId="71" fillId="42" borderId="30"/>
    <xf numFmtId="198" fontId="65" fillId="0" borderId="26">
      <alignment horizontal="right" vertical="center"/>
    </xf>
    <xf numFmtId="0" fontId="2" fillId="0" borderId="78"/>
    <xf numFmtId="247" fontId="23" fillId="0" borderId="8" applyFill="0" applyProtection="0"/>
    <xf numFmtId="0" fontId="176" fillId="71" borderId="19">
      <alignment horizontal="center" vertical="center"/>
    </xf>
    <xf numFmtId="279" fontId="42" fillId="38" borderId="1">
      <alignment vertical="top"/>
    </xf>
    <xf numFmtId="0" fontId="2" fillId="0" borderId="52" applyBorder="0">
      <alignment horizontal="left" indent="2"/>
    </xf>
    <xf numFmtId="0" fontId="194" fillId="0" borderId="22"/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176" fillId="0" borderId="30">
      <alignment horizontal="center" vertical="center"/>
    </xf>
    <xf numFmtId="170" fontId="92" fillId="0" borderId="1"/>
    <xf numFmtId="0" fontId="193" fillId="0" borderId="22"/>
    <xf numFmtId="226" fontId="241" fillId="0" borderId="26">
      <alignment horizontal="right" vertical="center"/>
    </xf>
    <xf numFmtId="0" fontId="2" fillId="0" borderId="64"/>
    <xf numFmtId="4" fontId="231" fillId="80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193" fillId="0" borderId="22"/>
    <xf numFmtId="0" fontId="157" fillId="0" borderId="52" applyBorder="0"/>
    <xf numFmtId="282" fontId="90" fillId="0" borderId="1" applyFill="0" applyBorder="0" applyAlignment="0"/>
    <xf numFmtId="5" fontId="69" fillId="40" borderId="30">
      <alignment vertical="top"/>
    </xf>
    <xf numFmtId="4" fontId="231" fillId="81" borderId="72" applyNumberFormat="0" applyProtection="0">
      <alignment horizontal="right" vertical="center"/>
    </xf>
    <xf numFmtId="0" fontId="194" fillId="0" borderId="22"/>
    <xf numFmtId="4" fontId="231" fillId="7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47" fontId="23" fillId="0" borderId="8" applyFill="0" applyProtection="0"/>
    <xf numFmtId="272" fontId="2" fillId="0" borderId="78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194" fillId="0" borderId="22"/>
    <xf numFmtId="0" fontId="193" fillId="0" borderId="22"/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4" fontId="231" fillId="71" borderId="72" applyNumberFormat="0" applyProtection="0">
      <alignment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5" fontId="69" fillId="40" borderId="30">
      <alignment vertical="top"/>
    </xf>
    <xf numFmtId="4" fontId="231" fillId="83" borderId="72" applyNumberFormat="0" applyProtection="0">
      <alignment horizontal="right" vertical="center"/>
    </xf>
    <xf numFmtId="5" fontId="69" fillId="40" borderId="30">
      <alignment vertical="top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77" fillId="0" borderId="47" applyNumberFormat="0" applyFill="0" applyAlignment="0" applyProtection="0"/>
    <xf numFmtId="5" fontId="69" fillId="40" borderId="30">
      <alignment vertical="top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47" fontId="23" fillId="0" borderId="5" applyFill="0" applyProtection="0"/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" fontId="41" fillId="0" borderId="19" applyBorder="0"/>
    <xf numFmtId="198" fontId="65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0" fontId="176" fillId="0" borderId="1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176" fillId="71" borderId="54">
      <alignment horizontal="centerContinuous" vertical="center"/>
    </xf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275" fontId="92" fillId="0" borderId="8" applyBorder="0"/>
    <xf numFmtId="0" fontId="194" fillId="0" borderId="22"/>
    <xf numFmtId="272" fontId="2" fillId="0" borderId="78"/>
    <xf numFmtId="257" fontId="23" fillId="0" borderId="8" applyFill="0" applyProtection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4" fontId="231" fillId="83" borderId="72" applyNumberFormat="0" applyProtection="0">
      <alignment horizontal="right" vertical="center"/>
    </xf>
    <xf numFmtId="275" fontId="92" fillId="0" borderId="8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40"/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49" fontId="145" fillId="0" borderId="68">
      <alignment horizontal="left" indent="1"/>
    </xf>
    <xf numFmtId="0" fontId="17" fillId="0" borderId="0"/>
    <xf numFmtId="5" fontId="69" fillId="40" borderId="30">
      <alignment vertical="top"/>
    </xf>
    <xf numFmtId="228" fontId="64" fillId="0" borderId="26">
      <alignment horizontal="right" vertical="center"/>
    </xf>
    <xf numFmtId="0" fontId="85" fillId="73" borderId="65"/>
    <xf numFmtId="41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2" fillId="0" borderId="0"/>
    <xf numFmtId="198" fontId="65" fillId="0" borderId="26">
      <alignment horizontal="right" vertical="center"/>
    </xf>
    <xf numFmtId="4" fontId="230" fillId="37" borderId="72" applyNumberFormat="0" applyProtection="0">
      <alignment vertical="center"/>
    </xf>
    <xf numFmtId="0" fontId="275" fillId="62" borderId="46" applyNumberFormat="0" applyAlignment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0" fontId="107" fillId="0" borderId="0"/>
    <xf numFmtId="216" fontId="64" fillId="0" borderId="26">
      <alignment horizontal="right" vertical="center"/>
    </xf>
    <xf numFmtId="0" fontId="176" fillId="0" borderId="19">
      <alignment horizontal="center" vertical="center"/>
    </xf>
    <xf numFmtId="0" fontId="2" fillId="0" borderId="70" applyNumberFormat="0" applyBorder="0" applyAlignment="0"/>
    <xf numFmtId="0" fontId="85" fillId="74" borderId="1"/>
    <xf numFmtId="0" fontId="18" fillId="0" borderId="0"/>
    <xf numFmtId="5" fontId="69" fillId="40" borderId="30">
      <alignment vertical="top"/>
    </xf>
    <xf numFmtId="0" fontId="107" fillId="0" borderId="0"/>
    <xf numFmtId="278" fontId="92" fillId="0" borderId="8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312" fontId="65" fillId="0" borderId="26">
      <alignment horizontal="center"/>
    </xf>
    <xf numFmtId="0" fontId="194" fillId="0" borderId="22"/>
    <xf numFmtId="41" fontId="17" fillId="0" borderId="0" applyFont="0" applyFill="0" applyBorder="0" applyAlignment="0" applyProtection="0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86" fillId="0" borderId="0">
      <alignment vertical="center"/>
    </xf>
    <xf numFmtId="308" fontId="145" fillId="0" borderId="68">
      <alignment horizontal="right" indent="1"/>
    </xf>
    <xf numFmtId="226" fontId="241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2" fillId="35" borderId="25">
      <alignment horizontal="left"/>
    </xf>
    <xf numFmtId="0" fontId="2" fillId="35" borderId="25">
      <alignment horizontal="left"/>
    </xf>
    <xf numFmtId="0" fontId="176" fillId="71" borderId="19">
      <alignment horizontal="center" vertical="center"/>
    </xf>
    <xf numFmtId="37" fontId="173" fillId="3" borderId="25">
      <alignment horizontal="right"/>
      <protection locked="0"/>
    </xf>
    <xf numFmtId="198" fontId="65" fillId="0" borderId="26">
      <alignment horizontal="right" vertical="center"/>
    </xf>
    <xf numFmtId="0" fontId="65" fillId="0" borderId="1"/>
    <xf numFmtId="0" fontId="2" fillId="0" borderId="52" applyBorder="0">
      <alignment horizontal="left" indent="2"/>
    </xf>
    <xf numFmtId="201" fontId="64" fillId="0" borderId="26">
      <alignment horizontal="center"/>
    </xf>
    <xf numFmtId="0" fontId="194" fillId="0" borderId="22"/>
    <xf numFmtId="1" fontId="41" fillId="0" borderId="19" applyBorder="0"/>
    <xf numFmtId="0" fontId="193" fillId="0" borderId="22"/>
    <xf numFmtId="170" fontId="92" fillId="0" borderId="1"/>
    <xf numFmtId="0" fontId="85" fillId="75" borderId="1"/>
    <xf numFmtId="4" fontId="233" fillId="71" borderId="72" applyNumberFormat="0" applyProtection="0">
      <alignment vertical="center"/>
    </xf>
    <xf numFmtId="0" fontId="176" fillId="71" borderId="30">
      <alignment horizontal="center" vertical="center"/>
    </xf>
    <xf numFmtId="170" fontId="92" fillId="0" borderId="1"/>
    <xf numFmtId="0" fontId="157" fillId="0" borderId="52" applyBorder="0"/>
    <xf numFmtId="316" fontId="24" fillId="0" borderId="26">
      <alignment horizontal="right" vertical="center"/>
    </xf>
    <xf numFmtId="0" fontId="193" fillId="0" borderId="22"/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176" fillId="0" borderId="30">
      <alignment horizontal="center" vertical="center"/>
    </xf>
    <xf numFmtId="5" fontId="54" fillId="38" borderId="1" applyNumberFormat="0" applyAlignment="0">
      <alignment horizontal="left" vertical="top"/>
    </xf>
    <xf numFmtId="6" fontId="71" fillId="42" borderId="30"/>
    <xf numFmtId="0" fontId="176" fillId="0" borderId="19">
      <alignment horizontal="center" vertical="center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0" fontId="208" fillId="79" borderId="25">
      <alignment horizontal="left" vertical="center"/>
    </xf>
    <xf numFmtId="14" fontId="85" fillId="72" borderId="25">
      <alignment horizontal="center" vertical="center" wrapText="1"/>
    </xf>
    <xf numFmtId="0" fontId="62" fillId="0" borderId="25">
      <alignment horizontal="center"/>
    </xf>
    <xf numFmtId="4" fontId="231" fillId="70" borderId="72" applyNumberFormat="0" applyProtection="0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5" fontId="69" fillId="40" borderId="30">
      <alignment vertical="top"/>
    </xf>
    <xf numFmtId="0" fontId="56" fillId="0" borderId="25"/>
    <xf numFmtId="37" fontId="183" fillId="35" borderId="40" applyFill="0">
      <alignment horizontal="right"/>
    </xf>
    <xf numFmtId="0" fontId="18" fillId="0" borderId="0"/>
    <xf numFmtId="0" fontId="2" fillId="0" borderId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30">
      <alignment horizontal="center" vertical="center"/>
    </xf>
    <xf numFmtId="312" fontId="65" fillId="0" borderId="26">
      <alignment horizontal="center"/>
    </xf>
    <xf numFmtId="0" fontId="19" fillId="0" borderId="0"/>
    <xf numFmtId="226" fontId="241" fillId="0" borderId="26">
      <alignment horizontal="right" vertical="center"/>
    </xf>
    <xf numFmtId="197" fontId="64" fillId="0" borderId="26">
      <alignment horizontal="right" vertical="center"/>
    </xf>
    <xf numFmtId="0" fontId="157" fillId="0" borderId="52" applyBorder="0"/>
    <xf numFmtId="4" fontId="229" fillId="70" borderId="72" applyNumberFormat="0" applyProtection="0">
      <alignment horizontal="left" vertical="center"/>
    </xf>
    <xf numFmtId="282" fontId="90" fillId="0" borderId="1" applyFill="0" applyBorder="0" applyAlignment="0"/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6" fontId="71" fillId="42" borderId="30"/>
    <xf numFmtId="316" fontId="24" fillId="0" borderId="26">
      <alignment horizontal="right" vertical="center"/>
    </xf>
    <xf numFmtId="216" fontId="64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0" fontId="176" fillId="0" borderId="19">
      <alignment horizontal="center" vertical="center"/>
    </xf>
    <xf numFmtId="5" fontId="54" fillId="0" borderId="30">
      <alignment horizontal="left" vertical="top"/>
    </xf>
    <xf numFmtId="186" fontId="202" fillId="0" borderId="4">
      <alignment horizontal="right"/>
    </xf>
    <xf numFmtId="0" fontId="194" fillId="0" borderId="22"/>
    <xf numFmtId="198" fontId="65" fillId="0" borderId="26">
      <alignment horizontal="righ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226" fontId="241" fillId="0" borderId="26">
      <alignment horizontal="right" vertical="center"/>
    </xf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82" fontId="90" fillId="0" borderId="1" applyFill="0" applyBorder="0" applyAlignment="0"/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0" fontId="2" fillId="0" borderId="64"/>
    <xf numFmtId="6" fontId="71" fillId="42" borderId="30"/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216" fontId="64" fillId="0" borderId="26">
      <alignment horizontal="right" vertical="center"/>
    </xf>
    <xf numFmtId="272" fontId="2" fillId="0" borderId="64"/>
    <xf numFmtId="0" fontId="188" fillId="65" borderId="45" applyNumberFormat="0" applyFont="0" applyAlignment="0" applyProtection="0"/>
    <xf numFmtId="4" fontId="229" fillId="37" borderId="72" applyNumberFormat="0" applyProtection="0">
      <alignment vertical="center"/>
    </xf>
    <xf numFmtId="1" fontId="41" fillId="0" borderId="19" applyBorder="0"/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167" fontId="65" fillId="0" borderId="1"/>
    <xf numFmtId="0" fontId="2" fillId="0" borderId="52" applyBorder="0">
      <alignment horizontal="left" indent="2"/>
    </xf>
    <xf numFmtId="0" fontId="194" fillId="0" borderId="22"/>
    <xf numFmtId="198" fontId="65" fillId="0" borderId="26">
      <alignment horizontal="right" vertical="center"/>
    </xf>
    <xf numFmtId="5" fontId="54" fillId="0" borderId="30">
      <alignment horizontal="left" vertical="top"/>
    </xf>
    <xf numFmtId="167" fontId="65" fillId="0" borderId="1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29" fillId="70" borderId="74" applyNumberFormat="0" applyProtection="0">
      <alignment horizontal="left" vertical="center"/>
    </xf>
    <xf numFmtId="0" fontId="193" fillId="0" borderId="22"/>
    <xf numFmtId="0" fontId="52" fillId="0" borderId="4">
      <alignment horizontal="left" vertical="center"/>
    </xf>
    <xf numFmtId="10" fontId="4" fillId="3" borderId="1" applyNumberFormat="0" applyBorder="0" applyAlignment="0" applyProtection="0"/>
    <xf numFmtId="278" fontId="92" fillId="0" borderId="5"/>
    <xf numFmtId="0" fontId="157" fillId="0" borderId="52" applyBorder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5" fontId="54" fillId="0" borderId="30">
      <alignment horizontal="left" vertical="top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257" fontId="23" fillId="0" borderId="8" applyFill="0" applyProtection="0"/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01" fontId="64" fillId="0" borderId="26">
      <alignment horizontal="center"/>
    </xf>
    <xf numFmtId="4" fontId="231" fillId="80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93" fillId="0" borderId="22"/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70" fillId="41" borderId="1">
      <alignment horizontal="left" vertical="center"/>
    </xf>
    <xf numFmtId="198" fontId="65" fillId="0" borderId="26">
      <alignment horizontal="right" vertical="center"/>
    </xf>
    <xf numFmtId="275" fontId="92" fillId="0" borderId="8" applyBorder="0"/>
    <xf numFmtId="0" fontId="2" fillId="0" borderId="70" applyNumberFormat="0" applyBorder="0" applyAlignment="0"/>
    <xf numFmtId="0" fontId="52" fillId="0" borderId="4">
      <alignment horizontal="left" vertical="center"/>
    </xf>
    <xf numFmtId="0" fontId="17" fillId="0" borderId="0"/>
    <xf numFmtId="257" fontId="23" fillId="0" borderId="5" applyFill="0" applyProtection="0"/>
    <xf numFmtId="1" fontId="41" fillId="0" borderId="19" applyBorder="0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0" fontId="193" fillId="0" borderId="22"/>
    <xf numFmtId="167" fontId="65" fillId="0" borderId="1"/>
    <xf numFmtId="257" fontId="23" fillId="0" borderId="8" applyFill="0" applyProtection="0"/>
    <xf numFmtId="5" fontId="69" fillId="40" borderId="30">
      <alignment vertical="top"/>
    </xf>
    <xf numFmtId="49" fontId="55" fillId="0" borderId="1">
      <alignment vertical="center"/>
    </xf>
    <xf numFmtId="0" fontId="193" fillId="0" borderId="22"/>
    <xf numFmtId="0" fontId="57" fillId="0" borderId="1" applyNumberFormat="0" applyFont="0" applyFill="0" applyBorder="0" applyAlignment="0">
      <alignment horizontal="center"/>
    </xf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72" fontId="2" fillId="0" borderId="64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0" fontId="65" fillId="0" borderId="1"/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0" fontId="193" fillId="0" borderId="22"/>
    <xf numFmtId="0" fontId="193" fillId="0" borderId="22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76" fillId="0" borderId="19">
      <alignment horizontal="center" vertical="center"/>
    </xf>
    <xf numFmtId="0" fontId="157" fillId="0" borderId="52" applyBorder="0"/>
    <xf numFmtId="216" fontId="64" fillId="0" borderId="26">
      <alignment horizontal="right" vertical="center"/>
    </xf>
    <xf numFmtId="0" fontId="176" fillId="0" borderId="19">
      <alignment horizontal="center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1" fontId="41" fillId="0" borderId="19" applyBorder="0"/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72" fillId="49" borderId="41" applyNumberFormat="0" applyAlignment="0" applyProtection="0"/>
    <xf numFmtId="1" fontId="41" fillId="0" borderId="19" applyBorder="0"/>
    <xf numFmtId="0" fontId="85" fillId="76" borderId="1" applyFont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316" fontId="24" fillId="0" borderId="26">
      <alignment horizontal="right" vertical="center"/>
    </xf>
    <xf numFmtId="10" fontId="4" fillId="3" borderId="1" applyNumberFormat="0" applyBorder="0" applyAlignment="0" applyProtection="0"/>
    <xf numFmtId="308" fontId="145" fillId="0" borderId="68">
      <alignment horizontal="right" indent="1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10" fontId="4" fillId="35" borderId="1" applyNumberFormat="0" applyBorder="0" applyAlignment="0" applyProtection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0" fontId="57" fillId="0" borderId="1" applyNumberFormat="0" applyFont="0" applyFill="0" applyBorder="0" applyAlignment="0">
      <alignment horizontal="center"/>
    </xf>
    <xf numFmtId="10" fontId="4" fillId="3" borderId="1" applyNumberFormat="0" applyBorder="0" applyAlignment="0" applyProtection="0"/>
    <xf numFmtId="0" fontId="176" fillId="71" borderId="50">
      <alignment horizontal="centerContinuous" vertical="center"/>
    </xf>
    <xf numFmtId="5" fontId="54" fillId="0" borderId="30">
      <alignment horizontal="left" vertical="top"/>
    </xf>
    <xf numFmtId="247" fontId="23" fillId="0" borderId="8" applyFill="0" applyProtection="0"/>
    <xf numFmtId="0" fontId="194" fillId="0" borderId="22"/>
    <xf numFmtId="0" fontId="176" fillId="71" borderId="8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49" fontId="55" fillId="0" borderId="1">
      <alignment vertical="center"/>
    </xf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" fontId="41" fillId="0" borderId="19" applyBorder="0"/>
    <xf numFmtId="0" fontId="176" fillId="71" borderId="1">
      <alignment horizontal="center" vertical="center"/>
    </xf>
    <xf numFmtId="0" fontId="52" fillId="0" borderId="4">
      <alignment horizontal="left" vertical="center"/>
    </xf>
    <xf numFmtId="0" fontId="52" fillId="0" borderId="4">
      <alignment horizontal="left" vertical="center"/>
    </xf>
    <xf numFmtId="0" fontId="157" fillId="0" borderId="52" applyBorder="0"/>
    <xf numFmtId="203" fontId="64" fillId="0" borderId="1"/>
    <xf numFmtId="0" fontId="2" fillId="0" borderId="70" applyNumberFormat="0" applyBorder="0" applyAlignment="0"/>
    <xf numFmtId="4" fontId="231" fillId="81" borderId="72" applyNumberFormat="0" applyProtection="0">
      <alignment horizontal="right" vertical="center"/>
    </xf>
    <xf numFmtId="275" fontId="92" fillId="0" borderId="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170" fontId="92" fillId="0" borderId="1"/>
    <xf numFmtId="4" fontId="231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3" fillId="0" borderId="22"/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201" fontId="64" fillId="0" borderId="26">
      <alignment horizont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5" fontId="69" fillId="40" borderId="30">
      <alignment vertical="top"/>
    </xf>
    <xf numFmtId="43" fontId="17" fillId="0" borderId="0" applyFont="0" applyFill="0" applyBorder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9" fontId="42" fillId="38" borderId="1">
      <alignment vertical="top"/>
    </xf>
    <xf numFmtId="272" fontId="2" fillId="0" borderId="64"/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6" fontId="71" fillId="42" borderId="30"/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85" fillId="76" borderId="1" applyFont="0"/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275" fontId="92" fillId="0" borderId="8"/>
    <xf numFmtId="49" fontId="145" fillId="0" borderId="68">
      <alignment horizontal="left" indent="1"/>
    </xf>
    <xf numFmtId="272" fontId="2" fillId="0" borderId="78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4" fontId="231" fillId="71" borderId="72" applyNumberFormat="0" applyProtection="0">
      <alignment vertical="center"/>
    </xf>
    <xf numFmtId="0" fontId="176" fillId="71" borderId="54">
      <alignment horizontal="centerContinuous" vertical="center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65" fillId="62" borderId="41" applyNumberFormat="0" applyAlignment="0" applyProtection="0"/>
    <xf numFmtId="0" fontId="194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0" borderId="19">
      <alignment horizontal="center" vertical="center"/>
    </xf>
    <xf numFmtId="0" fontId="193" fillId="0" borderId="22"/>
    <xf numFmtId="0" fontId="2" fillId="0" borderId="64"/>
    <xf numFmtId="0" fontId="275" fillId="62" borderId="46" applyNumberFormat="0" applyAlignment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88" fillId="65" borderId="45" applyNumberFormat="0" applyFont="0" applyAlignment="0" applyProtection="0"/>
    <xf numFmtId="0" fontId="176" fillId="71" borderId="30">
      <alignment horizontal="center" vertical="center"/>
    </xf>
    <xf numFmtId="308" fontId="145" fillId="0" borderId="68">
      <alignment horizontal="right" indent="1"/>
    </xf>
    <xf numFmtId="4" fontId="235" fillId="71" borderId="72" applyNumberFormat="0" applyProtection="0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4" fontId="231" fillId="82" borderId="72" applyNumberFormat="0" applyProtection="0">
      <alignment horizontal="right" vertical="center"/>
    </xf>
    <xf numFmtId="0" fontId="194" fillId="0" borderId="22"/>
    <xf numFmtId="247" fontId="23" fillId="0" borderId="8" applyFill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282" fontId="90" fillId="0" borderId="1" applyFill="0" applyBorder="0" applyAlignment="0"/>
    <xf numFmtId="198" fontId="65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316" fontId="2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52" fillId="0" borderId="4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278" fontId="92" fillId="0" borderId="5"/>
    <xf numFmtId="0" fontId="193" fillId="0" borderId="22"/>
    <xf numFmtId="0" fontId="194" fillId="0" borderId="22"/>
    <xf numFmtId="170" fontId="92" fillId="0" borderId="1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78"/>
    <xf numFmtId="0" fontId="194" fillId="0" borderId="22"/>
    <xf numFmtId="4" fontId="231" fillId="78" borderId="72" applyNumberFormat="0" applyProtection="0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308" fontId="145" fillId="0" borderId="68">
      <alignment horizontal="right" indent="1"/>
    </xf>
    <xf numFmtId="0" fontId="2" fillId="0" borderId="64"/>
    <xf numFmtId="198" fontId="65" fillId="0" borderId="26">
      <alignment horizontal="right" vertical="center"/>
    </xf>
    <xf numFmtId="0" fontId="2" fillId="0" borderId="78"/>
    <xf numFmtId="278" fontId="92" fillId="0" borderId="5"/>
    <xf numFmtId="247" fontId="23" fillId="0" borderId="8" applyFill="0" applyProtection="0"/>
    <xf numFmtId="312" fontId="65" fillId="0" borderId="26">
      <alignment horizontal="center"/>
    </xf>
    <xf numFmtId="278" fontId="92" fillId="0" borderId="5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65" fillId="0" borderId="1"/>
    <xf numFmtId="226" fontId="241" fillId="0" borderId="26">
      <alignment horizontal="right" vertical="center"/>
    </xf>
    <xf numFmtId="272" fontId="85" fillId="73" borderId="65"/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0" fontId="157" fillId="0" borderId="52" applyBorder="0"/>
    <xf numFmtId="308" fontId="145" fillId="0" borderId="68">
      <alignment horizontal="right" indent="1"/>
    </xf>
    <xf numFmtId="0" fontId="194" fillId="0" borderId="22"/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79" fontId="42" fillId="38" borderId="1">
      <alignment vertical="top"/>
    </xf>
    <xf numFmtId="275" fontId="92" fillId="0" borderId="40"/>
    <xf numFmtId="247" fontId="23" fillId="0" borderId="5" applyFill="0" applyProtection="0"/>
    <xf numFmtId="49" fontId="145" fillId="0" borderId="68">
      <alignment horizontal="left" indent="1"/>
    </xf>
    <xf numFmtId="198" fontId="65" fillId="0" borderId="26">
      <alignment horizontal="right" vertical="center"/>
    </xf>
    <xf numFmtId="0" fontId="176" fillId="0" borderId="19">
      <alignment horizontal="center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85" fillId="75" borderId="1"/>
    <xf numFmtId="9" fontId="17" fillId="0" borderId="0" applyFont="0" applyFill="0" applyBorder="0" applyAlignment="0" applyProtection="0"/>
    <xf numFmtId="0" fontId="194" fillId="0" borderId="22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78"/>
    <xf numFmtId="272" fontId="2" fillId="0" borderId="64"/>
    <xf numFmtId="275" fontId="92" fillId="0" borderId="8" applyBorder="0"/>
    <xf numFmtId="186" fontId="202" fillId="0" borderId="8">
      <alignment horizontal="right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4" fontId="231" fillId="85" borderId="72" applyNumberFormat="0" applyProtection="0">
      <alignment horizontal="right" vertical="center"/>
    </xf>
    <xf numFmtId="0" fontId="2" fillId="0" borderId="70" applyNumberFormat="0" applyBorder="0" applyAlignment="0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94" fillId="0" borderId="22"/>
    <xf numFmtId="49" fontId="55" fillId="0" borderId="1">
      <alignment vertical="center"/>
    </xf>
    <xf numFmtId="257" fontId="23" fillId="0" borderId="5" applyFill="0" applyProtection="0"/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70" applyNumberFormat="0" applyBorder="0" applyAlignment="0"/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193" fillId="0" borderId="63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70" applyNumberFormat="0" applyBorder="0" applyAlignment="0"/>
    <xf numFmtId="312" fontId="65" fillId="0" borderId="26">
      <alignment horizont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6" fontId="71" fillId="42" borderId="30"/>
    <xf numFmtId="37" fontId="183" fillId="35" borderId="40" applyFill="0">
      <alignment horizontal="right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94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3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226" fontId="241" fillId="0" borderId="26">
      <alignment horizontal="righ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0" fontId="2" fillId="0" borderId="78"/>
    <xf numFmtId="226" fontId="241" fillId="0" borderId="26">
      <alignment horizontal="right" vertical="center"/>
    </xf>
    <xf numFmtId="275" fontId="92" fillId="0" borderId="4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4" fontId="229" fillId="70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84" borderId="72" applyNumberFormat="0" applyProtection="0">
      <alignment horizontal="right" vertical="center"/>
    </xf>
    <xf numFmtId="5" fontId="69" fillId="40" borderId="30">
      <alignment vertical="top"/>
    </xf>
    <xf numFmtId="203" fontId="64" fillId="0" borderId="1"/>
    <xf numFmtId="0" fontId="2" fillId="0" borderId="52" applyBorder="0">
      <alignment horizontal="left" indent="2"/>
    </xf>
    <xf numFmtId="275" fontId="92" fillId="0" borderId="40"/>
    <xf numFmtId="0" fontId="193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78" fontId="92" fillId="0" borderId="5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49" fontId="145" fillId="0" borderId="68">
      <alignment horizontal="left" indent="1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6" fontId="71" fillId="42" borderId="3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1" fontId="64" fillId="0" borderId="26">
      <alignment horizont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0" fontId="194" fillId="0" borderId="22"/>
    <xf numFmtId="0" fontId="193" fillId="0" borderId="22"/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176" fillId="0" borderId="19">
      <alignment horizontal="center" vertical="center"/>
    </xf>
    <xf numFmtId="0" fontId="193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72" fontId="2" fillId="0" borderId="78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76" fillId="0" borderId="30">
      <alignment horizontal="center" vertical="center"/>
    </xf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47" fontId="23" fillId="0" borderId="8" applyFill="0" applyProtection="0"/>
    <xf numFmtId="4" fontId="229" fillId="70" borderId="74" applyNumberFormat="0" applyProtection="0">
      <alignment horizontal="left" vertical="center"/>
    </xf>
    <xf numFmtId="6" fontId="71" fillId="42" borderId="30"/>
    <xf numFmtId="4" fontId="229" fillId="70" borderId="72" applyNumberFormat="0" applyProtection="0">
      <alignment horizontal="left" vertical="center"/>
    </xf>
    <xf numFmtId="0" fontId="2" fillId="0" borderId="70" applyNumberFormat="0" applyBorder="0" applyAlignment="0"/>
    <xf numFmtId="316" fontId="24" fillId="0" borderId="26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4" fontId="233" fillId="71" borderId="72" applyNumberFormat="0" applyProtection="0">
      <alignment vertical="center"/>
    </xf>
    <xf numFmtId="279" fontId="42" fillId="38" borderId="1">
      <alignment vertical="top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198" fontId="65" fillId="0" borderId="26">
      <alignment horizontal="right" vertical="center"/>
    </xf>
    <xf numFmtId="279" fontId="42" fillId="38" borderId="1">
      <alignment vertical="top"/>
    </xf>
    <xf numFmtId="5" fontId="69" fillId="40" borderId="30">
      <alignment vertical="top"/>
    </xf>
    <xf numFmtId="197" fontId="64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0" fontId="188" fillId="65" borderId="45" applyNumberFormat="0" applyFont="0" applyAlignment="0" applyProtection="0"/>
    <xf numFmtId="0" fontId="193" fillId="0" borderId="22"/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57" fillId="0" borderId="52" applyBorder="0"/>
    <xf numFmtId="198" fontId="65" fillId="0" borderId="26">
      <alignment horizontal="right" vertical="center"/>
    </xf>
    <xf numFmtId="0" fontId="2" fillId="0" borderId="70" applyNumberFormat="0" applyBorder="0" applyAlignment="0"/>
    <xf numFmtId="1" fontId="41" fillId="0" borderId="19" applyBorder="0"/>
    <xf numFmtId="0" fontId="193" fillId="0" borderId="22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247" fontId="23" fillId="0" borderId="5" applyFill="0" applyProtection="0"/>
    <xf numFmtId="4" fontId="231" fillId="83" borderId="72" applyNumberFormat="0" applyProtection="0">
      <alignment horizontal="right" vertical="center"/>
    </xf>
    <xf numFmtId="247" fontId="23" fillId="0" borderId="5" applyFill="0" applyProtection="0"/>
    <xf numFmtId="49" fontId="55" fillId="0" borderId="1">
      <alignment vertical="center"/>
    </xf>
    <xf numFmtId="198" fontId="65" fillId="0" borderId="26">
      <alignment horizontal="right" vertical="center"/>
    </xf>
    <xf numFmtId="0" fontId="193" fillId="0" borderId="22"/>
    <xf numFmtId="272" fontId="2" fillId="0" borderId="64"/>
    <xf numFmtId="0" fontId="194" fillId="0" borderId="22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4" fontId="231" fillId="85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9" fontId="145" fillId="0" borderId="68">
      <alignment horizontal="left" indent="1"/>
    </xf>
    <xf numFmtId="1" fontId="41" fillId="0" borderId="19" applyBorder="0"/>
    <xf numFmtId="0" fontId="2" fillId="88" borderId="70" applyNumberFormat="0" applyBorder="0" applyAlignment="0">
      <protection locked="0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57" fontId="23" fillId="0" borderId="8" applyFill="0" applyProtection="0"/>
    <xf numFmtId="4" fontId="229" fillId="37" borderId="72" applyNumberFormat="0" applyProtection="0">
      <alignment vertical="center"/>
    </xf>
    <xf numFmtId="198" fontId="65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167" fontId="65" fillId="0" borderId="1"/>
    <xf numFmtId="197" fontId="64" fillId="0" borderId="26">
      <alignment horizontal="right" vertical="center"/>
    </xf>
    <xf numFmtId="4" fontId="231" fillId="71" borderId="72" applyNumberFormat="0" applyProtection="0">
      <alignment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194" fillId="0" borderId="22"/>
    <xf numFmtId="0" fontId="2" fillId="88" borderId="70" applyNumberFormat="0" applyBorder="0" applyAlignment="0">
      <protection locked="0"/>
    </xf>
    <xf numFmtId="0" fontId="85" fillId="76" borderId="1" applyFo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0" fontId="85" fillId="76" borderId="1" applyFont="0"/>
    <xf numFmtId="0" fontId="176" fillId="71" borderId="54">
      <alignment horizontal="centerContinuous" vertical="center"/>
    </xf>
    <xf numFmtId="0" fontId="2" fillId="0" borderId="70" applyNumberFormat="0" applyBorder="0" applyAlignment="0"/>
    <xf numFmtId="228" fontId="64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85" fillId="74" borderId="1"/>
    <xf numFmtId="1" fontId="41" fillId="0" borderId="19" applyBorder="0"/>
    <xf numFmtId="0" fontId="193" fillId="0" borderId="22"/>
    <xf numFmtId="226" fontId="241" fillId="0" borderId="26">
      <alignment horizontal="right" vertical="center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275" fontId="92" fillId="0" borderId="4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85" fillId="74" borderId="1"/>
    <xf numFmtId="5" fontId="54" fillId="38" borderId="1" applyNumberFormat="0" applyAlignment="0">
      <alignment horizontal="left" vertical="top"/>
    </xf>
    <xf numFmtId="0" fontId="176" fillId="71" borderId="54">
      <alignment horizontal="centerContinuous" vertic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8"/>
    <xf numFmtId="186" fontId="202" fillId="35" borderId="5">
      <alignment horizontal="right"/>
    </xf>
    <xf numFmtId="216" fontId="64" fillId="0" borderId="26">
      <alignment horizontal="right" vertic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272" fontId="2" fillId="0" borderId="64"/>
    <xf numFmtId="4" fontId="229" fillId="37" borderId="72" applyNumberFormat="0" applyProtection="0">
      <alignment vertical="center"/>
    </xf>
    <xf numFmtId="278" fontId="92" fillId="0" borderId="5"/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0" fontId="52" fillId="0" borderId="4">
      <alignment horizontal="left" vertical="center"/>
    </xf>
    <xf numFmtId="0" fontId="157" fillId="0" borderId="52" applyBorder="0"/>
    <xf numFmtId="272" fontId="85" fillId="73" borderId="65"/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57" fillId="0" borderId="52" applyBorder="0"/>
    <xf numFmtId="49" fontId="145" fillId="0" borderId="68">
      <alignment horizontal="left" indent="1"/>
    </xf>
    <xf numFmtId="37" fontId="183" fillId="35" borderId="40" applyFill="0">
      <alignment horizontal="right"/>
    </xf>
    <xf numFmtId="0" fontId="157" fillId="0" borderId="52" applyBorder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275" fontId="92" fillId="0" borderId="8" applyBorder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312" fontId="65" fillId="0" borderId="26">
      <alignment horizontal="center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170" fontId="92" fillId="0" borderId="1"/>
    <xf numFmtId="0" fontId="2" fillId="0" borderId="70" applyNumberFormat="0" applyBorder="0" applyAlignment="0"/>
    <xf numFmtId="275" fontId="92" fillId="0" borderId="8" applyBorder="0"/>
    <xf numFmtId="203" fontId="64" fillId="0" borderId="1"/>
    <xf numFmtId="4" fontId="231" fillId="78" borderId="72" applyNumberFormat="0" applyProtection="0">
      <alignment horizontal="right" vertical="center"/>
    </xf>
    <xf numFmtId="247" fontId="23" fillId="0" borderId="8" applyFill="0" applyProtection="0"/>
    <xf numFmtId="186" fontId="202" fillId="0" borderId="4">
      <alignment horizontal="right"/>
    </xf>
    <xf numFmtId="4" fontId="233" fillId="71" borderId="72" applyNumberFormat="0" applyProtection="0">
      <alignment horizontal="right" vertical="center"/>
    </xf>
    <xf numFmtId="1" fontId="41" fillId="0" borderId="19" applyBorder="0"/>
    <xf numFmtId="0" fontId="85" fillId="76" borderId="1" applyFont="0"/>
    <xf numFmtId="197" fontId="64" fillId="0" borderId="26">
      <alignment horizontal="right" vertical="center"/>
    </xf>
    <xf numFmtId="228" fontId="64" fillId="0" borderId="26">
      <alignment horizontal="right" vertical="center"/>
    </xf>
    <xf numFmtId="186" fontId="202" fillId="35" borderId="5">
      <alignment horizontal="right"/>
    </xf>
    <xf numFmtId="0" fontId="52" fillId="0" borderId="4">
      <alignment horizontal="lef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9" fillId="0" borderId="80" applyFill="0" applyAlignment="0" applyProtection="0">
      <protection locked="0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197" fontId="64" fillId="0" borderId="26">
      <alignment horizontal="right" vertical="center"/>
    </xf>
    <xf numFmtId="0" fontId="176" fillId="71" borderId="19">
      <alignment horizontal="center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188" fillId="65" borderId="45" applyNumberFormat="0" applyFont="0" applyAlignment="0" applyProtection="0"/>
    <xf numFmtId="0" fontId="194" fillId="0" borderId="22"/>
    <xf numFmtId="4" fontId="234" fillId="38" borderId="74" applyNumberFormat="0" applyProtection="0">
      <alignment horizontal="left" vertical="center"/>
    </xf>
    <xf numFmtId="5" fontId="54" fillId="0" borderId="30">
      <alignment horizontal="left" vertical="top"/>
    </xf>
    <xf numFmtId="4" fontId="229" fillId="70" borderId="72" applyNumberFormat="0" applyProtection="0">
      <alignment horizontal="left" vertical="center"/>
    </xf>
    <xf numFmtId="216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0" borderId="1">
      <alignment horizontal="center" vertical="center"/>
    </xf>
    <xf numFmtId="4" fontId="231" fillId="76" borderId="72" applyNumberFormat="0" applyProtection="0">
      <alignment horizontal="right" vertical="center"/>
    </xf>
    <xf numFmtId="0" fontId="2" fillId="0" borderId="78"/>
    <xf numFmtId="4" fontId="231" fillId="78" borderId="72" applyNumberFormat="0" applyProtection="0">
      <alignment horizontal="right" vertical="center"/>
    </xf>
    <xf numFmtId="275" fontId="92" fillId="0" borderId="8" applyBorder="0"/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186" fontId="202" fillId="35" borderId="5">
      <alignment horizontal="right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10" fontId="4" fillId="35" borderId="1" applyNumberFormat="0" applyBorder="0" applyAlignment="0" applyProtection="0"/>
    <xf numFmtId="275" fontId="92" fillId="0" borderId="8"/>
    <xf numFmtId="4" fontId="231" fillId="37" borderId="72" applyNumberFormat="0" applyProtection="0">
      <alignment horizontal="left" vertical="center"/>
    </xf>
    <xf numFmtId="10" fontId="4" fillId="35" borderId="1" applyNumberFormat="0" applyBorder="0" applyAlignment="0" applyProtection="0"/>
    <xf numFmtId="308" fontId="145" fillId="0" borderId="68">
      <alignment horizontal="right" indent="1"/>
    </xf>
    <xf numFmtId="4" fontId="231" fillId="78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0" fillId="37" borderId="72" applyNumberFormat="0" applyProtection="0">
      <alignment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5" fontId="54" fillId="38" borderId="1" applyNumberFormat="0" applyAlignment="0">
      <alignment horizontal="left" vertical="top"/>
    </xf>
    <xf numFmtId="5" fontId="69" fillId="40" borderId="30">
      <alignment vertical="top"/>
    </xf>
    <xf numFmtId="0" fontId="85" fillId="73" borderId="65"/>
    <xf numFmtId="228" fontId="64" fillId="0" borderId="26">
      <alignment horizontal="right" vertical="center"/>
    </xf>
    <xf numFmtId="216" fontId="64" fillId="0" borderId="26">
      <alignment horizontal="right" vertical="center"/>
    </xf>
    <xf numFmtId="257" fontId="23" fillId="0" borderId="5" applyFill="0" applyProtection="0"/>
    <xf numFmtId="198" fontId="65" fillId="0" borderId="26">
      <alignment horizontal="right" vertical="center"/>
    </xf>
    <xf numFmtId="0" fontId="157" fillId="0" borderId="52" applyBorder="0"/>
    <xf numFmtId="5" fontId="69" fillId="40" borderId="30">
      <alignment vertical="top"/>
    </xf>
    <xf numFmtId="0" fontId="2" fillId="0" borderId="52" applyBorder="0">
      <alignment horizontal="left" indent="2"/>
    </xf>
    <xf numFmtId="0" fontId="157" fillId="0" borderId="52" applyBorder="0"/>
    <xf numFmtId="226" fontId="241" fillId="0" borderId="26">
      <alignment horizontal="right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67" fontId="65" fillId="0" borderId="1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278" fontId="92" fillId="0" borderId="5"/>
    <xf numFmtId="247" fontId="23" fillId="0" borderId="5" applyFill="0" applyProtection="0"/>
    <xf numFmtId="0" fontId="2" fillId="88" borderId="70" applyNumberFormat="0" applyBorder="0" applyAlignment="0">
      <protection locked="0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4" fontId="231" fillId="76" borderId="72" applyNumberFormat="0" applyProtection="0">
      <alignment horizontal="right" vertical="center"/>
    </xf>
    <xf numFmtId="278" fontId="92" fillId="0" borderId="5"/>
    <xf numFmtId="0" fontId="176" fillId="71" borderId="30">
      <alignment horizontal="center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37" fontId="183" fillId="35" borderId="40" applyFill="0">
      <alignment horizontal="right"/>
    </xf>
    <xf numFmtId="4" fontId="231" fillId="76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176" fillId="0" borderId="1">
      <alignment horizontal="center" vertical="center"/>
    </xf>
    <xf numFmtId="0" fontId="2" fillId="0" borderId="70" applyNumberFormat="0" applyBorder="0" applyAlignment="0"/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247" fontId="23" fillId="0" borderId="8" applyFill="0" applyProtection="0"/>
    <xf numFmtId="0" fontId="2" fillId="0" borderId="52" applyBorder="0">
      <alignment horizontal="left" indent="2"/>
    </xf>
    <xf numFmtId="0" fontId="157" fillId="0" borderId="52" applyBorder="0"/>
    <xf numFmtId="0" fontId="277" fillId="0" borderId="47" applyNumberFormat="0" applyFill="0" applyAlignment="0" applyProtection="0"/>
    <xf numFmtId="0" fontId="2" fillId="0" borderId="52" applyBorder="0">
      <alignment horizontal="left" indent="2"/>
    </xf>
    <xf numFmtId="0" fontId="85" fillId="75" borderId="1"/>
    <xf numFmtId="0" fontId="2" fillId="0" borderId="52" applyBorder="0">
      <alignment horizontal="left" indent="2"/>
    </xf>
    <xf numFmtId="0" fontId="85" fillId="73" borderId="65"/>
    <xf numFmtId="0" fontId="157" fillId="0" borderId="52" applyBorder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85" fillId="75" borderId="1"/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157" fillId="0" borderId="52" applyBorder="0"/>
    <xf numFmtId="316" fontId="2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0" fontId="176" fillId="71" borderId="1">
      <alignment horizontal="center" vertical="center"/>
    </xf>
    <xf numFmtId="0" fontId="193" fillId="0" borderId="22"/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226" fontId="241" fillId="0" borderId="26">
      <alignment horizontal="right" vertical="center"/>
    </xf>
    <xf numFmtId="272" fontId="2" fillId="0" borderId="64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" fillId="0" borderId="0"/>
    <xf numFmtId="0" fontId="157" fillId="0" borderId="52" applyBorder="0"/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57" fillId="0" borderId="52" applyBorder="0"/>
    <xf numFmtId="198" fontId="65" fillId="0" borderId="26">
      <alignment horizontal="right" vertical="center"/>
    </xf>
    <xf numFmtId="0" fontId="157" fillId="0" borderId="52" applyBorder="0"/>
    <xf numFmtId="0" fontId="194" fillId="0" borderId="22"/>
    <xf numFmtId="0" fontId="176" fillId="71" borderId="54">
      <alignment horizontal="centerContinuous" vertical="center"/>
    </xf>
    <xf numFmtId="198" fontId="65" fillId="0" borderId="26">
      <alignment horizontal="right" vertical="center"/>
    </xf>
    <xf numFmtId="272" fontId="2" fillId="0" borderId="64"/>
    <xf numFmtId="216" fontId="64" fillId="0" borderId="26">
      <alignment horizontal="right" vertical="center"/>
    </xf>
    <xf numFmtId="0" fontId="194" fillId="0" borderId="22"/>
    <xf numFmtId="4" fontId="231" fillId="81" borderId="72" applyNumberFormat="0" applyProtection="0">
      <alignment horizontal="right" vertical="center"/>
    </xf>
    <xf numFmtId="0" fontId="52" fillId="0" borderId="4">
      <alignment horizontal="left" vertical="center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0" fontId="193" fillId="0" borderId="22"/>
    <xf numFmtId="316" fontId="24" fillId="0" borderId="26">
      <alignment horizontal="right" vertical="center"/>
    </xf>
    <xf numFmtId="0" fontId="193" fillId="0" borderId="22"/>
    <xf numFmtId="197" fontId="64" fillId="0" borderId="26">
      <alignment horizontal="right" vertical="center"/>
    </xf>
    <xf numFmtId="0" fontId="194" fillId="0" borderId="22"/>
    <xf numFmtId="0" fontId="2" fillId="0" borderId="70" applyNumberFormat="0" applyBorder="0" applyAlignment="0"/>
    <xf numFmtId="170" fontId="92" fillId="0" borderId="1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5" applyFill="0" applyProtection="0"/>
    <xf numFmtId="0" fontId="176" fillId="0" borderId="30">
      <alignment horizontal="center" vertical="center"/>
    </xf>
    <xf numFmtId="279" fontId="42" fillId="38" borderId="1">
      <alignment vertical="top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65" fillId="62" borderId="41" applyNumberFormat="0" applyAlignment="0" applyProtection="0"/>
    <xf numFmtId="0" fontId="193" fillId="0" borderId="22"/>
    <xf numFmtId="312" fontId="65" fillId="0" borderId="26">
      <alignment horizontal="center"/>
    </xf>
    <xf numFmtId="0" fontId="70" fillId="41" borderId="1">
      <alignment horizontal="left" vertical="center"/>
    </xf>
    <xf numFmtId="272" fontId="85" fillId="73" borderId="65"/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86" fontId="202" fillId="0" borderId="8">
      <alignment horizontal="right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167" fontId="65" fillId="0" borderId="1"/>
    <xf numFmtId="4" fontId="231" fillId="76" borderId="72" applyNumberFormat="0" applyProtection="0">
      <alignment horizontal="right" vertical="center"/>
    </xf>
    <xf numFmtId="0" fontId="176" fillId="0" borderId="19">
      <alignment horizontal="center" vertical="center"/>
    </xf>
    <xf numFmtId="1" fontId="41" fillId="0" borderId="19" applyBorder="0"/>
    <xf numFmtId="0" fontId="193" fillId="0" borderId="22"/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0" fontId="176" fillId="71" borderId="54">
      <alignment horizontal="centerContinuous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257" fontId="23" fillId="0" borderId="8" applyFill="0" applyProtection="0"/>
    <xf numFmtId="216" fontId="64" fillId="0" borderId="26">
      <alignment horizontal="right" vertical="center"/>
    </xf>
    <xf numFmtId="0" fontId="194" fillId="0" borderId="22"/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257" fontId="23" fillId="0" borderId="5" applyFill="0" applyProtection="0"/>
    <xf numFmtId="275" fontId="92" fillId="0" borderId="8"/>
    <xf numFmtId="0" fontId="2" fillId="0" borderId="52" applyBorder="0">
      <alignment horizontal="left" indent="2"/>
    </xf>
    <xf numFmtId="0" fontId="193" fillId="0" borderId="22"/>
    <xf numFmtId="4" fontId="231" fillId="84" borderId="72" applyNumberFormat="0" applyProtection="0">
      <alignment horizontal="right" vertical="center"/>
    </xf>
    <xf numFmtId="0" fontId="194" fillId="0" borderId="22"/>
    <xf numFmtId="0" fontId="194" fillId="0" borderId="22"/>
    <xf numFmtId="0" fontId="176" fillId="71" borderId="19">
      <alignment horizontal="center" vertical="center"/>
    </xf>
    <xf numFmtId="1" fontId="41" fillId="0" borderId="19" applyBorder="0"/>
    <xf numFmtId="0" fontId="176" fillId="71" borderId="30">
      <alignment horizontal="center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247" fontId="23" fillId="0" borderId="8" applyFill="0" applyProtection="0"/>
    <xf numFmtId="5" fontId="54" fillId="0" borderId="30">
      <alignment horizontal="left" vertical="top"/>
    </xf>
    <xf numFmtId="167" fontId="65" fillId="0" borderId="1"/>
    <xf numFmtId="0" fontId="193" fillId="0" borderId="63"/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194" fillId="0" borderId="22"/>
    <xf numFmtId="0" fontId="176" fillId="0" borderId="1">
      <alignment horizontal="center" vertical="center"/>
    </xf>
    <xf numFmtId="0" fontId="85" fillId="75" borderId="1"/>
    <xf numFmtId="197" fontId="64" fillId="0" borderId="26">
      <alignment horizontal="right" vertical="center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312" fontId="65" fillId="0" borderId="26">
      <alignment horizontal="center"/>
    </xf>
    <xf numFmtId="198" fontId="65" fillId="0" borderId="26">
      <alignment horizontal="right" vertical="center"/>
    </xf>
    <xf numFmtId="0" fontId="275" fillId="62" borderId="46" applyNumberFormat="0" applyAlignment="0" applyProtection="0"/>
    <xf numFmtId="0" fontId="176" fillId="71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01" fontId="64" fillId="0" borderId="26">
      <alignment horizontal="center"/>
    </xf>
    <xf numFmtId="186" fontId="202" fillId="35" borderId="5">
      <alignment horizontal="right"/>
    </xf>
    <xf numFmtId="197" fontId="64" fillId="0" borderId="26">
      <alignment horizontal="right" vertical="center"/>
    </xf>
    <xf numFmtId="10" fontId="4" fillId="3" borderId="1" applyNumberFormat="0" applyBorder="0" applyAlignment="0" applyProtection="0"/>
    <xf numFmtId="0" fontId="194" fillId="0" borderId="22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275" fontId="92" fillId="0" borderId="8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186" fontId="202" fillId="0" borderId="4">
      <alignment horizontal="right"/>
    </xf>
    <xf numFmtId="0" fontId="52" fillId="0" borderId="4">
      <alignment horizontal="left" vertical="center"/>
    </xf>
    <xf numFmtId="0" fontId="265" fillId="62" borderId="41" applyNumberFormat="0" applyAlignment="0" applyProtection="0"/>
    <xf numFmtId="4" fontId="231" fillId="37" borderId="72" applyNumberFormat="0" applyProtection="0">
      <alignment horizontal="left" vertical="center"/>
    </xf>
    <xf numFmtId="278" fontId="92" fillId="0" borderId="8"/>
    <xf numFmtId="0" fontId="2" fillId="0" borderId="52" applyBorder="0">
      <alignment horizontal="left" indent="2"/>
    </xf>
    <xf numFmtId="0" fontId="194" fillId="0" borderId="22"/>
    <xf numFmtId="278" fontId="92" fillId="0" borderId="8"/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226" fontId="241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226" fontId="241" fillId="0" borderId="26">
      <alignment horizontal="right" vertical="center"/>
    </xf>
    <xf numFmtId="0" fontId="194" fillId="0" borderId="22"/>
    <xf numFmtId="0" fontId="52" fillId="0" borderId="4">
      <alignment horizontal="left" vertical="center"/>
    </xf>
    <xf numFmtId="0" fontId="275" fillId="62" borderId="46" applyNumberFormat="0" applyAlignment="0" applyProtection="0"/>
    <xf numFmtId="4" fontId="231" fillId="84" borderId="72" applyNumberFormat="0" applyProtection="0">
      <alignment horizontal="right" vertical="center"/>
    </xf>
    <xf numFmtId="0" fontId="194" fillId="0" borderId="22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75" fontId="92" fillId="0" borderId="4"/>
    <xf numFmtId="0" fontId="157" fillId="0" borderId="52" applyBorder="0"/>
    <xf numFmtId="6" fontId="71" fillId="42" borderId="30"/>
    <xf numFmtId="0" fontId="193" fillId="0" borderId="22"/>
    <xf numFmtId="0" fontId="193" fillId="0" borderId="22"/>
    <xf numFmtId="0" fontId="2" fillId="88" borderId="70" applyNumberFormat="0" applyBorder="0" applyAlignment="0">
      <protection locked="0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4" fontId="231" fillId="83" borderId="72" applyNumberFormat="0" applyProtection="0">
      <alignment horizontal="right" vertical="center"/>
    </xf>
    <xf numFmtId="0" fontId="194" fillId="0" borderId="22"/>
    <xf numFmtId="226" fontId="241" fillId="0" borderId="26">
      <alignment horizontal="right" vertical="center"/>
    </xf>
    <xf numFmtId="275" fontId="92" fillId="0" borderId="8" applyBorder="0"/>
    <xf numFmtId="0" fontId="2" fillId="0" borderId="52" applyBorder="0">
      <alignment horizontal="left" indent="2"/>
    </xf>
    <xf numFmtId="272" fontId="85" fillId="73" borderId="65"/>
    <xf numFmtId="0" fontId="157" fillId="0" borderId="52" applyBorder="0"/>
    <xf numFmtId="0" fontId="2" fillId="0" borderId="70" applyNumberFormat="0" applyBorder="0" applyAlignment="0"/>
    <xf numFmtId="6" fontId="71" fillId="42" borderId="30"/>
    <xf numFmtId="197" fontId="64" fillId="0" borderId="26">
      <alignment horizontal="right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193" fillId="0" borderId="22"/>
    <xf numFmtId="0" fontId="272" fillId="49" borderId="41" applyNumberFormat="0" applyAlignment="0" applyProtection="0"/>
    <xf numFmtId="4" fontId="235" fillId="71" borderId="72" applyNumberFormat="0" applyProtection="0">
      <alignment horizontal="right" vertical="center"/>
    </xf>
    <xf numFmtId="0" fontId="194" fillId="0" borderId="22"/>
    <xf numFmtId="0" fontId="2" fillId="88" borderId="70" applyNumberFormat="0" applyBorder="0" applyAlignment="0">
      <protection locked="0"/>
    </xf>
    <xf numFmtId="186" fontId="202" fillId="0" borderId="4">
      <alignment horizontal="right"/>
    </xf>
    <xf numFmtId="0" fontId="176" fillId="71" borderId="19">
      <alignment horizontal="center" vertical="center"/>
    </xf>
    <xf numFmtId="4" fontId="231" fillId="2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176" fillId="0" borderId="30">
      <alignment horizontal="center" vertical="center"/>
    </xf>
    <xf numFmtId="0" fontId="157" fillId="0" borderId="52" applyBorder="0"/>
    <xf numFmtId="0" fontId="193" fillId="0" borderId="22"/>
    <xf numFmtId="0" fontId="85" fillId="73" borderId="65"/>
    <xf numFmtId="6" fontId="71" fillId="42" borderId="30"/>
    <xf numFmtId="0" fontId="85" fillId="76" borderId="1" applyFont="0"/>
    <xf numFmtId="272" fontId="2" fillId="0" borderId="78"/>
    <xf numFmtId="4" fontId="231" fillId="80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93" fillId="0" borderId="22"/>
    <xf numFmtId="226" fontId="241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226" fontId="241" fillId="0" borderId="26">
      <alignment horizontal="right" vertical="center"/>
    </xf>
    <xf numFmtId="275" fontId="92" fillId="0" borderId="8"/>
    <xf numFmtId="0" fontId="193" fillId="0" borderId="22"/>
    <xf numFmtId="0" fontId="176" fillId="0" borderId="1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0" fontId="157" fillId="0" borderId="52" applyBorder="0"/>
    <xf numFmtId="170" fontId="92" fillId="0" borderId="1"/>
    <xf numFmtId="0" fontId="2" fillId="0" borderId="52" applyBorder="0">
      <alignment horizontal="left" indent="2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67" fontId="65" fillId="0" borderId="1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49" fontId="145" fillId="0" borderId="68">
      <alignment horizontal="left" indent="1"/>
    </xf>
    <xf numFmtId="0" fontId="176" fillId="71" borderId="30">
      <alignment horizontal="center" vertical="center"/>
    </xf>
    <xf numFmtId="0" fontId="272" fillId="49" borderId="41" applyNumberFormat="0" applyAlignment="0" applyProtection="0"/>
    <xf numFmtId="0" fontId="193" fillId="0" borderId="22"/>
    <xf numFmtId="0" fontId="2" fillId="88" borderId="70" applyNumberFormat="0" applyBorder="0" applyAlignment="0">
      <protection locked="0"/>
    </xf>
    <xf numFmtId="257" fontId="23" fillId="0" borderId="8" applyFill="0" applyProtection="0"/>
    <xf numFmtId="0" fontId="194" fillId="0" borderId="22"/>
    <xf numFmtId="0" fontId="85" fillId="73" borderId="65"/>
    <xf numFmtId="0" fontId="272" fillId="49" borderId="41" applyNumberFormat="0" applyAlignment="0" applyProtection="0"/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71" borderId="51">
      <alignment horizontal="centerContinuous" vertical="center"/>
    </xf>
    <xf numFmtId="0" fontId="2" fillId="88" borderId="70" applyNumberFormat="0" applyBorder="0" applyAlignment="0">
      <protection locked="0"/>
    </xf>
    <xf numFmtId="197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0" borderId="1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76" fillId="71" borderId="1">
      <alignment horizontal="center" vertical="center"/>
    </xf>
    <xf numFmtId="4" fontId="231" fillId="71" borderId="72" applyNumberFormat="0" applyProtection="0">
      <alignment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0" fontId="157" fillId="0" borderId="52" applyBorder="0"/>
    <xf numFmtId="0" fontId="193" fillId="0" borderId="22"/>
    <xf numFmtId="0" fontId="194" fillId="0" borderId="22"/>
    <xf numFmtId="272" fontId="85" fillId="73" borderId="65"/>
    <xf numFmtId="0" fontId="188" fillId="65" borderId="45" applyNumberFormat="0" applyFont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194" fillId="0" borderId="22"/>
    <xf numFmtId="186" fontId="202" fillId="35" borderId="5">
      <alignment horizontal="right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4" fontId="231" fillId="84" borderId="72" applyNumberFormat="0" applyProtection="0">
      <alignment horizontal="right" vertical="center"/>
    </xf>
    <xf numFmtId="10" fontId="4" fillId="35" borderId="1" applyNumberFormat="0" applyBorder="0" applyAlignment="0" applyProtection="0"/>
    <xf numFmtId="201" fontId="64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275" fontId="92" fillId="0" borderId="8" applyBorder="0"/>
    <xf numFmtId="10" fontId="4" fillId="35" borderId="1" applyNumberFormat="0" applyBorder="0" applyAlignment="0" applyProtection="0"/>
    <xf numFmtId="0" fontId="176" fillId="0" borderId="19">
      <alignment horizontal="center" vertical="center"/>
    </xf>
    <xf numFmtId="226" fontId="241" fillId="0" borderId="26">
      <alignment horizontal="right" vertical="center"/>
    </xf>
    <xf numFmtId="0" fontId="176" fillId="71" borderId="30">
      <alignment horizontal="center" vertical="center"/>
    </xf>
    <xf numFmtId="272" fontId="85" fillId="73" borderId="65"/>
    <xf numFmtId="0" fontId="2" fillId="0" borderId="52" applyBorder="0">
      <alignment horizontal="left" indent="2"/>
    </xf>
    <xf numFmtId="275" fontId="92" fillId="0" borderId="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4" fillId="0" borderId="22"/>
    <xf numFmtId="0" fontId="176" fillId="0" borderId="19">
      <alignment horizontal="center" vertical="center"/>
    </xf>
    <xf numFmtId="0" fontId="2" fillId="0" borderId="64"/>
    <xf numFmtId="272" fontId="2" fillId="0" borderId="64"/>
    <xf numFmtId="216" fontId="64" fillId="0" borderId="26">
      <alignment horizontal="right" vertical="center"/>
    </xf>
    <xf numFmtId="9" fontId="17" fillId="0" borderId="0" applyFont="0" applyFill="0" applyBorder="0" applyAlignment="0" applyProtection="0"/>
    <xf numFmtId="49" fontId="145" fillId="0" borderId="68">
      <alignment horizontal="left" indent="1"/>
    </xf>
    <xf numFmtId="0" fontId="188" fillId="65" borderId="45" applyNumberFormat="0" applyFont="0" applyAlignment="0" applyProtection="0"/>
    <xf numFmtId="316" fontId="24" fillId="0" borderId="26">
      <alignment horizontal="right" vertical="center"/>
    </xf>
    <xf numFmtId="6" fontId="71" fillId="42" borderId="30"/>
    <xf numFmtId="0" fontId="85" fillId="73" borderId="65"/>
    <xf numFmtId="282" fontId="90" fillId="0" borderId="1" applyFill="0" applyBorder="0" applyAlignment="0"/>
    <xf numFmtId="5" fontId="69" fillId="40" borderId="30">
      <alignment vertical="top"/>
    </xf>
    <xf numFmtId="0" fontId="176" fillId="71" borderId="54">
      <alignment horizontal="centerContinuous" vertical="center"/>
    </xf>
    <xf numFmtId="0" fontId="157" fillId="0" borderId="52" applyBorder="0"/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94" fillId="0" borderId="22"/>
    <xf numFmtId="0" fontId="57" fillId="0" borderId="1" applyNumberFormat="0" applyFont="0" applyFill="0" applyBorder="0" applyAlignment="0">
      <alignment horizontal="center"/>
    </xf>
    <xf numFmtId="278" fontId="92" fillId="0" borderId="8"/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85" fillId="75" borderId="1"/>
    <xf numFmtId="4" fontId="233" fillId="71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47" fontId="23" fillId="0" borderId="8" applyFill="0" applyProtection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170" fontId="92" fillId="0" borderId="1"/>
    <xf numFmtId="228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0" fontId="157" fillId="0" borderId="52" applyBorder="0"/>
    <xf numFmtId="167" fontId="65" fillId="0" borderId="1"/>
    <xf numFmtId="201" fontId="64" fillId="0" borderId="26">
      <alignment horizontal="center"/>
    </xf>
    <xf numFmtId="216" fontId="64" fillId="0" borderId="26">
      <alignment horizontal="right" vertical="center"/>
    </xf>
    <xf numFmtId="0" fontId="2" fillId="0" borderId="64"/>
    <xf numFmtId="1" fontId="41" fillId="0" borderId="19" applyBorder="0"/>
    <xf numFmtId="0" fontId="193" fillId="0" borderId="63"/>
    <xf numFmtId="0" fontId="157" fillId="0" borderId="52" applyBorder="0"/>
    <xf numFmtId="282" fontId="90" fillId="0" borderId="1" applyFill="0" applyBorder="0" applyAlignment="0"/>
    <xf numFmtId="226" fontId="241" fillId="0" borderId="26">
      <alignment horizontal="right" vertical="center"/>
    </xf>
    <xf numFmtId="1" fontId="41" fillId="0" borderId="19" applyBorder="0"/>
    <xf numFmtId="0" fontId="2" fillId="0" borderId="0"/>
    <xf numFmtId="4" fontId="234" fillId="38" borderId="74" applyNumberFormat="0" applyProtection="0">
      <alignment horizontal="left" vertical="center"/>
    </xf>
    <xf numFmtId="37" fontId="183" fillId="35" borderId="40" applyFill="0">
      <alignment horizontal="right"/>
    </xf>
    <xf numFmtId="0" fontId="176" fillId="0" borderId="30">
      <alignment horizontal="center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37" fontId="183" fillId="35" borderId="40" applyFill="0">
      <alignment horizontal="right"/>
    </xf>
    <xf numFmtId="43" fontId="18" fillId="0" borderId="0" applyFont="0" applyFill="0" applyBorder="0" applyAlignment="0" applyProtection="0"/>
    <xf numFmtId="198" fontId="65" fillId="0" borderId="26">
      <alignment horizontal="right" vertical="center"/>
    </xf>
    <xf numFmtId="0" fontId="25" fillId="0" borderId="0"/>
    <xf numFmtId="257" fontId="23" fillId="0" borderId="8" applyFill="0" applyProtection="0"/>
    <xf numFmtId="0" fontId="107" fillId="0" borderId="0"/>
    <xf numFmtId="0" fontId="2" fillId="0" borderId="0"/>
    <xf numFmtId="4" fontId="230" fillId="37" borderId="72" applyNumberFormat="0" applyProtection="0">
      <alignment vertical="center"/>
    </xf>
    <xf numFmtId="197" fontId="64" fillId="0" borderId="26">
      <alignment horizontal="right" vertical="center"/>
    </xf>
    <xf numFmtId="0" fontId="157" fillId="0" borderId="52" applyBorder="0"/>
    <xf numFmtId="0" fontId="109" fillId="0" borderId="0" applyNumberFormat="0" applyFill="0" applyBorder="0" applyAlignment="0" applyProtection="0"/>
    <xf numFmtId="278" fontId="92" fillId="0" borderId="8"/>
    <xf numFmtId="0" fontId="52" fillId="0" borderId="4">
      <alignment horizontal="left" vertical="center"/>
    </xf>
    <xf numFmtId="0" fontId="18" fillId="0" borderId="0"/>
    <xf numFmtId="0" fontId="193" fillId="0" borderId="22"/>
    <xf numFmtId="197" fontId="64" fillId="0" borderId="26">
      <alignment horizontal="right" vertical="center"/>
    </xf>
    <xf numFmtId="43" fontId="18" fillId="0" borderId="0" applyFont="0" applyFill="0" applyBorder="0" applyAlignment="0" applyProtection="0"/>
    <xf numFmtId="4" fontId="231" fillId="70" borderId="72" applyNumberFormat="0" applyProtection="0">
      <alignment horizontal="right" vertical="center"/>
    </xf>
    <xf numFmtId="5" fontId="69" fillId="40" borderId="30">
      <alignment vertical="top"/>
    </xf>
    <xf numFmtId="0" fontId="176" fillId="71" borderId="19">
      <alignment horizontal="center" vertical="center"/>
    </xf>
    <xf numFmtId="43" fontId="18" fillId="0" borderId="0" applyFont="0" applyFill="0" applyBorder="0" applyAlignment="0" applyProtection="0"/>
    <xf numFmtId="0" fontId="157" fillId="0" borderId="52" applyBorder="0"/>
    <xf numFmtId="0" fontId="38" fillId="0" borderId="0"/>
    <xf numFmtId="203" fontId="64" fillId="0" borderId="1"/>
    <xf numFmtId="197" fontId="64" fillId="0" borderId="26">
      <alignment horizontal="right" vertical="center"/>
    </xf>
    <xf numFmtId="275" fontId="92" fillId="0" borderId="4"/>
    <xf numFmtId="316" fontId="24" fillId="0" borderId="26">
      <alignment horizontal="right" vertical="center"/>
    </xf>
    <xf numFmtId="0" fontId="2" fillId="35" borderId="25">
      <alignment horizontal="left"/>
    </xf>
    <xf numFmtId="4" fontId="231" fillId="71" borderId="72" applyNumberFormat="0" applyProtection="0">
      <alignment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177" fontId="19" fillId="0" borderId="0" applyFont="0" applyFill="0" applyBorder="0" applyAlignment="0" applyProtection="0"/>
    <xf numFmtId="0" fontId="62" fillId="0" borderId="25">
      <alignment horizontal="center"/>
    </xf>
    <xf numFmtId="216" fontId="64" fillId="0" borderId="26">
      <alignment horizontal="right" vertical="center"/>
    </xf>
    <xf numFmtId="167" fontId="65" fillId="0" borderId="1"/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93" fillId="0" borderId="22"/>
    <xf numFmtId="226" fontId="241" fillId="0" borderId="26">
      <alignment horizontal="right" vertical="center"/>
    </xf>
    <xf numFmtId="0" fontId="52" fillId="0" borderId="4">
      <alignment horizontal="left" vertical="center"/>
    </xf>
    <xf numFmtId="216" fontId="64" fillId="0" borderId="26">
      <alignment horizontal="right" vertical="center"/>
    </xf>
    <xf numFmtId="37" fontId="183" fillId="35" borderId="40" applyFill="0">
      <alignment horizontal="right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93" fillId="0" borderId="63"/>
    <xf numFmtId="0" fontId="2" fillId="0" borderId="52" applyBorder="0">
      <alignment horizontal="left" indent="2"/>
    </xf>
    <xf numFmtId="0" fontId="193" fillId="0" borderId="22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176" fillId="71" borderId="50">
      <alignment horizontal="centerContinuous" vertical="center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275" fontId="92" fillId="0" borderId="8"/>
    <xf numFmtId="0" fontId="2" fillId="0" borderId="78"/>
    <xf numFmtId="316" fontId="24" fillId="0" borderId="26">
      <alignment horizontal="righ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176" fillId="71" borderId="30">
      <alignment horizontal="center" vertical="center"/>
    </xf>
    <xf numFmtId="272" fontId="2" fillId="0" borderId="64"/>
    <xf numFmtId="228" fontId="64" fillId="0" borderId="26">
      <alignment horizontal="right" vertical="center"/>
    </xf>
    <xf numFmtId="275" fontId="92" fillId="0" borderId="40"/>
    <xf numFmtId="0" fontId="2" fillId="0" borderId="52" applyBorder="0">
      <alignment horizontal="left" indent="2"/>
    </xf>
    <xf numFmtId="278" fontId="92" fillId="0" borderId="5"/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282" fontId="90" fillId="0" borderId="1" applyFill="0" applyBorder="0" applyAlignment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79" fontId="42" fillId="38" borderId="1">
      <alignment vertical="top"/>
    </xf>
    <xf numFmtId="4" fontId="231" fillId="80" borderId="72" applyNumberFormat="0" applyProtection="0">
      <alignment horizontal="right" vertical="center"/>
    </xf>
    <xf numFmtId="0" fontId="176" fillId="71" borderId="1">
      <alignment horizontal="center" vertical="center"/>
    </xf>
    <xf numFmtId="198" fontId="65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4" fontId="229" fillId="37" borderId="72" applyNumberFormat="0" applyProtection="0">
      <alignment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6" fontId="71" fillId="42" borderId="30"/>
    <xf numFmtId="0" fontId="2" fillId="0" borderId="70" applyNumberFormat="0" applyBorder="0" applyAlignment="0"/>
    <xf numFmtId="0" fontId="194" fillId="0" borderId="22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0" fontId="277" fillId="0" borderId="47" applyNumberFormat="0" applyFill="0" applyAlignment="0" applyProtection="0"/>
    <xf numFmtId="228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5" fillId="62" borderId="46" applyNumberFormat="0" applyAlignment="0" applyProtection="0"/>
    <xf numFmtId="4" fontId="231" fillId="37" borderId="72" applyNumberFormat="0" applyProtection="0">
      <alignment horizontal="left" vertical="center"/>
    </xf>
    <xf numFmtId="275" fontId="92" fillId="0" borderId="8" applyBorder="0"/>
    <xf numFmtId="257" fontId="23" fillId="0" borderId="5" applyFill="0" applyProtection="0"/>
    <xf numFmtId="0" fontId="193" fillId="0" borderId="22"/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216" fontId="64" fillId="0" borderId="26">
      <alignment horizontal="right" vertical="center"/>
    </xf>
    <xf numFmtId="0" fontId="194" fillId="0" borderId="22"/>
    <xf numFmtId="4" fontId="231" fillId="76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275" fontId="92" fillId="0" borderId="40"/>
    <xf numFmtId="216" fontId="64" fillId="0" borderId="26">
      <alignment horizontal="right" vertical="center"/>
    </xf>
    <xf numFmtId="0" fontId="52" fillId="0" borderId="4">
      <alignment horizontal="left" vertical="center"/>
    </xf>
    <xf numFmtId="226" fontId="241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275" fontId="92" fillId="0" borderId="8" applyBorder="0"/>
    <xf numFmtId="0" fontId="176" fillId="0" borderId="19">
      <alignment horizontal="center" vertical="center"/>
    </xf>
    <xf numFmtId="0" fontId="2" fillId="0" borderId="70" applyNumberFormat="0" applyBorder="0" applyAlignment="0"/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62" fillId="0" borderId="25">
      <alignment horizontal="center"/>
    </xf>
    <xf numFmtId="0" fontId="56" fillId="0" borderId="25"/>
    <xf numFmtId="1" fontId="41" fillId="0" borderId="19" applyBorder="0"/>
    <xf numFmtId="0" fontId="2" fillId="88" borderId="70" applyNumberFormat="0" applyBorder="0" applyAlignment="0">
      <protection locked="0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257" fontId="23" fillId="0" borderId="8" applyFill="0" applyProtection="0"/>
    <xf numFmtId="0" fontId="70" fillId="41" borderId="1">
      <alignment horizontal="left" vertical="center"/>
    </xf>
    <xf numFmtId="0" fontId="194" fillId="0" borderId="22"/>
    <xf numFmtId="203" fontId="64" fillId="0" borderId="1"/>
    <xf numFmtId="0" fontId="2" fillId="0" borderId="52" applyBorder="0">
      <alignment horizontal="left" indent="2"/>
    </xf>
    <xf numFmtId="0" fontId="62" fillId="0" borderId="25">
      <alignment horizontal="center"/>
    </xf>
    <xf numFmtId="0" fontId="56" fillId="0" borderId="25"/>
    <xf numFmtId="0" fontId="194" fillId="0" borderId="22"/>
    <xf numFmtId="4" fontId="231" fillId="71" borderId="72" applyNumberFormat="0" applyProtection="0">
      <alignment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186" fontId="202" fillId="35" borderId="5">
      <alignment horizontal="right"/>
    </xf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65" fillId="0" borderId="1"/>
    <xf numFmtId="0" fontId="193" fillId="0" borderId="22"/>
    <xf numFmtId="216" fontId="64" fillId="0" borderId="26">
      <alignment horizontal="right" vertical="center"/>
    </xf>
    <xf numFmtId="0" fontId="85" fillId="74" borderId="1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0" fontId="176" fillId="0" borderId="30">
      <alignment horizontal="center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76" fillId="0" borderId="1">
      <alignment horizontal="center" vertical="center"/>
    </xf>
    <xf numFmtId="4" fontId="229" fillId="37" borderId="72" applyNumberFormat="0" applyProtection="0">
      <alignment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88" borderId="70" applyNumberFormat="0" applyBorder="0" applyAlignment="0">
      <protection locked="0"/>
    </xf>
    <xf numFmtId="5" fontId="54" fillId="0" borderId="30">
      <alignment horizontal="left" vertical="top"/>
    </xf>
    <xf numFmtId="6" fontId="71" fillId="42" borderId="30"/>
    <xf numFmtId="0" fontId="52" fillId="0" borderId="4">
      <alignment horizontal="left" vertical="center"/>
    </xf>
    <xf numFmtId="5" fontId="69" fillId="40" borderId="30">
      <alignment vertical="top"/>
    </xf>
    <xf numFmtId="0" fontId="2" fillId="0" borderId="64"/>
    <xf numFmtId="216" fontId="64" fillId="0" borderId="26">
      <alignment horizontal="right" vertical="center"/>
    </xf>
    <xf numFmtId="4" fontId="231" fillId="85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85" fillId="73" borderId="65"/>
    <xf numFmtId="198" fontId="65" fillId="0" borderId="26">
      <alignment horizontal="right" vertical="center"/>
    </xf>
    <xf numFmtId="5" fontId="69" fillId="40" borderId="30">
      <alignment vertical="top"/>
    </xf>
    <xf numFmtId="4" fontId="233" fillId="71" borderId="72" applyNumberFormat="0" applyProtection="0">
      <alignment vertical="center"/>
    </xf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65" fillId="0" borderId="1"/>
    <xf numFmtId="216" fontId="64" fillId="0" borderId="26">
      <alignment horizontal="right" vertical="center"/>
    </xf>
    <xf numFmtId="282" fontId="90" fillId="0" borderId="1" applyFill="0" applyBorder="0" applyAlignment="0"/>
    <xf numFmtId="0" fontId="176" fillId="0" borderId="19">
      <alignment horizontal="center" vertical="center"/>
    </xf>
    <xf numFmtId="279" fontId="42" fillId="38" borderId="1">
      <alignment vertical="top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52" fillId="0" borderId="4">
      <alignment horizontal="left" vertical="center"/>
    </xf>
    <xf numFmtId="197" fontId="64" fillId="0" borderId="26">
      <alignment horizontal="right" vertical="center"/>
    </xf>
    <xf numFmtId="0" fontId="193" fillId="0" borderId="22"/>
    <xf numFmtId="4" fontId="231" fillId="83" borderId="72" applyNumberFormat="0" applyProtection="0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2" fillId="0" borderId="70" applyNumberFormat="0" applyBorder="0" applyAlignment="0"/>
    <xf numFmtId="4" fontId="234" fillId="38" borderId="74" applyNumberFormat="0" applyProtection="0">
      <alignment horizontal="left" vertical="center"/>
    </xf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78" fontId="92" fillId="0" borderId="8"/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201" fontId="64" fillId="0" borderId="26">
      <alignment horizontal="center"/>
    </xf>
    <xf numFmtId="0" fontId="52" fillId="0" borderId="4">
      <alignment horizontal="left" vertical="center"/>
    </xf>
    <xf numFmtId="4" fontId="231" fillId="82" borderId="72" applyNumberFormat="0" applyProtection="0">
      <alignment horizontal="right" vertical="center"/>
    </xf>
    <xf numFmtId="197" fontId="64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76" fillId="71" borderId="50">
      <alignment horizontal="centerContinuous" vertical="center"/>
    </xf>
    <xf numFmtId="6" fontId="71" fillId="42" borderId="30"/>
    <xf numFmtId="0" fontId="157" fillId="0" borderId="52" applyBorder="0"/>
    <xf numFmtId="198" fontId="65" fillId="0" borderId="26">
      <alignment horizontal="right" vertical="center"/>
    </xf>
    <xf numFmtId="0" fontId="193" fillId="0" borderId="63"/>
    <xf numFmtId="5" fontId="54" fillId="38" borderId="1" applyNumberFormat="0" applyAlignment="0">
      <alignment horizontal="left" vertical="top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93" fillId="0" borderId="22"/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176" fillId="71" borderId="19">
      <alignment horizontal="center" vertical="center"/>
    </xf>
    <xf numFmtId="0" fontId="85" fillId="74" borderId="1"/>
    <xf numFmtId="0" fontId="194" fillId="0" borderId="22"/>
    <xf numFmtId="0" fontId="2" fillId="0" borderId="52" applyBorder="0">
      <alignment horizontal="left" indent="2"/>
    </xf>
    <xf numFmtId="49" fontId="55" fillId="0" borderId="1">
      <alignment vertical="center"/>
    </xf>
    <xf numFmtId="5" fontId="69" fillId="40" borderId="30">
      <alignment vertical="top"/>
    </xf>
    <xf numFmtId="275" fontId="92" fillId="0" borderId="8" applyBorder="0"/>
    <xf numFmtId="0" fontId="2" fillId="0" borderId="70" applyNumberFormat="0" applyBorder="0" applyAlignment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47" fontId="23" fillId="0" borderId="5" applyFill="0" applyProtection="0"/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4" fontId="231" fillId="81" borderId="72" applyNumberFormat="0" applyProtection="0">
      <alignment horizontal="right" vertical="center"/>
    </xf>
    <xf numFmtId="0" fontId="188" fillId="65" borderId="45" applyNumberFormat="0" applyFont="0" applyAlignment="0" applyProtection="0"/>
    <xf numFmtId="5" fontId="54" fillId="0" borderId="30">
      <alignment horizontal="left" vertical="top"/>
    </xf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85" fillId="74" borderId="1"/>
    <xf numFmtId="228" fontId="64" fillId="0" borderId="26">
      <alignment horizontal="right" vertical="center"/>
    </xf>
    <xf numFmtId="275" fontId="92" fillId="0" borderId="8" applyBorder="0"/>
    <xf numFmtId="167" fontId="65" fillId="0" borderId="1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4" fontId="231" fillId="8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4" fontId="233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85" fillId="74" borderId="1"/>
    <xf numFmtId="198" fontId="65" fillId="0" borderId="26">
      <alignment horizontal="right" vertical="center"/>
    </xf>
    <xf numFmtId="0" fontId="272" fillId="49" borderId="41" applyNumberFormat="0" applyAlignment="0" applyProtection="0"/>
    <xf numFmtId="0" fontId="176" fillId="71" borderId="51">
      <alignment horizontal="centerContinuous" vertical="center"/>
    </xf>
    <xf numFmtId="316" fontId="24" fillId="0" borderId="26">
      <alignment horizontal="right" vertical="center"/>
    </xf>
    <xf numFmtId="4" fontId="231" fillId="84" borderId="72" applyNumberFormat="0" applyProtection="0">
      <alignment horizontal="right" vertical="center"/>
    </xf>
    <xf numFmtId="275" fontId="92" fillId="0" borderId="8"/>
    <xf numFmtId="198" fontId="65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73" fillId="0" borderId="44" applyNumberFormat="0" applyFill="0" applyAlignment="0" applyProtection="0"/>
    <xf numFmtId="0" fontId="193" fillId="0" borderId="22"/>
    <xf numFmtId="6" fontId="71" fillId="42" borderId="30"/>
    <xf numFmtId="0" fontId="194" fillId="0" borderId="22"/>
    <xf numFmtId="275" fontId="92" fillId="0" borderId="8"/>
    <xf numFmtId="167" fontId="65" fillId="0" borderId="1"/>
    <xf numFmtId="0" fontId="2" fillId="0" borderId="52" applyBorder="0">
      <alignment horizontal="left" indent="2"/>
    </xf>
    <xf numFmtId="275" fontId="92" fillId="0" borderId="8"/>
    <xf numFmtId="275" fontId="92" fillId="0" borderId="40"/>
    <xf numFmtId="0" fontId="157" fillId="0" borderId="52" applyBorder="0"/>
    <xf numFmtId="228" fontId="64" fillId="0" borderId="26">
      <alignment horizontal="right" vertical="center"/>
    </xf>
    <xf numFmtId="37" fontId="205" fillId="0" borderId="8" applyFill="0" applyBorder="0">
      <alignment horizontal="right"/>
    </xf>
    <xf numFmtId="6" fontId="71" fillId="42" borderId="3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5" fontId="92" fillId="0" borderId="8" applyBorder="0"/>
    <xf numFmtId="216" fontId="64" fillId="0" borderId="26">
      <alignment horizontal="right" vertical="center"/>
    </xf>
    <xf numFmtId="272" fontId="2" fillId="0" borderId="78"/>
    <xf numFmtId="0" fontId="194" fillId="0" borderId="22"/>
    <xf numFmtId="247" fontId="23" fillId="0" borderId="5" applyFill="0" applyProtection="0"/>
    <xf numFmtId="0" fontId="157" fillId="0" borderId="52" applyBorder="0"/>
    <xf numFmtId="4" fontId="231" fillId="71" borderId="72" applyNumberFormat="0" applyProtection="0">
      <alignment vertical="center"/>
    </xf>
    <xf numFmtId="49" fontId="55" fillId="0" borderId="1">
      <alignment vertical="center"/>
    </xf>
    <xf numFmtId="0" fontId="194" fillId="0" borderId="22"/>
    <xf numFmtId="0" fontId="2" fillId="0" borderId="52" applyBorder="0">
      <alignment horizontal="left" indent="2"/>
    </xf>
    <xf numFmtId="49" fontId="145" fillId="0" borderId="68">
      <alignment horizontal="left" indent="1"/>
    </xf>
    <xf numFmtId="10" fontId="4" fillId="35" borderId="1" applyNumberFormat="0" applyBorder="0" applyAlignment="0" applyProtection="0"/>
    <xf numFmtId="0" fontId="157" fillId="0" borderId="52" applyBorder="0"/>
    <xf numFmtId="0" fontId="176" fillId="0" borderId="19">
      <alignment horizontal="center" vertical="center"/>
    </xf>
    <xf numFmtId="197" fontId="64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157" fillId="0" borderId="52" applyBorder="0"/>
    <xf numFmtId="226" fontId="241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226" fontId="241" fillId="0" borderId="26">
      <alignment horizontal="right" vertical="center"/>
    </xf>
    <xf numFmtId="203" fontId="64" fillId="0" borderId="1"/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0" fontId="2" fillId="0" borderId="78"/>
    <xf numFmtId="0" fontId="176" fillId="0" borderId="30">
      <alignment horizontal="center" vertical="center"/>
    </xf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70" applyNumberFormat="0" applyBorder="0" applyAlignment="0"/>
    <xf numFmtId="4" fontId="231" fillId="80" borderId="72" applyNumberFormat="0" applyProtection="0">
      <alignment horizontal="right" vertical="center"/>
    </xf>
    <xf numFmtId="6" fontId="71" fillId="42" borderId="30"/>
    <xf numFmtId="4" fontId="234" fillId="38" borderId="74" applyNumberFormat="0" applyProtection="0">
      <alignment horizontal="left" vertical="center"/>
    </xf>
    <xf numFmtId="272" fontId="2" fillId="0" borderId="64"/>
    <xf numFmtId="4" fontId="231" fillId="83" borderId="72" applyNumberFormat="0" applyProtection="0">
      <alignment horizontal="right" vertical="center"/>
    </xf>
    <xf numFmtId="5" fontId="54" fillId="0" borderId="30">
      <alignment horizontal="left" vertical="top"/>
    </xf>
    <xf numFmtId="6" fontId="71" fillId="42" borderId="30"/>
    <xf numFmtId="0" fontId="176" fillId="0" borderId="30">
      <alignment horizontal="center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6" fontId="71" fillId="42" borderId="30"/>
    <xf numFmtId="0" fontId="70" fillId="41" borderId="1">
      <alignment horizontal="left" vertical="center"/>
    </xf>
    <xf numFmtId="0" fontId="176" fillId="71" borderId="51">
      <alignment horizontal="centerContinuous" vertical="center"/>
    </xf>
    <xf numFmtId="4" fontId="231" fillId="2" borderId="72" applyNumberFormat="0" applyProtection="0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176" fillId="71" borderId="1">
      <alignment horizontal="center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6" fontId="71" fillId="42" borderId="30"/>
    <xf numFmtId="5" fontId="54" fillId="38" borderId="1" applyNumberFormat="0" applyAlignment="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35" borderId="5">
      <alignment horizontal="right"/>
    </xf>
    <xf numFmtId="0" fontId="176" fillId="71" borderId="30">
      <alignment horizontal="center" vertical="center"/>
    </xf>
    <xf numFmtId="4" fontId="230" fillId="37" borderId="72" applyNumberFormat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275" fontId="92" fillId="0" borderId="4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197" fontId="64" fillId="0" borderId="26">
      <alignment horizontal="right" vertical="center"/>
    </xf>
    <xf numFmtId="10" fontId="4" fillId="3" borderId="1" applyNumberFormat="0" applyBorder="0" applyAlignment="0" applyProtection="0"/>
    <xf numFmtId="0" fontId="194" fillId="0" borderId="22"/>
    <xf numFmtId="0" fontId="2" fillId="0" borderId="64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64"/>
    <xf numFmtId="312" fontId="65" fillId="0" borderId="26">
      <alignment horizontal="center"/>
    </xf>
    <xf numFmtId="0" fontId="194" fillId="0" borderId="22"/>
    <xf numFmtId="0" fontId="176" fillId="71" borderId="30">
      <alignment horizontal="center" vertical="center"/>
    </xf>
    <xf numFmtId="228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75" fontId="92" fillId="0" borderId="8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78"/>
    <xf numFmtId="275" fontId="92" fillId="0" borderId="40"/>
    <xf numFmtId="0" fontId="193" fillId="0" borderId="22"/>
    <xf numFmtId="0" fontId="176" fillId="0" borderId="1">
      <alignment horizontal="center" vertical="center"/>
    </xf>
    <xf numFmtId="0" fontId="2" fillId="0" borderId="70" applyNumberFormat="0" applyBorder="0" applyAlignment="0"/>
    <xf numFmtId="49" fontId="145" fillId="0" borderId="68">
      <alignment horizontal="left" indent="1"/>
    </xf>
    <xf numFmtId="0" fontId="194" fillId="0" borderId="22"/>
    <xf numFmtId="226" fontId="241" fillId="0" borderId="26">
      <alignment horizontal="right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71" borderId="30">
      <alignment horizontal="center" vertical="center"/>
    </xf>
    <xf numFmtId="0" fontId="57" fillId="0" borderId="1" applyNumberFormat="0" applyFont="0" applyFill="0" applyBorder="0" applyAlignment="0">
      <alignment horizontal="center"/>
    </xf>
    <xf numFmtId="0" fontId="2" fillId="0" borderId="52" applyBorder="0">
      <alignment horizontal="left" indent="2"/>
    </xf>
    <xf numFmtId="6" fontId="71" fillId="42" borderId="30"/>
    <xf numFmtId="0" fontId="2" fillId="0" borderId="70" applyNumberFormat="0" applyBorder="0" applyAlignment="0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0" fontId="157" fillId="0" borderId="52" applyBorder="0"/>
    <xf numFmtId="0" fontId="193" fillId="0" borderId="22"/>
    <xf numFmtId="197" fontId="64" fillId="0" borderId="26">
      <alignment horizontal="right" vertical="center"/>
    </xf>
    <xf numFmtId="0" fontId="85" fillId="76" borderId="1" applyFont="0"/>
    <xf numFmtId="0" fontId="2" fillId="0" borderId="70" applyNumberFormat="0" applyBorder="0" applyAlignment="0"/>
    <xf numFmtId="37" fontId="183" fillId="35" borderId="40" applyFill="0">
      <alignment horizontal="right"/>
    </xf>
    <xf numFmtId="0" fontId="2" fillId="0" borderId="52" applyBorder="0">
      <alignment horizontal="left" indent="2"/>
    </xf>
    <xf numFmtId="257" fontId="23" fillId="0" borderId="8" applyFill="0" applyProtection="0"/>
    <xf numFmtId="0" fontId="193" fillId="0" borderId="22"/>
    <xf numFmtId="5" fontId="54" fillId="0" borderId="30">
      <alignment horizontal="left" vertical="top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" fillId="0" borderId="70" applyNumberFormat="0" applyBorder="0" applyAlignment="0"/>
    <xf numFmtId="0" fontId="277" fillId="0" borderId="47" applyNumberFormat="0" applyFill="0" applyAlignment="0" applyProtection="0"/>
    <xf numFmtId="4" fontId="229" fillId="70" borderId="74" applyNumberFormat="0" applyProtection="0">
      <alignment horizontal="left" vertical="center"/>
    </xf>
    <xf numFmtId="0" fontId="176" fillId="0" borderId="30">
      <alignment horizontal="center" vertical="center"/>
    </xf>
    <xf numFmtId="203" fontId="64" fillId="0" borderId="1"/>
    <xf numFmtId="0" fontId="272" fillId="49" borderId="41" applyNumberFormat="0" applyAlignment="0" applyProtection="0"/>
    <xf numFmtId="4" fontId="231" fillId="2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193" fillId="0" borderId="22"/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0" fontId="176" fillId="0" borderId="19">
      <alignment horizontal="center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0" fontId="70" fillId="41" borderId="1">
      <alignment horizontal="left" vertical="center"/>
    </xf>
    <xf numFmtId="272" fontId="2" fillId="0" borderId="78"/>
    <xf numFmtId="198" fontId="65" fillId="0" borderId="26">
      <alignment horizontal="right" vertical="center"/>
    </xf>
    <xf numFmtId="37" fontId="205" fillId="0" borderId="8" applyFill="0" applyBorder="0">
      <alignment horizontal="right"/>
    </xf>
    <xf numFmtId="257" fontId="23" fillId="0" borderId="5" applyFill="0" applyProtection="0"/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9" fontId="55" fillId="0" borderId="1">
      <alignment vertical="center"/>
    </xf>
    <xf numFmtId="186" fontId="202" fillId="0" borderId="8">
      <alignment horizontal="right"/>
    </xf>
    <xf numFmtId="0" fontId="193" fillId="0" borderId="22"/>
    <xf numFmtId="6" fontId="71" fillId="42" borderId="30"/>
    <xf numFmtId="0" fontId="2" fillId="0" borderId="52" applyBorder="0">
      <alignment horizontal="left" indent="2"/>
    </xf>
    <xf numFmtId="0" fontId="194" fillId="0" borderId="22"/>
    <xf numFmtId="197" fontId="64" fillId="0" borderId="26">
      <alignment horizontal="right" vertical="center"/>
    </xf>
    <xf numFmtId="1" fontId="41" fillId="0" borderId="19" applyBorder="0"/>
    <xf numFmtId="197" fontId="64" fillId="0" borderId="26">
      <alignment horizontal="right" vertical="center"/>
    </xf>
    <xf numFmtId="0" fontId="176" fillId="71" borderId="19">
      <alignment horizontal="center" vertical="center"/>
    </xf>
    <xf numFmtId="0" fontId="176" fillId="71" borderId="30">
      <alignment horizontal="center" vertical="center"/>
    </xf>
    <xf numFmtId="272" fontId="85" fillId="73" borderId="65"/>
    <xf numFmtId="0" fontId="193" fillId="0" borderId="22"/>
    <xf numFmtId="0" fontId="176" fillId="71" borderId="30">
      <alignment horizontal="center" vertical="center"/>
    </xf>
    <xf numFmtId="0" fontId="2" fillId="0" borderId="78"/>
    <xf numFmtId="0" fontId="194" fillId="0" borderId="22"/>
    <xf numFmtId="228" fontId="64" fillId="0" borderId="26">
      <alignment horizontal="right" vertical="center"/>
    </xf>
    <xf numFmtId="4" fontId="231" fillId="70" borderId="72" applyNumberFormat="0" applyProtection="0">
      <alignment horizontal="right" vertical="center"/>
    </xf>
    <xf numFmtId="6" fontId="71" fillId="42" borderId="30"/>
    <xf numFmtId="257" fontId="23" fillId="0" borderId="8" applyFill="0" applyProtection="0"/>
    <xf numFmtId="0" fontId="157" fillId="0" borderId="52" applyBorder="0"/>
    <xf numFmtId="0" fontId="2" fillId="88" borderId="70" applyNumberFormat="0" applyBorder="0" applyAlignment="0">
      <protection locked="0"/>
    </xf>
    <xf numFmtId="0" fontId="193" fillId="0" borderId="22"/>
    <xf numFmtId="0" fontId="2" fillId="0" borderId="70" applyNumberFormat="0" applyBorder="0" applyAlignment="0"/>
    <xf numFmtId="0" fontId="194" fillId="0" borderId="22"/>
    <xf numFmtId="6" fontId="71" fillId="42" borderId="30"/>
    <xf numFmtId="186" fontId="202" fillId="0" borderId="8">
      <alignment horizontal="right"/>
    </xf>
    <xf numFmtId="4" fontId="231" fillId="84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0" fontId="176" fillId="71" borderId="1">
      <alignment horizontal="center" vertical="center"/>
    </xf>
    <xf numFmtId="6" fontId="71" fillId="42" borderId="30"/>
    <xf numFmtId="197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186" fontId="202" fillId="35" borderId="5">
      <alignment horizontal="right"/>
    </xf>
    <xf numFmtId="279" fontId="42" fillId="38" borderId="1">
      <alignment vertical="top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63"/>
    <xf numFmtId="4" fontId="231" fillId="81" borderId="72" applyNumberFormat="0" applyProtection="0">
      <alignment horizontal="right" vertical="center"/>
    </xf>
    <xf numFmtId="0" fontId="176" fillId="71" borderId="19">
      <alignment horizontal="center" vertical="center"/>
    </xf>
    <xf numFmtId="0" fontId="52" fillId="0" borderId="4">
      <alignment horizontal="left" vertical="center"/>
    </xf>
    <xf numFmtId="0" fontId="176" fillId="0" borderId="30">
      <alignment horizontal="center" vertical="center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275" fontId="92" fillId="0" borderId="4"/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67" fontId="65" fillId="0" borderId="1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72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64"/>
    <xf numFmtId="226" fontId="241" fillId="0" borderId="26">
      <alignment horizontal="right" vertical="center"/>
    </xf>
    <xf numFmtId="228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2" fillId="0" borderId="64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" fontId="231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63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0" fillId="37" borderId="72" applyNumberFormat="0" applyProtection="0">
      <alignment vertical="center"/>
    </xf>
    <xf numFmtId="278" fontId="92" fillId="0" borderId="5"/>
    <xf numFmtId="228" fontId="64" fillId="0" borderId="26">
      <alignment horizontal="right" vertical="center"/>
    </xf>
    <xf numFmtId="0" fontId="2" fillId="0" borderId="70" applyNumberFormat="0" applyBorder="0" applyAlignment="0"/>
    <xf numFmtId="0" fontId="194" fillId="0" borderId="22"/>
    <xf numFmtId="0" fontId="176" fillId="0" borderId="30">
      <alignment horizontal="center" vertical="center"/>
    </xf>
    <xf numFmtId="308" fontId="145" fillId="0" borderId="68">
      <alignment horizontal="right" indent="1"/>
    </xf>
    <xf numFmtId="0" fontId="2" fillId="88" borderId="70" applyNumberFormat="0" applyBorder="0" applyAlignment="0">
      <protection locked="0"/>
    </xf>
    <xf numFmtId="0" fontId="2" fillId="0" borderId="64"/>
    <xf numFmtId="4" fontId="231" fillId="37" borderId="72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0" fontId="85" fillId="76" borderId="1" applyFont="0"/>
    <xf numFmtId="316" fontId="24" fillId="0" borderId="26">
      <alignment horizontal="right" vertical="center"/>
    </xf>
    <xf numFmtId="0" fontId="2" fillId="0" borderId="70" applyNumberFormat="0" applyBorder="0" applyAlignment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0" fontId="85" fillId="74" borderId="1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197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157" fillId="0" borderId="52" applyBorder="0"/>
    <xf numFmtId="186" fontId="202" fillId="0" borderId="8">
      <alignment horizontal="right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93" fillId="0" borderId="22"/>
    <xf numFmtId="197" fontId="64" fillId="0" borderId="26">
      <alignment horizontal="right" vertical="center"/>
    </xf>
    <xf numFmtId="167" fontId="65" fillId="0" borderId="1"/>
    <xf numFmtId="5" fontId="69" fillId="40" borderId="30">
      <alignment vertical="top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72" fontId="85" fillId="73" borderId="65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5" fontId="54" fillId="0" borderId="30">
      <alignment horizontal="left" vertical="top"/>
    </xf>
    <xf numFmtId="167" fontId="65" fillId="0" borderId="1"/>
    <xf numFmtId="4" fontId="233" fillId="71" borderId="72" applyNumberFormat="0" applyProtection="0">
      <alignment vertical="center"/>
    </xf>
    <xf numFmtId="4" fontId="231" fillId="84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93" fillId="0" borderId="22"/>
    <xf numFmtId="216" fontId="64" fillId="0" borderId="26">
      <alignment horizontal="right" vertical="center"/>
    </xf>
    <xf numFmtId="198" fontId="65" fillId="0" borderId="26">
      <alignment horizontal="right" vertical="center"/>
    </xf>
    <xf numFmtId="308" fontId="145" fillId="0" borderId="68">
      <alignment horizontal="right" indent="1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0" fontId="85" fillId="74" borderId="1"/>
    <xf numFmtId="226" fontId="241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94" fillId="0" borderId="22"/>
    <xf numFmtId="278" fontId="92" fillId="0" borderId="8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93" fillId="0" borderId="22"/>
    <xf numFmtId="0" fontId="194" fillId="0" borderId="22"/>
    <xf numFmtId="4" fontId="231" fillId="37" borderId="72" applyNumberFormat="0" applyProtection="0">
      <alignment horizontal="left" vertical="center"/>
    </xf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198" fontId="65" fillId="0" borderId="26">
      <alignment horizontal="right" vertical="center"/>
    </xf>
    <xf numFmtId="167" fontId="65" fillId="0" borderId="1"/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85" fillId="75" borderId="1"/>
    <xf numFmtId="0" fontId="194" fillId="0" borderId="22"/>
    <xf numFmtId="4" fontId="229" fillId="70" borderId="72" applyNumberFormat="0" applyProtection="0">
      <alignment horizontal="left" vertical="center"/>
    </xf>
    <xf numFmtId="5" fontId="69" fillId="40" borderId="30">
      <alignment vertical="top"/>
    </xf>
    <xf numFmtId="0" fontId="157" fillId="0" borderId="52" applyBorder="0"/>
    <xf numFmtId="0" fontId="85" fillId="73" borderId="65"/>
    <xf numFmtId="0" fontId="2" fillId="0" borderId="52" applyBorder="0">
      <alignment horizontal="left" indent="2"/>
    </xf>
    <xf numFmtId="0" fontId="85" fillId="75" borderId="1"/>
    <xf numFmtId="186" fontId="202" fillId="0" borderId="8">
      <alignment horizontal="right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0" fontId="176" fillId="71" borderId="50">
      <alignment horizontal="centerContinuous" vertical="center"/>
    </xf>
    <xf numFmtId="4" fontId="231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247" fontId="23" fillId="0" borderId="5" applyFill="0" applyProtection="0"/>
    <xf numFmtId="247" fontId="23" fillId="0" borderId="5" applyFill="0" applyProtection="0"/>
    <xf numFmtId="4" fontId="229" fillId="70" borderId="72" applyNumberFormat="0" applyProtection="0">
      <alignment horizontal="left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176" fillId="0" borderId="30">
      <alignment horizontal="center" vertical="center"/>
    </xf>
    <xf numFmtId="0" fontId="265" fillId="62" borderId="41" applyNumberFormat="0" applyAlignment="0" applyProtection="0"/>
    <xf numFmtId="0" fontId="193" fillId="0" borderId="63"/>
    <xf numFmtId="308" fontId="145" fillId="0" borderId="68">
      <alignment horizontal="right" indent="1"/>
    </xf>
    <xf numFmtId="0" fontId="157" fillId="0" borderId="52" applyBorder="0"/>
    <xf numFmtId="0" fontId="157" fillId="0" borderId="52" applyBorder="0"/>
    <xf numFmtId="0" fontId="194" fillId="0" borderId="22"/>
    <xf numFmtId="0" fontId="2" fillId="0" borderId="64"/>
    <xf numFmtId="0" fontId="188" fillId="65" borderId="45" applyNumberFormat="0" applyFont="0" applyAlignment="0" applyProtection="0"/>
    <xf numFmtId="197" fontId="64" fillId="0" borderId="26">
      <alignment horizontal="right" vertical="center"/>
    </xf>
    <xf numFmtId="0" fontId="176" fillId="0" borderId="30">
      <alignment horizontal="center" vertical="center"/>
    </xf>
    <xf numFmtId="0" fontId="157" fillId="0" borderId="52" applyBorder="0"/>
    <xf numFmtId="0" fontId="2" fillId="88" borderId="70" applyNumberFormat="0" applyBorder="0" applyAlignment="0">
      <protection locked="0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282" fontId="90" fillId="0" borderId="1" applyFill="0" applyBorder="0" applyAlignment="0"/>
    <xf numFmtId="49" fontId="55" fillId="0" borderId="1">
      <alignment vertical="center"/>
    </xf>
    <xf numFmtId="0" fontId="193" fillId="0" borderId="22"/>
    <xf numFmtId="0" fontId="176" fillId="71" borderId="50">
      <alignment horizontal="centerContinuous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0" fontId="2" fillId="0" borderId="64"/>
    <xf numFmtId="0" fontId="157" fillId="0" borderId="52" applyBorder="0"/>
    <xf numFmtId="0" fontId="193" fillId="0" borderId="22"/>
    <xf numFmtId="201" fontId="64" fillId="0" borderId="26">
      <alignment horizontal="center"/>
    </xf>
    <xf numFmtId="4" fontId="231" fillId="80" borderId="72" applyNumberFormat="0" applyProtection="0">
      <alignment horizontal="right" vertical="center"/>
    </xf>
    <xf numFmtId="247" fontId="23" fillId="0" borderId="5" applyFill="0" applyProtection="0"/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0" fontId="157" fillId="0" borderId="52" applyBorder="0"/>
    <xf numFmtId="0" fontId="265" fillId="62" borderId="41" applyNumberFormat="0" applyAlignment="0" applyProtection="0"/>
    <xf numFmtId="37" fontId="183" fillId="35" borderId="40" applyFill="0">
      <alignment horizontal="right"/>
    </xf>
    <xf numFmtId="0" fontId="275" fillId="62" borderId="46" applyNumberFormat="0" applyAlignment="0" applyProtection="0"/>
    <xf numFmtId="247" fontId="23" fillId="0" borderId="5" applyFill="0" applyProtection="0"/>
    <xf numFmtId="0" fontId="194" fillId="0" borderId="22"/>
    <xf numFmtId="0" fontId="277" fillId="0" borderId="47" applyNumberFormat="0" applyFill="0" applyAlignment="0" applyProtection="0"/>
    <xf numFmtId="6" fontId="71" fillId="42" borderId="30"/>
    <xf numFmtId="216" fontId="64" fillId="0" borderId="26">
      <alignment horizontal="right" vertical="center"/>
    </xf>
    <xf numFmtId="0" fontId="176" fillId="71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247" fontId="23" fillId="0" borderId="8" applyFill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5" fontId="54" fillId="38" borderId="1" applyNumberFormat="0" applyAlignment="0">
      <alignment horizontal="left" vertical="top"/>
    </xf>
    <xf numFmtId="0" fontId="194" fillId="0" borderId="22"/>
    <xf numFmtId="0" fontId="2" fillId="0" borderId="64"/>
    <xf numFmtId="316" fontId="24" fillId="0" borderId="26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0" fontId="194" fillId="0" borderId="22"/>
    <xf numFmtId="0" fontId="176" fillId="0" borderId="19">
      <alignment horizontal="center" vertical="center"/>
    </xf>
    <xf numFmtId="0" fontId="2" fillId="88" borderId="70" applyNumberFormat="0" applyBorder="0" applyAlignment="0">
      <protection locked="0"/>
    </xf>
    <xf numFmtId="167" fontId="65" fillId="0" borderId="1"/>
    <xf numFmtId="228" fontId="64" fillId="0" borderId="26">
      <alignment horizontal="right" vertical="center"/>
    </xf>
    <xf numFmtId="0" fontId="52" fillId="0" borderId="4">
      <alignment horizontal="left" vertical="center"/>
    </xf>
    <xf numFmtId="275" fontId="92" fillId="0" borderId="8" applyBorder="0"/>
    <xf numFmtId="4" fontId="233" fillId="71" borderId="72" applyNumberFormat="0" applyProtection="0">
      <alignment horizontal="right" vertical="center"/>
    </xf>
    <xf numFmtId="0" fontId="2" fillId="0" borderId="70" applyNumberFormat="0" applyBorder="0" applyAlignment="0"/>
    <xf numFmtId="312" fontId="65" fillId="0" borderId="26">
      <alignment horizontal="center"/>
    </xf>
    <xf numFmtId="0" fontId="2" fillId="88" borderId="70" applyNumberFormat="0" applyBorder="0" applyAlignment="0">
      <protection locked="0"/>
    </xf>
    <xf numFmtId="0" fontId="176" fillId="71" borderId="54">
      <alignment horizontal="centerContinuous" vertical="center"/>
    </xf>
    <xf numFmtId="0" fontId="157" fillId="0" borderId="52" applyBorder="0"/>
    <xf numFmtId="275" fontId="92" fillId="0" borderId="8" applyBorder="0"/>
    <xf numFmtId="0" fontId="157" fillId="0" borderId="52" applyBorder="0"/>
    <xf numFmtId="0" fontId="176" fillId="0" borderId="30">
      <alignment horizontal="center" vertical="center"/>
    </xf>
    <xf numFmtId="0" fontId="176" fillId="0" borderId="30">
      <alignment horizontal="center" vertical="center"/>
    </xf>
    <xf numFmtId="278" fontId="92" fillId="0" borderId="8"/>
    <xf numFmtId="167" fontId="65" fillId="0" borderId="1"/>
    <xf numFmtId="0" fontId="176" fillId="0" borderId="1">
      <alignment horizontal="center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76" fillId="0" borderId="1">
      <alignment horizontal="center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88" borderId="70" applyNumberFormat="0" applyBorder="0" applyAlignment="0">
      <protection locked="0"/>
    </xf>
    <xf numFmtId="216" fontId="64" fillId="0" borderId="26">
      <alignment horizontal="right" vertical="center"/>
    </xf>
    <xf numFmtId="308" fontId="145" fillId="0" borderId="68">
      <alignment horizontal="right" indent="1"/>
    </xf>
    <xf numFmtId="203" fontId="64" fillId="0" borderId="1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186" fontId="202" fillId="0" borderId="8">
      <alignment horizontal="right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37" fontId="205" fillId="0" borderId="8" applyFill="0" applyBorder="0">
      <alignment horizontal="right"/>
    </xf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278" fontId="92" fillId="0" borderId="8"/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167" fontId="65" fillId="0" borderId="1"/>
    <xf numFmtId="5" fontId="54" fillId="0" borderId="30">
      <alignment horizontal="left" vertical="top"/>
    </xf>
    <xf numFmtId="186" fontId="202" fillId="0" borderId="4">
      <alignment horizontal="right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0" fontId="176" fillId="71" borderId="30">
      <alignment horizontal="center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216" fontId="64" fillId="0" borderId="26">
      <alignment horizontal="right" vertical="center"/>
    </xf>
    <xf numFmtId="0" fontId="265" fillId="62" borderId="41" applyNumberFormat="0" applyAlignment="0" applyProtection="0"/>
    <xf numFmtId="1" fontId="41" fillId="0" borderId="19" applyBorder="0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85" fillId="74" borderId="1"/>
    <xf numFmtId="0" fontId="17" fillId="0" borderId="0"/>
    <xf numFmtId="1" fontId="41" fillId="0" borderId="19" applyBorder="0"/>
    <xf numFmtId="0" fontId="70" fillId="41" borderId="1">
      <alignment horizontal="left" vertical="center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0" fontId="193" fillId="0" borderId="22"/>
    <xf numFmtId="4" fontId="231" fillId="71" borderId="72" applyNumberFormat="0" applyProtection="0">
      <alignment horizontal="right" vertical="center"/>
    </xf>
    <xf numFmtId="4" fontId="230" fillId="37" borderId="72" applyNumberFormat="0" applyProtection="0">
      <alignment vertical="center"/>
    </xf>
    <xf numFmtId="4" fontId="231" fillId="82" borderId="72" applyNumberFormat="0" applyProtection="0">
      <alignment horizontal="right" vertical="center"/>
    </xf>
    <xf numFmtId="4" fontId="233" fillId="71" borderId="72" applyNumberFormat="0" applyProtection="0">
      <alignment vertical="center"/>
    </xf>
    <xf numFmtId="4" fontId="231" fillId="78" borderId="72" applyNumberFormat="0" applyProtection="0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193" fillId="0" borderId="22"/>
    <xf numFmtId="275" fontId="92" fillId="0" borderId="4"/>
    <xf numFmtId="37" fontId="205" fillId="0" borderId="8" applyFill="0" applyBorder="0">
      <alignment horizontal="right"/>
    </xf>
    <xf numFmtId="4" fontId="231" fillId="83" borderId="72" applyNumberFormat="0" applyProtection="0">
      <alignment horizontal="right" vertical="center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6" fontId="71" fillId="42" borderId="30"/>
    <xf numFmtId="198" fontId="65" fillId="0" borderId="26">
      <alignment horizontal="right" vertical="center"/>
    </xf>
    <xf numFmtId="312" fontId="65" fillId="0" borderId="26">
      <alignment horizontal="center"/>
    </xf>
    <xf numFmtId="0" fontId="157" fillId="0" borderId="52" applyBorder="0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9" fontId="42" fillId="38" borderId="1">
      <alignment vertical="top"/>
    </xf>
    <xf numFmtId="197" fontId="64" fillId="0" borderId="26">
      <alignment horizontal="right" vertical="center"/>
    </xf>
    <xf numFmtId="0" fontId="157" fillId="0" borderId="52" applyBorder="0"/>
    <xf numFmtId="0" fontId="176" fillId="71" borderId="50">
      <alignment horizontal="centerContinuous" vertical="center"/>
    </xf>
    <xf numFmtId="0" fontId="157" fillId="0" borderId="52" applyBorder="0"/>
    <xf numFmtId="0" fontId="2" fillId="0" borderId="70" applyNumberFormat="0" applyBorder="0" applyAlignment="0"/>
    <xf numFmtId="257" fontId="23" fillId="0" borderId="8" applyFill="0" applyProtection="0"/>
    <xf numFmtId="0" fontId="176" fillId="71" borderId="30">
      <alignment horizontal="center" vertical="center"/>
    </xf>
    <xf numFmtId="0" fontId="193" fillId="0" borderId="63"/>
    <xf numFmtId="197" fontId="64" fillId="0" borderId="26">
      <alignment horizontal="right" vertical="center"/>
    </xf>
    <xf numFmtId="278" fontId="92" fillId="0" borderId="8"/>
    <xf numFmtId="4" fontId="233" fillId="71" borderId="72" applyNumberFormat="0" applyProtection="0">
      <alignment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5" fontId="54" fillId="0" borderId="30">
      <alignment horizontal="left" vertical="top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226" fontId="241" fillId="0" borderId="26">
      <alignment horizontal="right" vertical="center"/>
    </xf>
    <xf numFmtId="186" fontId="202" fillId="0" borderId="4">
      <alignment horizontal="right"/>
    </xf>
    <xf numFmtId="4" fontId="229" fillId="70" borderId="74" applyNumberFormat="0" applyProtection="0">
      <alignment horizontal="left" vertical="center"/>
    </xf>
    <xf numFmtId="10" fontId="4" fillId="3" borderId="1" applyNumberFormat="0" applyBorder="0" applyAlignment="0" applyProtection="0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198" fontId="65" fillId="0" borderId="26">
      <alignment horizontal="right" vertical="center"/>
    </xf>
    <xf numFmtId="186" fontId="202" fillId="0" borderId="8">
      <alignment horizontal="right"/>
    </xf>
    <xf numFmtId="272" fontId="2" fillId="0" borderId="78"/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85" fillId="75" borderId="1"/>
    <xf numFmtId="0" fontId="2" fillId="0" borderId="70" applyNumberFormat="0" applyBorder="0" applyAlignment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5" fontId="54" fillId="0" borderId="30">
      <alignment horizontal="left" vertical="top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2" fillId="0" borderId="52" applyBorder="0">
      <alignment horizontal="left" indent="2"/>
    </xf>
    <xf numFmtId="4" fontId="229" fillId="70" borderId="74" applyNumberFormat="0" applyProtection="0">
      <alignment horizontal="left" vertical="center"/>
    </xf>
    <xf numFmtId="308" fontId="145" fillId="0" borderId="68">
      <alignment horizontal="right" indent="1"/>
    </xf>
    <xf numFmtId="247" fontId="23" fillId="0" borderId="8" applyFill="0" applyProtection="0"/>
    <xf numFmtId="312" fontId="65" fillId="0" borderId="26">
      <alignment horizontal="center"/>
    </xf>
    <xf numFmtId="0" fontId="176" fillId="0" borderId="30">
      <alignment horizontal="center" vertical="center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157" fillId="0" borderId="52" applyBorder="0"/>
    <xf numFmtId="228" fontId="64" fillId="0" borderId="26">
      <alignment horizontal="right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0" fontId="65" fillId="0" borderId="1"/>
    <xf numFmtId="0" fontId="176" fillId="71" borderId="19">
      <alignment horizontal="center" vertical="center"/>
    </xf>
    <xf numFmtId="0" fontId="194" fillId="0" borderId="22"/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64"/>
    <xf numFmtId="0" fontId="52" fillId="0" borderId="4">
      <alignment horizontal="left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85" fillId="73" borderId="65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49" fontId="55" fillId="0" borderId="1">
      <alignment vertical="center"/>
    </xf>
    <xf numFmtId="0" fontId="2" fillId="0" borderId="52" applyBorder="0">
      <alignment horizontal="left" indent="2"/>
    </xf>
    <xf numFmtId="0" fontId="85" fillId="73" borderId="65"/>
    <xf numFmtId="0" fontId="52" fillId="0" borderId="4">
      <alignment horizontal="left" vertical="center"/>
    </xf>
    <xf numFmtId="0" fontId="176" fillId="0" borderId="19">
      <alignment horizontal="center" vertical="center"/>
    </xf>
    <xf numFmtId="275" fontId="92" fillId="0" borderId="8" applyBorder="0"/>
    <xf numFmtId="0" fontId="2" fillId="0" borderId="70" applyNumberFormat="0" applyBorder="0" applyAlignment="0"/>
    <xf numFmtId="197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193" fillId="0" borderId="22"/>
    <xf numFmtId="316" fontId="24" fillId="0" borderId="26">
      <alignment horizontal="right" vertical="center"/>
    </xf>
    <xf numFmtId="198" fontId="65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10" fontId="4" fillId="35" borderId="1" applyNumberFormat="0" applyBorder="0" applyAlignment="0" applyProtection="0"/>
    <xf numFmtId="197" fontId="64" fillId="0" borderId="26">
      <alignment horizontal="right" vertical="center"/>
    </xf>
    <xf numFmtId="170" fontId="92" fillId="0" borderId="1"/>
    <xf numFmtId="0" fontId="193" fillId="0" borderId="22"/>
    <xf numFmtId="37" fontId="205" fillId="0" borderId="8" applyFill="0" applyBorder="0">
      <alignment horizontal="right"/>
    </xf>
    <xf numFmtId="0" fontId="193" fillId="0" borderId="63"/>
    <xf numFmtId="216" fontId="64" fillId="0" borderId="26">
      <alignment horizontal="right" vertical="center"/>
    </xf>
    <xf numFmtId="197" fontId="64" fillId="0" borderId="26">
      <alignment horizontal="right" vertical="center"/>
    </xf>
    <xf numFmtId="49" fontId="55" fillId="0" borderId="1">
      <alignment vertical="center"/>
    </xf>
    <xf numFmtId="0" fontId="193" fillId="0" borderId="22"/>
    <xf numFmtId="0" fontId="176" fillId="71" borderId="19">
      <alignment horizontal="center" vertical="center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228" fontId="64" fillId="0" borderId="26">
      <alignment horizontal="right" vertical="center"/>
    </xf>
    <xf numFmtId="0" fontId="176" fillId="71" borderId="30">
      <alignment horizontal="center" vertical="center"/>
    </xf>
    <xf numFmtId="226" fontId="241" fillId="0" borderId="26">
      <alignment horizontal="right" vertic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4" fontId="231" fillId="70" borderId="72" applyNumberFormat="0" applyProtection="0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0" fontId="85" fillId="76" borderId="1" applyFont="0"/>
    <xf numFmtId="0" fontId="176" fillId="0" borderId="30">
      <alignment horizontal="center" vertical="center"/>
    </xf>
    <xf numFmtId="0" fontId="193" fillId="0" borderId="22"/>
    <xf numFmtId="0" fontId="176" fillId="71" borderId="30">
      <alignment horizontal="center" vertical="center"/>
    </xf>
    <xf numFmtId="0" fontId="176" fillId="0" borderId="19">
      <alignment horizontal="center" vertical="center"/>
    </xf>
    <xf numFmtId="0" fontId="85" fillId="74" borderId="1"/>
    <xf numFmtId="0" fontId="176" fillId="0" borderId="30">
      <alignment horizontal="center" vertical="center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194" fillId="0" borderId="22"/>
    <xf numFmtId="186" fontId="202" fillId="0" borderId="8">
      <alignment horizontal="right"/>
    </xf>
    <xf numFmtId="0" fontId="193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" fontId="41" fillId="0" borderId="19" applyBorder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275" fontId="92" fillId="0" borderId="4"/>
    <xf numFmtId="278" fontId="92" fillId="0" borderId="5"/>
    <xf numFmtId="197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78"/>
    <xf numFmtId="197" fontId="64" fillId="0" borderId="26">
      <alignment horizontal="right" vertical="center"/>
    </xf>
    <xf numFmtId="0" fontId="193" fillId="0" borderId="63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17" fillId="0" borderId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257" fontId="23" fillId="0" borderId="5" applyFill="0" applyProtection="0"/>
    <xf numFmtId="0" fontId="157" fillId="0" borderId="52" applyBorder="0"/>
    <xf numFmtId="198" fontId="65" fillId="0" borderId="26">
      <alignment horizontal="right" vertical="center"/>
    </xf>
    <xf numFmtId="5" fontId="69" fillId="40" borderId="30">
      <alignment vertical="top"/>
    </xf>
    <xf numFmtId="186" fontId="202" fillId="0" borderId="8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57" fillId="0" borderId="52" applyBorder="0"/>
    <xf numFmtId="198" fontId="65" fillId="0" borderId="26">
      <alignment horizontal="right" vertical="center"/>
    </xf>
    <xf numFmtId="0" fontId="194" fillId="0" borderId="22"/>
    <xf numFmtId="316" fontId="24" fillId="0" borderId="26">
      <alignment horizontal="right" vertical="center"/>
    </xf>
    <xf numFmtId="275" fontId="92" fillId="0" borderId="4"/>
    <xf numFmtId="4" fontId="230" fillId="37" borderId="72" applyNumberFormat="0" applyProtection="0">
      <alignment vertical="center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4" fontId="233" fillId="71" borderId="72" applyNumberFormat="0" applyProtection="0">
      <alignment horizontal="right" vertical="center"/>
    </xf>
    <xf numFmtId="0" fontId="85" fillId="75" borderId="1"/>
    <xf numFmtId="4" fontId="231" fillId="8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4" fontId="231" fillId="2" borderId="72" applyNumberFormat="0" applyProtection="0">
      <alignment horizontal="right" vertical="center"/>
    </xf>
    <xf numFmtId="0" fontId="2" fillId="88" borderId="70" applyNumberFormat="0" applyBorder="0" applyAlignment="0">
      <protection locked="0"/>
    </xf>
    <xf numFmtId="0" fontId="85" fillId="76" borderId="1" applyFont="0"/>
    <xf numFmtId="216" fontId="64" fillId="0" borderId="26">
      <alignment horizontal="right" vertical="center"/>
    </xf>
    <xf numFmtId="0" fontId="176" fillId="71" borderId="51">
      <alignment horizontal="centerContinuous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16" fontId="64" fillId="0" borderId="26">
      <alignment horizontal="right" vertical="center"/>
    </xf>
    <xf numFmtId="228" fontId="64" fillId="0" borderId="26">
      <alignment horizontal="right" vertical="center"/>
    </xf>
    <xf numFmtId="5" fontId="54" fillId="0" borderId="30">
      <alignment horizontal="left" vertical="top"/>
    </xf>
    <xf numFmtId="247" fontId="23" fillId="0" borderId="8" applyFill="0" applyProtection="0"/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93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85" fillId="75" borderId="1"/>
    <xf numFmtId="282" fontId="90" fillId="0" borderId="1" applyFill="0" applyBorder="0" applyAlignment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8" fontId="65" fillId="0" borderId="26">
      <alignment horizontal="right" vertical="center"/>
    </xf>
    <xf numFmtId="216" fontId="64" fillId="0" borderId="26">
      <alignment horizontal="right" vertical="center"/>
    </xf>
    <xf numFmtId="275" fontId="92" fillId="0" borderId="8"/>
    <xf numFmtId="167" fontId="65" fillId="0" borderId="1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5" fontId="54" fillId="0" borderId="30">
      <alignment horizontal="left" vertical="top"/>
    </xf>
    <xf numFmtId="4" fontId="231" fillId="81" borderId="72" applyNumberFormat="0" applyProtection="0">
      <alignment horizontal="right" vertical="center"/>
    </xf>
    <xf numFmtId="197" fontId="64" fillId="0" borderId="26">
      <alignment horizontal="right" vertical="center"/>
    </xf>
    <xf numFmtId="6" fontId="71" fillId="42" borderId="30"/>
    <xf numFmtId="0" fontId="2" fillId="0" borderId="70" applyNumberFormat="0" applyBorder="0" applyAlignment="0"/>
    <xf numFmtId="257" fontId="23" fillId="0" borderId="8" applyFill="0" applyProtection="0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67" fontId="65" fillId="0" borderId="1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176" fillId="71" borderId="19">
      <alignment horizontal="center" vertical="center"/>
    </xf>
    <xf numFmtId="6" fontId="71" fillId="42" borderId="3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275" fontId="92" fillId="0" borderId="40"/>
    <xf numFmtId="0" fontId="157" fillId="0" borderId="52" applyBorder="0"/>
    <xf numFmtId="275" fontId="92" fillId="0" borderId="8"/>
    <xf numFmtId="316" fontId="24" fillId="0" borderId="26">
      <alignment horizontal="right" vertical="center"/>
    </xf>
    <xf numFmtId="198" fontId="65" fillId="0" borderId="26">
      <alignment horizontal="right" vertical="center"/>
    </xf>
    <xf numFmtId="203" fontId="64" fillId="0" borderId="1"/>
    <xf numFmtId="198" fontId="65" fillId="0" borderId="26">
      <alignment horizontal="right" vertical="center"/>
    </xf>
    <xf numFmtId="0" fontId="176" fillId="71" borderId="1">
      <alignment horizontal="center" vertical="center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226" fontId="241" fillId="0" borderId="26">
      <alignment horizontal="right" vertical="center"/>
    </xf>
    <xf numFmtId="4" fontId="229" fillId="70" borderId="74" applyNumberFormat="0" applyProtection="0">
      <alignment horizontal="left" vertical="center"/>
    </xf>
    <xf numFmtId="0" fontId="2" fillId="0" borderId="78"/>
    <xf numFmtId="0" fontId="194" fillId="0" borderId="22"/>
    <xf numFmtId="170" fontId="92" fillId="0" borderId="1"/>
    <xf numFmtId="4" fontId="231" fillId="76" borderId="72" applyNumberFormat="0" applyProtection="0">
      <alignment horizontal="right" vertical="center"/>
    </xf>
    <xf numFmtId="0" fontId="157" fillId="0" borderId="52" applyBorder="0"/>
    <xf numFmtId="216" fontId="64" fillId="0" borderId="26">
      <alignment horizontal="right" vertical="center"/>
    </xf>
    <xf numFmtId="4" fontId="234" fillId="38" borderId="74" applyNumberFormat="0" applyProtection="0">
      <alignment horizontal="left" vertical="center"/>
    </xf>
    <xf numFmtId="49" fontId="55" fillId="0" borderId="1">
      <alignment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70" fillId="41" borderId="1">
      <alignment horizontal="lef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272" fontId="85" fillId="73" borderId="65"/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52" fillId="0" borderId="4">
      <alignment horizontal="left" vertical="center"/>
    </xf>
    <xf numFmtId="4" fontId="231" fillId="70" borderId="72" applyNumberFormat="0" applyProtection="0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194" fillId="0" borderId="22"/>
    <xf numFmtId="37" fontId="205" fillId="0" borderId="8" applyFill="0" applyBorder="0">
      <alignment horizontal="right"/>
    </xf>
    <xf numFmtId="186" fontId="202" fillId="35" borderId="5">
      <alignment horizontal="right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2" fillId="0" borderId="70" applyNumberFormat="0" applyBorder="0" applyAlignment="0"/>
    <xf numFmtId="312" fontId="65" fillId="0" borderId="26">
      <alignment horizontal="center"/>
    </xf>
    <xf numFmtId="5" fontId="54" fillId="38" borderId="1" applyNumberFormat="0" applyAlignment="0">
      <alignment horizontal="left" vertical="top"/>
    </xf>
    <xf numFmtId="272" fontId="2" fillId="0" borderId="78"/>
    <xf numFmtId="0" fontId="2" fillId="88" borderId="70" applyNumberFormat="0" applyBorder="0" applyAlignment="0">
      <protection locked="0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85" fillId="76" borderId="1" applyFo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78"/>
    <xf numFmtId="0" fontId="2" fillId="88" borderId="70" applyNumberFormat="0" applyBorder="0" applyAlignment="0">
      <protection locked="0"/>
    </xf>
    <xf numFmtId="0" fontId="85" fillId="74" borderId="1"/>
    <xf numFmtId="197" fontId="64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275" fontId="92" fillId="0" borderId="8" applyBorder="0"/>
    <xf numFmtId="247" fontId="23" fillId="0" borderId="5" applyFill="0" applyProtection="0"/>
    <xf numFmtId="186" fontId="202" fillId="0" borderId="8">
      <alignment horizontal="right"/>
    </xf>
    <xf numFmtId="275" fontId="92" fillId="0" borderId="40"/>
    <xf numFmtId="216" fontId="64" fillId="0" borderId="26">
      <alignment horizontal="right" vertical="center"/>
    </xf>
    <xf numFmtId="0" fontId="272" fillId="49" borderId="41" applyNumberFormat="0" applyAlignment="0" applyProtection="0"/>
    <xf numFmtId="0" fontId="2" fillId="88" borderId="70" applyNumberFormat="0" applyBorder="0" applyAlignment="0">
      <protection locked="0"/>
    </xf>
    <xf numFmtId="275" fontId="92" fillId="0" borderId="8"/>
    <xf numFmtId="4" fontId="231" fillId="71" borderId="72" applyNumberFormat="0" applyProtection="0">
      <alignment horizontal="right" vertical="center"/>
    </xf>
    <xf numFmtId="0" fontId="176" fillId="71" borderId="19">
      <alignment horizontal="center" vertical="center"/>
    </xf>
    <xf numFmtId="203" fontId="64" fillId="0" borderId="1"/>
    <xf numFmtId="197" fontId="64" fillId="0" borderId="26">
      <alignment horizontal="right" vertical="center"/>
    </xf>
    <xf numFmtId="316" fontId="24" fillId="0" borderId="26">
      <alignment horizontal="right" vertical="center"/>
    </xf>
    <xf numFmtId="6" fontId="71" fillId="42" borderId="30"/>
    <xf numFmtId="197" fontId="64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5" fontId="69" fillId="40" borderId="30">
      <alignment vertical="top"/>
    </xf>
    <xf numFmtId="0" fontId="2" fillId="0" borderId="70" applyNumberFormat="0" applyBorder="0" applyAlignment="0"/>
    <xf numFmtId="0" fontId="52" fillId="0" borderId="4">
      <alignment horizontal="left" vertical="center"/>
    </xf>
    <xf numFmtId="0" fontId="65" fillId="0" borderId="1"/>
    <xf numFmtId="4" fontId="231" fillId="71" borderId="72" applyNumberFormat="0" applyProtection="0">
      <alignment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4" fillId="0" borderId="22"/>
    <xf numFmtId="0" fontId="176" fillId="0" borderId="19">
      <alignment horizontal="center" vertical="center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157" fillId="0" borderId="52" applyBorder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4" fontId="231" fillId="76" borderId="72" applyNumberFormat="0" applyProtection="0">
      <alignment horizontal="right" vertical="center"/>
    </xf>
    <xf numFmtId="282" fontId="90" fillId="0" borderId="1" applyFill="0" applyBorder="0" applyAlignment="0"/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226" fontId="241" fillId="0" borderId="26">
      <alignment horizontal="right" vertical="center"/>
    </xf>
    <xf numFmtId="167" fontId="65" fillId="0" borderId="1"/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85" fillId="76" borderId="1" applyFont="0"/>
    <xf numFmtId="0" fontId="176" fillId="71" borderId="30">
      <alignment horizontal="center" vertical="center"/>
    </xf>
    <xf numFmtId="0" fontId="176" fillId="0" borderId="30">
      <alignment horizontal="center" vertical="center"/>
    </xf>
    <xf numFmtId="0" fontId="194" fillId="0" borderId="22"/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0" fontId="52" fillId="0" borderId="4">
      <alignment horizontal="left" vertical="center"/>
    </xf>
    <xf numFmtId="0" fontId="176" fillId="71" borderId="30">
      <alignment horizontal="center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4" fontId="235" fillId="71" borderId="72" applyNumberFormat="0" applyProtection="0">
      <alignment horizontal="right" vertical="center"/>
    </xf>
    <xf numFmtId="10" fontId="4" fillId="3" borderId="1" applyNumberFormat="0" applyBorder="0" applyAlignment="0" applyProtection="0"/>
    <xf numFmtId="4" fontId="231" fillId="83" borderId="72" applyNumberFormat="0" applyProtection="0">
      <alignment horizontal="right" vertical="center"/>
    </xf>
    <xf numFmtId="197" fontId="64" fillId="0" borderId="26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57" fillId="0" borderId="52" applyBorder="0"/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4" fontId="231" fillId="71" borderId="72" applyNumberFormat="0" applyProtection="0">
      <alignment vertical="center"/>
    </xf>
    <xf numFmtId="4" fontId="230" fillId="37" borderId="72" applyNumberFormat="0" applyProtection="0">
      <alignment vertical="center"/>
    </xf>
    <xf numFmtId="257" fontId="23" fillId="0" borderId="5" applyFill="0" applyProtection="0"/>
    <xf numFmtId="167" fontId="65" fillId="0" borderId="1"/>
    <xf numFmtId="0" fontId="85" fillId="76" borderId="1" applyFont="0"/>
    <xf numFmtId="170" fontId="92" fillId="0" borderId="1"/>
    <xf numFmtId="0" fontId="2" fillId="0" borderId="52" applyBorder="0">
      <alignment horizontal="left" indent="2"/>
    </xf>
    <xf numFmtId="1" fontId="41" fillId="0" borderId="19" applyBorder="0"/>
    <xf numFmtId="4" fontId="231" fillId="71" borderId="72" applyNumberFormat="0" applyProtection="0">
      <alignment horizontal="right" vertical="center"/>
    </xf>
    <xf numFmtId="167" fontId="65" fillId="0" borderId="1"/>
    <xf numFmtId="0" fontId="157" fillId="0" borderId="52" applyBorder="0"/>
    <xf numFmtId="0" fontId="194" fillId="0" borderId="22"/>
    <xf numFmtId="4" fontId="231" fillId="82" borderId="72" applyNumberFormat="0" applyProtection="0">
      <alignment horizontal="right" vertical="center"/>
    </xf>
    <xf numFmtId="216" fontId="64" fillId="0" borderId="26">
      <alignment horizontal="right" vertical="center"/>
    </xf>
    <xf numFmtId="1" fontId="41" fillId="0" borderId="19" applyBorder="0"/>
    <xf numFmtId="0" fontId="194" fillId="0" borderId="22"/>
    <xf numFmtId="4" fontId="231" fillId="85" borderId="72" applyNumberFormat="0" applyProtection="0">
      <alignment horizontal="right" vertical="center"/>
    </xf>
    <xf numFmtId="0" fontId="194" fillId="0" borderId="22"/>
    <xf numFmtId="167" fontId="65" fillId="0" borderId="1"/>
    <xf numFmtId="275" fontId="92" fillId="0" borderId="4"/>
    <xf numFmtId="197" fontId="64" fillId="0" borderId="26">
      <alignment horizontal="right" vertical="center"/>
    </xf>
    <xf numFmtId="0" fontId="52" fillId="0" borderId="4">
      <alignment horizontal="left" vertical="center"/>
    </xf>
    <xf numFmtId="0" fontId="85" fillId="73" borderId="65"/>
    <xf numFmtId="0" fontId="275" fillId="62" borderId="46" applyNumberFormat="0" applyAlignment="0" applyProtection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176" fillId="0" borderId="30">
      <alignment horizontal="center" vertical="center"/>
    </xf>
    <xf numFmtId="275" fontId="92" fillId="0" borderId="8" applyBorder="0"/>
    <xf numFmtId="275" fontId="92" fillId="0" borderId="8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70" applyNumberFormat="0" applyBorder="0" applyAlignment="0"/>
    <xf numFmtId="10" fontId="4" fillId="35" borderId="1" applyNumberFormat="0" applyBorder="0" applyAlignment="0" applyProtection="0"/>
    <xf numFmtId="216" fontId="64" fillId="0" borderId="26">
      <alignment horizontal="right" vertical="center"/>
    </xf>
    <xf numFmtId="275" fontId="92" fillId="0" borderId="4"/>
    <xf numFmtId="226" fontId="241" fillId="0" borderId="26">
      <alignment horizontal="right" vertical="center"/>
    </xf>
    <xf numFmtId="272" fontId="2" fillId="0" borderId="78"/>
    <xf numFmtId="275" fontId="92" fillId="0" borderId="8" applyBorder="0"/>
    <xf numFmtId="226" fontId="241" fillId="0" borderId="26">
      <alignment horizontal="right" vertical="center"/>
    </xf>
    <xf numFmtId="4" fontId="235" fillId="71" borderId="72" applyNumberFormat="0" applyProtection="0">
      <alignment horizontal="right" vertical="center"/>
    </xf>
    <xf numFmtId="0" fontId="2" fillId="0" borderId="70" applyNumberFormat="0" applyBorder="0" applyAlignment="0"/>
    <xf numFmtId="226" fontId="241" fillId="0" borderId="26">
      <alignment horizontal="right" vertical="center"/>
    </xf>
    <xf numFmtId="0" fontId="157" fillId="0" borderId="52" applyBorder="0"/>
    <xf numFmtId="226" fontId="241" fillId="0" borderId="26">
      <alignment horizontal="right" vertical="center"/>
    </xf>
    <xf numFmtId="275" fontId="92" fillId="0" borderId="8"/>
    <xf numFmtId="198" fontId="65" fillId="0" borderId="26">
      <alignment horizontal="right" vertical="center"/>
    </xf>
    <xf numFmtId="4" fontId="231" fillId="78" borderId="72" applyNumberFormat="0" applyProtection="0">
      <alignment horizontal="right" vertical="center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257" fontId="23" fillId="0" borderId="8" applyFill="0" applyProtection="0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93" fillId="0" borderId="22"/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77" fillId="0" borderId="47" applyNumberFormat="0" applyFill="0" applyAlignment="0" applyProtection="0"/>
    <xf numFmtId="0" fontId="52" fillId="0" borderId="4">
      <alignment horizontal="left" vertical="center"/>
    </xf>
    <xf numFmtId="275" fontId="92" fillId="0" borderId="8" applyBorder="0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0" fontId="193" fillId="0" borderId="22"/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57" fillId="0" borderId="52" applyBorder="0"/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0" fontId="176" fillId="71" borderId="19">
      <alignment horizontal="center" vertical="center"/>
    </xf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176" fillId="0" borderId="19">
      <alignment horizontal="center" vertical="center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0" fontId="275" fillId="62" borderId="46" applyNumberFormat="0" applyAlignment="0" applyProtection="0"/>
    <xf numFmtId="216" fontId="64" fillId="0" borderId="26">
      <alignment horizontal="right" vertical="center"/>
    </xf>
    <xf numFmtId="0" fontId="194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6" fontId="71" fillId="42" borderId="30"/>
    <xf numFmtId="1" fontId="41" fillId="0" borderId="19" applyBorder="0"/>
    <xf numFmtId="216" fontId="64" fillId="0" borderId="26">
      <alignment horizontal="right" vertical="center"/>
    </xf>
    <xf numFmtId="312" fontId="65" fillId="0" borderId="26">
      <alignment horizontal="center"/>
    </xf>
    <xf numFmtId="0" fontId="193" fillId="0" borderId="22"/>
    <xf numFmtId="0" fontId="57" fillId="0" borderId="1" applyNumberFormat="0" applyFont="0" applyFill="0" applyBorder="0" applyAlignment="0">
      <alignment horizontal="center"/>
    </xf>
    <xf numFmtId="0" fontId="193" fillId="0" borderId="63"/>
    <xf numFmtId="37" fontId="183" fillId="35" borderId="40" applyFill="0">
      <alignment horizontal="right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78" fontId="92" fillId="0" borderId="5"/>
    <xf numFmtId="4" fontId="234" fillId="38" borderId="74" applyNumberFormat="0" applyProtection="0">
      <alignment horizontal="left" vertical="center"/>
    </xf>
    <xf numFmtId="0" fontId="2" fillId="0" borderId="52" applyBorder="0">
      <alignment horizontal="left" indent="2"/>
    </xf>
    <xf numFmtId="4" fontId="231" fillId="2" borderId="72" applyNumberFormat="0" applyProtection="0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85" fillId="75" borderId="1"/>
    <xf numFmtId="0" fontId="194" fillId="0" borderId="22"/>
    <xf numFmtId="275" fontId="92" fillId="0" borderId="40"/>
    <xf numFmtId="0" fontId="2" fillId="0" borderId="70" applyNumberFormat="0" applyBorder="0" applyAlignment="0"/>
    <xf numFmtId="0" fontId="157" fillId="0" borderId="52" applyBorder="0"/>
    <xf numFmtId="5" fontId="69" fillId="40" borderId="30">
      <alignment vertical="top"/>
    </xf>
    <xf numFmtId="186" fontId="202" fillId="35" borderId="5">
      <alignment horizontal="right"/>
    </xf>
    <xf numFmtId="0" fontId="193" fillId="0" borderId="22"/>
    <xf numFmtId="0" fontId="2" fillId="0" borderId="52" applyBorder="0">
      <alignment horizontal="left" indent="2"/>
    </xf>
    <xf numFmtId="0" fontId="2" fillId="0" borderId="78"/>
    <xf numFmtId="4" fontId="231" fillId="2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170" fontId="92" fillId="0" borderId="1"/>
    <xf numFmtId="197" fontId="64" fillId="0" borderId="26">
      <alignment horizontal="right" vertical="center"/>
    </xf>
    <xf numFmtId="275" fontId="92" fillId="0" borderId="8" applyBorder="0"/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8" fontId="92" fillId="0" borderId="8"/>
    <xf numFmtId="216" fontId="64" fillId="0" borderId="26">
      <alignment horizontal="right" vertical="center"/>
    </xf>
    <xf numFmtId="0" fontId="52" fillId="0" borderId="4">
      <alignment horizontal="left" vertical="center"/>
    </xf>
    <xf numFmtId="198" fontId="65" fillId="0" borderId="26">
      <alignment horizontal="right" vertical="center"/>
    </xf>
    <xf numFmtId="0" fontId="2" fillId="0" borderId="64"/>
    <xf numFmtId="0" fontId="65" fillId="0" borderId="1"/>
    <xf numFmtId="216" fontId="64" fillId="0" borderId="26">
      <alignment horizontal="right" vertical="center"/>
    </xf>
    <xf numFmtId="0" fontId="193" fillId="0" borderId="22"/>
    <xf numFmtId="0" fontId="176" fillId="71" borderId="54">
      <alignment horizontal="centerContinuous" vertical="center"/>
    </xf>
    <xf numFmtId="0" fontId="52" fillId="0" borderId="4">
      <alignment horizontal="left" vertical="center"/>
    </xf>
    <xf numFmtId="4" fontId="230" fillId="37" borderId="72" applyNumberFormat="0" applyProtection="0">
      <alignment vertical="center"/>
    </xf>
    <xf numFmtId="0" fontId="157" fillId="0" borderId="52" applyBorder="0"/>
    <xf numFmtId="0" fontId="157" fillId="0" borderId="52" applyBorder="0"/>
    <xf numFmtId="0" fontId="194" fillId="0" borderId="22"/>
    <xf numFmtId="228" fontId="64" fillId="0" borderId="26">
      <alignment horizontal="right" vertical="center"/>
    </xf>
    <xf numFmtId="0" fontId="194" fillId="0" borderId="22"/>
    <xf numFmtId="0" fontId="176" fillId="71" borderId="30">
      <alignment horizontal="center" vertical="center"/>
    </xf>
    <xf numFmtId="4" fontId="235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76" fillId="0" borderId="1">
      <alignment horizontal="center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67" fontId="65" fillId="0" borderId="1"/>
    <xf numFmtId="0" fontId="2" fillId="88" borderId="70" applyNumberFormat="0" applyBorder="0" applyAlignment="0">
      <protection locked="0"/>
    </xf>
    <xf numFmtId="0" fontId="193" fillId="0" borderId="63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5" fontId="92" fillId="0" borderId="8" applyBorder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76" fillId="71" borderId="1">
      <alignment horizontal="center" vertical="center"/>
    </xf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76" fillId="0" borderId="30">
      <alignment horizontal="center" vertical="center"/>
    </xf>
    <xf numFmtId="312" fontId="65" fillId="0" borderId="26">
      <alignment horizontal="center"/>
    </xf>
    <xf numFmtId="0" fontId="157" fillId="0" borderId="52" applyBorder="0"/>
    <xf numFmtId="0" fontId="2" fillId="0" borderId="52" applyBorder="0">
      <alignment horizontal="left" indent="2"/>
    </xf>
    <xf numFmtId="312" fontId="65" fillId="0" borderId="26">
      <alignment horizontal="center"/>
    </xf>
    <xf numFmtId="0" fontId="188" fillId="65" borderId="45" applyNumberFormat="0" applyFont="0" applyAlignment="0" applyProtection="0"/>
    <xf numFmtId="0" fontId="176" fillId="0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4" fontId="231" fillId="37" borderId="72" applyNumberFormat="0" applyProtection="0">
      <alignment horizontal="left" vertical="center"/>
    </xf>
    <xf numFmtId="49" fontId="55" fillId="0" borderId="1">
      <alignment vertical="center"/>
    </xf>
    <xf numFmtId="6" fontId="71" fillId="42" borderId="30"/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77" fillId="0" borderId="47" applyNumberFormat="0" applyFill="0" applyAlignment="0" applyProtection="0"/>
    <xf numFmtId="197" fontId="64" fillId="0" borderId="26">
      <alignment horizontal="right" vertical="center"/>
    </xf>
    <xf numFmtId="198" fontId="65" fillId="0" borderId="26">
      <alignment horizontal="right" vertical="center"/>
    </xf>
    <xf numFmtId="257" fontId="23" fillId="0" borderId="5" applyFill="0" applyProtection="0"/>
    <xf numFmtId="197" fontId="64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197" fontId="64" fillId="0" borderId="26">
      <alignment horizontal="right" vertical="center"/>
    </xf>
    <xf numFmtId="0" fontId="2" fillId="0" borderId="70" applyNumberFormat="0" applyBorder="0" applyAlignment="0"/>
    <xf numFmtId="0" fontId="157" fillId="0" borderId="52" applyBorder="0"/>
    <xf numFmtId="0" fontId="176" fillId="71" borderId="19">
      <alignment horizontal="center" vertical="center"/>
    </xf>
    <xf numFmtId="226" fontId="241" fillId="0" borderId="26">
      <alignment horizontal="right" vertical="center"/>
    </xf>
    <xf numFmtId="272" fontId="85" fillId="73" borderId="65"/>
    <xf numFmtId="0" fontId="57" fillId="0" borderId="1" applyNumberFormat="0" applyFont="0" applyFill="0" applyBorder="0" applyAlignment="0">
      <alignment horizontal="center"/>
    </xf>
    <xf numFmtId="226" fontId="241" fillId="0" borderId="26">
      <alignment horizontal="right" vertical="center"/>
    </xf>
    <xf numFmtId="316" fontId="24" fillId="0" borderId="26">
      <alignment horizontal="right" vertical="center"/>
    </xf>
    <xf numFmtId="0" fontId="193" fillId="0" borderId="22"/>
    <xf numFmtId="37" fontId="183" fillId="35" borderId="40" applyFill="0">
      <alignment horizontal="right"/>
    </xf>
    <xf numFmtId="0" fontId="2" fillId="0" borderId="70" applyNumberFormat="0" applyBorder="0" applyAlignment="0"/>
    <xf numFmtId="312" fontId="65" fillId="0" borderId="26">
      <alignment horizontal="center"/>
    </xf>
    <xf numFmtId="275" fontId="92" fillId="0" borderId="8" applyBorder="0"/>
    <xf numFmtId="0" fontId="2" fillId="0" borderId="52" applyBorder="0">
      <alignment horizontal="left" indent="2"/>
    </xf>
    <xf numFmtId="275" fontId="92" fillId="0" borderId="4"/>
    <xf numFmtId="197" fontId="64" fillId="0" borderId="26">
      <alignment horizontal="righ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79" fontId="42" fillId="38" borderId="1">
      <alignment vertical="top"/>
    </xf>
    <xf numFmtId="272" fontId="2" fillId="0" borderId="64"/>
    <xf numFmtId="0" fontId="2" fillId="88" borderId="70" applyNumberFormat="0" applyBorder="0" applyAlignment="0">
      <protection locked="0"/>
    </xf>
    <xf numFmtId="4" fontId="231" fillId="76" borderId="72" applyNumberFormat="0" applyProtection="0">
      <alignment horizontal="right" vertical="center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157" fillId="0" borderId="52" applyBorder="0"/>
    <xf numFmtId="0" fontId="157" fillId="0" borderId="52" applyBorder="0"/>
    <xf numFmtId="278" fontId="92" fillId="0" borderId="8"/>
    <xf numFmtId="0" fontId="176" fillId="71" borderId="51">
      <alignment horizontal="centerContinuous" vertical="center"/>
    </xf>
    <xf numFmtId="226" fontId="241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98" fontId="65" fillId="0" borderId="26">
      <alignment horizontal="right" vertical="center"/>
    </xf>
    <xf numFmtId="0" fontId="52" fillId="0" borderId="4">
      <alignment horizontal="left" vertical="center"/>
    </xf>
    <xf numFmtId="0" fontId="85" fillId="73" borderId="65"/>
    <xf numFmtId="5" fontId="54" fillId="38" borderId="1" applyNumberFormat="0" applyAlignment="0">
      <alignment horizontal="left" vertical="top"/>
    </xf>
    <xf numFmtId="0" fontId="157" fillId="0" borderId="52" applyBorder="0"/>
    <xf numFmtId="4" fontId="235" fillId="71" borderId="72" applyNumberFormat="0" applyProtection="0">
      <alignment horizontal="right" vertical="center"/>
    </xf>
    <xf numFmtId="0" fontId="194" fillId="0" borderId="22"/>
    <xf numFmtId="4" fontId="229" fillId="37" borderId="72" applyNumberFormat="0" applyProtection="0">
      <alignment vertical="center"/>
    </xf>
    <xf numFmtId="247" fontId="23" fillId="0" borderId="5" applyFill="0" applyProtection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7" fontId="205" fillId="0" borderId="8" applyFill="0" applyBorder="0">
      <alignment horizontal="right"/>
    </xf>
    <xf numFmtId="272" fontId="2" fillId="0" borderId="78"/>
    <xf numFmtId="0" fontId="2" fillId="0" borderId="52" applyBorder="0">
      <alignment horizontal="left" indent="2"/>
    </xf>
    <xf numFmtId="0" fontId="85" fillId="76" borderId="1" applyFont="0"/>
    <xf numFmtId="0" fontId="193" fillId="0" borderId="22"/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201" fontId="64" fillId="0" borderId="26">
      <alignment horizont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275" fontId="92" fillId="0" borderId="4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3" fillId="0" borderId="22"/>
    <xf numFmtId="0" fontId="176" fillId="71" borderId="50">
      <alignment horizontal="centerContinuous" vertical="center"/>
    </xf>
    <xf numFmtId="0" fontId="2" fillId="0" borderId="70" applyNumberFormat="0" applyBorder="0" applyAlignment="0"/>
    <xf numFmtId="203" fontId="64" fillId="0" borderId="1"/>
    <xf numFmtId="1" fontId="41" fillId="0" borderId="19" applyBorder="0"/>
    <xf numFmtId="0" fontId="275" fillId="62" borderId="46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194" fillId="0" borderId="22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170" fontId="92" fillId="0" borderId="1"/>
    <xf numFmtId="0" fontId="2" fillId="0" borderId="70" applyNumberFormat="0" applyBorder="0" applyAlignment="0"/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85" fillId="73" borderId="65"/>
    <xf numFmtId="0" fontId="2" fillId="0" borderId="52" applyBorder="0">
      <alignment horizontal="left" indent="2"/>
    </xf>
    <xf numFmtId="0" fontId="2" fillId="0" borderId="70" applyNumberFormat="0" applyBorder="0" applyAlignment="0"/>
    <xf numFmtId="216" fontId="64" fillId="0" borderId="26">
      <alignment horizontal="right" vertical="center"/>
    </xf>
    <xf numFmtId="198" fontId="65" fillId="0" borderId="26">
      <alignment horizontal="right" vertical="center"/>
    </xf>
    <xf numFmtId="4" fontId="233" fillId="71" borderId="72" applyNumberFormat="0" applyProtection="0">
      <alignment vertical="center"/>
    </xf>
    <xf numFmtId="0" fontId="193" fillId="0" borderId="22"/>
    <xf numFmtId="198" fontId="65" fillId="0" borderId="26">
      <alignment horizontal="right" vertical="center"/>
    </xf>
    <xf numFmtId="0" fontId="193" fillId="0" borderId="22"/>
    <xf numFmtId="5" fontId="69" fillId="40" borderId="30">
      <alignment vertical="top"/>
    </xf>
    <xf numFmtId="0" fontId="193" fillId="0" borderId="22"/>
    <xf numFmtId="1" fontId="41" fillId="0" borderId="19" applyBorder="0"/>
    <xf numFmtId="0" fontId="157" fillId="0" borderId="52" applyBorder="0"/>
    <xf numFmtId="226" fontId="241" fillId="0" borderId="26">
      <alignment horizontal="righ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0" fontId="4" fillId="3" borderId="1" applyNumberFormat="0" applyBorder="0" applyAlignment="0" applyProtection="0"/>
    <xf numFmtId="0" fontId="2" fillId="0" borderId="52" applyBorder="0">
      <alignment horizontal="left" indent="2"/>
    </xf>
    <xf numFmtId="0" fontId="85" fillId="74" borderId="1"/>
    <xf numFmtId="0" fontId="2" fillId="0" borderId="52" applyBorder="0">
      <alignment horizontal="left" indent="2"/>
    </xf>
    <xf numFmtId="272" fontId="85" fillId="73" borderId="65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57" fillId="0" borderId="52" applyBorder="0"/>
    <xf numFmtId="4" fontId="231" fillId="70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37" fontId="205" fillId="0" borderId="8" applyFill="0" applyBorder="0">
      <alignment horizontal="right"/>
    </xf>
    <xf numFmtId="0" fontId="2" fillId="0" borderId="70" applyNumberFormat="0" applyBorder="0" applyAlignment="0"/>
    <xf numFmtId="0" fontId="157" fillId="0" borderId="52" applyBorder="0"/>
    <xf numFmtId="0" fontId="2" fillId="0" borderId="52" applyBorder="0">
      <alignment horizontal="left" indent="2"/>
    </xf>
    <xf numFmtId="170" fontId="92" fillId="0" borderId="1"/>
    <xf numFmtId="0" fontId="2" fillId="0" borderId="52" applyBorder="0">
      <alignment horizontal="left" indent="2"/>
    </xf>
    <xf numFmtId="0" fontId="188" fillId="65" borderId="45" applyNumberFormat="0" applyFont="0" applyAlignment="0" applyProtection="0"/>
    <xf numFmtId="0" fontId="2" fillId="0" borderId="52" applyBorder="0">
      <alignment horizontal="left" indent="2"/>
    </xf>
    <xf numFmtId="0" fontId="2" fillId="0" borderId="70" applyNumberFormat="0" applyBorder="0" applyAlignment="0"/>
    <xf numFmtId="1" fontId="41" fillId="0" borderId="19" applyBorder="0"/>
    <xf numFmtId="0" fontId="2" fillId="0" borderId="52" applyBorder="0">
      <alignment horizontal="left" indent="2"/>
    </xf>
    <xf numFmtId="0" fontId="194" fillId="0" borderId="22"/>
    <xf numFmtId="197" fontId="64" fillId="0" borderId="26">
      <alignment horizontal="right" vertical="center"/>
    </xf>
    <xf numFmtId="312" fontId="65" fillId="0" borderId="26">
      <alignment horizontal="center"/>
    </xf>
    <xf numFmtId="226" fontId="241" fillId="0" borderId="26">
      <alignment horizontal="right" vertical="center"/>
    </xf>
    <xf numFmtId="272" fontId="2" fillId="0" borderId="78"/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257" fontId="23" fillId="0" borderId="8" applyFill="0" applyProtection="0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0" fontId="2" fillId="0" borderId="64"/>
    <xf numFmtId="0" fontId="2" fillId="0" borderId="52" applyBorder="0">
      <alignment horizontal="left" indent="2"/>
    </xf>
    <xf numFmtId="0" fontId="2" fillId="88" borderId="70" applyNumberFormat="0" applyBorder="0" applyAlignment="0">
      <protection locked="0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9" fontId="17" fillId="0" borderId="0" applyFont="0" applyFill="0" applyBorder="0" applyAlignment="0" applyProtection="0"/>
    <xf numFmtId="0" fontId="2" fillId="0" borderId="70" applyNumberFormat="0" applyBorder="0" applyAlignment="0"/>
    <xf numFmtId="0" fontId="2" fillId="0" borderId="52" applyBorder="0">
      <alignment horizontal="left" indent="2"/>
    </xf>
    <xf numFmtId="278" fontId="92" fillId="0" borderId="5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70" applyNumberFormat="0" applyBorder="0" applyAlignment="0"/>
    <xf numFmtId="4" fontId="231" fillId="37" borderId="72" applyNumberFormat="0" applyProtection="0">
      <alignment horizontal="lef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312" fontId="65" fillId="0" borderId="26">
      <alignment horizontal="center"/>
    </xf>
    <xf numFmtId="216" fontId="64" fillId="0" borderId="26">
      <alignment horizontal="right" vertical="center"/>
    </xf>
    <xf numFmtId="278" fontId="92" fillId="0" borderId="5"/>
    <xf numFmtId="0" fontId="157" fillId="0" borderId="52" applyBorder="0"/>
    <xf numFmtId="186" fontId="202" fillId="35" borderId="5">
      <alignment horizontal="right"/>
    </xf>
    <xf numFmtId="0" fontId="194" fillId="0" borderId="22"/>
    <xf numFmtId="4" fontId="231" fillId="80" borderId="72" applyNumberFormat="0" applyProtection="0">
      <alignment horizontal="right" vertical="center"/>
    </xf>
    <xf numFmtId="0" fontId="176" fillId="0" borderId="19">
      <alignment horizontal="center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193" fillId="0" borderId="22"/>
    <xf numFmtId="226" fontId="241" fillId="0" borderId="26">
      <alignment horizontal="right" vertical="center"/>
    </xf>
    <xf numFmtId="0" fontId="176" fillId="71" borderId="1">
      <alignment horizontal="center" vertical="center"/>
    </xf>
    <xf numFmtId="275" fontId="92" fillId="0" borderId="8" applyBorder="0"/>
    <xf numFmtId="0" fontId="193" fillId="0" borderId="22"/>
    <xf numFmtId="0" fontId="65" fillId="0" borderId="1"/>
    <xf numFmtId="0" fontId="2" fillId="0" borderId="52" applyBorder="0">
      <alignment horizontal="left" indent="2"/>
    </xf>
    <xf numFmtId="279" fontId="42" fillId="38" borderId="1">
      <alignment vertical="top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186" fontId="202" fillId="0" borderId="4">
      <alignment horizontal="right"/>
    </xf>
    <xf numFmtId="312" fontId="65" fillId="0" borderId="26">
      <alignment horizontal="center"/>
    </xf>
    <xf numFmtId="0" fontId="2" fillId="0" borderId="70" applyNumberFormat="0" applyBorder="0" applyAlignment="0"/>
    <xf numFmtId="197" fontId="64" fillId="0" borderId="26">
      <alignment horizontal="right" vertical="center"/>
    </xf>
    <xf numFmtId="0" fontId="188" fillId="65" borderId="45" applyNumberFormat="0" applyFont="0" applyAlignment="0" applyProtection="0"/>
    <xf numFmtId="4" fontId="231" fillId="84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193" fillId="0" borderId="63"/>
    <xf numFmtId="4" fontId="233" fillId="71" borderId="72" applyNumberFormat="0" applyProtection="0">
      <alignment vertical="center"/>
    </xf>
    <xf numFmtId="0" fontId="176" fillId="71" borderId="50">
      <alignment horizontal="centerContinuous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70" fillId="41" borderId="1">
      <alignment horizontal="lef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5" fontId="69" fillId="40" borderId="30">
      <alignment vertical="top"/>
    </xf>
    <xf numFmtId="10" fontId="4" fillId="35" borderId="1" applyNumberFormat="0" applyBorder="0" applyAlignment="0" applyProtection="0"/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94" fillId="0" borderId="22"/>
    <xf numFmtId="0" fontId="52" fillId="0" borderId="4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73" fillId="0" borderId="44" applyNumberFormat="0" applyFill="0" applyAlignment="0" applyProtection="0"/>
    <xf numFmtId="4" fontId="230" fillId="37" borderId="72" applyNumberFormat="0" applyProtection="0">
      <alignment vertical="center"/>
    </xf>
    <xf numFmtId="275" fontId="92" fillId="0" borderId="4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0" fontId="157" fillId="0" borderId="52" applyBorder="0"/>
    <xf numFmtId="316" fontId="2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157" fillId="0" borderId="52" applyBorder="0"/>
    <xf numFmtId="186" fontId="202" fillId="0" borderId="8">
      <alignment horizontal="right"/>
    </xf>
    <xf numFmtId="0" fontId="194" fillId="0" borderId="22"/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221" fontId="183" fillId="0" borderId="61" applyBorder="0"/>
    <xf numFmtId="0" fontId="176" fillId="0" borderId="19">
      <alignment horizontal="center" vertical="center"/>
    </xf>
    <xf numFmtId="221" fontId="183" fillId="0" borderId="61" applyBorder="0"/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186" fontId="202" fillId="0" borderId="8">
      <alignment horizontal="right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5" fontId="54" fillId="0" borderId="30">
      <alignment horizontal="left" vertical="top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65" fillId="0" borderId="1"/>
    <xf numFmtId="0" fontId="2" fillId="88" borderId="70" applyNumberFormat="0" applyBorder="0" applyAlignment="0">
      <protection locked="0"/>
    </xf>
    <xf numFmtId="5" fontId="69" fillId="40" borderId="30">
      <alignment vertical="top"/>
    </xf>
    <xf numFmtId="4" fontId="231" fillId="80" borderId="72" applyNumberFormat="0" applyProtection="0">
      <alignment horizontal="right" vertical="center"/>
    </xf>
    <xf numFmtId="49" fontId="145" fillId="0" borderId="68">
      <alignment horizontal="left" inden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">
      <alignment horizontal="center" vertical="center"/>
    </xf>
    <xf numFmtId="279" fontId="42" fillId="38" borderId="1">
      <alignment vertical="top"/>
    </xf>
    <xf numFmtId="226" fontId="241" fillId="0" borderId="26">
      <alignment horizontal="right" vertical="center"/>
    </xf>
    <xf numFmtId="0" fontId="176" fillId="71" borderId="19">
      <alignment horizontal="center" vertical="center"/>
    </xf>
    <xf numFmtId="0" fontId="52" fillId="0" borderId="4">
      <alignment horizontal="left" vertical="center"/>
    </xf>
    <xf numFmtId="0" fontId="176" fillId="71" borderId="19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3" fillId="71" borderId="72" applyNumberFormat="0" applyProtection="0">
      <alignment horizontal="right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4" fontId="234" fillId="38" borderId="74" applyNumberFormat="0" applyProtection="0">
      <alignment horizontal="left" vertical="center"/>
    </xf>
    <xf numFmtId="6" fontId="71" fillId="42" borderId="30"/>
    <xf numFmtId="49" fontId="145" fillId="0" borderId="68">
      <alignment horizontal="left" indent="1"/>
    </xf>
    <xf numFmtId="0" fontId="2" fillId="88" borderId="70" applyNumberFormat="0" applyBorder="0" applyAlignment="0">
      <protection locked="0"/>
    </xf>
    <xf numFmtId="0" fontId="52" fillId="0" borderId="4">
      <alignment horizontal="left" vertical="center"/>
    </xf>
    <xf numFmtId="0" fontId="176" fillId="71" borderId="19">
      <alignment horizontal="center" vertical="center"/>
    </xf>
    <xf numFmtId="0" fontId="157" fillId="0" borderId="52" applyBorder="0"/>
    <xf numFmtId="0" fontId="194" fillId="0" borderId="22"/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2" fontId="2" fillId="0" borderId="64"/>
    <xf numFmtId="0" fontId="2" fillId="0" borderId="52" applyBorder="0">
      <alignment horizontal="left" indent="2"/>
    </xf>
    <xf numFmtId="186" fontId="202" fillId="0" borderId="8">
      <alignment horizontal="right"/>
    </xf>
    <xf numFmtId="0" fontId="2" fillId="0" borderId="52" applyBorder="0">
      <alignment horizontal="left" indent="2"/>
    </xf>
    <xf numFmtId="186" fontId="202" fillId="0" borderId="8">
      <alignment horizontal="right"/>
    </xf>
    <xf numFmtId="247" fontId="23" fillId="0" borderId="5" applyFill="0" applyProtection="0"/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17" fillId="0" borderId="0" applyFont="0" applyFill="0" applyBorder="0" applyAlignment="0" applyProtection="0"/>
    <xf numFmtId="0" fontId="2" fillId="0" borderId="52" applyBorder="0">
      <alignment horizontal="left" indent="2"/>
    </xf>
    <xf numFmtId="0" fontId="176" fillId="71" borderId="1">
      <alignment horizontal="center" vertical="center"/>
    </xf>
    <xf numFmtId="0" fontId="2" fillId="0" borderId="52" applyBorder="0">
      <alignment horizontal="left" indent="2"/>
    </xf>
    <xf numFmtId="4" fontId="231" fillId="76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8" fontId="64" fillId="0" borderId="26">
      <alignment horizontal="right" vertical="center"/>
    </xf>
    <xf numFmtId="4" fontId="231" fillId="76" borderId="72" applyNumberFormat="0" applyProtection="0">
      <alignment horizontal="right" vertical="center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4" fontId="231" fillId="71" borderId="72" applyNumberFormat="0" applyProtection="0">
      <alignment vertical="center"/>
    </xf>
    <xf numFmtId="0" fontId="194" fillId="0" borderId="22"/>
    <xf numFmtId="4" fontId="231" fillId="84" borderId="72" applyNumberFormat="0" applyProtection="0">
      <alignment horizontal="right" vertical="center"/>
    </xf>
    <xf numFmtId="0" fontId="85" fillId="74" borderId="1"/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193" fillId="0" borderId="22"/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5" fillId="76" borderId="1" applyFont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186" fontId="202" fillId="35" borderId="5">
      <alignment horizontal="right"/>
    </xf>
    <xf numFmtId="0" fontId="194" fillId="0" borderId="22"/>
    <xf numFmtId="0" fontId="2" fillId="0" borderId="52" applyBorder="0">
      <alignment horizontal="left" indent="2"/>
    </xf>
    <xf numFmtId="0" fontId="57" fillId="0" borderId="1" applyNumberFormat="0" applyFont="0" applyFill="0" applyBorder="0" applyAlignment="0">
      <alignment horizontal="center"/>
    </xf>
    <xf numFmtId="0" fontId="275" fillId="62" borderId="46" applyNumberFormat="0" applyAlignment="0" applyProtection="0"/>
    <xf numFmtId="0" fontId="193" fillId="0" borderId="22"/>
    <xf numFmtId="0" fontId="17" fillId="0" borderId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4" fontId="231" fillId="70" borderId="72" applyNumberFormat="0" applyProtection="0">
      <alignment horizontal="right" vertical="center"/>
    </xf>
    <xf numFmtId="0" fontId="193" fillId="0" borderId="22"/>
    <xf numFmtId="10" fontId="4" fillId="3" borderId="1" applyNumberFormat="0" applyBorder="0" applyAlignment="0" applyProtection="0"/>
    <xf numFmtId="228" fontId="64" fillId="0" borderId="26">
      <alignment horizontal="right" vertical="center"/>
    </xf>
    <xf numFmtId="278" fontId="92" fillId="0" borderId="5"/>
    <xf numFmtId="0" fontId="2" fillId="0" borderId="52" applyBorder="0">
      <alignment horizontal="left" indent="2"/>
    </xf>
    <xf numFmtId="167" fontId="65" fillId="0" borderId="1"/>
    <xf numFmtId="4" fontId="235" fillId="71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272" fontId="2" fillId="0" borderId="78"/>
    <xf numFmtId="203" fontId="64" fillId="0" borderId="1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4" fontId="231" fillId="81" borderId="72" applyNumberFormat="0" applyProtection="0">
      <alignment horizontal="right" vertical="center"/>
    </xf>
    <xf numFmtId="203" fontId="64" fillId="0" borderId="1"/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275" fontId="92" fillId="0" borderId="8" applyBorder="0"/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85" fillId="74" borderId="1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8">
      <alignment horizontal="right"/>
    </xf>
    <xf numFmtId="0" fontId="272" fillId="49" borderId="41" applyNumberFormat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49" fontId="145" fillId="0" borderId="68">
      <alignment horizontal="left" indent="1"/>
    </xf>
    <xf numFmtId="203" fontId="64" fillId="0" borderId="1"/>
    <xf numFmtId="0" fontId="2" fillId="0" borderId="52" applyBorder="0">
      <alignment horizontal="left" indent="2"/>
    </xf>
    <xf numFmtId="0" fontId="176" fillId="71" borderId="50">
      <alignment horizontal="centerContinuous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10" fontId="4" fillId="35" borderId="1" applyNumberFormat="0" applyBorder="0" applyAlignment="0" applyProtection="0"/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176" fillId="71" borderId="50">
      <alignment horizontal="centerContinuous" vertical="center"/>
    </xf>
    <xf numFmtId="4" fontId="231" fillId="78" borderId="72" applyNumberFormat="0" applyProtection="0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1" fontId="64" fillId="0" borderId="26">
      <alignment horizontal="center"/>
    </xf>
    <xf numFmtId="0" fontId="176" fillId="71" borderId="19">
      <alignment horizontal="center" vertical="center"/>
    </xf>
    <xf numFmtId="0" fontId="194" fillId="0" borderId="22"/>
    <xf numFmtId="0" fontId="194" fillId="0" borderId="22"/>
    <xf numFmtId="4" fontId="231" fillId="37" borderId="72" applyNumberFormat="0" applyProtection="0">
      <alignment horizontal="left" vertical="center"/>
    </xf>
    <xf numFmtId="0" fontId="265" fillId="62" borderId="41" applyNumberFormat="0" applyAlignment="0" applyProtection="0"/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57" fillId="0" borderId="52" applyBorder="0"/>
    <xf numFmtId="186" fontId="202" fillId="0" borderId="8">
      <alignment horizontal="right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75" fontId="92" fillId="0" borderId="8" applyBorder="0"/>
    <xf numFmtId="0" fontId="2" fillId="0" borderId="52" applyBorder="0">
      <alignment horizontal="left" indent="2"/>
    </xf>
    <xf numFmtId="4" fontId="229" fillId="37" borderId="72" applyNumberFormat="0" applyProtection="0">
      <alignment vertical="center"/>
    </xf>
    <xf numFmtId="0" fontId="176" fillId="0" borderId="19">
      <alignment horizontal="center" vertical="center"/>
    </xf>
    <xf numFmtId="186" fontId="202" fillId="0" borderId="4">
      <alignment horizontal="right"/>
    </xf>
    <xf numFmtId="4" fontId="231" fillId="83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2" fillId="0" borderId="64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63"/>
    <xf numFmtId="0" fontId="176" fillId="0" borderId="30">
      <alignment horizontal="center" vertical="center"/>
    </xf>
    <xf numFmtId="4" fontId="231" fillId="80" borderId="72" applyNumberFormat="0" applyProtection="0">
      <alignment horizontal="right" vertical="center"/>
    </xf>
    <xf numFmtId="228" fontId="64" fillId="0" borderId="26">
      <alignment horizontal="right" vertical="center"/>
    </xf>
    <xf numFmtId="4" fontId="229" fillId="70" borderId="72" applyNumberFormat="0" applyProtection="0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193" fillId="0" borderId="22"/>
    <xf numFmtId="0" fontId="2" fillId="0" borderId="52" applyBorder="0">
      <alignment horizontal="left" indent="2"/>
    </xf>
    <xf numFmtId="275" fontId="92" fillId="0" borderId="40"/>
    <xf numFmtId="221" fontId="183" fillId="0" borderId="61" applyBorder="0"/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03" fontId="64" fillId="0" borderId="1"/>
    <xf numFmtId="197" fontId="64" fillId="0" borderId="26">
      <alignment horizontal="right" vertical="center"/>
    </xf>
    <xf numFmtId="0" fontId="157" fillId="0" borderId="52" applyBorder="0"/>
    <xf numFmtId="0" fontId="194" fillId="0" borderId="22"/>
    <xf numFmtId="0" fontId="176" fillId="0" borderId="30">
      <alignment horizontal="center" vertical="center"/>
    </xf>
    <xf numFmtId="4" fontId="231" fillId="83" borderId="72" applyNumberFormat="0" applyProtection="0">
      <alignment horizontal="right" vertical="center"/>
    </xf>
    <xf numFmtId="0" fontId="52" fillId="0" borderId="4">
      <alignment horizontal="left" vertical="center"/>
    </xf>
    <xf numFmtId="279" fontId="42" fillId="38" borderId="1">
      <alignment vertical="top"/>
    </xf>
    <xf numFmtId="0" fontId="194" fillId="0" borderId="22"/>
    <xf numFmtId="4" fontId="229" fillId="70" borderId="72" applyNumberFormat="0" applyProtection="0">
      <alignment horizontal="left" vertical="center"/>
    </xf>
    <xf numFmtId="0" fontId="193" fillId="0" borderId="22"/>
    <xf numFmtId="0" fontId="2" fillId="0" borderId="52" applyBorder="0">
      <alignment horizontal="left" indent="2"/>
    </xf>
    <xf numFmtId="312" fontId="65" fillId="0" borderId="26">
      <alignment horizontal="center"/>
    </xf>
    <xf numFmtId="4" fontId="231" fillId="70" borderId="72" applyNumberFormat="0" applyProtection="0">
      <alignment horizontal="right" vertical="center"/>
    </xf>
    <xf numFmtId="0" fontId="65" fillId="0" borderId="1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194" fillId="0" borderId="22"/>
    <xf numFmtId="228" fontId="64" fillId="0" borderId="26">
      <alignment horizontal="right" vertical="center"/>
    </xf>
    <xf numFmtId="0" fontId="2" fillId="0" borderId="70" applyNumberFormat="0" applyBorder="0" applyAlignment="0"/>
    <xf numFmtId="4" fontId="231" fillId="71" borderId="72" applyNumberFormat="0" applyProtection="0">
      <alignment vertical="center"/>
    </xf>
    <xf numFmtId="0" fontId="194" fillId="0" borderId="22"/>
    <xf numFmtId="0" fontId="52" fillId="0" borderId="4">
      <alignment horizontal="left" vertical="center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275" fontId="92" fillId="0" borderId="8" applyBorder="0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57" fillId="0" borderId="52" applyBorder="0"/>
    <xf numFmtId="4" fontId="231" fillId="84" borderId="72" applyNumberFormat="0" applyProtection="0">
      <alignment horizontal="right" vertical="center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7" fontId="205" fillId="0" borderId="8" applyFill="0" applyBorder="0">
      <alignment horizontal="right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5" fontId="69" fillId="40" borderId="30">
      <alignment vertical="top"/>
    </xf>
    <xf numFmtId="0" fontId="194" fillId="0" borderId="22"/>
    <xf numFmtId="0" fontId="193" fillId="0" borderId="63"/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1" fillId="85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0" fontId="194" fillId="0" borderId="22"/>
    <xf numFmtId="275" fontId="92" fillId="0" borderId="40"/>
    <xf numFmtId="275" fontId="92" fillId="0" borderId="4"/>
    <xf numFmtId="0" fontId="2" fillId="88" borderId="70" applyNumberFormat="0" applyBorder="0" applyAlignment="0">
      <protection locked="0"/>
    </xf>
    <xf numFmtId="0" fontId="193" fillId="0" borderId="22"/>
    <xf numFmtId="5" fontId="54" fillId="0" borderId="30">
      <alignment horizontal="left" vertical="top"/>
    </xf>
    <xf numFmtId="4" fontId="231" fillId="80" borderId="72" applyNumberFormat="0" applyProtection="0">
      <alignment horizontal="right" vertical="center"/>
    </xf>
    <xf numFmtId="0" fontId="2" fillId="0" borderId="52" applyBorder="0">
      <alignment horizontal="left" indent="2"/>
    </xf>
    <xf numFmtId="37" fontId="183" fillId="35" borderId="40" applyFill="0">
      <alignment horizontal="right"/>
    </xf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308" fontId="145" fillId="0" borderId="68">
      <alignment horizontal="right" indent="1"/>
    </xf>
    <xf numFmtId="0" fontId="176" fillId="0" borderId="1">
      <alignment horizontal="center" vertical="center"/>
    </xf>
    <xf numFmtId="5" fontId="54" fillId="0" borderId="30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4" fontId="231" fillId="82" borderId="72" applyNumberFormat="0" applyProtection="0">
      <alignment horizontal="right" vertical="center"/>
    </xf>
    <xf numFmtId="247" fontId="23" fillId="0" borderId="5" applyFill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216" fontId="64" fillId="0" borderId="26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10" fontId="4" fillId="35" borderId="1" applyNumberFormat="0" applyBorder="0" applyAlignment="0" applyProtection="0"/>
    <xf numFmtId="272" fontId="85" fillId="73" borderId="65"/>
    <xf numFmtId="275" fontId="92" fillId="0" borderId="40"/>
    <xf numFmtId="0" fontId="157" fillId="0" borderId="52" applyBorder="0"/>
    <xf numFmtId="0" fontId="2" fillId="0" borderId="52" applyBorder="0">
      <alignment horizontal="left" indent="2"/>
    </xf>
    <xf numFmtId="257" fontId="23" fillId="0" borderId="5" applyFill="0" applyProtection="0"/>
    <xf numFmtId="0" fontId="2" fillId="0" borderId="52" applyBorder="0">
      <alignment horizontal="left" indent="2"/>
    </xf>
    <xf numFmtId="4" fontId="230" fillId="37" borderId="72" applyNumberFormat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4" fontId="231" fillId="37" borderId="72" applyNumberFormat="0" applyProtection="0">
      <alignment horizontal="left" vertical="center"/>
    </xf>
    <xf numFmtId="0" fontId="194" fillId="0" borderId="22"/>
    <xf numFmtId="0" fontId="176" fillId="0" borderId="30">
      <alignment horizontal="center" vertic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52" applyBorder="0">
      <alignment horizontal="left" indent="2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0" fontId="265" fillId="62" borderId="41" applyNumberFormat="0" applyAlignment="0" applyProtection="0"/>
    <xf numFmtId="4" fontId="231" fillId="76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93" fillId="0" borderId="22"/>
    <xf numFmtId="0" fontId="2" fillId="88" borderId="70" applyNumberFormat="0" applyBorder="0" applyAlignment="0">
      <protection locked="0"/>
    </xf>
    <xf numFmtId="0" fontId="176" fillId="71" borderId="1">
      <alignment horizontal="center" vertical="center"/>
    </xf>
    <xf numFmtId="275" fontId="92" fillId="0" borderId="8"/>
    <xf numFmtId="0" fontId="157" fillId="0" borderId="52" applyBorder="0"/>
    <xf numFmtId="0" fontId="193" fillId="0" borderId="22"/>
    <xf numFmtId="37" fontId="205" fillId="0" borderId="8" applyFill="0" applyBorder="0">
      <alignment horizontal="right"/>
    </xf>
    <xf numFmtId="198" fontId="65" fillId="0" borderId="26">
      <alignment horizontal="right" vertical="center"/>
    </xf>
    <xf numFmtId="0" fontId="52" fillId="0" borderId="4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4" fontId="231" fillId="78" borderId="72" applyNumberFormat="0" applyProtection="0">
      <alignment horizontal="right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216" fontId="64" fillId="0" borderId="26">
      <alignment horizontal="right" vertical="center"/>
    </xf>
    <xf numFmtId="0" fontId="2" fillId="0" borderId="52" applyBorder="0">
      <alignment horizontal="left" indent="2"/>
    </xf>
    <xf numFmtId="49" fontId="55" fillId="0" borderId="1">
      <alignment vertical="center"/>
    </xf>
    <xf numFmtId="0" fontId="2" fillId="88" borderId="70" applyNumberFormat="0" applyBorder="0" applyAlignment="0">
      <protection locked="0"/>
    </xf>
    <xf numFmtId="1" fontId="41" fillId="0" borderId="19" applyBorder="0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52" fillId="0" borderId="4">
      <alignment horizontal="left" vertical="center"/>
    </xf>
    <xf numFmtId="201" fontId="64" fillId="0" borderId="26">
      <alignment horizont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5" fontId="54" fillId="0" borderId="30">
      <alignment horizontal="left" vertical="top"/>
    </xf>
    <xf numFmtId="228" fontId="64" fillId="0" borderId="26">
      <alignment horizontal="right" vertical="center"/>
    </xf>
    <xf numFmtId="0" fontId="52" fillId="0" borderId="4">
      <alignment horizontal="left" vertical="center"/>
    </xf>
    <xf numFmtId="0" fontId="2" fillId="88" borderId="70" applyNumberFormat="0" applyBorder="0" applyAlignment="0">
      <protection locked="0"/>
    </xf>
    <xf numFmtId="4" fontId="233" fillId="71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197" fontId="64" fillId="0" borderId="26">
      <alignment horizontal="right" vertical="center"/>
    </xf>
    <xf numFmtId="4" fontId="231" fillId="80" borderId="72" applyNumberFormat="0" applyProtection="0">
      <alignment horizontal="right" vertical="center"/>
    </xf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193" fillId="0" borderId="22"/>
    <xf numFmtId="226" fontId="241" fillId="0" borderId="26">
      <alignment horizontal="right" vertical="center"/>
    </xf>
    <xf numFmtId="198" fontId="65" fillId="0" borderId="26">
      <alignment horizontal="right" vertical="center"/>
    </xf>
    <xf numFmtId="0" fontId="157" fillId="0" borderId="52" applyBorder="0"/>
    <xf numFmtId="0" fontId="176" fillId="71" borderId="30">
      <alignment horizontal="center" vertical="center"/>
    </xf>
    <xf numFmtId="198" fontId="65" fillId="0" borderId="26">
      <alignment horizontal="right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86" fontId="202" fillId="0" borderId="4">
      <alignment horizontal="right"/>
    </xf>
    <xf numFmtId="198" fontId="65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0" borderId="19">
      <alignment horizontal="center" vertical="center"/>
    </xf>
    <xf numFmtId="5" fontId="69" fillId="40" borderId="30">
      <alignment vertical="top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4" fontId="231" fillId="81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316" fontId="24" fillId="0" borderId="26">
      <alignment horizontal="right" vertical="center"/>
    </xf>
    <xf numFmtId="0" fontId="157" fillId="0" borderId="52" applyBorder="0"/>
    <xf numFmtId="216" fontId="64" fillId="0" borderId="26">
      <alignment horizontal="right" vertical="center"/>
    </xf>
    <xf numFmtId="0" fontId="2" fillId="0" borderId="70" applyNumberFormat="0" applyBorder="0" applyAlignment="0"/>
    <xf numFmtId="0" fontId="176" fillId="71" borderId="30">
      <alignment horizontal="center" vertical="center"/>
    </xf>
    <xf numFmtId="6" fontId="71" fillId="42" borderId="30"/>
    <xf numFmtId="0" fontId="2" fillId="0" borderId="52" applyBorder="0">
      <alignment horizontal="left" indent="2"/>
    </xf>
    <xf numFmtId="4" fontId="231" fillId="80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216" fontId="64" fillId="0" borderId="26">
      <alignment horizontal="right" vertical="center"/>
    </xf>
    <xf numFmtId="5" fontId="54" fillId="0" borderId="30">
      <alignment horizontal="left" vertical="top"/>
    </xf>
    <xf numFmtId="272" fontId="2" fillId="0" borderId="78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77" fillId="0" borderId="47" applyNumberFormat="0" applyFill="0" applyAlignment="0" applyProtection="0"/>
    <xf numFmtId="316" fontId="24" fillId="0" borderId="26">
      <alignment horizontal="right" vertical="center"/>
    </xf>
    <xf numFmtId="0" fontId="2" fillId="0" borderId="52" applyBorder="0">
      <alignment horizontal="left" indent="2"/>
    </xf>
    <xf numFmtId="275" fontId="92" fillId="0" borderId="4"/>
    <xf numFmtId="0" fontId="176" fillId="71" borderId="30">
      <alignment horizontal="center" vertical="center"/>
    </xf>
    <xf numFmtId="0" fontId="65" fillId="0" borderId="1"/>
    <xf numFmtId="0" fontId="176" fillId="71" borderId="51">
      <alignment horizontal="centerContinuous" vertical="center"/>
    </xf>
    <xf numFmtId="282" fontId="90" fillId="0" borderId="1" applyFill="0" applyBorder="0" applyAlignment="0"/>
    <xf numFmtId="275" fontId="92" fillId="0" borderId="8" applyBorder="0"/>
    <xf numFmtId="198" fontId="65" fillId="0" borderId="26">
      <alignment horizontal="right" vertical="center"/>
    </xf>
    <xf numFmtId="0" fontId="2" fillId="0" borderId="52" applyBorder="0">
      <alignment horizontal="left" indent="2"/>
    </xf>
    <xf numFmtId="4" fontId="229" fillId="70" borderId="72" applyNumberFormat="0" applyProtection="0">
      <alignment horizontal="left" vertical="center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52" fillId="0" borderId="4">
      <alignment horizontal="left" vertical="center"/>
    </xf>
    <xf numFmtId="5" fontId="54" fillId="38" borderId="1" applyNumberFormat="0" applyAlignment="0">
      <alignment horizontal="left" vertical="top"/>
    </xf>
    <xf numFmtId="0" fontId="52" fillId="0" borderId="4">
      <alignment horizontal="left" vertical="center"/>
    </xf>
    <xf numFmtId="0" fontId="2" fillId="0" borderId="52" applyBorder="0">
      <alignment horizontal="left" indent="2"/>
    </xf>
    <xf numFmtId="0" fontId="2" fillId="0" borderId="70" applyNumberFormat="0" applyBorder="0" applyAlignment="0"/>
    <xf numFmtId="0" fontId="157" fillId="0" borderId="52" applyBorder="0"/>
    <xf numFmtId="5" fontId="69" fillId="40" borderId="30">
      <alignment vertical="top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0" fontId="193" fillId="0" borderId="22"/>
    <xf numFmtId="0" fontId="193" fillId="0" borderId="22"/>
    <xf numFmtId="0" fontId="2" fillId="0" borderId="70" applyNumberFormat="0" applyBorder="0" applyAlignment="0"/>
    <xf numFmtId="0" fontId="194" fillId="0" borderId="22"/>
    <xf numFmtId="4" fontId="231" fillId="2" borderId="72" applyNumberFormat="0" applyProtection="0">
      <alignment horizontal="right" vertical="center"/>
    </xf>
    <xf numFmtId="37" fontId="205" fillId="0" borderId="8" applyFill="0" applyBorder="0">
      <alignment horizontal="right"/>
    </xf>
    <xf numFmtId="257" fontId="23" fillId="0" borderId="5" applyFill="0" applyProtection="0"/>
    <xf numFmtId="1" fontId="41" fillId="0" borderId="19" applyBorder="0"/>
    <xf numFmtId="0" fontId="272" fillId="49" borderId="41" applyNumberFormat="0" applyAlignment="0" applyProtection="0"/>
    <xf numFmtId="0" fontId="188" fillId="65" borderId="45" applyNumberFormat="0" applyFont="0" applyAlignment="0" applyProtection="0"/>
    <xf numFmtId="0" fontId="157" fillId="0" borderId="52" applyBorder="0"/>
    <xf numFmtId="4" fontId="229" fillId="70" borderId="74" applyNumberFormat="0" applyProtection="0">
      <alignment horizontal="left" vertical="center"/>
    </xf>
    <xf numFmtId="0" fontId="52" fillId="0" borderId="4">
      <alignment horizontal="left" vertical="center"/>
    </xf>
    <xf numFmtId="0" fontId="193" fillId="0" borderId="22"/>
    <xf numFmtId="1" fontId="41" fillId="0" borderId="19" applyBorder="0"/>
    <xf numFmtId="0" fontId="157" fillId="0" borderId="52" applyBorder="0"/>
    <xf numFmtId="228" fontId="64" fillId="0" borderId="26">
      <alignment horizontal="right" vertical="center"/>
    </xf>
    <xf numFmtId="272" fontId="85" fillId="73" borderId="65"/>
    <xf numFmtId="316" fontId="24" fillId="0" borderId="26">
      <alignment horizontal="right" vertical="center"/>
    </xf>
    <xf numFmtId="4" fontId="233" fillId="71" borderId="72" applyNumberFormat="0" applyProtection="0">
      <alignment horizontal="right" vertical="center"/>
    </xf>
    <xf numFmtId="49" fontId="55" fillId="0" borderId="1">
      <alignment vertical="center"/>
    </xf>
    <xf numFmtId="0" fontId="176" fillId="71" borderId="30">
      <alignment horizontal="center" vertical="center"/>
    </xf>
    <xf numFmtId="37" fontId="183" fillId="35" borderId="40" applyFill="0">
      <alignment horizontal="right"/>
    </xf>
    <xf numFmtId="4" fontId="231" fillId="82" borderId="72" applyNumberFormat="0" applyProtection="0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198" fontId="65" fillId="0" borderId="26">
      <alignment horizontal="right" vertical="center"/>
    </xf>
    <xf numFmtId="0" fontId="85" fillId="75" borderId="1"/>
    <xf numFmtId="0" fontId="2" fillId="0" borderId="52" applyBorder="0">
      <alignment horizontal="left" indent="2"/>
    </xf>
    <xf numFmtId="226" fontId="241" fillId="0" borderId="26">
      <alignment horizontal="right" vertical="center"/>
    </xf>
    <xf numFmtId="0" fontId="2" fillId="0" borderId="52" applyBorder="0">
      <alignment horizontal="left" indent="2"/>
    </xf>
    <xf numFmtId="278" fontId="92" fillId="0" borderId="8"/>
    <xf numFmtId="0" fontId="2" fillId="0" borderId="52" applyBorder="0">
      <alignment horizontal="left" indent="2"/>
    </xf>
    <xf numFmtId="198" fontId="65" fillId="0" borderId="26">
      <alignment horizontal="right" vertical="center"/>
    </xf>
    <xf numFmtId="6" fontId="71" fillId="42" borderId="30"/>
    <xf numFmtId="186" fontId="202" fillId="0" borderId="4">
      <alignment horizontal="right"/>
    </xf>
    <xf numFmtId="282" fontId="90" fillId="0" borderId="1" applyFill="0" applyBorder="0" applyAlignment="0"/>
    <xf numFmtId="216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0" fontId="92" fillId="0" borderId="1"/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0" fontId="193" fillId="0" borderId="22"/>
    <xf numFmtId="4" fontId="234" fillId="38" borderId="74" applyNumberFormat="0" applyProtection="0">
      <alignment horizontal="lef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03" fontId="64" fillId="0" borderId="1"/>
    <xf numFmtId="0" fontId="176" fillId="71" borderId="51">
      <alignment horizontal="centerContinuous" vertical="center"/>
    </xf>
    <xf numFmtId="4" fontId="231" fillId="2" borderId="72" applyNumberFormat="0" applyProtection="0">
      <alignment horizontal="right" vertical="center"/>
    </xf>
    <xf numFmtId="0" fontId="2" fillId="0" borderId="70" applyNumberFormat="0" applyBorder="0" applyAlignment="0"/>
    <xf numFmtId="0" fontId="193" fillId="0" borderId="22"/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73" fillId="0" borderId="44" applyNumberFormat="0" applyFill="0" applyAlignment="0" applyProtection="0"/>
    <xf numFmtId="0" fontId="2" fillId="0" borderId="52" applyBorder="0">
      <alignment horizontal="left" indent="2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312" fontId="65" fillId="0" borderId="26">
      <alignment horizontal="center"/>
    </xf>
    <xf numFmtId="0" fontId="194" fillId="0" borderId="22"/>
    <xf numFmtId="0" fontId="157" fillId="0" borderId="52" applyBorder="0"/>
    <xf numFmtId="0" fontId="2" fillId="88" borderId="70" applyNumberFormat="0" applyBorder="0" applyAlignment="0">
      <protection locked="0"/>
    </xf>
    <xf numFmtId="275" fontId="92" fillId="0" borderId="8" applyBorder="0"/>
    <xf numFmtId="0" fontId="194" fillId="0" borderId="22"/>
    <xf numFmtId="198" fontId="65" fillId="0" borderId="26">
      <alignment horizontal="right" vertical="center"/>
    </xf>
    <xf numFmtId="0" fontId="65" fillId="0" borderId="1"/>
    <xf numFmtId="0" fontId="52" fillId="0" borderId="4">
      <alignment horizontal="left" vertical="center"/>
    </xf>
    <xf numFmtId="186" fontId="202" fillId="0" borderId="4">
      <alignment horizontal="right"/>
    </xf>
    <xf numFmtId="0" fontId="193" fillId="0" borderId="22"/>
    <xf numFmtId="0" fontId="176" fillId="71" borderId="19">
      <alignment horizontal="center" vertical="center"/>
    </xf>
    <xf numFmtId="198" fontId="65" fillId="0" borderId="26">
      <alignment horizontal="right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279" fontId="42" fillId="38" borderId="1">
      <alignment vertical="top"/>
    </xf>
    <xf numFmtId="201" fontId="64" fillId="0" borderId="26">
      <alignment horizontal="center"/>
    </xf>
    <xf numFmtId="4" fontId="231" fillId="83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226" fontId="241" fillId="0" borderId="26">
      <alignment horizontal="right" vertical="center"/>
    </xf>
    <xf numFmtId="5" fontId="69" fillId="40" borderId="30">
      <alignment vertical="top"/>
    </xf>
    <xf numFmtId="0" fontId="275" fillId="62" borderId="46" applyNumberFormat="0" applyAlignment="0" applyProtection="0"/>
    <xf numFmtId="0" fontId="2" fillId="88" borderId="70" applyNumberFormat="0" applyBorder="0" applyAlignment="0">
      <protection locked="0"/>
    </xf>
    <xf numFmtId="0" fontId="65" fillId="0" borderId="1"/>
    <xf numFmtId="278" fontId="92" fillId="0" borderId="8"/>
    <xf numFmtId="0" fontId="2" fillId="0" borderId="52" applyBorder="0">
      <alignment horizontal="left" indent="2"/>
    </xf>
    <xf numFmtId="0" fontId="272" fillId="49" borderId="41" applyNumberFormat="0" applyAlignment="0" applyProtection="0"/>
    <xf numFmtId="0" fontId="176" fillId="0" borderId="19">
      <alignment horizontal="center" vertical="center"/>
    </xf>
    <xf numFmtId="312" fontId="65" fillId="0" borderId="26">
      <alignment horizontal="center"/>
    </xf>
    <xf numFmtId="0" fontId="2" fillId="0" borderId="52" applyBorder="0">
      <alignment horizontal="left" indent="2"/>
    </xf>
    <xf numFmtId="186" fontId="202" fillId="35" borderId="5">
      <alignment horizontal="right"/>
    </xf>
    <xf numFmtId="198" fontId="65" fillId="0" borderId="26">
      <alignment horizontal="right" vertical="center"/>
    </xf>
    <xf numFmtId="278" fontId="92" fillId="0" borderId="8"/>
    <xf numFmtId="167" fontId="65" fillId="0" borderId="1"/>
    <xf numFmtId="0" fontId="194" fillId="0" borderId="22"/>
    <xf numFmtId="4" fontId="231" fillId="82" borderId="72" applyNumberFormat="0" applyProtection="0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4" fontId="231" fillId="81" borderId="72" applyNumberFormat="0" applyProtection="0">
      <alignment horizontal="right" vertical="center"/>
    </xf>
    <xf numFmtId="1" fontId="41" fillId="0" borderId="19" applyBorder="0"/>
    <xf numFmtId="4" fontId="231" fillId="71" borderId="72" applyNumberFormat="0" applyProtection="0">
      <alignment horizontal="right" vertical="center"/>
    </xf>
    <xf numFmtId="312" fontId="65" fillId="0" borderId="26">
      <alignment horizontal="center"/>
    </xf>
    <xf numFmtId="37" fontId="183" fillId="35" borderId="40" applyFill="0">
      <alignment horizontal="right"/>
    </xf>
    <xf numFmtId="0" fontId="2" fillId="0" borderId="70" applyNumberFormat="0" applyBorder="0" applyAlignment="0"/>
    <xf numFmtId="0" fontId="2" fillId="88" borderId="70" applyNumberFormat="0" applyBorder="0" applyAlignment="0">
      <protection locked="0"/>
    </xf>
    <xf numFmtId="0" fontId="193" fillId="0" borderId="22"/>
    <xf numFmtId="197" fontId="64" fillId="0" borderId="26">
      <alignment horizontal="right" vertical="center"/>
    </xf>
    <xf numFmtId="0" fontId="2" fillId="0" borderId="70" applyNumberFormat="0" applyBorder="0" applyAlignment="0"/>
    <xf numFmtId="0" fontId="277" fillId="0" borderId="47" applyNumberFormat="0" applyFill="0" applyAlignment="0" applyProtection="0"/>
    <xf numFmtId="0" fontId="176" fillId="0" borderId="30">
      <alignment horizontal="center" vertical="center"/>
    </xf>
    <xf numFmtId="0" fontId="265" fillId="62" borderId="41" applyNumberFormat="0" applyAlignment="0" applyProtection="0"/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28" fontId="64" fillId="0" borderId="26">
      <alignment horizontal="right" vertical="center"/>
    </xf>
    <xf numFmtId="197" fontId="64" fillId="0" borderId="26">
      <alignment horizontal="right" vertical="center"/>
    </xf>
    <xf numFmtId="228" fontId="64" fillId="0" borderId="26">
      <alignment horizontal="right" vertical="center"/>
    </xf>
    <xf numFmtId="0" fontId="65" fillId="0" borderId="1"/>
    <xf numFmtId="275" fontId="92" fillId="0" borderId="4"/>
    <xf numFmtId="0" fontId="157" fillId="0" borderId="52" applyBorder="0"/>
    <xf numFmtId="0" fontId="272" fillId="49" borderId="41" applyNumberFormat="0" applyAlignment="0" applyProtection="0"/>
    <xf numFmtId="0" fontId="193" fillId="0" borderId="63"/>
    <xf numFmtId="312" fontId="65" fillId="0" borderId="26">
      <alignment horizontal="center"/>
    </xf>
    <xf numFmtId="312" fontId="65" fillId="0" borderId="26">
      <alignment horizontal="center"/>
    </xf>
    <xf numFmtId="216" fontId="64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77" fillId="0" borderId="47" applyNumberFormat="0" applyFill="0" applyAlignment="0" applyProtection="0"/>
    <xf numFmtId="278" fontId="92" fillId="0" borderId="5"/>
    <xf numFmtId="275" fontId="92" fillId="0" borderId="40"/>
    <xf numFmtId="49" fontId="55" fillId="0" borderId="1">
      <alignment vertical="center"/>
    </xf>
    <xf numFmtId="5" fontId="54" fillId="38" borderId="1" applyNumberFormat="0" applyAlignment="0">
      <alignment horizontal="left" vertical="top"/>
    </xf>
    <xf numFmtId="0" fontId="2" fillId="0" borderId="78"/>
    <xf numFmtId="272" fontId="2" fillId="0" borderId="78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167" fontId="65" fillId="0" borderId="1"/>
    <xf numFmtId="167" fontId="65" fillId="0" borderId="1"/>
    <xf numFmtId="0" fontId="70" fillId="41" borderId="1">
      <alignment horizontal="left" vertical="center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76" fillId="71" borderId="30">
      <alignment horizontal="center" vertical="center"/>
    </xf>
    <xf numFmtId="4" fontId="229" fillId="70" borderId="74" applyNumberFormat="0" applyProtection="0">
      <alignment horizontal="left" vertical="center"/>
    </xf>
    <xf numFmtId="198" fontId="65" fillId="0" borderId="26">
      <alignment horizontal="right" vertical="center"/>
    </xf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0" borderId="1">
      <alignment horizontal="center" vertical="center"/>
    </xf>
    <xf numFmtId="203" fontId="64" fillId="0" borderId="1"/>
    <xf numFmtId="0" fontId="2" fillId="0" borderId="70" applyNumberFormat="0" applyBorder="0" applyAlignment="0"/>
    <xf numFmtId="0" fontId="2" fillId="0" borderId="70" applyNumberFormat="0" applyBorder="0" applyAlignment="0"/>
    <xf numFmtId="228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4" fontId="231" fillId="85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257" fontId="23" fillId="0" borderId="8" applyFill="0" applyProtection="0"/>
    <xf numFmtId="0" fontId="85" fillId="75" borderId="1"/>
    <xf numFmtId="10" fontId="4" fillId="35" borderId="1" applyNumberFormat="0" applyBorder="0" applyAlignment="0" applyProtection="0"/>
    <xf numFmtId="0" fontId="157" fillId="0" borderId="52" applyBorder="0"/>
    <xf numFmtId="272" fontId="85" fillId="73" borderId="65"/>
    <xf numFmtId="257" fontId="23" fillId="0" borderId="5" applyFill="0" applyProtection="0"/>
    <xf numFmtId="198" fontId="65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0" fontId="2" fillId="88" borderId="70" applyNumberFormat="0" applyBorder="0" applyAlignment="0">
      <protection locked="0"/>
    </xf>
    <xf numFmtId="279" fontId="42" fillId="38" borderId="1">
      <alignment vertical="top"/>
    </xf>
    <xf numFmtId="0" fontId="2" fillId="0" borderId="52" applyBorder="0">
      <alignment horizontal="left" indent="2"/>
    </xf>
    <xf numFmtId="312" fontId="65" fillId="0" borderId="26">
      <alignment horizontal="center"/>
    </xf>
    <xf numFmtId="198" fontId="65" fillId="0" borderId="26">
      <alignment horizontal="right"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247" fontId="23" fillId="0" borderId="8" applyFill="0" applyProtection="0"/>
    <xf numFmtId="0" fontId="70" fillId="41" borderId="1">
      <alignment horizontal="left" vertical="center"/>
    </xf>
    <xf numFmtId="308" fontId="145" fillId="0" borderId="68">
      <alignment horizontal="right" indent="1"/>
    </xf>
    <xf numFmtId="4" fontId="231" fillId="85" borderId="72" applyNumberFormat="0" applyProtection="0">
      <alignment horizontal="right" vertical="center"/>
    </xf>
    <xf numFmtId="4" fontId="229" fillId="37" borderId="72" applyNumberFormat="0" applyProtection="0">
      <alignment vertical="center"/>
    </xf>
    <xf numFmtId="197" fontId="64" fillId="0" borderId="26">
      <alignment horizontal="right" vertical="center"/>
    </xf>
    <xf numFmtId="4" fontId="231" fillId="71" borderId="72" applyNumberFormat="0" applyProtection="0">
      <alignment horizontal="right" vertical="center"/>
    </xf>
    <xf numFmtId="275" fontId="92" fillId="0" borderId="8" applyBorder="0"/>
    <xf numFmtId="4" fontId="231" fillId="78" borderId="72" applyNumberFormat="0" applyProtection="0">
      <alignment horizontal="right" vertical="center"/>
    </xf>
    <xf numFmtId="0" fontId="52" fillId="0" borderId="4">
      <alignment horizontal="left" vertical="center"/>
    </xf>
    <xf numFmtId="4" fontId="231" fillId="71" borderId="72" applyNumberFormat="0" applyProtection="0">
      <alignment horizontal="right" vertical="center"/>
    </xf>
    <xf numFmtId="198" fontId="65" fillId="0" borderId="26">
      <alignment horizontal="right" vertical="center"/>
    </xf>
    <xf numFmtId="0" fontId="194" fillId="0" borderId="22"/>
    <xf numFmtId="0" fontId="176" fillId="71" borderId="30">
      <alignment horizontal="center" vertical="center"/>
    </xf>
    <xf numFmtId="0" fontId="176" fillId="71" borderId="30">
      <alignment horizontal="center" vertical="center"/>
    </xf>
    <xf numFmtId="257" fontId="23" fillId="0" borderId="8" applyFill="0" applyProtection="0"/>
    <xf numFmtId="186" fontId="202" fillId="0" borderId="4">
      <alignment horizontal="right"/>
    </xf>
    <xf numFmtId="0" fontId="85" fillId="73" borderId="65"/>
    <xf numFmtId="0" fontId="176" fillId="0" borderId="30">
      <alignment horizontal="center" vertical="center"/>
    </xf>
    <xf numFmtId="0" fontId="2" fillId="0" borderId="70" applyNumberFormat="0" applyBorder="0" applyAlignment="0"/>
    <xf numFmtId="4" fontId="231" fillId="76" borderId="72" applyNumberFormat="0" applyProtection="0">
      <alignment horizontal="right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197" fontId="64" fillId="0" borderId="26">
      <alignment horizontal="right" vertical="center"/>
    </xf>
    <xf numFmtId="198" fontId="65" fillId="0" borderId="26">
      <alignment horizontal="right" vertical="center"/>
    </xf>
    <xf numFmtId="0" fontId="57" fillId="0" borderId="1" applyNumberFormat="0" applyFont="0" applyFill="0" applyBorder="0" applyAlignment="0">
      <alignment horizontal="center"/>
    </xf>
    <xf numFmtId="5" fontId="54" fillId="0" borderId="30">
      <alignment horizontal="left" vertical="top"/>
    </xf>
    <xf numFmtId="0" fontId="157" fillId="0" borderId="52" applyBorder="0"/>
    <xf numFmtId="0" fontId="176" fillId="71" borderId="51">
      <alignment horizontal="centerContinuous" vertical="center"/>
    </xf>
    <xf numFmtId="272" fontId="85" fillId="73" borderId="65"/>
    <xf numFmtId="186" fontId="202" fillId="35" borderId="5">
      <alignment horizontal="right"/>
    </xf>
    <xf numFmtId="0" fontId="2" fillId="0" borderId="52" applyBorder="0">
      <alignment horizontal="left" indent="2"/>
    </xf>
    <xf numFmtId="257" fontId="23" fillId="0" borderId="5" applyFill="0" applyProtection="0"/>
    <xf numFmtId="167" fontId="65" fillId="0" borderId="1"/>
    <xf numFmtId="0" fontId="85" fillId="76" borderId="1" applyFont="0"/>
    <xf numFmtId="0" fontId="157" fillId="0" borderId="52" applyBorder="0"/>
    <xf numFmtId="0" fontId="157" fillId="0" borderId="52" applyBorder="0"/>
    <xf numFmtId="167" fontId="65" fillId="0" borderId="1"/>
    <xf numFmtId="0" fontId="52" fillId="0" borderId="4">
      <alignment horizontal="left" vertical="center"/>
    </xf>
    <xf numFmtId="275" fontId="92" fillId="0" borderId="4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257" fontId="23" fillId="0" borderId="8" applyFill="0" applyProtection="0"/>
    <xf numFmtId="0" fontId="2" fillId="88" borderId="70" applyNumberFormat="0" applyBorder="0" applyAlignment="0">
      <protection locked="0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3" fillId="0" borderId="22"/>
    <xf numFmtId="0" fontId="157" fillId="0" borderId="52" applyBorder="0"/>
    <xf numFmtId="0" fontId="52" fillId="0" borderId="4">
      <alignment horizontal="left" vertical="center"/>
    </xf>
    <xf numFmtId="275" fontId="92" fillId="0" borderId="8" applyBorder="0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70" fillId="41" borderId="1">
      <alignment horizontal="left" vertical="center"/>
    </xf>
    <xf numFmtId="0" fontId="2" fillId="88" borderId="70" applyNumberFormat="0" applyBorder="0" applyAlignment="0">
      <protection locked="0"/>
    </xf>
    <xf numFmtId="0" fontId="176" fillId="71" borderId="51">
      <alignment horizontal="centerContinuous" vertical="center"/>
    </xf>
    <xf numFmtId="0" fontId="176" fillId="71" borderId="1">
      <alignment horizontal="center" vertical="center"/>
    </xf>
    <xf numFmtId="275" fontId="92" fillId="0" borderId="8" applyBorder="0"/>
    <xf numFmtId="167" fontId="65" fillId="0" borderId="1"/>
    <xf numFmtId="0" fontId="265" fillId="62" borderId="41" applyNumberFormat="0" applyAlignment="0" applyProtection="0"/>
    <xf numFmtId="0" fontId="85" fillId="74" borderId="1"/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0" fontId="2" fillId="88" borderId="70" applyNumberFormat="0" applyBorder="0" applyAlignment="0">
      <protection locked="0"/>
    </xf>
    <xf numFmtId="272" fontId="2" fillId="0" borderId="78"/>
    <xf numFmtId="0" fontId="2" fillId="0" borderId="78"/>
    <xf numFmtId="275" fontId="92" fillId="0" borderId="40"/>
    <xf numFmtId="278" fontId="92" fillId="0" borderId="5"/>
    <xf numFmtId="0" fontId="277" fillId="0" borderId="47" applyNumberFormat="0" applyFill="0" applyAlignment="0" applyProtection="0"/>
    <xf numFmtId="312" fontId="65" fillId="0" borderId="26">
      <alignment horizontal="center"/>
    </xf>
    <xf numFmtId="312" fontId="65" fillId="0" borderId="26">
      <alignment horizontal="center"/>
    </xf>
    <xf numFmtId="0" fontId="157" fillId="0" borderId="52" applyBorder="0"/>
    <xf numFmtId="228" fontId="64" fillId="0" borderId="26">
      <alignment horizontal="right" vertical="center"/>
    </xf>
    <xf numFmtId="228" fontId="64" fillId="0" borderId="26">
      <alignment horizontal="right" vertical="center"/>
    </xf>
    <xf numFmtId="316" fontId="2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216" fontId="64" fillId="0" borderId="26">
      <alignment horizontal="right" vertical="center"/>
    </xf>
    <xf numFmtId="316" fontId="24" fillId="0" borderId="26">
      <alignment horizontal="right" vertical="center"/>
    </xf>
    <xf numFmtId="216" fontId="64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6" fontId="241" fillId="0" borderId="26">
      <alignment horizontal="right" vertical="center"/>
    </xf>
    <xf numFmtId="228" fontId="64" fillId="0" borderId="26">
      <alignment horizontal="right" vertical="center"/>
    </xf>
    <xf numFmtId="198" fontId="65" fillId="0" borderId="26">
      <alignment horizontal="right" vertical="center"/>
    </xf>
    <xf numFmtId="198" fontId="65" fillId="0" borderId="26">
      <alignment horizontal="right" vertical="center"/>
    </xf>
    <xf numFmtId="279" fontId="42" fillId="38" borderId="1">
      <alignment vertical="top"/>
    </xf>
    <xf numFmtId="275" fontId="92" fillId="0" borderId="8"/>
    <xf numFmtId="278" fontId="92" fillId="0" borderId="8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" fontId="235" fillId="71" borderId="72" applyNumberFormat="0" applyProtection="0">
      <alignment horizontal="right" vertical="center"/>
    </xf>
    <xf numFmtId="4" fontId="234" fillId="38" borderId="74" applyNumberFormat="0" applyProtection="0">
      <alignment horizontal="left" vertical="center"/>
    </xf>
    <xf numFmtId="4" fontId="229" fillId="70" borderId="72" applyNumberFormat="0" applyProtection="0">
      <alignment horizontal="left" vertical="center"/>
    </xf>
    <xf numFmtId="4" fontId="233" fillId="71" borderId="72" applyNumberFormat="0" applyProtection="0">
      <alignment horizontal="right" vertical="center"/>
    </xf>
    <xf numFmtId="4" fontId="231" fillId="71" borderId="72" applyNumberFormat="0" applyProtection="0">
      <alignment horizontal="right" vertical="center"/>
    </xf>
    <xf numFmtId="4" fontId="229" fillId="70" borderId="74" applyNumberFormat="0" applyProtection="0">
      <alignment horizontal="left" vertical="center"/>
    </xf>
    <xf numFmtId="4" fontId="233" fillId="71" borderId="72" applyNumberFormat="0" applyProtection="0">
      <alignment vertical="center"/>
    </xf>
    <xf numFmtId="4" fontId="231" fillId="71" borderId="72" applyNumberFormat="0" applyProtection="0">
      <alignment vertical="center"/>
    </xf>
    <xf numFmtId="4" fontId="231" fillId="70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76" borderId="72" applyNumberFormat="0" applyProtection="0">
      <alignment horizontal="right" vertical="center"/>
    </xf>
    <xf numFmtId="4" fontId="231" fillId="37" borderId="72" applyNumberFormat="0" applyProtection="0">
      <alignment horizontal="left" vertical="center"/>
    </xf>
    <xf numFmtId="4" fontId="230" fillId="37" borderId="72" applyNumberFormat="0" applyProtection="0">
      <alignment vertical="center"/>
    </xf>
    <xf numFmtId="4" fontId="229" fillId="37" borderId="72" applyNumberFormat="0" applyProtection="0">
      <alignment vertical="center"/>
    </xf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" fillId="0" borderId="70" applyNumberFormat="0" applyBorder="0" applyAlignment="0"/>
    <xf numFmtId="0" fontId="275" fillId="62" borderId="46" applyNumberFormat="0" applyAlignment="0" applyProtection="0"/>
    <xf numFmtId="0" fontId="188" fillId="65" borderId="45" applyNumberFormat="0" applyFont="0" applyAlignment="0" applyProtection="0"/>
    <xf numFmtId="0" fontId="194" fillId="0" borderId="22"/>
    <xf numFmtId="0" fontId="65" fillId="0" borderId="1"/>
    <xf numFmtId="0" fontId="85" fillId="75" borderId="1"/>
    <xf numFmtId="308" fontId="145" fillId="0" borderId="68">
      <alignment horizontal="right" indent="1"/>
    </xf>
    <xf numFmtId="49" fontId="145" fillId="0" borderId="68">
      <alignment horizontal="left" indent="1"/>
    </xf>
    <xf numFmtId="10" fontId="4" fillId="3" borderId="1" applyNumberFormat="0" applyBorder="0" applyAlignment="0" applyProtection="0"/>
    <xf numFmtId="0" fontId="272" fillId="49" borderId="41" applyNumberFormat="0" applyAlignment="0" applyProtection="0"/>
    <xf numFmtId="0" fontId="52" fillId="0" borderId="4">
      <alignment horizontal="left" vertical="center"/>
    </xf>
    <xf numFmtId="0" fontId="52" fillId="0" borderId="4">
      <alignment horizontal="left" vertical="center"/>
    </xf>
    <xf numFmtId="37" fontId="205" fillId="0" borderId="8" applyFill="0" applyBorder="0">
      <alignment horizontal="right"/>
    </xf>
    <xf numFmtId="37" fontId="183" fillId="35" borderId="40" applyFill="0">
      <alignment horizontal="right"/>
    </xf>
    <xf numFmtId="0" fontId="193" fillId="0" borderId="22"/>
    <xf numFmtId="186" fontId="202" fillId="35" borderId="5">
      <alignment horizontal="right"/>
    </xf>
    <xf numFmtId="186" fontId="202" fillId="0" borderId="4">
      <alignment horizontal="right"/>
    </xf>
    <xf numFmtId="0" fontId="176" fillId="71" borderId="30">
      <alignment horizontal="center" vertical="center"/>
    </xf>
    <xf numFmtId="186" fontId="202" fillId="0" borderId="8">
      <alignment horizontal="right"/>
    </xf>
    <xf numFmtId="0" fontId="85" fillId="76" borderId="1" applyFont="0"/>
    <xf numFmtId="257" fontId="23" fillId="0" borderId="5" applyFill="0" applyProtection="0"/>
    <xf numFmtId="170" fontId="92" fillId="0" borderId="1"/>
    <xf numFmtId="282" fontId="90" fillId="0" borderId="1" applyFill="0" applyBorder="0" applyAlignment="0"/>
    <xf numFmtId="247" fontId="23" fillId="0" borderId="5" applyFill="0" applyProtection="0"/>
    <xf numFmtId="247" fontId="23" fillId="0" borderId="8" applyFill="0" applyProtection="0"/>
    <xf numFmtId="0" fontId="85" fillId="73" borderId="65"/>
    <xf numFmtId="272" fontId="85" fillId="73" borderId="65"/>
    <xf numFmtId="0" fontId="176" fillId="0" borderId="30">
      <alignment horizontal="center" vertical="center"/>
    </xf>
    <xf numFmtId="0" fontId="176" fillId="0" borderId="1">
      <alignment horizontal="center" vertical="center"/>
    </xf>
    <xf numFmtId="0" fontId="176" fillId="71" borderId="50">
      <alignment horizontal="centerContinuous" vertical="center"/>
    </xf>
    <xf numFmtId="0" fontId="176" fillId="71" borderId="30">
      <alignment horizontal="center" vertical="center"/>
    </xf>
    <xf numFmtId="0" fontId="193" fillId="0" borderId="63"/>
    <xf numFmtId="0" fontId="176" fillId="0" borderId="30">
      <alignment horizontal="center" vertical="center"/>
    </xf>
    <xf numFmtId="0" fontId="2" fillId="0" borderId="64"/>
    <xf numFmtId="272" fontId="2" fillId="0" borderId="64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73" fillId="0" borderId="44" applyNumberFormat="0" applyFill="0" applyAlignment="0" applyProtection="0"/>
    <xf numFmtId="5" fontId="54" fillId="0" borderId="30">
      <alignment horizontal="left" vertical="top"/>
    </xf>
    <xf numFmtId="221" fontId="183" fillId="0" borderId="61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76" fillId="71" borderId="54">
      <alignment horizontal="centerContinuous" vertical="center"/>
    </xf>
    <xf numFmtId="0" fontId="157" fillId="0" borderId="52" applyBorder="0"/>
    <xf numFmtId="6" fontId="71" fillId="42" borderId="30"/>
    <xf numFmtId="0" fontId="194" fillId="0" borderId="22"/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9" fillId="40" borderId="30">
      <alignment vertical="top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76" fillId="0" borderId="19">
      <alignment horizontal="center"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157" fillId="0" borderId="52" applyBorder="0"/>
    <xf numFmtId="0" fontId="176" fillId="71" borderId="30">
      <alignment horizontal="center" vertical="center"/>
    </xf>
    <xf numFmtId="5" fontId="69" fillId="40" borderId="30">
      <alignment vertical="top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93" fillId="0" borderId="22"/>
    <xf numFmtId="0" fontId="176" fillId="0" borderId="30">
      <alignment horizontal="center" vertical="center"/>
    </xf>
    <xf numFmtId="0" fontId="193" fillId="0" borderId="22"/>
    <xf numFmtId="0" fontId="193" fillId="0" borderId="22"/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57" fillId="0" borderId="52" applyBorder="0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0" fontId="194" fillId="0" borderId="22"/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71" borderId="19">
      <alignment horizontal="center" vertical="center"/>
    </xf>
    <xf numFmtId="6" fontId="71" fillId="42" borderId="3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57" fillId="0" borderId="52" applyBorder="0"/>
    <xf numFmtId="0" fontId="176" fillId="71" borderId="54">
      <alignment horizontal="centerContinuous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19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176" fillId="71" borderId="54">
      <alignment horizontal="centerContinuous" vertical="center"/>
    </xf>
    <xf numFmtId="0" fontId="176" fillId="71" borderId="19">
      <alignment horizontal="center" vertical="center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19">
      <alignment horizontal="center" vertical="center"/>
    </xf>
    <xf numFmtId="0" fontId="193" fillId="0" borderId="22"/>
    <xf numFmtId="0" fontId="176" fillId="71" borderId="19">
      <alignment horizontal="center" vertical="center"/>
    </xf>
    <xf numFmtId="0" fontId="176" fillId="71" borderId="54">
      <alignment horizontal="centerContinuous" vertical="center"/>
    </xf>
    <xf numFmtId="0" fontId="176" fillId="71" borderId="54">
      <alignment horizontal="centerContinuous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" fillId="0" borderId="52" applyBorder="0">
      <alignment horizontal="left" indent="2"/>
    </xf>
    <xf numFmtId="1" fontId="41" fillId="0" borderId="19" applyBorder="0"/>
    <xf numFmtId="0" fontId="194" fillId="0" borderId="22"/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0" fontId="176" fillId="0" borderId="30">
      <alignment horizontal="center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94" fillId="0" borderId="22"/>
    <xf numFmtId="0" fontId="2" fillId="0" borderId="52" applyBorder="0">
      <alignment horizontal="left" indent="2"/>
    </xf>
    <xf numFmtId="0" fontId="157" fillId="0" borderId="52" applyBorder="0"/>
    <xf numFmtId="0" fontId="176" fillId="0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0" borderId="19">
      <alignment horizontal="center" vertical="center"/>
    </xf>
    <xf numFmtId="0" fontId="176" fillId="71" borderId="54">
      <alignment horizontal="centerContinuous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5" fontId="54" fillId="0" borderId="30">
      <alignment horizontal="left" vertical="top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1" fontId="41" fillId="0" borderId="19" applyBorder="0"/>
    <xf numFmtId="0" fontId="157" fillId="0" borderId="52" applyBorder="0"/>
    <xf numFmtId="1" fontId="41" fillId="0" borderId="19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6" fontId="71" fillId="42" borderId="3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5" fontId="69" fillId="40" borderId="30">
      <alignment vertical="top"/>
    </xf>
    <xf numFmtId="0" fontId="193" fillId="0" borderId="22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193" fillId="0" borderId="22"/>
    <xf numFmtId="0" fontId="176" fillId="71" borderId="19">
      <alignment horizontal="center" vertical="center"/>
    </xf>
    <xf numFmtId="0" fontId="2" fillId="0" borderId="52" applyBorder="0">
      <alignment horizontal="left" indent="2"/>
    </xf>
    <xf numFmtId="5" fontId="69" fillId="40" borderId="30">
      <alignment vertical="top"/>
    </xf>
    <xf numFmtId="0" fontId="176" fillId="0" borderId="19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1" fontId="41" fillId="0" borderId="19" applyBorder="0"/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57" fillId="0" borderId="52" applyBorder="0"/>
    <xf numFmtId="0" fontId="2" fillId="0" borderId="52" applyBorder="0">
      <alignment horizontal="left" indent="2"/>
    </xf>
    <xf numFmtId="0" fontId="176" fillId="71" borderId="30">
      <alignment horizontal="center" vertical="center"/>
    </xf>
    <xf numFmtId="0" fontId="176" fillId="0" borderId="30">
      <alignment horizontal="center" vertical="center"/>
    </xf>
    <xf numFmtId="0" fontId="2" fillId="0" borderId="52" applyBorder="0">
      <alignment horizontal="left" indent="2"/>
    </xf>
    <xf numFmtId="5" fontId="54" fillId="0" borderId="30">
      <alignment horizontal="left" vertical="top"/>
    </xf>
    <xf numFmtId="0" fontId="157" fillId="0" borderId="52" applyBorder="0"/>
    <xf numFmtId="0" fontId="157" fillId="0" borderId="52" applyBorder="0"/>
    <xf numFmtId="0" fontId="193" fillId="0" borderId="22"/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176" fillId="71" borderId="30">
      <alignment horizontal="center" vertical="center"/>
    </xf>
    <xf numFmtId="0" fontId="176" fillId="0" borderId="30">
      <alignment horizontal="center" vertical="center"/>
    </xf>
    <xf numFmtId="0" fontId="176" fillId="71" borderId="30">
      <alignment horizontal="center" vertical="center"/>
    </xf>
    <xf numFmtId="0" fontId="176" fillId="0" borderId="30">
      <alignment horizontal="center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8" fillId="0" borderId="0"/>
    <xf numFmtId="43" fontId="18" fillId="0" borderId="0" applyFont="0" applyFill="0" applyBorder="0" applyAlignment="0" applyProtection="0"/>
    <xf numFmtId="40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39" fontId="13" fillId="0" borderId="0"/>
    <xf numFmtId="177" fontId="18" fillId="0" borderId="0" applyFont="0" applyFill="0" applyBorder="0" applyAlignment="0" applyProtection="0"/>
    <xf numFmtId="40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2" fillId="0" borderId="0"/>
    <xf numFmtId="39" fontId="13" fillId="0" borderId="0"/>
    <xf numFmtId="40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43" fontId="18" fillId="0" borderId="0" applyFont="0" applyFill="0" applyBorder="0" applyAlignment="0" applyProtection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0" fontId="18" fillId="0" borderId="0"/>
    <xf numFmtId="40" fontId="1" fillId="0" borderId="0" applyFont="0" applyFill="0" applyBorder="0" applyAlignment="0" applyProtection="0"/>
    <xf numFmtId="0" fontId="18" fillId="0" borderId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40" fontId="1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0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43" fontId="18" fillId="0" borderId="0" applyFont="0" applyFill="0" applyBorder="0" applyAlignment="0" applyProtection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39" fontId="13" fillId="0" borderId="0"/>
    <xf numFmtId="9" fontId="13" fillId="0" borderId="0" applyFont="0" applyFill="0" applyBorder="0" applyAlignment="0" applyProtection="0"/>
    <xf numFmtId="0" fontId="18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44" fillId="0" borderId="0"/>
    <xf numFmtId="177" fontId="144" fillId="0" borderId="0" applyFont="0" applyFill="0" applyBorder="0" applyAlignment="0" applyProtection="0"/>
    <xf numFmtId="0" fontId="18" fillId="0" borderId="0"/>
    <xf numFmtId="0" fontId="147" fillId="0" borderId="0"/>
    <xf numFmtId="0" fontId="283" fillId="0" borderId="0" applyNumberFormat="0" applyFill="0" applyBorder="0" applyAlignment="0" applyProtection="0"/>
    <xf numFmtId="0" fontId="284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 applyFill="0" applyBorder="0">
      <alignment horizontal="left" vertical="top" wrapText="1"/>
    </xf>
    <xf numFmtId="0" fontId="285" fillId="0" borderId="0"/>
    <xf numFmtId="177" fontId="18" fillId="0" borderId="0" applyFont="0" applyFill="0" applyBorder="0" applyAlignment="0" applyProtection="0"/>
    <xf numFmtId="0" fontId="285" fillId="0" borderId="0"/>
    <xf numFmtId="1" fontId="15" fillId="0" borderId="0"/>
    <xf numFmtId="43" fontId="144" fillId="0" borderId="0" applyFont="0" applyFill="0" applyBorder="0" applyAlignment="0" applyProtection="0"/>
    <xf numFmtId="0" fontId="2" fillId="0" borderId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82" fillId="0" borderId="0"/>
    <xf numFmtId="0" fontId="18" fillId="0" borderId="0"/>
    <xf numFmtId="0" fontId="285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9" fontId="26" fillId="0" borderId="37" applyNumberFormat="0" applyBorder="0"/>
    <xf numFmtId="0" fontId="2" fillId="35" borderId="37">
      <alignment horizontal="left"/>
    </xf>
    <xf numFmtId="0" fontId="2" fillId="35" borderId="37">
      <alignment horizontal="left"/>
    </xf>
    <xf numFmtId="0" fontId="173" fillId="0" borderId="66"/>
    <xf numFmtId="0" fontId="209" fillId="79" borderId="37">
      <alignment horizontal="left" vertical="center"/>
    </xf>
    <xf numFmtId="9" fontId="26" fillId="0" borderId="37" applyNumberFormat="0" applyBorder="0"/>
    <xf numFmtId="4" fontId="229" fillId="86" borderId="73" applyNumberFormat="0" applyProtection="0">
      <alignment horizontal="left" vertical="center"/>
    </xf>
    <xf numFmtId="0" fontId="2" fillId="35" borderId="37">
      <alignment horizontal="left"/>
    </xf>
    <xf numFmtId="0" fontId="2" fillId="35" borderId="37">
      <alignment horizontal="left"/>
    </xf>
    <xf numFmtId="0" fontId="209" fillId="79" borderId="37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8" fillId="0" borderId="0"/>
    <xf numFmtId="0" fontId="2" fillId="0" borderId="0"/>
    <xf numFmtId="43" fontId="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9" fillId="0" borderId="0"/>
    <xf numFmtId="177" fontId="19" fillId="0" borderId="0" applyFont="0" applyFill="0" applyBorder="0" applyAlignment="0" applyProtection="0"/>
    <xf numFmtId="40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top"/>
    </xf>
    <xf numFmtId="43" fontId="8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23" fontId="2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21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82" applyBorder="0">
      <alignment horizontal="left" indent="2"/>
    </xf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81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5" fontId="63" fillId="0" borderId="81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0" borderId="82" applyBorder="0">
      <alignment horizontal="left" indent="2"/>
    </xf>
    <xf numFmtId="0" fontId="2" fillId="0" borderId="82" applyBorder="0">
      <alignment horizontal="left" indent="2"/>
    </xf>
    <xf numFmtId="0" fontId="73" fillId="0" borderId="81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5" fontId="63" fillId="0" borderId="81">
      <alignment horizontal="left" vertical="top"/>
    </xf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81">
      <alignment horizontal="left" vertical="top"/>
    </xf>
    <xf numFmtId="5" fontId="63" fillId="0" borderId="81">
      <alignment horizontal="left" vertical="top"/>
    </xf>
    <xf numFmtId="43" fontId="18" fillId="0" borderId="0" applyFont="0" applyFill="0" applyBorder="0" applyAlignment="0" applyProtection="0"/>
    <xf numFmtId="0" fontId="2" fillId="0" borderId="82" applyBorder="0">
      <alignment horizontal="left" indent="2"/>
    </xf>
    <xf numFmtId="0" fontId="157" fillId="0" borderId="82" applyBorder="0"/>
    <xf numFmtId="0" fontId="73" fillId="0" borderId="81">
      <alignment horizontal="left" vertical="center"/>
    </xf>
    <xf numFmtId="0" fontId="18" fillId="0" borderId="0"/>
    <xf numFmtId="0" fontId="73" fillId="0" borderId="81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81">
      <alignment horizontal="left" vertical="center"/>
    </xf>
    <xf numFmtId="0" fontId="2" fillId="0" borderId="82" applyBorder="0">
      <alignment horizontal="left" indent="2"/>
    </xf>
    <xf numFmtId="0" fontId="73" fillId="0" borderId="81">
      <alignment horizontal="left" vertical="center"/>
    </xf>
    <xf numFmtId="0" fontId="2" fillId="0" borderId="82" applyBorder="0">
      <alignment horizontal="left" indent="2"/>
    </xf>
    <xf numFmtId="43" fontId="18" fillId="0" borderId="0" applyFont="0" applyFill="0" applyBorder="0" applyAlignment="0" applyProtection="0"/>
    <xf numFmtId="0" fontId="2" fillId="0" borderId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2" fillId="0" borderId="0"/>
    <xf numFmtId="0" fontId="2" fillId="0" borderId="0"/>
    <xf numFmtId="0" fontId="82" fillId="0" borderId="0"/>
    <xf numFmtId="0" fontId="82" fillId="0" borderId="0"/>
    <xf numFmtId="0" fontId="2" fillId="0" borderId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77" fontId="82" fillId="0" borderId="0" applyFont="0" applyFill="0" applyBorder="0" applyAlignment="0" applyProtection="0"/>
    <xf numFmtId="0" fontId="287" fillId="0" borderId="0"/>
    <xf numFmtId="0" fontId="307" fillId="0" borderId="0"/>
    <xf numFmtId="0" fontId="2" fillId="0" borderId="0"/>
    <xf numFmtId="0" fontId="82" fillId="0" borderId="0"/>
    <xf numFmtId="43" fontId="2" fillId="0" borderId="0" applyFont="0" applyFill="0" applyBorder="0" applyAlignment="0" applyProtection="0"/>
    <xf numFmtId="0" fontId="289" fillId="0" borderId="48" applyNumberFormat="0" applyFill="0" applyAlignment="0" applyProtection="0"/>
    <xf numFmtId="177" fontId="8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00" fillId="49" borderId="41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91" fillId="59" borderId="0" applyNumberFormat="0" applyBorder="0" applyAlignment="0" applyProtection="0"/>
    <xf numFmtId="0" fontId="304" fillId="0" borderId="0" applyNumberFormat="0" applyFill="0" applyBorder="0" applyAlignment="0" applyProtection="0"/>
    <xf numFmtId="177" fontId="10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91" fillId="56" borderId="0" applyNumberFormat="0" applyBorder="0" applyAlignment="0" applyProtection="0"/>
    <xf numFmtId="177" fontId="82" fillId="0" borderId="0" applyFont="0" applyFill="0" applyBorder="0" applyAlignment="0" applyProtection="0"/>
    <xf numFmtId="0" fontId="100" fillId="0" borderId="0"/>
    <xf numFmtId="0" fontId="2" fillId="0" borderId="0"/>
    <xf numFmtId="0" fontId="18" fillId="0" borderId="0"/>
    <xf numFmtId="0" fontId="297" fillId="0" borderId="48" applyNumberFormat="0" applyFill="0" applyAlignment="0" applyProtection="0"/>
    <xf numFmtId="9" fontId="18" fillId="0" borderId="0" applyFont="0" applyFill="0" applyBorder="0" applyAlignment="0" applyProtection="0"/>
    <xf numFmtId="0" fontId="82" fillId="0" borderId="0"/>
    <xf numFmtId="0" fontId="2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94" fillId="0" borderId="22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0" fontId="30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0" borderId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88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294" fillId="63" borderId="42" applyNumberFormat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7" fontId="19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8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82" fillId="0" borderId="0"/>
    <xf numFmtId="0" fontId="2" fillId="0" borderId="0"/>
    <xf numFmtId="0" fontId="82" fillId="0" borderId="0"/>
    <xf numFmtId="43" fontId="82" fillId="0" borderId="0" applyFont="0" applyFill="0" applyBorder="0" applyAlignment="0" applyProtection="0"/>
    <xf numFmtId="0" fontId="18" fillId="0" borderId="0"/>
    <xf numFmtId="0" fontId="2" fillId="0" borderId="0"/>
    <xf numFmtId="0" fontId="2" fillId="65" borderId="45" applyNumberFormat="0" applyFont="0" applyAlignment="0" applyProtection="0"/>
    <xf numFmtId="0" fontId="82" fillId="0" borderId="0"/>
    <xf numFmtId="0" fontId="2" fillId="0" borderId="0"/>
    <xf numFmtId="0" fontId="305" fillId="0" borderId="47" applyNumberFormat="0" applyFill="0" applyAlignment="0" applyProtection="0"/>
    <xf numFmtId="0" fontId="2" fillId="0" borderId="0"/>
    <xf numFmtId="0" fontId="18" fillId="0" borderId="0"/>
    <xf numFmtId="43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8" fillId="0" borderId="0"/>
    <xf numFmtId="0" fontId="2" fillId="65" borderId="45" applyNumberFormat="0" applyFont="0" applyAlignment="0" applyProtection="0"/>
    <xf numFmtId="0" fontId="18" fillId="0" borderId="0"/>
    <xf numFmtId="43" fontId="82" fillId="0" borderId="0" applyFont="0" applyFill="0" applyBorder="0" applyAlignment="0" applyProtection="0"/>
    <xf numFmtId="0" fontId="18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82" fillId="0" borderId="0"/>
    <xf numFmtId="43" fontId="2" fillId="0" borderId="0" applyFont="0" applyFill="0" applyBorder="0" applyAlignment="0" applyProtection="0"/>
    <xf numFmtId="214" fontId="2" fillId="0" borderId="0"/>
    <xf numFmtId="1" fontId="2" fillId="0" borderId="2" applyNumberFormat="0" applyFill="0" applyAlignment="0" applyProtection="0">
      <alignment horizontal="center"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43" fontId="19" fillId="0" borderId="0" applyFont="0" applyFill="0" applyBorder="0" applyAlignment="0" applyProtection="0"/>
    <xf numFmtId="0" fontId="2" fillId="0" borderId="0"/>
    <xf numFmtId="0" fontId="2" fillId="0" borderId="0"/>
    <xf numFmtId="43" fontId="82" fillId="0" borderId="0" applyFont="0" applyFill="0" applyBorder="0" applyAlignment="0" applyProtection="0"/>
    <xf numFmtId="0" fontId="82" fillId="0" borderId="0"/>
    <xf numFmtId="0" fontId="2" fillId="0" borderId="0"/>
    <xf numFmtId="0" fontId="300" fillId="49" borderId="41" applyNumberFormat="0" applyAlignment="0" applyProtection="0"/>
    <xf numFmtId="0" fontId="18" fillId="12" borderId="0" applyNumberFormat="0" applyBorder="0" applyAlignment="0" applyProtection="0"/>
    <xf numFmtId="177" fontId="18" fillId="0" borderId="0" applyFont="0" applyFill="0" applyBorder="0" applyAlignment="0" applyProtection="0"/>
    <xf numFmtId="43" fontId="28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65" borderId="45" applyNumberFormat="0" applyFont="0" applyAlignment="0" applyProtection="0"/>
    <xf numFmtId="43" fontId="82" fillId="0" borderId="0" applyFont="0" applyFill="0" applyBorder="0" applyAlignment="0" applyProtection="0"/>
    <xf numFmtId="0" fontId="287" fillId="0" borderId="0"/>
    <xf numFmtId="9" fontId="82" fillId="0" borderId="0" applyFont="0" applyFill="0" applyBorder="0" applyAlignment="0" applyProtection="0"/>
    <xf numFmtId="0" fontId="82" fillId="0" borderId="0"/>
    <xf numFmtId="43" fontId="18" fillId="0" borderId="0" applyFont="0" applyFill="0" applyBorder="0" applyAlignment="0" applyProtection="0"/>
    <xf numFmtId="0" fontId="18" fillId="0" borderId="0"/>
    <xf numFmtId="43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82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82" fillId="0" borderId="0"/>
    <xf numFmtId="0" fontId="82" fillId="0" borderId="0"/>
    <xf numFmtId="0" fontId="2" fillId="0" borderId="0"/>
    <xf numFmtId="0" fontId="18" fillId="0" borderId="0"/>
    <xf numFmtId="0" fontId="18" fillId="0" borderId="0"/>
    <xf numFmtId="0" fontId="2" fillId="0" borderId="0"/>
    <xf numFmtId="0" fontId="18" fillId="0" borderId="0"/>
    <xf numFmtId="0" fontId="156" fillId="0" borderId="0" applyNumberForma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0" fontId="18" fillId="0" borderId="0"/>
    <xf numFmtId="43" fontId="2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8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8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8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0" fontId="18" fillId="0" borderId="0"/>
    <xf numFmtId="0" fontId="18" fillId="12" borderId="0" applyNumberFormat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" fillId="0" borderId="0"/>
    <xf numFmtId="0" fontId="82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5" fontId="63" fillId="0" borderId="81">
      <alignment horizontal="left" vertical="top"/>
    </xf>
    <xf numFmtId="0" fontId="73" fillId="0" borderId="81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81">
      <alignment horizontal="left" vertical="center"/>
    </xf>
    <xf numFmtId="5" fontId="63" fillId="0" borderId="81">
      <alignment horizontal="left" vertical="top"/>
    </xf>
    <xf numFmtId="0" fontId="2" fillId="65" borderId="45" applyNumberFormat="0" applyFont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2" fillId="0" borderId="0" applyFont="0" applyFill="0" applyBorder="0" applyAlignment="0" applyProtection="0"/>
    <xf numFmtId="0" fontId="125" fillId="0" borderId="47" applyNumberFormat="0" applyFill="0" applyAlignment="0" applyProtection="0"/>
    <xf numFmtId="0" fontId="303" fillId="62" borderId="46" applyNumberFormat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65" borderId="45" applyNumberFormat="0" applyFont="0" applyAlignment="0" applyProtection="0"/>
    <xf numFmtId="0" fontId="2" fillId="0" borderId="0"/>
    <xf numFmtId="0" fontId="2" fillId="0" borderId="0"/>
    <xf numFmtId="5" fontId="63" fillId="0" borderId="81">
      <alignment horizontal="left" vertical="top"/>
    </xf>
    <xf numFmtId="0" fontId="73" fillId="0" borderId="81">
      <alignment horizontal="left" vertical="center"/>
    </xf>
    <xf numFmtId="5" fontId="63" fillId="0" borderId="81">
      <alignment horizontal="left" vertical="top"/>
    </xf>
    <xf numFmtId="0" fontId="73" fillId="0" borderId="81">
      <alignment horizontal="left" vertical="center"/>
    </xf>
    <xf numFmtId="0" fontId="73" fillId="0" borderId="81">
      <alignment horizontal="left" vertical="center"/>
    </xf>
    <xf numFmtId="5" fontId="63" fillId="0" borderId="81">
      <alignment horizontal="left" vertical="top"/>
    </xf>
    <xf numFmtId="9" fontId="18" fillId="0" borderId="0" applyFont="0" applyFill="0" applyBorder="0" applyAlignment="0" applyProtection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213" fontId="2" fillId="0" borderId="0" applyFont="0" applyFill="0" applyBorder="0" applyAlignment="0" applyProtection="0"/>
    <xf numFmtId="0" fontId="82" fillId="0" borderId="0"/>
    <xf numFmtId="0" fontId="18" fillId="0" borderId="0"/>
    <xf numFmtId="0" fontId="2" fillId="0" borderId="0"/>
    <xf numFmtId="0" fontId="18" fillId="0" borderId="0"/>
    <xf numFmtId="10" fontId="4" fillId="3" borderId="1" applyNumberFormat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8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0" fontId="82" fillId="0" borderId="0"/>
    <xf numFmtId="9" fontId="18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43" fontId="18" fillId="0" borderId="0" applyFont="0" applyFill="0" applyBorder="0" applyAlignment="0" applyProtection="0"/>
    <xf numFmtId="0" fontId="19" fillId="0" borderId="0"/>
    <xf numFmtId="0" fontId="18" fillId="0" borderId="0"/>
    <xf numFmtId="0" fontId="18" fillId="0" borderId="0"/>
    <xf numFmtId="3" fontId="2" fillId="0" borderId="1" applyNumberFormat="0" applyFont="0" applyFill="0" applyAlignment="0" applyProtection="0">
      <alignment vertical="center"/>
    </xf>
    <xf numFmtId="0" fontId="2" fillId="0" borderId="0"/>
    <xf numFmtId="5" fontId="63" fillId="0" borderId="81">
      <alignment horizontal="left" vertical="top"/>
    </xf>
    <xf numFmtId="43" fontId="18" fillId="0" borderId="0" applyFont="0" applyFill="0" applyBorder="0" applyAlignment="0" applyProtection="0"/>
    <xf numFmtId="0" fontId="73" fillId="0" borderId="81">
      <alignment horizontal="left" vertical="center"/>
    </xf>
    <xf numFmtId="0" fontId="8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8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82" fillId="0" borderId="0"/>
    <xf numFmtId="0" fontId="2" fillId="0" borderId="0"/>
    <xf numFmtId="43" fontId="2" fillId="0" borderId="0" applyFont="0" applyFill="0" applyBorder="0" applyAlignment="0" applyProtection="0"/>
    <xf numFmtId="0" fontId="18" fillId="12" borderId="0" applyNumberFormat="0" applyBorder="0" applyAlignment="0" applyProtection="0"/>
    <xf numFmtId="0" fontId="2" fillId="0" borderId="0"/>
    <xf numFmtId="0" fontId="285" fillId="0" borderId="0"/>
    <xf numFmtId="43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8" fillId="0" borderId="0"/>
    <xf numFmtId="0" fontId="176" fillId="71" borderId="81">
      <alignment horizontal="center" vertical="center"/>
    </xf>
    <xf numFmtId="0" fontId="176" fillId="0" borderId="81">
      <alignment horizontal="center" vertical="center"/>
    </xf>
    <xf numFmtId="0" fontId="23" fillId="0" borderId="81" applyNumberFormat="0" applyFill="0" applyProtection="0">
      <alignment horizontal="left" vertical="top" wrapText="1"/>
    </xf>
    <xf numFmtId="305" fontId="23" fillId="0" borderId="81" applyBorder="0"/>
    <xf numFmtId="212" fontId="183" fillId="70" borderId="81" applyBorder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0" fontId="18" fillId="0" borderId="0"/>
    <xf numFmtId="0" fontId="18" fillId="0" borderId="0"/>
    <xf numFmtId="0" fontId="305" fillId="0" borderId="47" applyNumberFormat="0" applyFill="0" applyAlignment="0" applyProtection="0"/>
    <xf numFmtId="0" fontId="2" fillId="0" borderId="0"/>
    <xf numFmtId="0" fontId="2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2" fillId="0" borderId="0" applyFont="0" applyFill="0" applyBorder="0" applyAlignment="0" applyProtection="0"/>
    <xf numFmtId="0" fontId="2" fillId="65" borderId="45" applyNumberFormat="0" applyFont="0" applyAlignment="0" applyProtection="0"/>
    <xf numFmtId="0" fontId="82" fillId="0" borderId="0"/>
    <xf numFmtId="9" fontId="19" fillId="0" borderId="0" applyFont="0" applyFill="0" applyBorder="0" applyAlignment="0" applyProtection="0"/>
    <xf numFmtId="0" fontId="287" fillId="0" borderId="0"/>
    <xf numFmtId="0" fontId="131" fillId="47" borderId="0" applyNumberFormat="0" applyBorder="0" applyAlignment="0" applyProtection="0"/>
    <xf numFmtId="0" fontId="18" fillId="0" borderId="0"/>
    <xf numFmtId="0" fontId="131" fillId="46" borderId="0" applyNumberFormat="0" applyBorder="0" applyAlignment="0" applyProtection="0"/>
    <xf numFmtId="0" fontId="286" fillId="0" borderId="9" applyNumberFormat="0" applyFill="0" applyAlignment="0" applyProtection="0"/>
    <xf numFmtId="43" fontId="2" fillId="0" borderId="0" applyFont="0" applyFill="0" applyBorder="0" applyAlignment="0" applyProtection="0"/>
    <xf numFmtId="0" fontId="292" fillId="45" borderId="0" applyNumberFormat="0" applyBorder="0" applyAlignment="0" applyProtection="0"/>
    <xf numFmtId="0" fontId="287" fillId="0" borderId="0"/>
    <xf numFmtId="43" fontId="2" fillId="0" borderId="0" applyFont="0" applyFill="0" applyBorder="0" applyAlignment="0" applyProtection="0"/>
    <xf numFmtId="0" fontId="311" fillId="0" borderId="0"/>
    <xf numFmtId="0" fontId="82" fillId="0" borderId="0"/>
    <xf numFmtId="43" fontId="280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31" fillId="50" borderId="0" applyNumberFormat="0" applyBorder="0" applyAlignment="0" applyProtection="0"/>
    <xf numFmtId="164" fontId="144" fillId="0" borderId="0"/>
    <xf numFmtId="0" fontId="296" fillId="46" borderId="0" applyNumberFormat="0" applyBorder="0" applyAlignment="0" applyProtection="0"/>
    <xf numFmtId="43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0" fontId="287" fillId="0" borderId="0"/>
    <xf numFmtId="0" fontId="82" fillId="0" borderId="0"/>
    <xf numFmtId="43" fontId="2" fillId="0" borderId="0" applyFont="0" applyFill="0" applyBorder="0" applyAlignment="0" applyProtection="0"/>
    <xf numFmtId="0" fontId="311" fillId="0" borderId="0"/>
    <xf numFmtId="0" fontId="18" fillId="0" borderId="0"/>
    <xf numFmtId="43" fontId="2" fillId="0" borderId="0" applyFont="0" applyFill="0" applyBorder="0" applyAlignment="0" applyProtection="0"/>
    <xf numFmtId="0" fontId="19" fillId="0" borderId="0"/>
    <xf numFmtId="43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8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9" fillId="0" borderId="0"/>
    <xf numFmtId="0" fontId="82" fillId="0" borderId="0"/>
    <xf numFmtId="0" fontId="8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82" fillId="0" borderId="0"/>
    <xf numFmtId="177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87" fillId="0" borderId="0"/>
    <xf numFmtId="0" fontId="82" fillId="0" borderId="0"/>
    <xf numFmtId="0" fontId="82" fillId="0" borderId="0"/>
    <xf numFmtId="0" fontId="2" fillId="0" borderId="0"/>
    <xf numFmtId="0" fontId="2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82" fillId="0" borderId="0"/>
    <xf numFmtId="177" fontId="82" fillId="0" borderId="0" applyFont="0" applyFill="0" applyBorder="0" applyAlignment="0" applyProtection="0"/>
    <xf numFmtId="0" fontId="239" fillId="0" borderId="81" applyNumberFormat="0" applyFill="0" applyProtection="0">
      <alignment vertical="center"/>
    </xf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1" fillId="51" borderId="0" applyNumberFormat="0" applyBorder="0" applyAlignment="0" applyProtection="0"/>
    <xf numFmtId="0" fontId="303" fillId="62" borderId="46" applyNumberFormat="0" applyAlignment="0" applyProtection="0"/>
    <xf numFmtId="0" fontId="2" fillId="65" borderId="45" applyNumberFormat="0" applyFont="0" applyAlignment="0" applyProtection="0"/>
    <xf numFmtId="0" fontId="2" fillId="0" borderId="0"/>
    <xf numFmtId="0" fontId="19" fillId="0" borderId="0"/>
    <xf numFmtId="0" fontId="18" fillId="0" borderId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0" fontId="82" fillId="0" borderId="0"/>
    <xf numFmtId="0" fontId="291" fillId="5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02" fillId="64" borderId="0" applyNumberFormat="0" applyBorder="0" applyAlignment="0" applyProtection="0"/>
    <xf numFmtId="177" fontId="82" fillId="0" borderId="0" applyFont="0" applyFill="0" applyBorder="0" applyAlignment="0" applyProtection="0"/>
    <xf numFmtId="0" fontId="82" fillId="0" borderId="0"/>
    <xf numFmtId="0" fontId="82" fillId="0" borderId="0"/>
    <xf numFmtId="0" fontId="295" fillId="0" borderId="0" applyNumberFormat="0" applyFill="0" applyBorder="0" applyAlignment="0" applyProtection="0"/>
    <xf numFmtId="0" fontId="82" fillId="0" borderId="0"/>
    <xf numFmtId="0" fontId="287" fillId="0" borderId="0"/>
    <xf numFmtId="0" fontId="82" fillId="0" borderId="0"/>
    <xf numFmtId="43" fontId="2" fillId="0" borderId="0" applyFont="0" applyFill="0" applyBorder="0" applyAlignment="0" applyProtection="0"/>
    <xf numFmtId="0" fontId="82" fillId="0" borderId="0"/>
    <xf numFmtId="177" fontId="82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1" fontId="2" fillId="0" borderId="2" applyNumberFormat="0" applyFill="0" applyAlignment="0" applyProtection="0">
      <alignment horizontal="center" vertical="center"/>
    </xf>
    <xf numFmtId="43" fontId="287" fillId="0" borderId="0" applyFont="0" applyFill="0" applyBorder="0" applyAlignment="0" applyProtection="0"/>
    <xf numFmtId="43" fontId="82" fillId="0" borderId="0" applyFont="0" applyFill="0" applyBorder="0" applyAlignment="0" applyProtection="0"/>
    <xf numFmtId="0" fontId="18" fillId="0" borderId="0"/>
    <xf numFmtId="0" fontId="82" fillId="0" borderId="0"/>
    <xf numFmtId="0" fontId="293" fillId="62" borderId="41" applyNumberFormat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1" fontId="23" fillId="0" borderId="81" applyFill="0" applyProtection="0">
      <alignment horizontal="center" vertical="top"/>
    </xf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0" fontId="293" fillId="62" borderId="41" applyNumberFormat="0" applyAlignment="0" applyProtection="0"/>
    <xf numFmtId="43" fontId="82" fillId="0" borderId="0" applyFont="0" applyFill="0" applyBorder="0" applyAlignment="0" applyProtection="0"/>
    <xf numFmtId="0" fontId="2" fillId="65" borderId="45" applyNumberFormat="0" applyFont="0" applyAlignment="0" applyProtection="0"/>
    <xf numFmtId="0" fontId="2" fillId="65" borderId="45" applyNumberFormat="0" applyFont="0" applyAlignment="0" applyProtection="0"/>
    <xf numFmtId="0" fontId="18" fillId="0" borderId="0"/>
    <xf numFmtId="0" fontId="311" fillId="0" borderId="0"/>
    <xf numFmtId="0" fontId="82" fillId="0" borderId="0"/>
    <xf numFmtId="0" fontId="299" fillId="0" borderId="0" applyNumberFormat="0" applyFill="0" applyBorder="0" applyAlignment="0" applyProtection="0"/>
    <xf numFmtId="0" fontId="2" fillId="0" borderId="0"/>
    <xf numFmtId="0" fontId="144" fillId="0" borderId="0"/>
    <xf numFmtId="0" fontId="291" fillId="55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82" fillId="0" borderId="0"/>
    <xf numFmtId="9" fontId="2" fillId="0" borderId="0" applyFont="0" applyFill="0" applyBorder="0" applyAlignment="0" applyProtection="0"/>
    <xf numFmtId="37" fontId="78" fillId="0" borderId="81"/>
    <xf numFmtId="319" fontId="78" fillId="0" borderId="81">
      <alignment horizontal="left"/>
    </xf>
    <xf numFmtId="177" fontId="82" fillId="0" borderId="0" applyFont="0" applyFill="0" applyBorder="0" applyAlignment="0" applyProtection="0"/>
    <xf numFmtId="0" fontId="131" fillId="45" borderId="0" applyNumberFormat="0" applyBorder="0" applyAlignment="0" applyProtection="0"/>
    <xf numFmtId="319" fontId="78" fillId="0" borderId="81">
      <alignment horizontal="left"/>
    </xf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65" borderId="45" applyNumberFormat="0" applyFont="0" applyAlignment="0" applyProtection="0"/>
    <xf numFmtId="0" fontId="2" fillId="0" borderId="0"/>
    <xf numFmtId="0" fontId="2" fillId="0" borderId="0"/>
    <xf numFmtId="0" fontId="290" fillId="0" borderId="49" applyNumberFormat="0" applyFill="0" applyAlignment="0" applyProtection="0"/>
    <xf numFmtId="0" fontId="2" fillId="0" borderId="52" applyBorder="0">
      <alignment horizontal="left" indent="2"/>
    </xf>
    <xf numFmtId="177" fontId="82" fillId="0" borderId="0" applyFont="0" applyFill="0" applyBorder="0" applyAlignment="0" applyProtection="0"/>
    <xf numFmtId="0" fontId="73" fillId="0" borderId="2">
      <alignment horizontal="left" vertical="center"/>
    </xf>
    <xf numFmtId="0" fontId="131" fillId="52" borderId="0" applyNumberFormat="0" applyBorder="0" applyAlignment="0" applyProtection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81">
      <alignment horizontal="left" vertical="top"/>
    </xf>
    <xf numFmtId="0" fontId="73" fillId="0" borderId="81">
      <alignment horizontal="left" vertical="center"/>
    </xf>
    <xf numFmtId="5" fontId="63" fillId="0" borderId="81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2" fillId="0" borderId="52" applyBorder="0">
      <alignment horizontal="left" indent="2"/>
    </xf>
    <xf numFmtId="5" fontId="63" fillId="0" borderId="81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82" fillId="0" borderId="0"/>
    <xf numFmtId="5" fontId="63" fillId="0" borderId="2">
      <alignment horizontal="left" vertical="top"/>
    </xf>
    <xf numFmtId="0" fontId="73" fillId="0" borderId="81">
      <alignment horizontal="left"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43" fontId="287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91" fillId="61" borderId="0" applyNumberFormat="0" applyBorder="0" applyAlignment="0" applyProtection="0"/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83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26" fillId="0" borderId="0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43" fontId="307" fillId="0" borderId="0" applyFont="0" applyFill="0" applyBorder="0" applyAlignment="0" applyProtection="0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301" fillId="0" borderId="44" applyNumberFormat="0" applyFill="0" applyAlignment="0" applyProtection="0"/>
    <xf numFmtId="0" fontId="194" fillId="0" borderId="22"/>
    <xf numFmtId="5" fontId="63" fillId="0" borderId="2">
      <alignment horizontal="left" vertical="top"/>
    </xf>
    <xf numFmtId="218" fontId="18" fillId="0" borderId="0" applyFont="0" applyFill="0" applyBorder="0" applyAlignment="0" applyProtection="0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9" fontId="144" fillId="0" borderId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43" fontId="82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131" fillId="53" borderId="0" applyNumberFormat="0" applyBorder="0" applyAlignment="0" applyProtection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177" fontId="19" fillId="0" borderId="0" applyFont="0" applyFill="0" applyBorder="0" applyAlignment="0" applyProtection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310" fillId="0" borderId="0" applyNumberFormat="0" applyFill="0" applyBorder="0" applyAlignment="0" applyProtection="0">
      <alignment vertical="top"/>
      <protection locked="0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218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94" fillId="0" borderId="83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84" fillId="36" borderId="22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0" fontId="306" fillId="0" borderId="0" applyNumberForma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218" fontId="18" fillId="0" borderId="0" applyFont="0" applyFill="0" applyBorder="0" applyAlignment="0" applyProtection="0"/>
    <xf numFmtId="0" fontId="2" fillId="0" borderId="82" applyBorder="0">
      <alignment horizontal="left" indent="2"/>
    </xf>
    <xf numFmtId="0" fontId="2" fillId="0" borderId="82" applyBorder="0">
      <alignment horizontal="left" indent="2"/>
    </xf>
    <xf numFmtId="0" fontId="2" fillId="0" borderId="82" applyBorder="0">
      <alignment horizontal="left" indent="2"/>
    </xf>
    <xf numFmtId="0" fontId="2" fillId="0" borderId="82" applyBorder="0">
      <alignment horizontal="left" indent="2"/>
    </xf>
    <xf numFmtId="0" fontId="2" fillId="0" borderId="82" applyBorder="0">
      <alignment horizontal="left" indent="2"/>
    </xf>
    <xf numFmtId="0" fontId="2" fillId="0" borderId="82" applyBorder="0">
      <alignment horizontal="left" indent="2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82" fillId="0" borderId="0" applyFont="0" applyFill="0" applyBorder="0" applyAlignment="0" applyProtection="0"/>
    <xf numFmtId="0" fontId="194" fillId="0" borderId="22"/>
    <xf numFmtId="0" fontId="157" fillId="0" borderId="8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325" fontId="23" fillId="0" borderId="0"/>
    <xf numFmtId="0" fontId="2" fillId="0" borderId="52" applyBorder="0">
      <alignment horizontal="left" indent="2"/>
    </xf>
    <xf numFmtId="177" fontId="287" fillId="0" borderId="0" applyFont="0" applyFill="0" applyBorder="0" applyAlignment="0" applyProtection="0"/>
    <xf numFmtId="0" fontId="73" fillId="0" borderId="81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3" fontId="287" fillId="0" borderId="0" applyFont="0" applyFill="0" applyBorder="0" applyAlignment="0" applyProtection="0"/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291" fillId="60" borderId="0" applyNumberFormat="0" applyBorder="0" applyAlignment="0" applyProtection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" fillId="0" borderId="0"/>
    <xf numFmtId="43" fontId="2" fillId="0" borderId="0" applyFont="0" applyFill="0" applyBorder="0" applyAlignment="0" applyProtection="0"/>
    <xf numFmtId="0" fontId="2" fillId="0" borderId="0"/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212" fontId="183" fillId="70" borderId="2" applyBorder="0"/>
    <xf numFmtId="0" fontId="194" fillId="0" borderId="22"/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212" fontId="183" fillId="70" borderId="2" applyBorder="0"/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193" fillId="0" borderId="22"/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193" fillId="0" borderId="22"/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0" fontId="194" fillId="0" borderId="22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44" fillId="0" borderId="0"/>
    <xf numFmtId="0" fontId="131" fillId="47" borderId="0" applyNumberFormat="0" applyBorder="0" applyAlignment="0" applyProtection="0"/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177" fontId="82" fillId="0" borderId="0" applyFont="0" applyFill="0" applyBorder="0" applyAlignment="0" applyProtection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2" fillId="0" borderId="52" applyBorder="0">
      <alignment horizontal="left" indent="2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76" fillId="71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94" fillId="0" borderId="2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284" fillId="0" borderId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43" fontId="2" fillId="0" borderId="0" applyFont="0" applyFill="0" applyBorder="0" applyAlignment="0" applyProtection="0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0"/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177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177" fontId="82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287" fillId="0" borderId="0"/>
    <xf numFmtId="43" fontId="2" fillId="0" borderId="0" applyFont="0" applyFill="0" applyBorder="0" applyAlignment="0" applyProtection="0"/>
    <xf numFmtId="0" fontId="18" fillId="12" borderId="0" applyNumberFormat="0" applyBorder="0" applyAlignment="0" applyProtection="0"/>
    <xf numFmtId="0" fontId="26" fillId="0" borderId="0"/>
    <xf numFmtId="0" fontId="194" fillId="0" borderId="22"/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76" fillId="0" borderId="2">
      <alignment horizontal="center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82" fillId="0" borderId="0"/>
    <xf numFmtId="0" fontId="8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03" fillId="0" borderId="4">
      <alignment horizontal="left" vertical="center"/>
    </xf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93" fillId="0" borderId="22"/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0" fontId="311" fillId="0" borderId="0"/>
    <xf numFmtId="0" fontId="194" fillId="0" borderId="22"/>
    <xf numFmtId="0" fontId="2" fillId="0" borderId="0"/>
    <xf numFmtId="0" fontId="18" fillId="0" borderId="0"/>
    <xf numFmtId="0" fontId="291" fillId="56" borderId="0" applyNumberFormat="0" applyBorder="0" applyAlignment="0" applyProtection="0"/>
    <xf numFmtId="0" fontId="280" fillId="0" borderId="0"/>
    <xf numFmtId="0" fontId="291" fillId="58" borderId="0" applyNumberFormat="0" applyBorder="0" applyAlignment="0" applyProtection="0"/>
    <xf numFmtId="0" fontId="291" fillId="54" borderId="0" applyNumberFormat="0" applyBorder="0" applyAlignment="0" applyProtection="0"/>
    <xf numFmtId="43" fontId="82" fillId="0" borderId="0" applyFont="0" applyFill="0" applyBorder="0" applyAlignment="0" applyProtection="0"/>
    <xf numFmtId="177" fontId="287" fillId="0" borderId="0" applyFont="0" applyFill="0" applyBorder="0" applyAlignment="0" applyProtection="0"/>
    <xf numFmtId="0" fontId="311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0"/>
    <xf numFmtId="43" fontId="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177" fontId="82" fillId="0" borderId="0" applyFont="0" applyFill="0" applyBorder="0" applyAlignment="0" applyProtection="0"/>
    <xf numFmtId="0" fontId="2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93" fillId="0" borderId="22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43" fontId="18" fillId="0" borderId="0" applyFont="0" applyFill="0" applyBorder="0" applyAlignment="0" applyProtection="0"/>
    <xf numFmtId="0" fontId="194" fillId="0" borderId="22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23" fillId="0" borderId="2" applyNumberFormat="0" applyFill="0" applyProtection="0">
      <alignment horizontal="left" vertical="top" wrapText="1"/>
    </xf>
    <xf numFmtId="0" fontId="18" fillId="0" borderId="0"/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19" fillId="0" borderId="0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77" fontId="8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0" fontId="176" fillId="0" borderId="2">
      <alignment horizontal="center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0"/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319" fontId="78" fillId="0" borderId="2">
      <alignment horizontal="left"/>
    </xf>
    <xf numFmtId="5" fontId="63" fillId="0" borderId="2">
      <alignment horizontal="left" vertical="top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194" fillId="0" borderId="22"/>
    <xf numFmtId="0" fontId="194" fillId="0" borderId="22"/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193" fillId="0" borderId="22"/>
    <xf numFmtId="0" fontId="193" fillId="0" borderId="22"/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193" fillId="0" borderId="22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0" fontId="2" fillId="0" borderId="0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212" fontId="183" fillId="7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0"/>
    <xf numFmtId="177" fontId="82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05" fontId="23" fillId="0" borderId="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37" fontId="78" fillId="0" borderId="2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0" fontId="193" fillId="0" borderId="22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193" fillId="0" borderId="22"/>
    <xf numFmtId="0" fontId="157" fillId="0" borderId="52" applyBorder="0"/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218" fontId="18" fillId="0" borderId="0" applyFont="0" applyFill="0" applyBorder="0" applyAlignment="0" applyProtection="0"/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94" fillId="0" borderId="22"/>
    <xf numFmtId="177" fontId="307" fillId="0" borderId="0" applyFont="0" applyFill="0" applyBorder="0" applyAlignment="0" applyProtection="0"/>
    <xf numFmtId="0" fontId="2" fillId="0" borderId="0"/>
    <xf numFmtId="5" fontId="63" fillId="0" borderId="2">
      <alignment horizontal="left" vertical="top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212" fontId="183" fillId="70" borderId="2" applyBorder="0"/>
    <xf numFmtId="0" fontId="131" fillId="48" borderId="0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82" fillId="0" borderId="0" applyFont="0" applyFill="0" applyBorder="0" applyAlignment="0" applyProtection="0"/>
    <xf numFmtId="0" fontId="193" fillId="0" borderId="22"/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305" fontId="23" fillId="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31" fillId="50" borderId="0" applyNumberFormat="0" applyBorder="0" applyAlignment="0" applyProtection="0"/>
    <xf numFmtId="0" fontId="73" fillId="0" borderId="2">
      <alignment horizontal="left" vertical="center"/>
    </xf>
    <xf numFmtId="0" fontId="193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37" fontId="78" fillId="0" borderId="2"/>
    <xf numFmtId="0" fontId="2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177" fontId="287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218" fontId="18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0"/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43" fontId="2" fillId="0" borderId="0" applyFont="0" applyFill="0" applyBorder="0" applyAlignment="0" applyProtection="0"/>
    <xf numFmtId="0" fontId="157" fillId="0" borderId="52" applyBorder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82" fillId="0" borderId="0"/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131" fillId="51" borderId="0" applyNumberFormat="0" applyBorder="0" applyAlignment="0" applyProtection="0"/>
    <xf numFmtId="0" fontId="73" fillId="0" borderId="2">
      <alignment horizontal="left" vertical="center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0" fontId="2" fillId="0" borderId="0"/>
    <xf numFmtId="0" fontId="73" fillId="0" borderId="2">
      <alignment horizontal="left" vertical="center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319" fontId="78" fillId="0" borderId="2">
      <alignment horizontal="left"/>
    </xf>
    <xf numFmtId="319" fontId="78" fillId="0" borderId="2">
      <alignment horizontal="left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319" fontId="78" fillId="0" borderId="2">
      <alignment horizontal="left"/>
    </xf>
    <xf numFmtId="37" fontId="78" fillId="0" borderId="2"/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43" fontId="8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" fillId="0" borderId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65" fillId="0" borderId="0"/>
    <xf numFmtId="43" fontId="18" fillId="0" borderId="0" applyFont="0" applyFill="0" applyBorder="0" applyAlignment="0" applyProtection="0"/>
    <xf numFmtId="0" fontId="239" fillId="0" borderId="2" applyNumberFormat="0" applyFill="0" applyProtection="0">
      <alignment vertical="center"/>
    </xf>
    <xf numFmtId="43" fontId="2" fillId="0" borderId="0" applyFont="0" applyFill="0" applyBorder="0" applyAlignment="0" applyProtection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177" fontId="287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24" fontId="23" fillId="0" borderId="0"/>
    <xf numFmtId="0" fontId="2" fillId="0" borderId="52" applyBorder="0">
      <alignment horizontal="left" indent="2"/>
    </xf>
    <xf numFmtId="0" fontId="299" fillId="0" borderId="43" applyNumberFormat="0" applyFill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2" fillId="0" borderId="52" applyBorder="0">
      <alignment horizontal="left" indent="2"/>
    </xf>
    <xf numFmtId="0" fontId="284" fillId="0" borderId="0"/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9" fillId="0" borderId="0"/>
    <xf numFmtId="177" fontId="287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43" fontId="287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8" fontId="18" fillId="0" borderId="0" applyFont="0" applyFill="0" applyBorder="0" applyAlignment="0" applyProtection="0"/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0"/>
    <xf numFmtId="1" fontId="23" fillId="0" borderId="2" applyFill="0" applyProtection="0">
      <alignment horizontal="center" vertical="top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19" fillId="0" borderId="0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177" fontId="287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0"/>
    <xf numFmtId="0" fontId="194" fillId="0" borderId="22"/>
    <xf numFmtId="5" fontId="63" fillId="0" borderId="2">
      <alignment horizontal="left" vertical="top"/>
    </xf>
    <xf numFmtId="0" fontId="131" fillId="49" borderId="0" applyNumberFormat="0" applyBorder="0" applyAlignment="0" applyProtection="0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0" fontId="291" fillId="57" borderId="0" applyNumberFormat="0" applyBorder="0" applyAlignment="0" applyProtection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98" fillId="0" borderId="49" applyNumberFormat="0" applyFill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177" fontId="82" fillId="0" borderId="0" applyFont="0" applyFill="0" applyBorder="0" applyAlignment="0" applyProtection="0"/>
    <xf numFmtId="167" fontId="144" fillId="0" borderId="0"/>
    <xf numFmtId="166" fontId="144" fillId="0" borderId="0"/>
    <xf numFmtId="218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31" fillId="44" borderId="0" applyNumberFormat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177" fontId="82" fillId="0" borderId="0" applyFont="0" applyFill="0" applyBorder="0" applyAlignment="0" applyProtection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30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5" fontId="54" fillId="0" borderId="30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6" fontId="71" fillId="42" borderId="30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9" fillId="40" borderId="30">
      <alignment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6" fontId="71" fillId="42" borderId="30"/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212" fontId="183" fillId="70" borderId="2" applyBorder="0"/>
    <xf numFmtId="0" fontId="194" fillId="0" borderId="22"/>
    <xf numFmtId="0" fontId="73" fillId="0" borderId="2">
      <alignment horizontal="left" vertical="center"/>
    </xf>
    <xf numFmtId="212" fontId="183" fillId="70" borderId="2" applyBorder="0"/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193" fillId="0" borderId="22"/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0" fontId="194" fillId="0" borderId="22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54" fillId="0" borderId="30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2" fillId="0" borderId="52" applyBorder="0">
      <alignment horizontal="left" indent="2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176" fillId="0" borderId="30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76" fillId="71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2" fillId="0" borderId="0" applyFont="0" applyFill="0" applyBorder="0" applyAlignment="0" applyProtection="0"/>
    <xf numFmtId="5" fontId="69" fillId="40" borderId="30">
      <alignment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94" fillId="0" borderId="2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5" fontId="69" fillId="40" borderId="30">
      <alignment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9" fillId="40" borderId="30">
      <alignment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6" fontId="71" fillId="42" borderId="3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6" fontId="71" fillId="42" borderId="30"/>
    <xf numFmtId="218" fontId="18" fillId="0" borderId="0" applyFont="0" applyFill="0" applyBorder="0" applyAlignment="0" applyProtection="0"/>
    <xf numFmtId="0" fontId="82" fillId="0" borderId="0"/>
    <xf numFmtId="218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94" fillId="0" borderId="22"/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43" fontId="287" fillId="0" borderId="0" applyFont="0" applyFill="0" applyBorder="0" applyAlignment="0" applyProtection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76" fillId="0" borderId="2">
      <alignment horizontal="center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272" fontId="2" fillId="0" borderId="64"/>
    <xf numFmtId="0" fontId="2" fillId="0" borderId="64"/>
    <xf numFmtId="0" fontId="193" fillId="0" borderId="63"/>
    <xf numFmtId="0" fontId="193" fillId="0" borderId="22"/>
    <xf numFmtId="0" fontId="176" fillId="71" borderId="51">
      <alignment horizontal="centerContinuous" vertical="center"/>
    </xf>
    <xf numFmtId="275" fontId="92" fillId="0" borderId="8" applyBorder="0"/>
    <xf numFmtId="0" fontId="73" fillId="0" borderId="2">
      <alignment horizontal="left" vertical="center"/>
    </xf>
    <xf numFmtId="272" fontId="85" fillId="73" borderId="65"/>
    <xf numFmtId="0" fontId="85" fillId="73" borderId="65"/>
    <xf numFmtId="247" fontId="23" fillId="0" borderId="8" applyFill="0" applyProtection="0"/>
    <xf numFmtId="257" fontId="23" fillId="0" borderId="8" applyFill="0" applyProtection="0"/>
    <xf numFmtId="186" fontId="202" fillId="0" borderId="8">
      <alignment horizontal="right"/>
    </xf>
    <xf numFmtId="37" fontId="205" fillId="0" borderId="8" applyFill="0" applyBorder="0">
      <alignment horizontal="right"/>
    </xf>
    <xf numFmtId="275" fontId="92" fillId="0" borderId="8" applyBorder="0"/>
    <xf numFmtId="49" fontId="145" fillId="0" borderId="68">
      <alignment horizontal="left" indent="1"/>
    </xf>
    <xf numFmtId="308" fontId="145" fillId="0" borderId="68">
      <alignment horizontal="right" indent="1"/>
    </xf>
    <xf numFmtId="0" fontId="194" fillId="0" borderId="22"/>
    <xf numFmtId="4" fontId="229" fillId="37" borderId="72" applyNumberFormat="0" applyProtection="0">
      <alignment vertical="center"/>
    </xf>
    <xf numFmtId="4" fontId="230" fillId="37" borderId="72" applyNumberFormat="0" applyProtection="0">
      <alignment vertical="center"/>
    </xf>
    <xf numFmtId="4" fontId="231" fillId="37" borderId="72" applyNumberFormat="0" applyProtection="0">
      <alignment horizontal="left" vertical="center"/>
    </xf>
    <xf numFmtId="4" fontId="231" fillId="76" borderId="72" applyNumberFormat="0" applyProtection="0">
      <alignment horizontal="right" vertical="center"/>
    </xf>
    <xf numFmtId="4" fontId="231" fillId="80" borderId="72" applyNumberFormat="0" applyProtection="0">
      <alignment horizontal="right" vertical="center"/>
    </xf>
    <xf numFmtId="4" fontId="231" fillId="81" borderId="72" applyNumberFormat="0" applyProtection="0">
      <alignment horizontal="right" vertical="center"/>
    </xf>
    <xf numFmtId="4" fontId="231" fillId="78" borderId="72" applyNumberFormat="0" applyProtection="0">
      <alignment horizontal="right" vertical="center"/>
    </xf>
    <xf numFmtId="4" fontId="231" fillId="82" borderId="72" applyNumberFormat="0" applyProtection="0">
      <alignment horizontal="right" vertical="center"/>
    </xf>
    <xf numFmtId="4" fontId="231" fillId="2" borderId="72" applyNumberFormat="0" applyProtection="0">
      <alignment horizontal="right" vertical="center"/>
    </xf>
    <xf numFmtId="4" fontId="231" fillId="83" borderId="72" applyNumberFormat="0" applyProtection="0">
      <alignment horizontal="right" vertical="center"/>
    </xf>
    <xf numFmtId="4" fontId="231" fillId="84" borderId="72" applyNumberFormat="0" applyProtection="0">
      <alignment horizontal="right" vertical="center"/>
    </xf>
    <xf numFmtId="4" fontId="231" fillId="85" borderId="72" applyNumberFormat="0" applyProtection="0">
      <alignment horizontal="right" vertical="center"/>
    </xf>
    <xf numFmtId="4" fontId="231" fillId="70" borderId="72" applyNumberFormat="0" applyProtection="0">
      <alignment horizontal="right" vertical="center"/>
    </xf>
    <xf numFmtId="4" fontId="231" fillId="71" borderId="72" applyNumberFormat="0" applyProtection="0">
      <alignment vertical="center"/>
    </xf>
    <xf numFmtId="4" fontId="233" fillId="71" borderId="72" applyNumberFormat="0" applyProtection="0">
      <alignment vertical="center"/>
    </xf>
    <xf numFmtId="4" fontId="229" fillId="70" borderId="74" applyNumberFormat="0" applyProtection="0">
      <alignment horizontal="left" vertical="center"/>
    </xf>
    <xf numFmtId="4" fontId="231" fillId="71" borderId="72" applyNumberFormat="0" applyProtection="0">
      <alignment horizontal="right" vertical="center"/>
    </xf>
    <xf numFmtId="4" fontId="233" fillId="71" borderId="72" applyNumberFormat="0" applyProtection="0">
      <alignment horizontal="right" vertical="center"/>
    </xf>
    <xf numFmtId="4" fontId="229" fillId="70" borderId="72" applyNumberFormat="0" applyProtection="0">
      <alignment horizontal="left" vertical="center"/>
    </xf>
    <xf numFmtId="4" fontId="234" fillId="38" borderId="74" applyNumberFormat="0" applyProtection="0">
      <alignment horizontal="left" vertical="center"/>
    </xf>
    <xf numFmtId="4" fontId="235" fillId="71" borderId="72" applyNumberFormat="0" applyProtection="0">
      <alignment horizontal="right" vertical="center"/>
    </xf>
    <xf numFmtId="278" fontId="92" fillId="0" borderId="8"/>
    <xf numFmtId="275" fontId="92" fillId="0" borderId="8"/>
    <xf numFmtId="43" fontId="2" fillId="0" borderId="0" applyFont="0" applyFill="0" applyBorder="0" applyAlignment="0" applyProtection="0"/>
    <xf numFmtId="0" fontId="2" fillId="0" borderId="78"/>
    <xf numFmtId="272" fontId="2" fillId="0" borderId="78"/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0" fontId="73" fillId="0" borderId="2">
      <alignment horizontal="left" vertical="center"/>
    </xf>
    <xf numFmtId="0" fontId="2" fillId="0" borderId="0"/>
    <xf numFmtId="177" fontId="82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212" fontId="183" fillId="70" borderId="2" applyBorder="0"/>
    <xf numFmtId="6" fontId="71" fillId="42" borderId="3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9" fillId="40" borderId="30">
      <alignment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0" fontId="73" fillId="0" borderId="2">
      <alignment horizontal="left" vertical="center"/>
    </xf>
    <xf numFmtId="6" fontId="71" fillId="42" borderId="30"/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9" fillId="40" borderId="30">
      <alignment vertical="top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319" fontId="78" fillId="0" borderId="2">
      <alignment horizontal="left"/>
    </xf>
    <xf numFmtId="5" fontId="63" fillId="0" borderId="2">
      <alignment horizontal="left" vertical="top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54" fillId="0" borderId="30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194" fillId="0" borderId="22"/>
    <xf numFmtId="0" fontId="194" fillId="0" borderId="22"/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193" fillId="0" borderId="22"/>
    <xf numFmtId="0" fontId="193" fillId="0" borderId="22"/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176" fillId="71" borderId="30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193" fillId="0" borderId="22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6" fontId="71" fillId="42" borderId="30"/>
    <xf numFmtId="5" fontId="63" fillId="0" borderId="2">
      <alignment horizontal="left" vertical="top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9" fillId="40" borderId="30">
      <alignment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212" fontId="183" fillId="7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176" fillId="0" borderId="30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9" fillId="40" borderId="30">
      <alignment vertical="top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05" fontId="23" fillId="0" borderId="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37" fontId="78" fillId="0" borderId="2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0" fontId="193" fillId="0" borderId="22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193" fillId="0" borderId="22"/>
    <xf numFmtId="0" fontId="157" fillId="0" borderId="52" applyBorder="0"/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309" fillId="0" borderId="0" applyNumberFormat="0" applyFill="0" applyBorder="0" applyAlignment="0" applyProtection="0">
      <alignment vertical="top"/>
      <protection locked="0"/>
    </xf>
    <xf numFmtId="0" fontId="2" fillId="0" borderId="52" applyBorder="0">
      <alignment horizontal="left" indent="2"/>
    </xf>
    <xf numFmtId="43" fontId="2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291" fillId="52" borderId="0" applyNumberFormat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30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5" fontId="54" fillId="0" borderId="30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54" fillId="0" borderId="30">
      <alignment horizontal="left" vertical="top"/>
    </xf>
    <xf numFmtId="6" fontId="71" fillId="42" borderId="30"/>
    <xf numFmtId="5" fontId="69" fillId="40" borderId="30">
      <alignment vertical="top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6" fontId="71" fillId="42" borderId="30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6" fontId="71" fillId="42" borderId="30"/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212" fontId="183" fillId="70" borderId="2" applyBorder="0"/>
    <xf numFmtId="0" fontId="194" fillId="0" borderId="22"/>
    <xf numFmtId="0" fontId="73" fillId="0" borderId="2">
      <alignment horizontal="left" vertical="center"/>
    </xf>
    <xf numFmtId="212" fontId="183" fillId="70" borderId="2" applyBorder="0"/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43" fontId="19" fillId="0" borderId="0" applyFont="0" applyFill="0" applyBorder="0" applyAlignment="0" applyProtection="0"/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0" fontId="194" fillId="0" borderId="22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9" fillId="40" borderId="30">
      <alignment vertical="top"/>
    </xf>
    <xf numFmtId="6" fontId="71" fillId="42" borderId="30"/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2" fillId="0" borderId="52" applyBorder="0">
      <alignment horizontal="left" indent="2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176" fillId="0" borderId="30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5" fontId="54" fillId="0" borderId="30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76" fillId="71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9" fillId="40" borderId="30">
      <alignment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94" fillId="0" borderId="2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5" fontId="69" fillId="40" borderId="30">
      <alignment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9" fillId="40" borderId="30">
      <alignment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6" fontId="71" fillId="42" borderId="30"/>
    <xf numFmtId="0" fontId="194" fillId="0" borderId="22"/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6" fontId="71" fillId="42" borderId="30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76" fillId="0" borderId="2">
      <alignment horizontal="center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63"/>
    <xf numFmtId="0" fontId="193" fillId="0" borderId="22"/>
    <xf numFmtId="0" fontId="73" fillId="0" borderId="2">
      <alignment horizontal="left" vertical="center"/>
    </xf>
    <xf numFmtId="272" fontId="85" fillId="73" borderId="65"/>
    <xf numFmtId="0" fontId="85" fillId="73" borderId="65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76" fillId="71" borderId="50">
      <alignment horizontal="centerContinuous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319" fontId="78" fillId="0" borderId="2">
      <alignment horizontal="left"/>
    </xf>
    <xf numFmtId="5" fontId="63" fillId="0" borderId="2">
      <alignment horizontal="left" vertical="top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54" fillId="0" borderId="30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194" fillId="0" borderId="22"/>
    <xf numFmtId="0" fontId="194" fillId="0" borderId="22"/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193" fillId="0" borderId="22"/>
    <xf numFmtId="0" fontId="193" fillId="0" borderId="22"/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176" fillId="71" borderId="30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193" fillId="0" borderId="22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6" fontId="71" fillId="42" borderId="30"/>
    <xf numFmtId="5" fontId="63" fillId="0" borderId="2">
      <alignment horizontal="left" vertical="top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9" fillId="40" borderId="30">
      <alignment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212" fontId="183" fillId="7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176" fillId="0" borderId="30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9" fillId="40" borderId="30">
      <alignment vertical="top"/>
    </xf>
    <xf numFmtId="5" fontId="54" fillId="0" borderId="30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05" fontId="23" fillId="0" borderId="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37" fontId="78" fillId="0" borderId="2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0" fontId="193" fillId="0" borderId="22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193" fillId="0" borderId="22"/>
    <xf numFmtId="0" fontId="157" fillId="0" borderId="52" applyBorder="0"/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87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2" fillId="0" borderId="0"/>
    <xf numFmtId="177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12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84" fillId="36" borderId="22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2" fillId="0" borderId="2" applyNumberFormat="0" applyFill="0" applyAlignment="0" applyProtection="0">
      <alignment horizontal="center" vertical="center"/>
    </xf>
    <xf numFmtId="0" fontId="18" fillId="0" borderId="0"/>
    <xf numFmtId="0" fontId="18" fillId="12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2" fillId="0" borderId="2" applyNumberFormat="0" applyFill="0" applyAlignment="0" applyProtection="0">
      <alignment horizontal="center" vertical="center"/>
    </xf>
    <xf numFmtId="0" fontId="18" fillId="0" borderId="0"/>
    <xf numFmtId="0" fontId="18" fillId="0" borderId="0"/>
    <xf numFmtId="0" fontId="18" fillId="0" borderId="0"/>
    <xf numFmtId="0" fontId="18" fillId="12" borderId="0" applyNumberFormat="0" applyBorder="0" applyAlignment="0" applyProtection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286" fillId="0" borderId="9" applyNumberFormat="0" applyFill="0" applyAlignment="0" applyProtection="0"/>
    <xf numFmtId="0" fontId="313" fillId="0" borderId="10" applyNumberFormat="0" applyFill="0" applyAlignment="0" applyProtection="0"/>
    <xf numFmtId="0" fontId="314" fillId="0" borderId="11" applyNumberFormat="0" applyFill="0" applyAlignment="0" applyProtection="0"/>
    <xf numFmtId="0" fontId="314" fillId="0" borderId="0" applyNumberFormat="0" applyFill="0" applyBorder="0" applyAlignment="0" applyProtection="0"/>
    <xf numFmtId="0" fontId="315" fillId="4" borderId="0" applyNumberFormat="0" applyBorder="0" applyAlignment="0" applyProtection="0"/>
    <xf numFmtId="0" fontId="316" fillId="5" borderId="0" applyNumberFormat="0" applyBorder="0" applyAlignment="0" applyProtection="0"/>
    <xf numFmtId="0" fontId="317" fillId="6" borderId="0" applyNumberFormat="0" applyBorder="0" applyAlignment="0" applyProtection="0"/>
    <xf numFmtId="0" fontId="318" fillId="7" borderId="12" applyNumberFormat="0" applyAlignment="0" applyProtection="0"/>
    <xf numFmtId="0" fontId="319" fillId="8" borderId="13" applyNumberFormat="0" applyAlignment="0" applyProtection="0"/>
    <xf numFmtId="0" fontId="320" fillId="8" borderId="12" applyNumberFormat="0" applyAlignment="0" applyProtection="0"/>
    <xf numFmtId="0" fontId="321" fillId="0" borderId="14" applyNumberFormat="0" applyFill="0" applyAlignment="0" applyProtection="0"/>
    <xf numFmtId="0" fontId="322" fillId="9" borderId="15" applyNumberFormat="0" applyAlignment="0" applyProtection="0"/>
    <xf numFmtId="0" fontId="323" fillId="0" borderId="0" applyNumberFormat="0" applyFill="0" applyBorder="0" applyAlignment="0" applyProtection="0"/>
    <xf numFmtId="0" fontId="283" fillId="0" borderId="0" applyNumberFormat="0" applyFill="0" applyBorder="0" applyAlignment="0" applyProtection="0"/>
    <xf numFmtId="0" fontId="312" fillId="0" borderId="17" applyNumberFormat="0" applyFill="0" applyAlignment="0" applyProtection="0"/>
    <xf numFmtId="0" fontId="324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324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324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324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324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324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5" fillId="0" borderId="0">
      <alignment vertical="top"/>
    </xf>
    <xf numFmtId="9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5" fillId="0" borderId="0">
      <alignment vertical="top"/>
    </xf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8" fillId="10" borderId="16" applyNumberFormat="0" applyFont="0" applyAlignment="0" applyProtection="0"/>
    <xf numFmtId="0" fontId="325" fillId="0" borderId="0">
      <alignment vertical="top"/>
    </xf>
    <xf numFmtId="44" fontId="18" fillId="0" borderId="0" applyFont="0" applyFill="0" applyBorder="0" applyAlignment="0" applyProtection="0"/>
    <xf numFmtId="0" fontId="247" fillId="0" borderId="0"/>
    <xf numFmtId="0" fontId="325" fillId="0" borderId="0">
      <alignment vertical="top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0" fillId="0" borderId="0" applyFont="0" applyFill="0" applyBorder="0" applyAlignment="0" applyProtection="0"/>
    <xf numFmtId="0" fontId="102" fillId="0" borderId="0"/>
    <xf numFmtId="0" fontId="18" fillId="0" borderId="0"/>
    <xf numFmtId="0" fontId="82" fillId="0" borderId="0"/>
    <xf numFmtId="0" fontId="19" fillId="0" borderId="0"/>
    <xf numFmtId="0" fontId="326" fillId="0" borderId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8" fillId="0" borderId="0"/>
    <xf numFmtId="0" fontId="18" fillId="12" borderId="0" applyNumberFormat="0" applyBorder="0" applyAlignment="0" applyProtection="0"/>
    <xf numFmtId="43" fontId="18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02" fillId="0" borderId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4" fillId="36" borderId="22"/>
    <xf numFmtId="0" fontId="18" fillId="0" borderId="0"/>
    <xf numFmtId="0" fontId="18" fillId="0" borderId="0"/>
    <xf numFmtId="0" fontId="18" fillId="0" borderId="0"/>
    <xf numFmtId="0" fontId="2" fillId="0" borderId="0"/>
    <xf numFmtId="0" fontId="18" fillId="0" borderId="0"/>
    <xf numFmtId="0" fontId="84" fillId="36" borderId="22"/>
    <xf numFmtId="0" fontId="26" fillId="0" borderId="0"/>
    <xf numFmtId="0" fontId="2" fillId="0" borderId="0"/>
    <xf numFmtId="0" fontId="18" fillId="0" borderId="0"/>
    <xf numFmtId="0" fontId="18" fillId="0" borderId="0"/>
    <xf numFmtId="0" fontId="2" fillId="0" borderId="0"/>
    <xf numFmtId="0" fontId="82" fillId="0" borderId="0"/>
    <xf numFmtId="0" fontId="18" fillId="0" borderId="0"/>
    <xf numFmtId="1" fontId="2" fillId="0" borderId="2" applyNumberFormat="0" applyFill="0" applyAlignment="0" applyProtection="0">
      <alignment horizontal="center" vertical="center"/>
    </xf>
    <xf numFmtId="0" fontId="102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12" borderId="0" applyNumberFormat="0" applyBorder="0" applyAlignment="0" applyProtection="0"/>
    <xf numFmtId="0" fontId="18" fillId="0" borderId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2" fillId="0" borderId="0"/>
    <xf numFmtId="9" fontId="18" fillId="0" borderId="0" applyFont="0" applyFill="0" applyBorder="0" applyAlignment="0" applyProtection="0"/>
    <xf numFmtId="0" fontId="2" fillId="0" borderId="0"/>
    <xf numFmtId="0" fontId="84" fillId="36" borderId="22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8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25" fillId="0" borderId="0">
      <alignment vertical="top"/>
    </xf>
    <xf numFmtId="43" fontId="18" fillId="0" borderId="0" applyFont="0" applyFill="0" applyBorder="0" applyAlignment="0" applyProtection="0"/>
    <xf numFmtId="0" fontId="325" fillId="0" borderId="0">
      <alignment vertical="top"/>
    </xf>
    <xf numFmtId="0" fontId="18" fillId="10" borderId="16" applyNumberFormat="0" applyFont="0" applyAlignment="0" applyProtection="0"/>
    <xf numFmtId="43" fontId="18" fillId="0" borderId="0" applyFont="0" applyFill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325" fillId="0" borderId="0">
      <alignment vertical="top"/>
    </xf>
    <xf numFmtId="44" fontId="18" fillId="0" borderId="0" applyFont="0" applyFill="0" applyBorder="0" applyAlignment="0" applyProtection="0"/>
    <xf numFmtId="0" fontId="325" fillId="0" borderId="0">
      <alignment vertical="top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02" fillId="0" borderId="0"/>
    <xf numFmtId="0" fontId="18" fillId="0" borderId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1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12" borderId="0" applyNumberFormat="0" applyBorder="0" applyAlignment="0" applyProtection="0"/>
    <xf numFmtId="0" fontId="18" fillId="0" borderId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2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27" fillId="0" borderId="0"/>
    <xf numFmtId="0" fontId="18" fillId="0" borderId="0"/>
    <xf numFmtId="0" fontId="2" fillId="0" borderId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177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0" fillId="0" borderId="0" applyFont="0" applyFill="0" applyBorder="0" applyAlignment="0" applyProtection="0"/>
    <xf numFmtId="0" fontId="102" fillId="0" borderId="0"/>
    <xf numFmtId="0" fontId="18" fillId="0" borderId="0"/>
    <xf numFmtId="0" fontId="82" fillId="0" borderId="0"/>
    <xf numFmtId="0" fontId="19" fillId="0" borderId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9" fillId="0" borderId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0" fillId="0" borderId="0" applyFont="0" applyFill="0" applyBorder="0" applyAlignment="0" applyProtection="0"/>
    <xf numFmtId="0" fontId="102" fillId="0" borderId="0"/>
    <xf numFmtId="0" fontId="18" fillId="0" borderId="0"/>
    <xf numFmtId="0" fontId="82" fillId="0" borderId="0"/>
    <xf numFmtId="0" fontId="19" fillId="0" borderId="0"/>
    <xf numFmtId="0" fontId="326" fillId="0" borderId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8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8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8" fillId="0" borderId="0"/>
    <xf numFmtId="9" fontId="18" fillId="0" borderId="0" applyFont="0" applyFill="0" applyBorder="0" applyAlignment="0" applyProtection="0"/>
    <xf numFmtId="0" fontId="17" fillId="0" borderId="0"/>
    <xf numFmtId="0" fontId="17" fillId="0" borderId="0"/>
    <xf numFmtId="177" fontId="82" fillId="0" borderId="0" applyFont="0" applyFill="0" applyBorder="0" applyAlignment="0" applyProtection="0"/>
    <xf numFmtId="0" fontId="82" fillId="0" borderId="0"/>
    <xf numFmtId="43" fontId="17" fillId="0" borderId="0" applyFont="0" applyFill="0" applyBorder="0" applyAlignment="0" applyProtection="0"/>
    <xf numFmtId="43" fontId="82" fillId="0" borderId="0" applyFont="0" applyFill="0" applyBorder="0" applyAlignment="0" applyProtection="0"/>
    <xf numFmtId="0" fontId="108" fillId="0" borderId="0"/>
    <xf numFmtId="43" fontId="108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109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9" fillId="0" borderId="0"/>
    <xf numFmtId="9" fontId="18" fillId="0" borderId="0" applyFont="0" applyFill="0" applyBorder="0" applyAlignment="0" applyProtection="0"/>
    <xf numFmtId="0" fontId="19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9" fontId="2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08" fillId="0" borderId="0"/>
    <xf numFmtId="9" fontId="18" fillId="0" borderId="0" applyFont="0" applyFill="0" applyBorder="0" applyAlignment="0" applyProtection="0"/>
    <xf numFmtId="0" fontId="18" fillId="0" borderId="0"/>
    <xf numFmtId="0" fontId="2" fillId="0" borderId="0"/>
    <xf numFmtId="177" fontId="82" fillId="0" borderId="0" applyFont="0" applyFill="0" applyBorder="0" applyAlignment="0" applyProtection="0"/>
    <xf numFmtId="177" fontId="8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87" fillId="0" borderId="0" applyFont="0" applyFill="0" applyBorder="0" applyAlignment="0" applyProtection="0"/>
    <xf numFmtId="177" fontId="287" fillId="0" borderId="0" applyFont="0" applyFill="0" applyBorder="0" applyAlignment="0" applyProtection="0"/>
    <xf numFmtId="177" fontId="287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8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8" fillId="0" borderId="0"/>
    <xf numFmtId="0" fontId="8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87" fillId="0" borderId="0"/>
    <xf numFmtId="0" fontId="287" fillId="0" borderId="0"/>
    <xf numFmtId="0" fontId="82" fillId="0" borderId="0"/>
    <xf numFmtId="0" fontId="82" fillId="0" borderId="0"/>
    <xf numFmtId="0" fontId="82" fillId="0" borderId="0"/>
    <xf numFmtId="0" fontId="287" fillId="0" borderId="0"/>
    <xf numFmtId="0" fontId="287" fillId="0" borderId="0"/>
    <xf numFmtId="0" fontId="2" fillId="0" borderId="0"/>
    <xf numFmtId="0" fontId="82" fillId="0" borderId="0"/>
    <xf numFmtId="0" fontId="26" fillId="0" borderId="0"/>
    <xf numFmtId="0" fontId="2" fillId="0" borderId="0"/>
    <xf numFmtId="0" fontId="18" fillId="0" borderId="0"/>
    <xf numFmtId="0" fontId="8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94" fillId="0" borderId="22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23" fillId="0" borderId="2" applyNumberFormat="0" applyFill="0" applyProtection="0">
      <alignment horizontal="left" vertical="top" wrapText="1"/>
    </xf>
    <xf numFmtId="305" fontId="23" fillId="0" borderId="2" applyBorder="0"/>
    <xf numFmtId="212" fontId="183" fillId="70" borderId="2" applyBorder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239" fillId="0" borderId="2" applyNumberFormat="0" applyFill="0" applyProtection="0">
      <alignment vertical="center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194" fillId="0" borderId="22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0" fontId="157" fillId="0" borderId="52" applyBorder="0"/>
    <xf numFmtId="319" fontId="78" fillId="0" borderId="2">
      <alignment horizontal="left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57" fillId="0" borderId="52" applyBorder="0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212" fontId="183" fillId="70" borderId="2" applyBorder="0"/>
    <xf numFmtId="0" fontId="194" fillId="0" borderId="22"/>
    <xf numFmtId="0" fontId="73" fillId="0" borderId="2">
      <alignment horizontal="left" vertical="center"/>
    </xf>
    <xf numFmtId="212" fontId="183" fillId="70" borderId="2" applyBorder="0"/>
    <xf numFmtId="0" fontId="176" fillId="71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305" fontId="23" fillId="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73" fillId="0" borderId="2">
      <alignment horizontal="left" vertical="center"/>
    </xf>
    <xf numFmtId="0" fontId="194" fillId="0" borderId="22"/>
    <xf numFmtId="0" fontId="194" fillId="0" borderId="22"/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93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2" fillId="0" borderId="52" applyBorder="0">
      <alignment horizontal="left" indent="2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76" fillId="71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37" fontId="78" fillId="0" borderId="2"/>
    <xf numFmtId="0" fontId="194" fillId="0" borderId="2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212" fontId="183" fillId="7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319" fontId="78" fillId="0" borderId="2">
      <alignment horizontal="left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39" fillId="0" borderId="2" applyNumberFormat="0" applyFill="0" applyProtection="0">
      <alignment vertical="center"/>
    </xf>
    <xf numFmtId="1" fontId="23" fillId="0" borderId="2" applyFill="0" applyProtection="0">
      <alignment horizontal="center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193" fillId="0" borderId="22"/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305" fontId="23" fillId="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305" fontId="23" fillId="0" borderId="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176" fillId="0" borderId="2">
      <alignment horizontal="center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7" fontId="78" fillId="0" borderId="2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76" fillId="0" borderId="2">
      <alignment horizontal="center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93" fillId="0" borderId="22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5" fontId="63" fillId="0" borderId="2">
      <alignment horizontal="left" vertical="top"/>
    </xf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52" applyBorder="0">
      <alignment horizontal="left" indent="2"/>
    </xf>
    <xf numFmtId="43" fontId="18" fillId="0" borderId="0" applyFont="0" applyFill="0" applyBorder="0" applyAlignment="0" applyProtection="0"/>
    <xf numFmtId="0" fontId="194" fillId="0" borderId="22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0" fontId="73" fillId="0" borderId="2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23" fillId="0" borderId="2" applyNumberFormat="0" applyFill="0" applyProtection="0">
      <alignment horizontal="left" vertical="top" wrapText="1"/>
    </xf>
    <xf numFmtId="0" fontId="18" fillId="0" borderId="0"/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/>
    <xf numFmtId="17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18" fillId="0" borderId="0"/>
    <xf numFmtId="0" fontId="176" fillId="0" borderId="2">
      <alignment horizontal="center" vertical="center"/>
    </xf>
    <xf numFmtId="5" fontId="63" fillId="0" borderId="2">
      <alignment horizontal="left" vertical="top"/>
    </xf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73" fillId="0" borderId="2">
      <alignment horizontal="left" vertical="center"/>
    </xf>
    <xf numFmtId="5" fontId="63" fillId="0" borderId="2">
      <alignment horizontal="left" vertical="top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0" fontId="193" fillId="0" borderId="22"/>
    <xf numFmtId="5" fontId="63" fillId="0" borderId="2">
      <alignment horizontal="left" vertical="top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1" fontId="23" fillId="0" borderId="2" applyFill="0" applyProtection="0">
      <alignment horizontal="center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37" fontId="78" fillId="0" borderId="2"/>
    <xf numFmtId="319" fontId="78" fillId="0" borderId="2">
      <alignment horizontal="left"/>
    </xf>
    <xf numFmtId="5" fontId="63" fillId="0" borderId="2">
      <alignment horizontal="left" vertical="top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193" fillId="0" borderId="22"/>
    <xf numFmtId="0" fontId="194" fillId="0" borderId="22"/>
    <xf numFmtId="0" fontId="193" fillId="0" borderId="22"/>
    <xf numFmtId="0" fontId="73" fillId="0" borderId="2">
      <alignment horizontal="left" vertical="center"/>
    </xf>
    <xf numFmtId="0" fontId="194" fillId="0" borderId="22"/>
    <xf numFmtId="0" fontId="193" fillId="0" borderId="22"/>
    <xf numFmtId="0" fontId="176" fillId="0" borderId="2">
      <alignment horizontal="center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37" fontId="78" fillId="0" borderId="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0" fontId="194" fillId="0" borderId="22"/>
    <xf numFmtId="0" fontId="194" fillId="0" borderId="22"/>
    <xf numFmtId="319" fontId="78" fillId="0" borderId="2">
      <alignment horizontal="left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4" fillId="0" borderId="22"/>
    <xf numFmtId="0" fontId="193" fillId="0" borderId="22"/>
    <xf numFmtId="0" fontId="193" fillId="0" borderId="22"/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193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73" fillId="0" borderId="2">
      <alignment horizontal="left" vertical="center"/>
    </xf>
    <xf numFmtId="0" fontId="193" fillId="0" borderId="22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176" fillId="71" borderId="2">
      <alignment horizontal="center" vertical="center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3" fillId="0" borderId="2" applyNumberFormat="0" applyFill="0" applyProtection="0">
      <alignment horizontal="left" vertical="top" wrapText="1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76" fillId="71" borderId="2">
      <alignment horizontal="center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193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193" fillId="0" borderId="22"/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319" fontId="78" fillId="0" borderId="2">
      <alignment horizontal="left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194" fillId="0" borderId="22"/>
    <xf numFmtId="0" fontId="23" fillId="0" borderId="2" applyNumberFormat="0" applyFill="0" applyProtection="0">
      <alignment horizontal="left" vertical="top" wrapText="1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212" fontId="183" fillId="70" borderId="2" applyBorder="0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3" fillId="0" borderId="22"/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23" fillId="0" borderId="2" applyNumberFormat="0" applyFill="0" applyProtection="0">
      <alignment horizontal="left" vertical="top" wrapText="1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3" fillId="0" borderId="2" applyNumberFormat="0" applyFill="0" applyProtection="0">
      <alignment horizontal="left" vertical="top" wrapText="1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57" fillId="0" borderId="5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76" fillId="0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05" fontId="23" fillId="0" borderId="2" applyBorder="0"/>
    <xf numFmtId="5" fontId="63" fillId="0" borderId="2">
      <alignment horizontal="left" vertical="top"/>
    </xf>
    <xf numFmtId="0" fontId="2" fillId="0" borderId="52" applyBorder="0">
      <alignment horizontal="left" indent="2"/>
    </xf>
    <xf numFmtId="212" fontId="183" fillId="70" borderId="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305" fontId="23" fillId="0" borderId="2" applyBorder="0"/>
    <xf numFmtId="0" fontId="73" fillId="0" borderId="2">
      <alignment horizontal="left" vertical="center"/>
    </xf>
    <xf numFmtId="37" fontId="78" fillId="0" borderId="2"/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4" fillId="0" borderId="22"/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212" fontId="183" fillId="70" borderId="2" applyBorder="0"/>
    <xf numFmtId="0" fontId="193" fillId="0" borderId="22"/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0" fontId="239" fillId="0" borderId="2" applyNumberFormat="0" applyFill="0" applyProtection="0">
      <alignment vertical="center"/>
    </xf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76" fillId="0" borderId="2">
      <alignment horizontal="center" vertical="center"/>
    </xf>
    <xf numFmtId="0" fontId="193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193" fillId="0" borderId="22"/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193" fillId="0" borderId="22"/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57" fillId="0" borderId="52" applyBorder="0"/>
    <xf numFmtId="0" fontId="193" fillId="0" borderId="22"/>
    <xf numFmtId="0" fontId="157" fillId="0" borderId="52" applyBorder="0"/>
    <xf numFmtId="5" fontId="63" fillId="0" borderId="2">
      <alignment horizontal="left" vertical="top"/>
    </xf>
    <xf numFmtId="0" fontId="157" fillId="0" borderId="52" applyBorder="0"/>
    <xf numFmtId="5" fontId="63" fillId="0" borderId="2">
      <alignment horizontal="left" vertical="top"/>
    </xf>
    <xf numFmtId="0" fontId="193" fillId="0" borderId="22"/>
    <xf numFmtId="0" fontId="194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319" fontId="78" fillId="0" borderId="2">
      <alignment horizontal="left"/>
    </xf>
    <xf numFmtId="0" fontId="2" fillId="0" borderId="52" applyBorder="0">
      <alignment horizontal="left" indent="2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5" fontId="63" fillId="0" borderId="2">
      <alignment horizontal="left" vertical="top"/>
    </xf>
    <xf numFmtId="0" fontId="176" fillId="71" borderId="2">
      <alignment horizontal="center" vertical="center"/>
    </xf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193" fillId="0" borderId="22"/>
    <xf numFmtId="5" fontId="63" fillId="0" borderId="2">
      <alignment horizontal="left" vertical="top"/>
    </xf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57" fillId="0" borderId="52" applyBorder="0"/>
    <xf numFmtId="0" fontId="2" fillId="0" borderId="52" applyBorder="0">
      <alignment horizontal="left" indent="2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93" fillId="0" borderId="22"/>
    <xf numFmtId="0" fontId="176" fillId="71" borderId="2">
      <alignment horizontal="center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5" fontId="63" fillId="0" borderId="2">
      <alignment horizontal="left" vertical="top"/>
    </xf>
    <xf numFmtId="0" fontId="176" fillId="0" borderId="2">
      <alignment horizontal="center" vertical="center"/>
    </xf>
    <xf numFmtId="5" fontId="63" fillId="0" borderId="2">
      <alignment horizontal="left" vertical="top"/>
    </xf>
    <xf numFmtId="0" fontId="73" fillId="0" borderId="2">
      <alignment horizontal="left" vertical="center"/>
    </xf>
    <xf numFmtId="0" fontId="193" fillId="0" borderId="22"/>
    <xf numFmtId="0" fontId="73" fillId="0" borderId="2">
      <alignment horizontal="left" vertical="center"/>
    </xf>
    <xf numFmtId="5" fontId="63" fillId="0" borderId="2">
      <alignment horizontal="left" vertical="top"/>
    </xf>
    <xf numFmtId="5" fontId="63" fillId="0" borderId="2">
      <alignment horizontal="left" vertical="top"/>
    </xf>
    <xf numFmtId="0" fontId="194" fillId="0" borderId="22"/>
    <xf numFmtId="5" fontId="63" fillId="0" borderId="2">
      <alignment horizontal="left" vertical="top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73" fillId="0" borderId="2">
      <alignment horizontal="left" vertical="center"/>
    </xf>
    <xf numFmtId="305" fontId="23" fillId="0" borderId="2" applyBorder="0"/>
    <xf numFmtId="212" fontId="183" fillId="70" borderId="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39" fillId="0" borderId="2" applyNumberFormat="0" applyFill="0" applyProtection="0">
      <alignment vertical="center"/>
    </xf>
    <xf numFmtId="0" fontId="157" fillId="0" borderId="52" applyBorder="0"/>
    <xf numFmtId="1" fontId="23" fillId="0" borderId="2" applyFill="0" applyProtection="0">
      <alignment horizontal="center" vertical="top"/>
    </xf>
    <xf numFmtId="37" fontId="78" fillId="0" borderId="2"/>
    <xf numFmtId="319" fontId="78" fillId="0" borderId="2">
      <alignment horizontal="left"/>
    </xf>
    <xf numFmtId="319" fontId="78" fillId="0" borderId="2">
      <alignment horizontal="left"/>
    </xf>
    <xf numFmtId="0" fontId="193" fillId="0" borderId="22"/>
    <xf numFmtId="0" fontId="193" fillId="0" borderId="22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0" fontId="194" fillId="0" borderId="22"/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2" fillId="0" borderId="52" applyBorder="0">
      <alignment horizontal="left" indent="2"/>
    </xf>
    <xf numFmtId="0" fontId="157" fillId="0" borderId="52" applyBorder="0"/>
    <xf numFmtId="43" fontId="17" fillId="0" borderId="0" applyFont="0" applyFill="0" applyBorder="0" applyAlignment="0" applyProtection="0"/>
    <xf numFmtId="0" fontId="17" fillId="0" borderId="0"/>
    <xf numFmtId="218" fontId="1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" fillId="0" borderId="0" applyFont="0" applyFill="0" applyBorder="0" applyAlignment="0" applyProtection="0"/>
    <xf numFmtId="0" fontId="17" fillId="0" borderId="0"/>
    <xf numFmtId="218" fontId="25" fillId="0" borderId="0" applyFont="0" applyFill="0" applyBorder="0" applyAlignment="0" applyProtection="0">
      <alignment vertical="top"/>
    </xf>
    <xf numFmtId="218" fontId="21" fillId="0" borderId="0" applyFont="0" applyFill="0" applyBorder="0" applyAlignment="0" applyProtection="0"/>
    <xf numFmtId="218" fontId="17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10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104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21" fillId="0" borderId="0" applyFont="0" applyFill="0" applyBorder="0" applyAlignment="0" applyProtection="0"/>
    <xf numFmtId="0" fontId="21" fillId="0" borderId="0"/>
    <xf numFmtId="218" fontId="21" fillId="0" borderId="0" applyFont="0" applyFill="0" applyBorder="0" applyAlignment="0" applyProtection="0"/>
    <xf numFmtId="218" fontId="17" fillId="0" borderId="0" applyFont="0" applyFill="0" applyBorder="0" applyAlignment="0" applyProtection="0"/>
    <xf numFmtId="218" fontId="2" fillId="0" borderId="0" applyFont="0" applyFill="0" applyBorder="0" applyAlignment="0" applyProtection="0"/>
    <xf numFmtId="218" fontId="18" fillId="0" borderId="0" applyFont="0" applyFill="0" applyBorder="0" applyAlignment="0" applyProtection="0"/>
    <xf numFmtId="218" fontId="21" fillId="0" borderId="0" applyFont="0" applyFill="0" applyBorder="0" applyAlignment="0" applyProtection="0"/>
    <xf numFmtId="218" fontId="21" fillId="0" borderId="0" applyFont="0" applyFill="0" applyBorder="0" applyAlignment="0" applyProtection="0"/>
    <xf numFmtId="217" fontId="17" fillId="0" borderId="0" applyFont="0" applyFill="0" applyBorder="0" applyAlignment="0" applyProtection="0"/>
    <xf numFmtId="217" fontId="27" fillId="0" borderId="0" applyFont="0" applyFill="0" applyBorder="0" applyAlignment="0" applyProtection="0"/>
    <xf numFmtId="9" fontId="18" fillId="0" borderId="0" applyFont="0" applyFill="0" applyBorder="0" applyAlignment="0" applyProtection="0"/>
    <xf numFmtId="218" fontId="18" fillId="0" borderId="0" applyFont="0" applyFill="0" applyBorder="0" applyAlignment="0" applyProtection="0"/>
    <xf numFmtId="0" fontId="21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06" fillId="0" borderId="0"/>
    <xf numFmtId="43" fontId="21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107" fillId="0" borderId="0"/>
    <xf numFmtId="0" fontId="17" fillId="0" borderId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</cellStyleXfs>
  <cellXfs count="152">
    <xf numFmtId="39" fontId="0" fillId="0" borderId="0" xfId="0"/>
    <xf numFmtId="40" fontId="7" fillId="0" borderId="0" xfId="1" applyFont="1" applyFill="1" applyAlignment="1">
      <alignment horizontal="right"/>
    </xf>
    <xf numFmtId="0" fontId="10" fillId="0" borderId="0" xfId="1" applyNumberFormat="1" applyFont="1" applyFill="1" applyAlignment="1" applyProtection="1">
      <alignment horizontal="left"/>
    </xf>
    <xf numFmtId="168" fontId="10" fillId="0" borderId="0" xfId="1" quotePrefix="1" applyNumberFormat="1" applyFont="1" applyFill="1" applyAlignment="1" applyProtection="1"/>
    <xf numFmtId="168" fontId="7" fillId="0" borderId="0" xfId="1" quotePrefix="1" applyNumberFormat="1" applyFont="1" applyFill="1" applyBorder="1" applyAlignment="1"/>
    <xf numFmtId="49" fontId="8" fillId="0" borderId="8" xfId="1" applyNumberFormat="1" applyFont="1" applyFill="1" applyBorder="1" applyAlignment="1">
      <alignment horizontal="center"/>
    </xf>
    <xf numFmtId="49" fontId="7" fillId="0" borderId="0" xfId="1" applyNumberFormat="1" applyFont="1" applyFill="1" applyAlignment="1">
      <alignment horizontal="center"/>
    </xf>
    <xf numFmtId="49" fontId="8" fillId="0" borderId="0" xfId="1" applyNumberFormat="1" applyFont="1" applyFill="1" applyBorder="1" applyAlignment="1">
      <alignment horizontal="center"/>
    </xf>
    <xf numFmtId="168" fontId="7" fillId="0" borderId="0" xfId="1" applyNumberFormat="1" applyFont="1" applyFill="1" applyAlignment="1" applyProtection="1"/>
    <xf numFmtId="168" fontId="7" fillId="0" borderId="0" xfId="1" applyNumberFormat="1" applyFont="1" applyFill="1" applyBorder="1" applyAlignment="1" applyProtection="1"/>
    <xf numFmtId="41" fontId="7" fillId="0" borderId="0" xfId="1" applyNumberFormat="1" applyFont="1" applyFill="1" applyAlignment="1"/>
    <xf numFmtId="41" fontId="7" fillId="0" borderId="0" xfId="1" applyNumberFormat="1" applyFont="1" applyFill="1" applyBorder="1" applyAlignment="1"/>
    <xf numFmtId="41" fontId="7" fillId="0" borderId="4" xfId="1" applyNumberFormat="1" applyFont="1" applyFill="1" applyBorder="1" applyAlignment="1"/>
    <xf numFmtId="41" fontId="7" fillId="0" borderId="0" xfId="1" applyNumberFormat="1" applyFont="1" applyFill="1" applyAlignment="1" applyProtection="1"/>
    <xf numFmtId="41" fontId="7" fillId="0" borderId="3" xfId="1" applyNumberFormat="1" applyFont="1" applyFill="1" applyBorder="1" applyAlignment="1"/>
    <xf numFmtId="41" fontId="7" fillId="0" borderId="5" xfId="1" applyNumberFormat="1" applyFont="1" applyFill="1" applyBorder="1" applyAlignment="1"/>
    <xf numFmtId="41" fontId="7" fillId="0" borderId="0" xfId="1" applyNumberFormat="1" applyFont="1" applyFill="1" applyAlignment="1" applyProtection="1">
      <alignment horizontal="right"/>
    </xf>
    <xf numFmtId="41" fontId="7" fillId="0" borderId="0" xfId="1" applyNumberFormat="1" applyFont="1" applyFill="1" applyBorder="1" applyAlignment="1" applyProtection="1">
      <alignment horizontal="right"/>
    </xf>
    <xf numFmtId="41" fontId="7" fillId="0" borderId="0" xfId="1" applyNumberFormat="1" applyFont="1" applyFill="1" applyAlignment="1">
      <alignment horizontal="right"/>
    </xf>
    <xf numFmtId="41" fontId="7" fillId="0" borderId="0" xfId="1" applyNumberFormat="1" applyFont="1" applyFill="1" applyBorder="1" applyAlignment="1">
      <alignment horizontal="right"/>
    </xf>
    <xf numFmtId="41" fontId="7" fillId="0" borderId="0" xfId="1" quotePrefix="1" applyNumberFormat="1" applyFont="1" applyFill="1" applyAlignment="1" applyProtection="1">
      <alignment horizontal="right"/>
    </xf>
    <xf numFmtId="41" fontId="7" fillId="0" borderId="4" xfId="1" applyNumberFormat="1" applyFont="1" applyFill="1" applyBorder="1" applyAlignment="1">
      <alignment horizontal="right"/>
    </xf>
    <xf numFmtId="41" fontId="7" fillId="0" borderId="0" xfId="1" quotePrefix="1" applyNumberFormat="1" applyFont="1" applyFill="1" applyAlignment="1">
      <alignment horizontal="right"/>
    </xf>
    <xf numFmtId="41" fontId="7" fillId="0" borderId="3" xfId="1" applyNumberFormat="1" applyFont="1" applyFill="1" applyBorder="1" applyAlignment="1">
      <alignment horizontal="right"/>
    </xf>
    <xf numFmtId="168" fontId="7" fillId="0" borderId="0" xfId="1" quotePrefix="1" applyNumberFormat="1" applyFont="1" applyFill="1" applyAlignment="1" applyProtection="1"/>
    <xf numFmtId="168" fontId="7" fillId="0" borderId="0" xfId="1" quotePrefix="1" applyNumberFormat="1" applyFont="1" applyFill="1" applyBorder="1" applyAlignment="1" applyProtection="1"/>
    <xf numFmtId="41" fontId="7" fillId="0" borderId="6" xfId="1" applyNumberFormat="1" applyFont="1" applyFill="1" applyBorder="1" applyAlignment="1" applyProtection="1"/>
    <xf numFmtId="41" fontId="7" fillId="0" borderId="0" xfId="1" applyNumberFormat="1" applyFont="1" applyFill="1" applyBorder="1" applyAlignment="1" applyProtection="1"/>
    <xf numFmtId="171" fontId="7" fillId="0" borderId="0" xfId="1" applyNumberFormat="1" applyFont="1" applyFill="1" applyBorder="1" applyAlignment="1"/>
    <xf numFmtId="168" fontId="7" fillId="0" borderId="0" xfId="1" applyNumberFormat="1" applyFont="1" applyFill="1" applyAlignment="1"/>
    <xf numFmtId="168" fontId="7" fillId="0" borderId="0" xfId="1" applyNumberFormat="1" applyFont="1" applyFill="1" applyBorder="1" applyAlignment="1"/>
    <xf numFmtId="41" fontId="7" fillId="0" borderId="3" xfId="1" applyNumberFormat="1" applyFont="1" applyFill="1" applyBorder="1" applyAlignment="1">
      <alignment horizontal="center"/>
    </xf>
    <xf numFmtId="41" fontId="7" fillId="0" borderId="0" xfId="15" applyNumberFormat="1" applyFont="1" applyFill="1" applyAlignment="1">
      <alignment horizontal="right"/>
    </xf>
    <xf numFmtId="9" fontId="7" fillId="0" borderId="0" xfId="15" applyFont="1" applyFill="1" applyAlignment="1">
      <alignment horizontal="right"/>
    </xf>
    <xf numFmtId="40" fontId="7" fillId="0" borderId="0" xfId="1" applyFont="1" applyFill="1" applyBorder="1" applyAlignment="1"/>
    <xf numFmtId="41" fontId="7" fillId="0" borderId="8" xfId="1" applyNumberFormat="1" applyFont="1" applyFill="1" applyBorder="1" applyAlignment="1">
      <alignment horizontal="right"/>
    </xf>
    <xf numFmtId="41" fontId="7" fillId="0" borderId="5" xfId="1" applyNumberFormat="1" applyFont="1" applyFill="1" applyBorder="1" applyAlignment="1">
      <alignment horizontal="right"/>
    </xf>
    <xf numFmtId="43" fontId="7" fillId="0" borderId="0" xfId="1" applyNumberFormat="1" applyFont="1" applyFill="1" applyAlignment="1"/>
    <xf numFmtId="41" fontId="7" fillId="0" borderId="0" xfId="12" applyNumberFormat="1" applyFont="1" applyFill="1" applyAlignment="1">
      <alignment horizontal="right"/>
    </xf>
    <xf numFmtId="41" fontId="7" fillId="0" borderId="3" xfId="12" applyNumberFormat="1" applyFont="1" applyFill="1" applyBorder="1" applyAlignment="1">
      <alignment horizontal="right"/>
    </xf>
    <xf numFmtId="39" fontId="7" fillId="0" borderId="0" xfId="0" applyFont="1" applyFill="1" applyAlignment="1">
      <alignment horizontal="left"/>
    </xf>
    <xf numFmtId="39" fontId="7" fillId="0" borderId="0" xfId="0" applyFont="1" applyFill="1" applyAlignment="1">
      <alignment horizontal="center"/>
    </xf>
    <xf numFmtId="39" fontId="7" fillId="0" borderId="0" xfId="0" quotePrefix="1" applyFont="1" applyFill="1" applyAlignment="1">
      <alignment horizontal="center"/>
    </xf>
    <xf numFmtId="39" fontId="8" fillId="0" borderId="0" xfId="0" applyFont="1" applyFill="1" applyAlignment="1">
      <alignment horizontal="center"/>
    </xf>
    <xf numFmtId="39" fontId="10" fillId="0" borderId="0" xfId="0" applyFont="1" applyFill="1" applyAlignment="1">
      <alignment horizontal="left"/>
    </xf>
    <xf numFmtId="37" fontId="9" fillId="0" borderId="0" xfId="0" quotePrefix="1" applyNumberFormat="1" applyFont="1" applyFill="1" applyAlignment="1">
      <alignment horizontal="center"/>
    </xf>
    <xf numFmtId="39" fontId="7" fillId="0" borderId="0" xfId="0" quotePrefix="1" applyFont="1" applyFill="1" applyAlignment="1">
      <alignment horizontal="left"/>
    </xf>
    <xf numFmtId="37" fontId="9" fillId="0" borderId="0" xfId="0" applyNumberFormat="1" applyFont="1" applyFill="1" applyAlignment="1">
      <alignment horizontal="center"/>
    </xf>
    <xf numFmtId="37" fontId="7" fillId="0" borderId="0" xfId="0" applyNumberFormat="1" applyFont="1" applyFill="1" applyAlignment="1">
      <alignment horizontal="left"/>
    </xf>
    <xf numFmtId="168" fontId="7" fillId="0" borderId="0" xfId="0" applyNumberFormat="1" applyFont="1" applyFill="1" applyAlignment="1">
      <alignment horizontal="center"/>
    </xf>
    <xf numFmtId="37" fontId="9" fillId="0" borderId="0" xfId="0" applyNumberFormat="1" applyFont="1" applyFill="1" applyAlignment="1">
      <alignment horizontal="left"/>
    </xf>
    <xf numFmtId="37" fontId="7" fillId="0" borderId="7" xfId="0" applyNumberFormat="1" applyFont="1" applyFill="1" applyBorder="1" applyAlignment="1">
      <alignment horizontal="left"/>
    </xf>
    <xf numFmtId="0" fontId="7" fillId="0" borderId="0" xfId="12" applyFont="1" applyFill="1" applyAlignment="1">
      <alignment horizontal="left"/>
    </xf>
    <xf numFmtId="0" fontId="10" fillId="0" borderId="0" xfId="12" applyFont="1" applyFill="1" applyAlignment="1">
      <alignment horizontal="left"/>
    </xf>
    <xf numFmtId="37" fontId="7" fillId="0" borderId="0" xfId="12" applyNumberFormat="1" applyFont="1" applyFill="1" applyAlignment="1">
      <alignment horizontal="right"/>
    </xf>
    <xf numFmtId="0" fontId="7" fillId="0" borderId="0" xfId="12" applyFont="1" applyFill="1" applyAlignment="1">
      <alignment horizontal="center"/>
    </xf>
    <xf numFmtId="37" fontId="7" fillId="0" borderId="0" xfId="12" applyNumberFormat="1" applyFont="1" applyFill="1" applyBorder="1" applyAlignment="1">
      <alignment horizontal="center"/>
    </xf>
    <xf numFmtId="41" fontId="7" fillId="0" borderId="0" xfId="12" applyNumberFormat="1" applyFont="1" applyFill="1" applyBorder="1" applyAlignment="1">
      <alignment horizontal="right"/>
    </xf>
    <xf numFmtId="41" fontId="7" fillId="0" borderId="5" xfId="12" applyNumberFormat="1" applyFont="1" applyFill="1" applyBorder="1" applyAlignment="1">
      <alignment horizontal="right"/>
    </xf>
    <xf numFmtId="37" fontId="7" fillId="0" borderId="0" xfId="13" applyNumberFormat="1" applyFont="1" applyFill="1" applyAlignment="1">
      <alignment horizontal="left"/>
    </xf>
    <xf numFmtId="39" fontId="7" fillId="0" borderId="0" xfId="0" applyFont="1" applyFill="1" applyAlignment="1"/>
    <xf numFmtId="168" fontId="7" fillId="0" borderId="0" xfId="0" applyNumberFormat="1" applyFont="1" applyFill="1" applyAlignment="1"/>
    <xf numFmtId="37" fontId="10" fillId="0" borderId="0" xfId="0" applyNumberFormat="1" applyFont="1" applyFill="1" applyAlignment="1"/>
    <xf numFmtId="37" fontId="7" fillId="0" borderId="0" xfId="0" applyNumberFormat="1" applyFont="1" applyFill="1" applyAlignment="1"/>
    <xf numFmtId="0" fontId="10" fillId="0" borderId="0" xfId="12" applyFont="1" applyFill="1" applyAlignment="1"/>
    <xf numFmtId="0" fontId="7" fillId="0" borderId="0" xfId="12" applyFont="1" applyFill="1" applyAlignment="1"/>
    <xf numFmtId="37" fontId="7" fillId="0" borderId="0" xfId="12" applyNumberFormat="1" applyFont="1" applyFill="1" applyAlignment="1"/>
    <xf numFmtId="41" fontId="7" fillId="0" borderId="0" xfId="12" applyNumberFormat="1" applyFont="1" applyFill="1" applyAlignment="1"/>
    <xf numFmtId="41" fontId="7" fillId="0" borderId="3" xfId="12" applyNumberFormat="1" applyFont="1" applyFill="1" applyBorder="1" applyAlignment="1"/>
    <xf numFmtId="37" fontId="7" fillId="0" borderId="0" xfId="13" applyNumberFormat="1" applyFont="1" applyFill="1" applyAlignment="1"/>
    <xf numFmtId="170" fontId="7" fillId="0" borderId="0" xfId="13" applyNumberFormat="1" applyFont="1" applyFill="1" applyAlignment="1"/>
    <xf numFmtId="40" fontId="10" fillId="0" borderId="0" xfId="1" quotePrefix="1" applyFont="1" applyFill="1" applyAlignment="1" applyProtection="1">
      <alignment horizontal="left"/>
    </xf>
    <xf numFmtId="0" fontId="10" fillId="0" borderId="0" xfId="1" quotePrefix="1" applyNumberFormat="1" applyFont="1" applyFill="1" applyAlignment="1" applyProtection="1">
      <alignment horizontal="left"/>
    </xf>
    <xf numFmtId="37" fontId="7" fillId="0" borderId="3" xfId="12" applyNumberFormat="1" applyFont="1" applyFill="1" applyBorder="1" applyAlignment="1">
      <alignment horizontal="center"/>
    </xf>
    <xf numFmtId="0" fontId="7" fillId="0" borderId="3" xfId="12" applyFont="1" applyFill="1" applyBorder="1" applyAlignment="1">
      <alignment horizontal="center"/>
    </xf>
    <xf numFmtId="37" fontId="7" fillId="0" borderId="0" xfId="12" applyNumberFormat="1" applyFont="1" applyFill="1" applyAlignment="1">
      <alignment horizontal="center"/>
    </xf>
    <xf numFmtId="39" fontId="10" fillId="0" borderId="3" xfId="0" quotePrefix="1" applyFont="1" applyFill="1" applyBorder="1" applyAlignment="1">
      <alignment horizontal="center"/>
    </xf>
    <xf numFmtId="39" fontId="10" fillId="0" borderId="3" xfId="0" applyFont="1" applyFill="1" applyBorder="1" applyAlignment="1">
      <alignment horizontal="center"/>
    </xf>
    <xf numFmtId="39" fontId="7" fillId="0" borderId="3" xfId="0" quotePrefix="1" applyFont="1" applyFill="1" applyBorder="1" applyAlignment="1">
      <alignment horizontal="center"/>
    </xf>
    <xf numFmtId="1" fontId="8" fillId="0" borderId="0" xfId="0" quotePrefix="1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39" fontId="7" fillId="0" borderId="0" xfId="0" applyFont="1" applyFill="1" applyAlignment="1">
      <alignment horizontal="right"/>
    </xf>
    <xf numFmtId="41" fontId="7" fillId="0" borderId="0" xfId="0" applyNumberFormat="1" applyFont="1" applyFill="1" applyAlignment="1">
      <alignment horizontal="right"/>
    </xf>
    <xf numFmtId="0" fontId="7" fillId="0" borderId="0" xfId="9" applyFont="1" applyFill="1" applyAlignment="1"/>
    <xf numFmtId="39" fontId="9" fillId="0" borderId="0" xfId="0" applyFont="1" applyFill="1" applyAlignment="1">
      <alignment horizontal="center"/>
    </xf>
    <xf numFmtId="0" fontId="7" fillId="0" borderId="0" xfId="0" applyNumberFormat="1" applyFont="1" applyFill="1" applyAlignment="1">
      <alignment horizontal="left"/>
    </xf>
    <xf numFmtId="41" fontId="7" fillId="0" borderId="8" xfId="0" applyNumberFormat="1" applyFont="1" applyFill="1" applyBorder="1" applyAlignment="1">
      <alignment horizontal="right"/>
    </xf>
    <xf numFmtId="37" fontId="10" fillId="0" borderId="0" xfId="0" applyNumberFormat="1" applyFont="1" applyFill="1" applyAlignment="1">
      <alignment horizontal="left"/>
    </xf>
    <xf numFmtId="38" fontId="7" fillId="0" borderId="0" xfId="16" applyNumberFormat="1" applyFont="1" applyFill="1" applyAlignment="1"/>
    <xf numFmtId="39" fontId="10" fillId="0" borderId="0" xfId="0" quotePrefix="1" applyFont="1" applyFill="1" applyAlignment="1">
      <alignment horizontal="left"/>
    </xf>
    <xf numFmtId="41" fontId="7" fillId="0" borderId="0" xfId="0" applyNumberFormat="1" applyFont="1" applyFill="1" applyAlignment="1"/>
    <xf numFmtId="37" fontId="10" fillId="0" borderId="0" xfId="13" applyNumberFormat="1" applyFont="1" applyFill="1" applyAlignment="1">
      <alignment horizontal="left"/>
    </xf>
    <xf numFmtId="37" fontId="7" fillId="0" borderId="0" xfId="13" applyNumberFormat="1" applyFont="1" applyFill="1" applyAlignment="1">
      <alignment horizontal="center"/>
    </xf>
    <xf numFmtId="170" fontId="7" fillId="0" borderId="0" xfId="13" applyNumberFormat="1" applyFont="1" applyFill="1" applyAlignment="1">
      <alignment horizontal="left"/>
    </xf>
    <xf numFmtId="37" fontId="7" fillId="0" borderId="0" xfId="13" applyNumberFormat="1" applyFont="1" applyFill="1" applyAlignment="1">
      <alignment horizontal="right"/>
    </xf>
    <xf numFmtId="168" fontId="10" fillId="0" borderId="3" xfId="13" applyNumberFormat="1" applyFont="1" applyFill="1" applyBorder="1" applyAlignment="1">
      <alignment horizontal="centerContinuous"/>
    </xf>
    <xf numFmtId="37" fontId="7" fillId="0" borderId="3" xfId="13" applyNumberFormat="1" applyFont="1" applyFill="1" applyBorder="1" applyAlignment="1">
      <alignment horizontal="centerContinuous"/>
    </xf>
    <xf numFmtId="170" fontId="7" fillId="0" borderId="0" xfId="13" applyNumberFormat="1" applyFont="1" applyFill="1"/>
    <xf numFmtId="170" fontId="7" fillId="0" borderId="0" xfId="13" applyNumberFormat="1" applyFont="1" applyFill="1" applyAlignment="1">
      <alignment horizontal="center"/>
    </xf>
    <xf numFmtId="170" fontId="8" fillId="0" borderId="0" xfId="13" applyNumberFormat="1" applyFont="1" applyFill="1" applyAlignment="1">
      <alignment horizontal="center"/>
    </xf>
    <xf numFmtId="0" fontId="8" fillId="0" borderId="0" xfId="13" quotePrefix="1" applyFont="1" applyFill="1" applyAlignment="1">
      <alignment horizontal="center"/>
    </xf>
    <xf numFmtId="0" fontId="7" fillId="0" borderId="3" xfId="13" applyFont="1" applyFill="1" applyBorder="1" applyAlignment="1">
      <alignment horizontal="center"/>
    </xf>
    <xf numFmtId="0" fontId="7" fillId="0" borderId="0" xfId="13" applyFont="1" applyFill="1" applyAlignment="1">
      <alignment horizontal="center"/>
    </xf>
    <xf numFmtId="37" fontId="7" fillId="0" borderId="3" xfId="13" applyNumberFormat="1" applyFont="1" applyFill="1" applyBorder="1" applyAlignment="1">
      <alignment horizontal="center"/>
    </xf>
    <xf numFmtId="37" fontId="7" fillId="0" borderId="4" xfId="13" applyNumberFormat="1" applyFont="1" applyFill="1" applyBorder="1" applyAlignment="1">
      <alignment horizontal="center"/>
    </xf>
    <xf numFmtId="37" fontId="7" fillId="0" borderId="0" xfId="13" applyNumberFormat="1" applyFont="1" applyFill="1"/>
    <xf numFmtId="37" fontId="10" fillId="0" borderId="0" xfId="13" applyNumberFormat="1" applyFont="1" applyFill="1"/>
    <xf numFmtId="41" fontId="7" fillId="0" borderId="0" xfId="13" applyNumberFormat="1" applyFont="1" applyFill="1" applyAlignment="1">
      <alignment horizontal="right"/>
    </xf>
    <xf numFmtId="41" fontId="7" fillId="0" borderId="3" xfId="13" applyNumberFormat="1" applyFont="1" applyFill="1" applyBorder="1" applyAlignment="1">
      <alignment horizontal="right"/>
    </xf>
    <xf numFmtId="41" fontId="7" fillId="0" borderId="6" xfId="13" applyNumberFormat="1" applyFont="1" applyFill="1" applyBorder="1" applyAlignment="1">
      <alignment horizontal="right"/>
    </xf>
    <xf numFmtId="41" fontId="7" fillId="0" borderId="0" xfId="14" applyNumberFormat="1" applyFont="1" applyFill="1" applyAlignment="1">
      <alignment horizontal="right"/>
    </xf>
    <xf numFmtId="41" fontId="7" fillId="0" borderId="5" xfId="13" applyNumberFormat="1" applyFont="1" applyFill="1" applyBorder="1" applyAlignment="1">
      <alignment horizontal="right"/>
    </xf>
    <xf numFmtId="37" fontId="7" fillId="0" borderId="0" xfId="0" applyNumberFormat="1" applyFont="1" applyFill="1" applyAlignment="1">
      <alignment horizontal="right"/>
    </xf>
    <xf numFmtId="41" fontId="7" fillId="0" borderId="3" xfId="0" applyNumberFormat="1" applyFont="1" applyFill="1" applyBorder="1" applyAlignment="1">
      <alignment horizontal="right"/>
    </xf>
    <xf numFmtId="41" fontId="7" fillId="0" borderId="5" xfId="0" applyNumberFormat="1" applyFont="1" applyFill="1" applyBorder="1" applyAlignment="1">
      <alignment horizontal="center"/>
    </xf>
    <xf numFmtId="41" fontId="7" fillId="0" borderId="0" xfId="0" applyNumberFormat="1" applyFont="1" applyFill="1" applyAlignment="1">
      <alignment horizontal="center"/>
    </xf>
    <xf numFmtId="0" fontId="10" fillId="0" borderId="0" xfId="0" applyNumberFormat="1" applyFont="1" applyFill="1" applyAlignment="1"/>
    <xf numFmtId="0" fontId="7" fillId="0" borderId="0" xfId="0" applyNumberFormat="1" applyFont="1" applyFill="1" applyAlignment="1"/>
    <xf numFmtId="0" fontId="9" fillId="0" borderId="0" xfId="0" applyNumberFormat="1" applyFont="1" applyFill="1" applyAlignment="1">
      <alignment horizontal="center"/>
    </xf>
    <xf numFmtId="41" fontId="7" fillId="0" borderId="6" xfId="0" applyNumberFormat="1" applyFont="1" applyFill="1" applyBorder="1" applyAlignment="1">
      <alignment horizontal="right"/>
    </xf>
    <xf numFmtId="41" fontId="7" fillId="0" borderId="5" xfId="0" applyNumberFormat="1" applyFont="1" applyFill="1" applyBorder="1" applyAlignment="1">
      <alignment horizontal="right"/>
    </xf>
    <xf numFmtId="0" fontId="10" fillId="0" borderId="0" xfId="0" applyNumberFormat="1" applyFont="1" applyFill="1" applyAlignment="1">
      <alignment horizontal="left"/>
    </xf>
    <xf numFmtId="168" fontId="7" fillId="0" borderId="0" xfId="0" quotePrefix="1" applyNumberFormat="1" applyFont="1" applyFill="1" applyAlignment="1">
      <alignment horizontal="left"/>
    </xf>
    <xf numFmtId="168" fontId="7" fillId="0" borderId="0" xfId="0" applyNumberFormat="1" applyFont="1" applyFill="1" applyAlignment="1">
      <alignment horizontal="right"/>
    </xf>
    <xf numFmtId="168" fontId="7" fillId="0" borderId="0" xfId="0" applyNumberFormat="1" applyFont="1" applyFill="1" applyAlignment="1">
      <alignment horizontal="left"/>
    </xf>
    <xf numFmtId="43" fontId="7" fillId="0" borderId="6" xfId="0" applyNumberFormat="1" applyFont="1" applyFill="1" applyBorder="1" applyAlignment="1">
      <alignment horizontal="right"/>
    </xf>
    <xf numFmtId="43" fontId="7" fillId="0" borderId="0" xfId="0" applyNumberFormat="1" applyFont="1" applyFill="1" applyAlignment="1"/>
    <xf numFmtId="43" fontId="7" fillId="0" borderId="0" xfId="0" applyNumberFormat="1" applyFont="1" applyFill="1" applyAlignment="1">
      <alignment horizontal="right"/>
    </xf>
    <xf numFmtId="0" fontId="10" fillId="0" borderId="0" xfId="0" quotePrefix="1" applyNumberFormat="1" applyFont="1" applyFill="1" applyAlignment="1">
      <alignment horizontal="left"/>
    </xf>
    <xf numFmtId="41" fontId="7" fillId="0" borderId="3" xfId="0" applyNumberFormat="1" applyFont="1" applyFill="1" applyBorder="1" applyAlignment="1">
      <alignment horizontal="center"/>
    </xf>
    <xf numFmtId="37" fontId="14" fillId="0" borderId="0" xfId="0" applyNumberFormat="1" applyFont="1" applyFill="1" applyAlignment="1"/>
    <xf numFmtId="49" fontId="10" fillId="0" borderId="0" xfId="0" applyNumberFormat="1" applyFont="1" applyFill="1" applyAlignment="1"/>
    <xf numFmtId="41" fontId="10" fillId="0" borderId="0" xfId="0" applyNumberFormat="1" applyFont="1" applyFill="1" applyAlignment="1">
      <alignment horizontal="right"/>
    </xf>
    <xf numFmtId="41" fontId="10" fillId="0" borderId="0" xfId="0" applyNumberFormat="1" applyFont="1" applyFill="1" applyAlignment="1"/>
    <xf numFmtId="49" fontId="9" fillId="0" borderId="0" xfId="0" applyNumberFormat="1" applyFont="1" applyFill="1" applyAlignment="1"/>
    <xf numFmtId="49" fontId="7" fillId="0" borderId="0" xfId="0" applyNumberFormat="1" applyFont="1" applyFill="1" applyAlignment="1"/>
    <xf numFmtId="49" fontId="7" fillId="0" borderId="0" xfId="0" applyNumberFormat="1" applyFont="1" applyFill="1" applyAlignment="1">
      <alignment horizontal="left"/>
    </xf>
    <xf numFmtId="169" fontId="10" fillId="0" borderId="0" xfId="0" applyNumberFormat="1" applyFont="1" applyFill="1" applyAlignment="1"/>
    <xf numFmtId="1" fontId="10" fillId="0" borderId="0" xfId="0" applyNumberFormat="1" applyFont="1" applyFill="1" applyAlignment="1">
      <alignment horizontal="center"/>
    </xf>
    <xf numFmtId="0" fontId="10" fillId="0" borderId="0" xfId="1" quotePrefix="1" applyNumberFormat="1" applyFont="1" applyFill="1" applyAlignment="1" applyProtection="1">
      <alignment horizontal="left"/>
    </xf>
    <xf numFmtId="39" fontId="7" fillId="0" borderId="0" xfId="0" quotePrefix="1" applyFont="1" applyFill="1" applyAlignment="1">
      <alignment horizontal="right"/>
    </xf>
    <xf numFmtId="168" fontId="10" fillId="0" borderId="3" xfId="1" applyNumberFormat="1" applyFont="1" applyFill="1" applyBorder="1" applyAlignment="1">
      <alignment horizontal="center"/>
    </xf>
    <xf numFmtId="40" fontId="10" fillId="0" borderId="0" xfId="1" quotePrefix="1" applyFont="1" applyFill="1" applyAlignment="1" applyProtection="1">
      <alignment horizontal="left"/>
    </xf>
    <xf numFmtId="37" fontId="7" fillId="0" borderId="3" xfId="12" applyNumberFormat="1" applyFont="1" applyFill="1" applyBorder="1" applyAlignment="1">
      <alignment horizontal="center"/>
    </xf>
    <xf numFmtId="0" fontId="7" fillId="0" borderId="4" xfId="12" applyFont="1" applyFill="1" applyBorder="1" applyAlignment="1">
      <alignment horizontal="center"/>
    </xf>
    <xf numFmtId="37" fontId="10" fillId="0" borderId="3" xfId="12" applyNumberFormat="1" applyFont="1" applyFill="1" applyBorder="1" applyAlignment="1">
      <alignment horizontal="center"/>
    </xf>
    <xf numFmtId="37" fontId="10" fillId="0" borderId="80" xfId="12" applyNumberFormat="1" applyFont="1" applyFill="1" applyBorder="1" applyAlignment="1">
      <alignment horizontal="center"/>
    </xf>
    <xf numFmtId="37" fontId="7" fillId="0" borderId="4" xfId="12" applyNumberFormat="1" applyFont="1" applyFill="1" applyBorder="1" applyAlignment="1">
      <alignment horizontal="center"/>
    </xf>
    <xf numFmtId="0" fontId="7" fillId="0" borderId="3" xfId="12" applyFont="1" applyFill="1" applyBorder="1" applyAlignment="1">
      <alignment horizontal="center"/>
    </xf>
    <xf numFmtId="0" fontId="7" fillId="0" borderId="80" xfId="12" applyFont="1" applyFill="1" applyBorder="1" applyAlignment="1">
      <alignment horizontal="center"/>
    </xf>
    <xf numFmtId="37" fontId="7" fillId="0" borderId="0" xfId="12" applyNumberFormat="1" applyFont="1" applyFill="1" applyAlignment="1">
      <alignment horizontal="center"/>
    </xf>
    <xf numFmtId="170" fontId="7" fillId="0" borderId="3" xfId="13" applyNumberFormat="1" applyFont="1" applyFill="1" applyBorder="1" applyAlignment="1">
      <alignment horizontal="center"/>
    </xf>
  </cellXfs>
  <cellStyles count="56941">
    <cellStyle name="_x0007__x000b_" xfId="20" xr:uid="{B6C6F4AD-C93D-4BAC-BDAB-717E012775C0}"/>
    <cellStyle name="%" xfId="19334" xr:uid="{9BE79FD1-454D-425F-B490-E610BC687CD0}"/>
    <cellStyle name="." xfId="21" xr:uid="{21764CE2-DD42-4C08-B539-FCA1EF4BF757}"/>
    <cellStyle name="??" xfId="22" xr:uid="{25003D49-BABA-445B-9705-1F780E420573}"/>
    <cellStyle name="?? - Style1" xfId="23" xr:uid="{16E55A0E-BC5C-4AA2-8124-99237C6C7A86}"/>
    <cellStyle name="?? [0.00]_ Att. 1- Cover" xfId="3649" xr:uid="{C0BE0356-812B-43DB-83D4-A51533C8DAE8}"/>
    <cellStyle name="?? [0]" xfId="24" xr:uid="{BFF99742-6F60-4BFB-96A4-DD706EEEC3AA}"/>
    <cellStyle name="?? [0] - Style2" xfId="25" xr:uid="{45AEF051-9810-4CCB-8F8A-84A94C4D7909}"/>
    <cellStyle name="?? [0] 2" xfId="3867" xr:uid="{D312BE7D-B570-40E7-9530-397F0626FD90}"/>
    <cellStyle name="?? [0]_PERSONAL" xfId="26" xr:uid="{DDC1C922-85B9-4963-827B-94D66D0CAB41}"/>
    <cellStyle name="?? 2" xfId="27" xr:uid="{606A4300-0DEB-448A-9368-97B51F6BC871}"/>
    <cellStyle name="?? 2 2" xfId="3866" xr:uid="{1AEECFB7-B956-4825-A933-956EF2138F9D}"/>
    <cellStyle name="?? 3" xfId="28" xr:uid="{BE95B71B-0823-4DF1-954E-EA51618A9F35}"/>
    <cellStyle name="?? 3 2" xfId="8326" xr:uid="{87ECC97A-78B4-40AE-B595-5FBB52F68529}"/>
    <cellStyle name="?? 4" xfId="29" xr:uid="{B7937543-938B-4B67-B223-63D5C18EE490}"/>
    <cellStyle name="?? 4 2" xfId="1205" xr:uid="{AF081045-8030-4027-8735-14CE993FAE04}"/>
    <cellStyle name="?? 4 2 2" xfId="1727" xr:uid="{BAC43FD6-CA0D-428F-8123-B2A74689089B}"/>
    <cellStyle name="?? 4 3" xfId="1558" xr:uid="{BD7EA9F4-13B1-4A44-8228-A7FA3AB134CB}"/>
    <cellStyle name="?? 4 4" xfId="44305" xr:uid="{F36A62D7-F46F-4DD5-A70D-43DA338FF482}"/>
    <cellStyle name="???? [0.00]_PERSONAL" xfId="4054" xr:uid="{EAEDC027-7CE4-44D4-862D-285C2A947948}"/>
    <cellStyle name="?????? - Style3" xfId="30" xr:uid="{71761B0F-378F-4B9C-9DB9-310A8DE8D555}"/>
    <cellStyle name="?????? - Style4" xfId="31" xr:uid="{5B56C94F-9F93-4928-927B-C1F2C84C5616}"/>
    <cellStyle name="??????????????????? [0]_PERSONAL" xfId="32" xr:uid="{A5A2743C-83FE-45E8-BA42-12B85419F6E8}"/>
    <cellStyle name="?????????????????????????????????????????????_x0001_???????????ь.偈䰠獡牥敊⁴㈱〰匠牥敩⁳䍐⁌6!???_x0004_2ħΆ鱸轥㊽䇃씔_xd9cf_" xfId="33" xr:uid="{C26A7435-CD03-4ED9-9817-7B58D0022A65}"/>
    <cellStyle name="???????????????????_PERSONAL" xfId="34" xr:uid="{1DE37450-AD1F-4B6E-BD8C-467FCA17611C}"/>
    <cellStyle name="????_P - Style5" xfId="35" xr:uid="{16905D23-B353-482A-A3F6-34BAB6B6F353}"/>
    <cellStyle name="???[0]_00Q3902REV.1" xfId="3873" xr:uid="{B38939E4-EB34-4F27-BAA1-18BD49ECAE9D}"/>
    <cellStyle name="???_00Q3902REV.1" xfId="3599" xr:uid="{FF4D4945-6054-4A5D-A853-F75D5493DB8D}"/>
    <cellStyle name="_x0012__x0015__x0005__x0008_???âGß_x0008__x0016_.?A_x0018__x0013__x0016__x0005__x0008_???" xfId="4877" xr:uid="{41AB2913-1DC6-42B2-ABA3-2815D6251B45}"/>
    <cellStyle name="?_x0010__x0001_??Pr" xfId="36" xr:uid="{E795D9EE-5928-42FD-AFA1-9BC8479DAAAD}"/>
    <cellStyle name="?_x0010__x0001_??Pr 2" xfId="19353" xr:uid="{B9DFD976-6FA4-4B94-8F99-C88F24096757}"/>
    <cellStyle name="??[0]_BRE" xfId="3868" xr:uid="{2A1AE0F8-1C44-4AE2-B1F2-70C8D1EDCB5B}"/>
    <cellStyle name="??_ Att. 1- Cover" xfId="3869" xr:uid="{65326520-28BF-41FD-B0CF-96080703C2C9}"/>
    <cellStyle name="?…????? [0.00]_laroux" xfId="3870" xr:uid="{2994B4F9-5324-46E3-81E5-DB79D895AE93}"/>
    <cellStyle name="?…?????_laroux" xfId="3888" xr:uid="{C9E21B29-6EE4-4A30-9255-28F9F50F5500}"/>
    <cellStyle name="[0]_Chi phÝ kh¸c_V" xfId="4046" xr:uid="{7E5723B5-470D-4031-B1EC-98AB71F2B784}"/>
    <cellStyle name="_13th salary 2007-H" xfId="3811" xr:uid="{E93A83F3-0AAA-4C23-A917-D1EF18D76207}"/>
    <cellStyle name="_13th salary Y2007-accrual" xfId="3703" xr:uid="{9B2EC6E0-6B83-4682-8488-C8BEE91CD752}"/>
    <cellStyle name="_Accounting form" xfId="3650" xr:uid="{77D93619-4156-457A-93D6-ADC85F6B8D21}"/>
    <cellStyle name="_Archipel Cash book 2007-Act" xfId="3768" xr:uid="{C093B0DC-CDB7-4677-9D18-CABD61D0FFAC}"/>
    <cellStyle name="_Archipel Cash book 2008-Act" xfId="3871" xr:uid="{5B6FE94A-68C0-4CA5-885C-2EC3EB770DAC}"/>
    <cellStyle name="_Archipel Cash book 2008-WIP" xfId="3872" xr:uid="{4CAF818E-D181-4CEB-9C7E-3CA5F66726F7}"/>
    <cellStyle name="_Asset_Liabilities_SH&amp;C_2004" xfId="4002" xr:uid="{95EA147F-A251-4B5F-8EC1-322B1500CAE3}"/>
    <cellStyle name="_Bang Chi tieu (2)" xfId="3894" xr:uid="{9779BCB4-425A-452F-84FA-5EA869191D92}"/>
    <cellStyle name="_Book1" xfId="3598" xr:uid="{88AAC4C0-1CF2-493B-B842-A2FA1B513E81}"/>
    <cellStyle name="_Book1_1" xfId="3597" xr:uid="{23A16236-039F-48D9-BD21-2A9DD85502CA}"/>
    <cellStyle name="_Book1_2" xfId="3575" xr:uid="{A2901574-DA68-4C4A-A98D-0524896A464F}"/>
    <cellStyle name="_Broker Dec" xfId="3710" xr:uid="{4A0922B4-E657-449C-B03E-8EA22D372EEE}"/>
    <cellStyle name="_Broker fee 2008" xfId="4112" xr:uid="{51C7444B-262E-45B1-98E9-F94433E381ED}"/>
    <cellStyle name="_Broker fee-final" xfId="3600" xr:uid="{9387C190-35DC-4B6E-9B34-0BED48A585BA}"/>
    <cellStyle name="_Check broker fee 31.12.08" xfId="3818" xr:uid="{D8A3E190-326B-4BF5-880E-5CCCE5C29F53}"/>
    <cellStyle name="_Check TB 30.11.08" xfId="3714" xr:uid="{65772454-3A61-4181-8542-5FD139BCAAC1}"/>
    <cellStyle name="_Chiusura Agos SpA 04T1" xfId="4098" xr:uid="{C3B0F540-F040-4B9B-90B0-6D3B0159A4EA}"/>
    <cellStyle name="_Chiusura Compass 04T1" xfId="4115" xr:uid="{9645F1B5-A07E-400A-AB32-BB8D6BB05B37}"/>
    <cellStyle name="_Chiusura GMAC 04T1" xfId="4117" xr:uid="{B2EBA146-B388-4707-BC9D-ADC7F3DD848F}"/>
    <cellStyle name="_Chiusura GMAC 04T2" xfId="4124" xr:uid="{13FF0A1B-6DC6-4900-9F22-5D874239F31D}"/>
    <cellStyle name="_Control Account - P2-2007" xfId="3596" xr:uid="{48E62B75-7546-427E-A9C2-62A982D8E9F1}"/>
    <cellStyle name="_Copie de TDB Taiwan 2005" xfId="3863" xr:uid="{CE2F2F4D-C615-4931-AAD3-CFDAB06DF011}"/>
    <cellStyle name="_Copie de TdbF_ Belgique_decembre2005" xfId="3864" xr:uid="{8DFD9B6B-6D3F-4090-BF96-449A63AD1C81}"/>
    <cellStyle name="_Copy of Archipel Cash book 2007-Act" xfId="3874" xr:uid="{7599064D-AEE4-44C2-8F7B-69F752FD20D4}"/>
    <cellStyle name="_Corée_Vie_0904" xfId="3875" xr:uid="{9FA4AF02-FB15-46DB-9AD4-A28B2F2D1B44}"/>
    <cellStyle name="_Corée_Vie_0904_~2305041" xfId="3876" xr:uid="{894E99BB-EEA2-483C-8C28-274D83C5A37E}"/>
    <cellStyle name="_Corée_Vie_0904_20070824_Plan_2008_ACT_v3" xfId="3586" xr:uid="{6DB53D9E-12AC-4FC9-BBBF-275313986E85}"/>
    <cellStyle name="_Corée_Vie_0904_20070911_Technical result_conso" xfId="3794" xr:uid="{938751BC-ECD5-4E84-8025-3192270D6D29}"/>
    <cellStyle name="_Corée_Vie_0904_B2008_SH&amp;C_IQR" xfId="4031" xr:uid="{FA2BF52C-17D9-42E1-8AB6-79DE19ABAC72}"/>
    <cellStyle name="_Corée_Vie_0904_B2008_SH&amp;C_IQR_ULR" xfId="4225" xr:uid="{35F2EB29-B9B9-4565-90BF-A7631D311699}"/>
    <cellStyle name="_Corée_Vie_0904_B2008_SH&amp;C_IQR_ULR (2007.08.27)" xfId="4212" xr:uid="{DD0B327C-A463-483F-8655-9818C4ECADA1}"/>
    <cellStyle name="_Corée_Vie_0904_B2008_SH&amp;C_IQR_계리 레콘_v09" xfId="4228" xr:uid="{D7AFA227-19C1-4C6C-947B-A01A8C0F5AC2}"/>
    <cellStyle name="_Corée_Vie_0904_B2008_SH&amp;C_UL Report" xfId="4223" xr:uid="{1FCDAE77-3ED6-46DE-9F21-A32DA34D4C43}"/>
    <cellStyle name="_Corée_Vie_0904_B2008_SH&amp;C_UL Report_레콘" xfId="3893" xr:uid="{F37A79AB-29B2-4660-AB29-8451E9D455D4}"/>
    <cellStyle name="_Corée_Vie_0904_IQR_SH&amp;C_03.2007" xfId="4216" xr:uid="{5449A545-118F-4F0D-A4E5-4CF18681E4B0}"/>
    <cellStyle name="_Corée_Vie_0904_IQR_SH&amp;C_03-2006_New" xfId="4222" xr:uid="{26AD2378-AC98-41FD-9622-33943249B7DB}"/>
    <cellStyle name="_Corée_Vie_0904_IQR_SH&amp;C_03-2006_New_after ADJ conso DAC" xfId="4035" xr:uid="{33392568-1E04-4E8A-AEC9-12B678A041F8}"/>
    <cellStyle name="_Corée_Vie_0904_IQR_SH&amp;C_03-2006_New_v2" xfId="4070" xr:uid="{36684136-A8B1-4811-A079-F95937FA576C}"/>
    <cellStyle name="_Corée_Vie_0904_IQR_SH&amp;C_05-2006_New" xfId="4220" xr:uid="{427D0E20-E092-4DB6-BDE5-429D86B8F30C}"/>
    <cellStyle name="_Corée_Vie_0904_IQR_SH&amp;C_05-2006_New format proposal_v2" xfId="4211" xr:uid="{15053898-4974-47FA-A2EB-BDCFC7FFD8FB}"/>
    <cellStyle name="_Corée_Vie_0904_IQR_SH&amp;C_06.2007" xfId="4226" xr:uid="{1C750017-5019-491B-B37F-304DA48B1ED8}"/>
    <cellStyle name="_Corée_Vie_0904_IQR_SH&amp;C_06-2006_New Format" xfId="4224" xr:uid="{EE480B32-B7E0-46A6-9DCB-747724B08760}"/>
    <cellStyle name="_Corée_Vie_0904_IQR_SH&amp;C_06-2006_New Format_summary" xfId="3688" xr:uid="{370AC2D4-D207-47FF-BC71-B880132259DB}"/>
    <cellStyle name="_Corée_Vie_0904_IQR_SH&amp;C_06-2006_New Format_summary_HN" xfId="4219" xr:uid="{41C05A98-EE10-40CF-95EA-FCCE4BAB4F26}"/>
    <cellStyle name="_Corée_Vie_0904_IQR_SH&amp;C_06-2006_New Format_value&amp;formula" xfId="4221" xr:uid="{FA172151-19F2-4C9C-8077-55E7D27BC7E2}"/>
    <cellStyle name="_Corée_Vie_0904_IQR_SH&amp;C_06-2006_New Format-l" xfId="3797" xr:uid="{F1EA8507-BD2E-41F7-B22A-018AE2922F62}"/>
    <cellStyle name="_Corée_Vie_0904_IQR_SH&amp;C_07-2006_New Format_UL Summary" xfId="3899" xr:uid="{12D76862-0407-40B1-859A-C3D70AAF3581}"/>
    <cellStyle name="_Corée_Vie_0904_IQR_SH&amp;C_12.2007_v2" xfId="3656" xr:uid="{1C162A51-2024-43B6-9EFC-86430126FE7E}"/>
    <cellStyle name="_Corée_Vie_0904_IQR_SH&amp;C_12-2005_value_03" xfId="4065" xr:uid="{EE27F245-8BF3-4F1D-AD6C-2DBCBB9CF2E0}"/>
    <cellStyle name="_Corée_Vie_0904_IQR_SH&amp;C_12-2006_modified" xfId="4217" xr:uid="{EB0731B6-31A4-4FC9-BE70-E6226FC81C54}"/>
    <cellStyle name="_Corée_Vie_0904_IQR_SH&amp;C_200701" xfId="3691" xr:uid="{A8D9C9DB-D17A-4A09-85FF-1D8556561051}"/>
    <cellStyle name="_Corée_Vie_0904_IQR_SH&amp;C_assumption" xfId="3564" xr:uid="{2D42079A-A143-4BD7-B41C-CE1DE039503F}"/>
    <cellStyle name="_Corée_Vie_0904_IQR_SH&amp;C_BNPP_071Q" xfId="3799" xr:uid="{7A1C2F6E-5748-4CD4-9C87-89E43CE23542}"/>
    <cellStyle name="_Corée_Vie_0904_SH&amp;C_IQR_01.2008" xfId="4218" xr:uid="{24CC29E1-55E6-4A31-9CB0-4412F0D5493E}"/>
    <cellStyle name="_Corée_Vie_0904_SH&amp;C_IQR_03.2008" xfId="3798" xr:uid="{2A11A2F9-0D4A-4475-A30D-76DAEDAADF37}"/>
    <cellStyle name="_Corée_Vie_0904_SH&amp;C_IQR_06.2008" xfId="3577" xr:uid="{551B9FD1-A8C6-4139-A857-3180F81F6E6D}"/>
    <cellStyle name="_Corée_Vie_0904_SH&amp;C_IQR_09.2008" xfId="4095" xr:uid="{BDCC3EDA-684A-4C63-A34B-789255DB0401}"/>
    <cellStyle name="_Corée_Vie_0904_SH&amp;C_IQR_10.2007" xfId="3588" xr:uid="{7803A9EE-0E98-4420-A8BF-E84AB3BE518D}"/>
    <cellStyle name="_Corée_Vie_0904_SH&amp;C_IQR_12.2008" xfId="4227" xr:uid="{6ADE4476-B5C2-4190-9BA6-B98E0B0A1220}"/>
    <cellStyle name="_Corée_Vie_0904_SH&amp;C_IQR_3QBNPP" xfId="4113" xr:uid="{CF420683-D6EC-4327-B42F-6B6701B76825}"/>
    <cellStyle name="_Corée_Vie_0904_SH&amp;C_IQR_4Q2008" xfId="4016" xr:uid="{36FFAE1C-B587-46E8-B34B-B9B84571B41E}"/>
    <cellStyle name="_Corée_Vie_0904_SH&amp;C_IQR_BNPP_02.2008" xfId="4059" xr:uid="{7B54315F-B5A5-43A3-91CF-158BDA38D8E7}"/>
    <cellStyle name="_Corée_Vie_0904_SH&amp;C_IQR_BNPP_1Q2008" xfId="3699" xr:uid="{CAE0A952-2A43-4AB9-BB87-3348A6CE557B}"/>
    <cellStyle name="_Corée_Vie_0904_SH&amp;C_IQR_BNPP_2Q2008_v2" xfId="3584" xr:uid="{C6FF20F6-0F00-46E3-9EED-C928D684DCDF}"/>
    <cellStyle name="_Corée_Vie_0904_SH&amp;C_IQR_ULR_3Q2007_check" xfId="3707" xr:uid="{2079FAD9-047A-4BCF-9118-350061A2C65C}"/>
    <cellStyle name="_Corée_Vie_0904_Summary with restating_HK_v2" xfId="3891" xr:uid="{6B3F4761-BC06-4B96-8034-34B115AB4980}"/>
    <cellStyle name="_Corée_Vie_0904_Technical result assumption_v02 (2007.08.20)" xfId="3820" xr:uid="{DD81F4FF-F62D-4C69-A6EF-00AB05FA009E}"/>
    <cellStyle name="_Dec.07- Journal Voucher" xfId="4126" xr:uid="{035F6200-FA3A-4CE7-ADE0-089C4926997D}"/>
    <cellStyle name="_du toan phan xay lap" xfId="4125" xr:uid="{6868DAD9-1444-40FF-8CEC-A6632608BC52}"/>
    <cellStyle name="_E.rate revaluation - JV 07" xfId="4050" xr:uid="{B4A85264-EE88-4142-BA1C-516D5F68523F}"/>
    <cellStyle name="_ec japrd" xfId="3606" xr:uid="{7AA3524A-5AB7-4616-871A-C7F4E0AB54F2}"/>
    <cellStyle name="_ec japrd_japrd 03-02" xfId="3719" xr:uid="{1D830D67-A8FD-4B35-A6B4-215EBB6AD522}"/>
    <cellStyle name="_ec japrd_japrd envoi 12-03" xfId="3605" xr:uid="{BA01586D-DDBF-40CC-B2B6-1A1778B6E6CE}"/>
    <cellStyle name="_F.S Y2007(29.01.08)" xfId="3638" xr:uid="{414562AF-814E-4DE8-9083-424775EFEC29}"/>
    <cellStyle name="_Foglio di chiusura - Settembre 2002" xfId="3593" xr:uid="{AA7BC0DB-90AD-4A21-A808-C868CB9A13A6}"/>
    <cellStyle name="_General Fund report B2006" xfId="3609" xr:uid="{BEF2E588-9D7F-42F5-BC39-CF7F3BC979B8}"/>
    <cellStyle name="_General Fund report B2006_ResultsReview_w.DA" xfId="4148" xr:uid="{BA649E07-4DF3-4B37-B8B4-74D0CBCB2BCE}"/>
    <cellStyle name="_ID report Feb sent AC" xfId="3728" xr:uid="{3D6FF754-2315-4C99-95D9-0CAAD4A5CC38}"/>
    <cellStyle name="_Interest -JV 12" xfId="3565" xr:uid="{DA951DDB-58F9-421E-8C16-C609A5A0BABD}"/>
    <cellStyle name="_Invest.planning" xfId="4004" xr:uid="{4D53C681-4666-4734-B706-5825CC8E6536}"/>
    <cellStyle name="_Italie_AdE_01T4" xfId="3752" xr:uid="{1D99BF1F-2854-4398-9F85-C76573C58584}"/>
    <cellStyle name="_Italie_AdE_02T1" xfId="3917" xr:uid="{3C64BF99-783E-460C-BFE2-E72E447C4828}"/>
    <cellStyle name="_Italie_Ade_02T3" xfId="3781" xr:uid="{27017D44-E65D-49B7-95C5-66B6C1B77E1A}"/>
    <cellStyle name="_Italie_Ade_02T4_Cardif SpA" xfId="3782" xr:uid="{BC5DF053-34DA-4603-90DA-A6241A124630}"/>
    <cellStyle name="_Italie_Ade_02T4_Cardif SpA.xls Graphique 1" xfId="3904" xr:uid="{5E8FE4B1-D931-412E-8855-CFE251590B85}"/>
    <cellStyle name="_Italie_Ade_02T4_Cardif SpA.xls Graphique 2" xfId="3666" xr:uid="{6D323FD3-8B29-44E3-9D66-A83EE0E648AE}"/>
    <cellStyle name="_Italie_Ade_02T4_Cardif SV  RD" xfId="3667" xr:uid="{41D7CF3B-81E7-4094-8075-50D37F6E6932}"/>
    <cellStyle name="_Italie_Ade_02T4_Cardif SV  RD(def)" xfId="3668" xr:uid="{CF923903-536C-44B8-A905-7016D6B6EA4E}"/>
    <cellStyle name="_Italie_Ade_02T4_Cardif SV  RD(def).xls Graphique 1" xfId="3669" xr:uid="{BFAB19B1-F902-406D-A6E5-EC250C747B28}"/>
    <cellStyle name="_Italie_Ade_02T4_Cardif SV  RD(def).xls Graphique 2" xfId="3670" xr:uid="{FE90FB0D-0A43-420C-8E1E-1C10858F2DDD}"/>
    <cellStyle name="_Italie_Ade_02T4_Cardif SV &amp; RD" xfId="3671" xr:uid="{E1144C03-1C21-4D95-ADBB-9137FA407767}"/>
    <cellStyle name="_Italie_AdE_03T3_Cardif  SV  RD" xfId="3672" xr:uid="{489AC52E-8F30-400B-98C5-A18BA1430BAA}"/>
    <cellStyle name="_Italie_Ade_03T3_Cardif SpA" xfId="3673" xr:uid="{ECFB7151-D777-4077-8C5D-F78B42C31020}"/>
    <cellStyle name="_Italie_AdE_03T4_Cardif  SV  RD" xfId="3674" xr:uid="{DC932B04-87B2-4FB5-A383-B5792242B451}"/>
    <cellStyle name="_Italie_Ade_03T4_Cardif SpA" xfId="3675" xr:uid="{28430E6E-3372-4CE1-BA3C-2F1D558D9372}"/>
    <cellStyle name="_Italie_AdE_04T1_Cardif  SV RD" xfId="3676" xr:uid="{C07BA173-0899-43AA-91F7-85DBFA27713B}"/>
    <cellStyle name="_Italie_Ade_04T1_Cardif SpA" xfId="3814" xr:uid="{76E55BCC-202F-494E-BF07-41303F0E09B1}"/>
    <cellStyle name="_Italie_AdE_04T2 Cardif  SV RD" xfId="3787" xr:uid="{0A589600-FD22-481C-B7F9-64BEBBE62390}"/>
    <cellStyle name="_Italie_AdE_04T2 Cardif  SV RD (DE)" xfId="3785" xr:uid="{05037E2D-2802-4F51-B413-28796E0079DC}"/>
    <cellStyle name="_Italie_AdE_04T2 Cardif  SV RD(DE)" xfId="4100" xr:uid="{E0CA1FCF-CE81-4762-B5BC-EB9D9536EFFC}"/>
    <cellStyle name="_Italie_AdE_04T2 Cardif  SV RDdef" xfId="4213" xr:uid="{14BDC844-B629-4650-BF34-F883C1FFD9FF}"/>
    <cellStyle name="_Italie_Ade_04T2 Cardif SpA (def 23_07)" xfId="4053" xr:uid="{DDA12725-F545-4CA4-BFC4-F149AED6683F}"/>
    <cellStyle name="_Italie_Ade_04T2 Cardif SpA_TAPPOdef" xfId="3661" xr:uid="{9FEFEDA7-2442-4590-AB3B-7053FE19F64B}"/>
    <cellStyle name="_Italie_Ade_04T2_Cardif SpA" xfId="3690" xr:uid="{2B2D6350-91F4-4DE6-AE9C-5AB401D0B0E6}"/>
    <cellStyle name="_Italie_Ade_Cardif SpA Modello" xfId="4153" xr:uid="{E1ADC235-0407-4705-950B-160A306D0524}"/>
    <cellStyle name="_jap1200" xfId="4189" xr:uid="{40454683-31F8-434C-AEF2-77422639B9F8}"/>
    <cellStyle name="_jap1200_Asset_Liabilities_SH&amp;C_092005" xfId="4208" xr:uid="{BBDC4B29-B095-417B-A00C-A6FD704B56BF}"/>
    <cellStyle name="_jap1200_Asset_Liabilities_SH&amp;C_092005_Final" xfId="4202" xr:uid="{A06F2616-168A-469F-BECC-F167634C5D7D}"/>
    <cellStyle name="_jap1200_Asset_Liabilities_SH&amp;C_122005 new version" xfId="4192" xr:uid="{20996BAC-D4EC-4511-B098-E4FC0724C9C8}"/>
    <cellStyle name="_jap1200_Asset_Liabilities_SH&amp;C_2004" xfId="4181" xr:uid="{4EC130C9-7D49-43B4-BFF3-DC5034587020}"/>
    <cellStyle name="_jap1200_Asset_Liabilities_SH&amp;C_2005" xfId="4034" xr:uid="{BD44C9F0-187F-4039-A5A3-79C76FD1FA95}"/>
    <cellStyle name="_jap1200_Asset_Liabilities_SH&amp;C_2005 v2" xfId="3775" xr:uid="{11F4E127-1525-4F21-BBD0-1B84031F7D9F}"/>
    <cellStyle name="_jap1200_Asset_Liabilities_SH&amp;C_budget2006_20051018 v4" xfId="3836" xr:uid="{DA1C3369-5BF9-4FAA-90DE-4847B0900988}"/>
    <cellStyle name="_jap1200_Asset_Liabilities_SH&amp;C2005_Old_Linked" xfId="4175" xr:uid="{A51F517D-8012-44A0-8934-0BA55C8178D2}"/>
    <cellStyle name="_jap1200_Asset_Liabilities_SHC_2005(2Q)_Sent" xfId="3662" xr:uid="{8AF5FCA1-D41F-4082-BA91-4AB016E6C299}"/>
    <cellStyle name="_jap1200_deferred account RD" xfId="3663" xr:uid="{621A06B8-E6FC-42CB-87CA-A518AF20FB13}"/>
    <cellStyle name="_jap1200_ec japrd" xfId="3962" xr:uid="{0454E5D8-FECE-4BC8-9344-F167E1A37475}"/>
    <cellStyle name="_jap1200_IQR_SH&amp;C_09-2005_20051110_revised" xfId="3567" xr:uid="{B1264AC0-430B-45E4-8379-37564318C570}"/>
    <cellStyle name="_jap1200_japrd" xfId="4085" xr:uid="{FFDB4CAB-15B8-44E4-8496-B90BC6AAA535}"/>
    <cellStyle name="_jap1200_japrd 03-02" xfId="3825" xr:uid="{1DF71035-B6CB-4D2F-A4E7-AB58B13525AF}"/>
    <cellStyle name="_jap1200_japrd 0601" xfId="3641" xr:uid="{1C327839-61F0-4BD5-85E7-5B78D76B0747}"/>
    <cellStyle name="_jap1200_japrd envoi 12-03" xfId="3664" xr:uid="{C6729EAF-319F-4532-B359-B789EBB8FFD8}"/>
    <cellStyle name="_jap1200_japvie 0901" xfId="3665" xr:uid="{8A4E0A32-B6FD-4F9D-A9D5-2019FF245910}"/>
    <cellStyle name="_Japon_Suivi_Technique 2005" xfId="4084" xr:uid="{4D0218B1-DB50-4F65-AE32-799DC75618A7}"/>
    <cellStyle name="_Japon_Suivi_Technique 2005_1" xfId="4073" xr:uid="{43462275-82D0-492C-BFFF-BD3B63300D06}"/>
    <cellStyle name="_japrd" xfId="3843" xr:uid="{173D10EC-90F3-4B43-8FE1-B0E4EE5C4B68}"/>
    <cellStyle name="_JV 06-2003" xfId="3844" xr:uid="{EBEDFAA8-D8B5-47C5-9B66-20FCBBE064C9}"/>
    <cellStyle name="_JV 06-2003_Asset_Liabilities_SH&amp;C_092005" xfId="3767" xr:uid="{7D31ED9B-9A4F-40B4-A0B5-37AC7EF796B4}"/>
    <cellStyle name="_JV 06-2003_Asset_Liabilities_SH&amp;C_092005_Final" xfId="3845" xr:uid="{DC73CBC7-463A-4C5D-A97D-59E58BCC3030}"/>
    <cellStyle name="_JV 06-2003_Asset_Liabilities_SH&amp;C_122005 new version" xfId="3903" xr:uid="{9722F09C-F368-4BE4-AA9E-B97909E369ED}"/>
    <cellStyle name="_JV 06-2003_Asset_Liabilities_SH&amp;C_2004" xfId="3900" xr:uid="{3148DB58-94B6-4E07-B6ED-7EDCDB67829E}"/>
    <cellStyle name="_JV 06-2003_Asset_Liabilities_SH&amp;C_2005" xfId="3905" xr:uid="{630519F6-E971-4E6A-8A66-BBE19C416C3C}"/>
    <cellStyle name="_JV 06-2003_Asset_Liabilities_SH&amp;C_2005 v2" xfId="3553" xr:uid="{45B36B12-67D4-42D8-9C22-EC51F9B32306}"/>
    <cellStyle name="_JV 06-2003_Asset_Liabilities_SH&amp;C_budget2006_20051018 v4" xfId="4040" xr:uid="{812AA6B4-325F-4658-868B-97CCB808131D}"/>
    <cellStyle name="_JV 06-2003_Asset_Liabilities_SH&amp;C2005_Old_Linked" xfId="3886" xr:uid="{D138A6A1-007C-4AA1-9257-D6BD6358F66E}"/>
    <cellStyle name="_JV 06-2003_Asset_Liabilities_SHC_2005(2Q)_Sent" xfId="4058" xr:uid="{F408CD11-A885-4D82-8644-A6CCE831AE33}"/>
    <cellStyle name="_JV 17" xfId="4096" xr:uid="{E527B3BC-AC6A-49F6-9768-6B19EE771E3E}"/>
    <cellStyle name="_JV 42-Credit card" xfId="4082" xr:uid="{ABC9BFE8-0032-4E41-86C0-BDF9DB21A07A}"/>
    <cellStyle name="_Korea Budget 2007 envoi v16" xfId="4088" xr:uid="{660C47FC-0BE2-4B1C-B00B-D66E05635636}"/>
    <cellStyle name="_Monthly Report_HO base" xfId="4195" xr:uid="{376FEBB4-1568-4FE8-90CB-95081376B0DE}"/>
    <cellStyle name="_Monthly Report_HO base_~2305041" xfId="4017" xr:uid="{3D354A86-F156-41D8-85FD-B895715BEBC9}"/>
    <cellStyle name="_Monthly Report_HO base_20070824_Plan_2008_ACT_v3" xfId="4079" xr:uid="{2A5E0D2F-C65B-4E18-9A88-1F9E6C4D639F}"/>
    <cellStyle name="_Monthly Report_HO base_20070911_Technical result_conso" xfId="3623" xr:uid="{45AEF240-9148-4BD5-AD11-828C85204DA0}"/>
    <cellStyle name="_Monthly Report_HO base_B2008_SH&amp;C_IQR" xfId="4071" xr:uid="{D0B46F8C-F37F-4DBA-ADBA-9C22B01AE537}"/>
    <cellStyle name="_Monthly Report_HO base_B2008_SH&amp;C_IQR_ULR" xfId="4039" xr:uid="{78CBE1E9-9146-4B2D-9C4E-1146755C7B4D}"/>
    <cellStyle name="_Monthly Report_HO base_B2008_SH&amp;C_IQR_ULR (2007.08.27)" xfId="3765" xr:uid="{4285CA1C-1FA0-4549-BE27-AFFE6894F746}"/>
    <cellStyle name="_Monthly Report_HO base_B2008_SH&amp;C_IQR_계리 레콘_v09" xfId="3898" xr:uid="{531CD5A9-A502-45C5-909C-7EC2499EA400}"/>
    <cellStyle name="_Monthly Report_HO base_B2008_SH&amp;C_UL Report_레콘" xfId="3883" xr:uid="{F98D2F25-144F-4742-AE30-98D583E8AFC3}"/>
    <cellStyle name="_Monthly Report_HO base_IQR_SH&amp;C_03.2007" xfId="4067" xr:uid="{4E6025EB-5BDE-4246-B8CD-8C1C4E2DED4F}"/>
    <cellStyle name="_Monthly Report_HO base_IQR_SH&amp;C_03-2005" xfId="3602" xr:uid="{4FA9CFE3-3DB9-49F3-86D3-46D2B273DC9D}"/>
    <cellStyle name="_Monthly Report_HO base_IQR_SH&amp;C_03-2006_New" xfId="4072" xr:uid="{8B2C7687-020C-43CB-B5C4-770E24E5B890}"/>
    <cellStyle name="_Monthly Report_HO base_IQR_SH&amp;C_03-2006_New_after ADJ conso DAC" xfId="3581" xr:uid="{0E86098F-0AD3-40D3-AD16-D8F115722D9C}"/>
    <cellStyle name="_Monthly Report_HO base_IQR_SH&amp;C_03-2006_New_v2" xfId="3655" xr:uid="{9C0F23AC-13B6-4E93-A05C-F08F34F8C723}"/>
    <cellStyle name="_Monthly Report_HO base_IQR_SH&amp;C_05-2006_New" xfId="4077" xr:uid="{743C3120-B6C8-4AEA-9310-985332A08EAE}"/>
    <cellStyle name="_Monthly Report_HO base_IQR_SH&amp;C_05-2006_New format proposal_v2" xfId="3677" xr:uid="{5D192516-213A-4B21-AABC-B17D551B93E9}"/>
    <cellStyle name="_Monthly Report_HO base_IQR_SH&amp;C_06.2007" xfId="4110" xr:uid="{B5A7B164-AC3C-47BC-B574-701F40A97305}"/>
    <cellStyle name="_Monthly Report_HO base_IQR_SH&amp;C_06-2005" xfId="3678" xr:uid="{6C89845D-FB0B-42F2-8E97-70A3BCBEE305}"/>
    <cellStyle name="_Monthly Report_HO base_IQR_SH&amp;C_06-2006_New Format" xfId="3679" xr:uid="{2C0BA332-D40C-4A2F-A248-0FF063B2203B}"/>
    <cellStyle name="_Monthly Report_HO base_IQR_SH&amp;C_06-2006_New Format_summary" xfId="3680" xr:uid="{C4DAE697-C0B5-4E6D-994F-2EC4D2DFD771}"/>
    <cellStyle name="_Monthly Report_HO base_IQR_SH&amp;C_06-2006_New Format_summary_HN" xfId="3681" xr:uid="{C6B1F37C-C8DE-493B-8F7D-547E18BEFB68}"/>
    <cellStyle name="_Monthly Report_HO base_IQR_SH&amp;C_06-2006_New Format_value&amp;formula" xfId="3682" xr:uid="{7376FFBA-FA2B-442B-AF25-D0EE003B3F1C}"/>
    <cellStyle name="_Monthly Report_HO base_IQR_SH&amp;C_06-2006_New Format-l" xfId="3627" xr:uid="{84EDE5BC-CE0A-45AB-835E-BC2BC247E334}"/>
    <cellStyle name="_Monthly Report_HO base_IQR_SH&amp;C_07-2006_New Format_UL Summary" xfId="3855" xr:uid="{BE4EFF3E-5A7E-4745-A815-A17784215B40}"/>
    <cellStyle name="_Monthly Report_HO base_IQR_SH&amp;C_09-2005_New" xfId="4215" xr:uid="{A44D221D-B5C0-4086-875C-6E1F68149415}"/>
    <cellStyle name="_Monthly Report_HO base_IQR_SH&amp;C_1" xfId="4203" xr:uid="{9152C1C6-ED19-4346-974C-59E5E29CD0AA}"/>
    <cellStyle name="_Monthly Report_HO base_IQR_SH&amp;C_12.2007_v2" xfId="4159" xr:uid="{68527DE7-5E21-4CEB-8B66-9F62C6430503}"/>
    <cellStyle name="_Monthly Report_HO base_IQR_SH&amp;C_12-2004" xfId="4210" xr:uid="{0967CDD3-68B8-4156-BFB2-340AFA45C644}"/>
    <cellStyle name="_Monthly Report_HO base_IQR_SH&amp;C_12-2004 v2" xfId="3806" xr:uid="{01E0AD63-EDEB-496B-BF15-C0A65DAEEBA3}"/>
    <cellStyle name="_Monthly Report_HO base_IQR_SH&amp;C_12-2004 v3" xfId="4197" xr:uid="{F50550F3-3320-4F8C-B97B-C0389919D64B}"/>
    <cellStyle name="_Monthly Report_HO base_IQR_SH&amp;C_12-2005_value_03" xfId="3984" xr:uid="{A2899335-74EF-4394-88F1-B43AA93F2CB5}"/>
    <cellStyle name="_Monthly Report_HO base_IQR_SH&amp;C_12-2006_modified" xfId="4076" xr:uid="{3692CF01-D9EE-40EF-A077-360576AB5A4A}"/>
    <cellStyle name="_Monthly Report_HO base_IQR_SH&amp;C_2004" xfId="3857" xr:uid="{32832388-5118-4CAB-9656-88469D51BF55}"/>
    <cellStyle name="_Monthly Report_HO base_IQR_SH&amp;C_200701" xfId="4083" xr:uid="{A591AF88-C391-4F00-88C2-3301856AB4D3}"/>
    <cellStyle name="_Monthly Report_HO base_IQR_SH&amp;C_assumption" xfId="3747" xr:uid="{70BC1E5A-5E1E-42D0-8258-55BA2D2D727C}"/>
    <cellStyle name="_Monthly Report_HO base_IQR_SH&amp;C_BNPP_071Q" xfId="3689" xr:uid="{B0F5A9E7-4637-40E5-A5D7-D8B8A2040A97}"/>
    <cellStyle name="_Monthly Report_HO base_IQR_SHC_compare with B2004" xfId="3694" xr:uid="{5707AFC2-AAC5-4F2E-97E0-8F6D5483F088}"/>
    <cellStyle name="_Monthly Report_HO base_Monthly IQR_CY2004_SH&amp;C" xfId="3621" xr:uid="{9C1C6552-DE83-44ED-97DD-DDC00D063287}"/>
    <cellStyle name="_Monthly Report_HO base_MonthlyAccount-Jan04_sample SH&amp;C" xfId="4187" xr:uid="{4B952273-8655-47AA-BF54-076B231BC078}"/>
    <cellStyle name="_Monthly Report_HO base_Plan_2006_Act_v02" xfId="4188" xr:uid="{C9F76D9B-1ECE-44E5-99D7-79CF9E2E620E}"/>
    <cellStyle name="_Monthly Report_HO base_SH&amp;C_IQR_01.2008" xfId="4186" xr:uid="{66D49E25-655A-448F-AB3F-F3A847A51B01}"/>
    <cellStyle name="_Monthly Report_HO base_SH&amp;C_IQR_03.2008" xfId="4235" xr:uid="{7CF72FD5-8DFC-465E-97BD-C558BAE80C7F}"/>
    <cellStyle name="_Monthly Report_HO base_SH&amp;C_IQR_06.2008" xfId="4179" xr:uid="{C8A633E8-4802-44A5-9F97-4A45F95252B8}"/>
    <cellStyle name="_Monthly Report_HO base_SH&amp;C_IQR_09.2008" xfId="4177" xr:uid="{E3955D6C-2352-40DB-A976-ECD7F48555AE}"/>
    <cellStyle name="_Monthly Report_HO base_SH&amp;C_IQR_10.2007" xfId="4122" xr:uid="{53473532-FEF1-4C15-8C7D-E07564C93126}"/>
    <cellStyle name="_Monthly Report_HO base_SH&amp;C_IQR_12.2008" xfId="3830" xr:uid="{593E8FD8-4FA7-459A-92DE-3BEAF0AB67AD}"/>
    <cellStyle name="_Monthly Report_HO base_SH&amp;C_IQR_3QBNPP" xfId="4061" xr:uid="{A0A5B1BC-DC69-4CF4-A834-834FE08F3408}"/>
    <cellStyle name="_Monthly Report_HO base_SH&amp;C_IQR_4Q2008" xfId="3837" xr:uid="{D37E1768-78AF-4C36-A8CB-4173C3391456}"/>
    <cellStyle name="_Monthly Report_HO base_SH&amp;C_IQR_BNPP_02.2008" xfId="3639" xr:uid="{D25FEE14-5806-4458-BDC4-D142DA252F17}"/>
    <cellStyle name="_Monthly Report_HO base_SH&amp;C_IQR_BNPP_1Q2008" xfId="3551" xr:uid="{2E4EF485-B292-4B7F-BAD9-15CA0550815C}"/>
    <cellStyle name="_Monthly Report_HO base_SH&amp;C_IQR_BNPP_2Q2008_v2" xfId="3889" xr:uid="{68962A44-4D43-4D65-BE33-C9A1A7DFBE39}"/>
    <cellStyle name="_Monthly Report_HO base_SH&amp;C_IQR_ULR_3Q2007_check" xfId="4089" xr:uid="{2B0BDE11-E7D0-4401-86C3-434485DC65E1}"/>
    <cellStyle name="_Monthly Report_HO base_Summary with restating_HK_v2" xfId="4111" xr:uid="{7820A1A0-DA72-46A9-93F3-97418CB9A078}"/>
    <cellStyle name="_Monthly Report_HO base_Technical result assumption_v02 (2007.08.20)" xfId="3717" xr:uid="{59EA85CA-3A61-4EC6-B6E7-9F21F005114A}"/>
    <cellStyle name="_New Price (version 1)" xfId="3724" xr:uid="{1BAA4D42-9D77-457F-8414-6129C03E4367}"/>
    <cellStyle name="_Our schedule" xfId="3939" xr:uid="{0193F920-BBC7-4912-AC31-467F1AFD047A}"/>
    <cellStyle name="_P&amp;LSOUTHKOREAJVShinanB2004notifi_final" xfId="4043" xr:uid="{3ABF674B-57D7-4352-925B-43F98449325F}"/>
    <cellStyle name="_Payables-2008" xfId="4129" xr:uid="{ABF8928D-871B-49D2-B641-1A392F442423}"/>
    <cellStyle name="_Payment request _ 01.06.09" xfId="3796" xr:uid="{E28323A1-58EB-4E69-8FB1-D92325545D2C}"/>
    <cellStyle name="_Payroll 2007" xfId="4045" xr:uid="{24E178F5-559C-48CC-919F-E749A0D6A4AC}"/>
    <cellStyle name="_Payroll 2007.xls-Final" xfId="3789" xr:uid="{06F8C344-1EDF-46C0-B1C1-67C328BEE870}"/>
    <cellStyle name="_Payroll 2007-Linh" xfId="3896" xr:uid="{8B2D58C9-F24A-4906-8526-C19BA0839C4F}"/>
    <cellStyle name="_PR 07" xfId="4006" xr:uid="{10E80A39-F515-4F85-9E14-6A3D9C83E95C}"/>
    <cellStyle name="_Production - December 07" xfId="3882" xr:uid="{87ED5D07-4B2F-405B-9779-2B3DA2979220}"/>
    <cellStyle name="_PRODUCTION 2006(GENERAL)" xfId="3910" xr:uid="{9503D5DC-6011-49C1-84C4-928CFEF8C505}"/>
    <cellStyle name="_Project Codes" xfId="4052" xr:uid="{D5730786-B693-4BBA-AC4F-DACE013BE35E}"/>
    <cellStyle name="_Project status" xfId="3833" xr:uid="{A4DAC6F3-7632-4FF4-956C-8E50CA08AFE4}"/>
    <cellStyle name="_Restitutions_IQR_BNPP_Japan 032006" xfId="3739" xr:uid="{BD85BD6E-74EF-4369-8DB8-38D572B0FB0C}"/>
    <cellStyle name="_Restitutions_IQR_BNPP_Japan 032006_Japan_BNPPA _Local_032006_v1" xfId="3885" xr:uid="{4E915D1A-E286-494D-B26F-EA685BC7E53A}"/>
    <cellStyle name="_Sheet6" xfId="3884" xr:uid="{EC7C4EE0-5DC8-4131-A27E-9ED3B3312F02}"/>
    <cellStyle name="_Sub+col Mar.08" xfId="3881" xr:uid="{0E4A618D-2D19-4C0F-8793-8F097FC3D59F}"/>
    <cellStyle name="_tabsitu1299" xfId="4051" xr:uid="{6AD4075A-8682-4E2D-ABF7-F9FEEB7042D9}"/>
    <cellStyle name="_tabsitu1299_Asset_Liabilities_SH&amp;C_092005" xfId="3766" xr:uid="{FE4EDC7F-C7F5-4014-84A7-B5082DFE63D9}"/>
    <cellStyle name="_tabsitu1299_Asset_Liabilities_SH&amp;C_092005_Final" xfId="3570" xr:uid="{8BD60281-3254-4A99-93DA-C785C9C5FD98}"/>
    <cellStyle name="_tabsitu1299_Asset_Liabilities_SH&amp;C_122005 new version" xfId="3754" xr:uid="{7EE5AA15-1C69-4C15-AF37-0E106C9DE0AA}"/>
    <cellStyle name="_tabsitu1299_Asset_Liabilities_SH&amp;C_2004" xfId="3748" xr:uid="{3B9C3F46-408B-43BD-BA94-5BB84086A2B8}"/>
    <cellStyle name="_tabsitu1299_Asset_Liabilities_SH&amp;C_2005" xfId="3776" xr:uid="{E2C262B8-EDC8-4710-BFCA-87EE1C1E4514}"/>
    <cellStyle name="_tabsitu1299_Asset_Liabilities_SH&amp;C_2005 v2" xfId="3696" xr:uid="{7EFF2B7E-C036-451C-8895-2B7602A4DC79}"/>
    <cellStyle name="_tabsitu1299_Asset_Liabilities_SH&amp;C_budget2006_20051018 v4" xfId="4229" xr:uid="{5A62BA75-4065-440D-8E0B-780463A9F740}"/>
    <cellStyle name="_tabsitu1299_Asset_Liabilities_SH&amp;C2005_Old_Linked" xfId="3777" xr:uid="{C9097CD8-D0D1-4769-A47D-73A94AAF86B4}"/>
    <cellStyle name="_tabsitu1299_Asset_Liabilities_SHC_2005(2Q)_Sent" xfId="3971" xr:uid="{1F75112C-2B1E-4A89-BF27-C599C01641F8}"/>
    <cellStyle name="_tabsitu1299_IQR_SH&amp;C_09-2005_20051110_revised" xfId="3841" xr:uid="{625DE246-7B76-4362-B613-9DB048531B3B}"/>
    <cellStyle name="_tabsitu1299_japrd" xfId="3628" xr:uid="{E4F218D9-AEC2-4FB2-98FB-C20216B943B3}"/>
    <cellStyle name="_tabsitu1299_japvie" xfId="3862" xr:uid="{E30C9559-8D31-4E6E-8118-0C4286E6265D}"/>
    <cellStyle name="_TAIWAN RD_12-2005" xfId="3778" xr:uid="{3AECE697-9AE3-461D-BC1F-A2E8D034A6D3}"/>
    <cellStyle name="_TAIWAN RD_12-2005_Monthly Account - Conso - Dec06" xfId="3935" xr:uid="{DA15C951-901E-42BD-ADC7-DD3ADE7EF1C5}"/>
    <cellStyle name="_TAIWAN VIE_12-2005" xfId="3779" xr:uid="{7FD8B34E-341E-4685-89C6-C41F5EBE219A}"/>
    <cellStyle name="_TAIWAN VIE_12-2005_Monthly Account - Conso - Dec06" xfId="3959" xr:uid="{29A6D220-DD8D-411C-B765-A233A7549C3F}"/>
    <cellStyle name="_tappo per la chiusura 04T1" xfId="3999" xr:uid="{BA8A72B0-48C6-4AAA-9F96-3B07CEEB0365}"/>
    <cellStyle name="_Tax clearance - Yr 07" xfId="4001" xr:uid="{9A55B66D-3FA6-4709-A433-15F16509C434}"/>
    <cellStyle name="_TB-16.01.09" xfId="3566" xr:uid="{E0EE9F6D-473B-4766-9FCA-85ABF6750706}"/>
    <cellStyle name="_techn1299" xfId="4087" xr:uid="{814BF419-E1EC-41A9-8607-85504C90A8D2}"/>
    <cellStyle name="_techn1299_Asset_Liabilities_SH&amp;C_092005" xfId="3912" xr:uid="{9AE645AF-CAB0-48E9-A210-931F60B86799}"/>
    <cellStyle name="_techn1299_Asset_Liabilities_SH&amp;C_092005_Final" xfId="3749" xr:uid="{626DFFD1-83FC-43A0-B4D1-A60BDFBF2982}"/>
    <cellStyle name="_techn1299_Asset_Liabilities_SH&amp;C_122005 new version" xfId="4057" xr:uid="{BCEE7171-59A2-4C87-9098-836C0657F6AA}"/>
    <cellStyle name="_techn1299_Asset_Liabilities_SH&amp;C_2004" xfId="4200" xr:uid="{9BC3F28D-FD20-405C-99E5-C37E744A1B1F}"/>
    <cellStyle name="_techn1299_Asset_Liabilities_SH&amp;C_2005" xfId="3619" xr:uid="{8A047F08-8E2E-47BB-BE7D-4581E6FF4A0F}"/>
    <cellStyle name="_techn1299_Asset_Liabilities_SH&amp;C_2005 v2" xfId="4086" xr:uid="{648B1AF4-0CD5-4E30-B089-04B72663D62D}"/>
    <cellStyle name="_techn1299_Asset_Liabilities_SH&amp;C_budget2006_20051018 v4" xfId="3780" xr:uid="{B2E0642D-46A3-4679-A0C2-C350863CEA40}"/>
    <cellStyle name="_techn1299_Asset_Liabilities_SH&amp;C2005_Old_Linked" xfId="3735" xr:uid="{EE57626A-8172-4CB1-8CF3-0B03111F61EA}"/>
    <cellStyle name="_techn1299_Asset_Liabilities_SHC_2005(2Q)_Sent" xfId="3725" xr:uid="{1F648E55-31BD-4B65-B484-38DA55FD649B}"/>
    <cellStyle name="_techn1299_General Expenses -2000" xfId="3983" xr:uid="{8186E2C8-3AE3-4536-9D98-65158D4D69A7}"/>
    <cellStyle name="_techn1299_General Expenses -2000_Asset_Liabilities_SH&amp;C_092005" xfId="3978" xr:uid="{9EF2540A-9FC3-4515-95E0-621F02B2CB7C}"/>
    <cellStyle name="_techn1299_General Expenses -2000_Asset_Liabilities_SH&amp;C_092005_Final" xfId="3816" xr:uid="{10C06AD5-7A11-4879-8DAB-FDFA9FBB1038}"/>
    <cellStyle name="_techn1299_General Expenses -2000_Asset_Liabilities_SH&amp;C_122005 new version" xfId="4092" xr:uid="{4C1E4E0B-351A-4320-908E-D390863113A9}"/>
    <cellStyle name="_techn1299_General Expenses -2000_Asset_Liabilities_SH&amp;C_2004" xfId="3967" xr:uid="{55560C05-6816-4DD8-A73D-13B8A478242B}"/>
    <cellStyle name="_techn1299_General Expenses -2000_Asset_Liabilities_SH&amp;C_2005" xfId="3569" xr:uid="{34AF257D-3685-47F9-86E6-DE54F249DC86}"/>
    <cellStyle name="_techn1299_General Expenses -2000_Asset_Liabilities_SH&amp;C_2005 v2" xfId="3887" xr:uid="{00CD6876-E156-4DAD-B6A9-0B71886097F0}"/>
    <cellStyle name="_techn1299_General Expenses -2000_Asset_Liabilities_SH&amp;C_budget2006_20051018 v4" xfId="3950" xr:uid="{6DB7E0C3-2F17-48F0-938C-ABA7A42A5196}"/>
    <cellStyle name="_techn1299_General Expenses -2000_Asset_Liabilities_SH&amp;C2005_Old_Linked" xfId="3758" xr:uid="{AF016E83-C596-4A78-B35C-476165C43863}"/>
    <cellStyle name="_techn1299_General Expenses -2000_Asset_Liabilities_SHC_2005(2Q)_Sent" xfId="3630" xr:uid="{782A5D63-EF47-475D-8998-8530E62652AC}"/>
    <cellStyle name="_techn1299_General Expenses -2000_IQR_SH&amp;C_09-2005_20051110_revised" xfId="4237" xr:uid="{9C54FCC5-5A8D-4E08-8F8C-1BDF912A1DB8}"/>
    <cellStyle name="_techn1299_IQR_SH&amp;C_09-2005_20051110_revised" xfId="3706" xr:uid="{60CCBCB2-8C03-44A8-AEF3-D139F549184D}"/>
    <cellStyle name="_techn1299_japrd" xfId="3761" xr:uid="{ACA125FB-38EC-4DF4-9075-E63603A17B87}"/>
    <cellStyle name="_techn1299_japvie" xfId="3614" xr:uid="{D1038092-B955-442A-A12A-FA06304351D3}"/>
    <cellStyle name="_techn1299_tai0900" xfId="3828" xr:uid="{7EA82640-4F74-4D28-90FC-4BFA1A1E1D51}"/>
    <cellStyle name="_techn1299_tai0900_Asset_Liabilities_SH&amp;C_092005" xfId="3834" xr:uid="{1DFD1471-24B0-4E22-95A1-41AC5AEAFF6C}"/>
    <cellStyle name="_techn1299_tai0900_Asset_Liabilities_SH&amp;C_092005_Final" xfId="3562" xr:uid="{6D838DF2-E139-4644-A3D1-6A5191C577DA}"/>
    <cellStyle name="_techn1299_tai0900_Asset_Liabilities_SH&amp;C_122005 new version" xfId="3659" xr:uid="{7A9DBD95-B9B4-42D5-9C0D-3E5F6CFCBB0F}"/>
    <cellStyle name="_techn1299_tai0900_Asset_Liabilities_SH&amp;C_2004" xfId="3579" xr:uid="{4D9CAFA6-41DC-42CD-95ED-85D4C96813FC}"/>
    <cellStyle name="_techn1299_tai0900_Asset_Liabilities_SH&amp;C_2005" xfId="3842" xr:uid="{B19B4DF7-3FF4-4159-9FF0-BAE40E56C1C5}"/>
    <cellStyle name="_techn1299_tai0900_Asset_Liabilities_SH&amp;C_2005 v2" xfId="4198" xr:uid="{D94A6894-C037-41B3-AF76-EDF34931B505}"/>
    <cellStyle name="_techn1299_tai0900_Asset_Liabilities_SH&amp;C_budget2006_20051018 v4" xfId="3620" xr:uid="{BC5E101D-25D6-4C49-AFC2-AF5D5E2A61F0}"/>
    <cellStyle name="_techn1299_tai0900_Asset_Liabilities_SH&amp;C2005_Old_Linked" xfId="3629" xr:uid="{2650AAF8-4C72-4080-A620-3513C5EA9A33}"/>
    <cellStyle name="_techn1299_tai0900_Asset_Liabilities_SHC_2005(2Q)_Sent" xfId="3770" xr:uid="{478B918B-5AC1-4BFD-A821-D52F7B7F5833}"/>
    <cellStyle name="_techn1299_tai0900_IQR_SH&amp;C_09-2005_20051110_revised" xfId="3632" xr:uid="{ECD88959-E81D-46D5-B4CC-A9C4DA646264}"/>
    <cellStyle name="_techn1299_tai1299" xfId="3642" xr:uid="{46B15EAB-8A71-44C9-9D09-2A081B21C48F}"/>
    <cellStyle name="_techn1299_tai1299_Asset_Liabilities_SH&amp;C_092005" xfId="3718" xr:uid="{8432B223-769E-463A-9747-D68E7C1B7974}"/>
    <cellStyle name="_techn1299_tai1299_Asset_Liabilities_SH&amp;C_092005_Final" xfId="3730" xr:uid="{F24F57AE-6690-4744-8DA8-A3FAB492E602}"/>
    <cellStyle name="_techn1299_tai1299_Asset_Liabilities_SH&amp;C_122005 new version" xfId="3697" xr:uid="{D4BBDC5E-68D3-4CA2-AD32-ABC981E2104E}"/>
    <cellStyle name="_techn1299_tai1299_Asset_Liabilities_SH&amp;C_2004" xfId="3587" xr:uid="{41A3220B-A2A1-46D7-A7AD-D8874CF4FE5C}"/>
    <cellStyle name="_techn1299_tai1299_Asset_Liabilities_SH&amp;C_2005" xfId="3653" xr:uid="{CF8F51F8-77DF-4F13-B674-47C5CF569FA3}"/>
    <cellStyle name="_techn1299_tai1299_Asset_Liabilities_SH&amp;C_2005 v2" xfId="3637" xr:uid="{4FB9CB8F-ACEB-4FE0-8BB7-B7690009DC89}"/>
    <cellStyle name="_techn1299_tai1299_Asset_Liabilities_SH&amp;C_budget2006_20051018 v4" xfId="3594" xr:uid="{B3D15AA5-A443-4141-A501-78936A9F2B36}"/>
    <cellStyle name="_techn1299_tai1299_Asset_Liabilities_SH&amp;C2005_Old_Linked" xfId="3807" xr:uid="{A91E8182-9269-479F-A090-1F614272DCED}"/>
    <cellStyle name="_techn1299_tai1299_Asset_Liabilities_SHC_2005(2Q)_Sent" xfId="3643" xr:uid="{8EDEE3A3-42D1-4EF8-B633-BBCE596A81CD}"/>
    <cellStyle name="_techn1299_tai1299_CY200303-BSPL-1" xfId="3644" xr:uid="{AA06BAC4-58EC-4771-BB18-55141A2FCA1E}"/>
    <cellStyle name="_techn1299_tai1299_CY200303-BSPL-1_Asset_Liabilities_SH&amp;C_092005" xfId="4230" xr:uid="{7AA7085B-12F5-4180-9475-8939A23CD339}"/>
    <cellStyle name="_techn1299_tai1299_CY200303-BSPL-1_Asset_Liabilities_SH&amp;C_092005_Final" xfId="4149" xr:uid="{34D4C7E3-1BB7-47C9-8617-29B031203ADD}"/>
    <cellStyle name="_techn1299_tai1299_CY200303-BSPL-1_Asset_Liabilities_SH&amp;C_122005 new version" xfId="3839" xr:uid="{478F754B-E5DC-4358-B082-3F8FD16B2006}"/>
    <cellStyle name="_techn1299_tai1299_CY200303-BSPL-1_Asset_Liabilities_SH&amp;C_2004" xfId="4182" xr:uid="{40C962BD-10C9-476B-B859-AADA7BFC33F9}"/>
    <cellStyle name="_techn1299_tai1299_CY200303-BSPL-1_Asset_Liabilities_SH&amp;C_2005" xfId="3633" xr:uid="{46A76BA4-DC23-4E09-A74D-8CD4573C2A25}"/>
    <cellStyle name="_techn1299_tai1299_CY200303-BSPL-1_Asset_Liabilities_SH&amp;C_2005 v2" xfId="4157" xr:uid="{B8E2A242-1CC3-4A27-A06B-A29D7AA9B00D}"/>
    <cellStyle name="_techn1299_tai1299_CY200303-BSPL-1_Asset_Liabilities_SH&amp;C_budget2006_20051018 v4" xfId="4207" xr:uid="{F8225304-77D1-4525-B4C2-60DE19BFF451}"/>
    <cellStyle name="_techn1299_tai1299_CY200303-BSPL-1_Asset_Liabilities_SH&amp;C2005_Old_Linked" xfId="3960" xr:uid="{EF9B1639-EB04-4872-A3E4-4BA7B1E7514B}"/>
    <cellStyle name="_techn1299_tai1299_CY200303-BSPL-1_Asset_Liabilities_SHC_2005(2Q)_Sent" xfId="3645" xr:uid="{F072AB16-38B3-434D-A49E-69A9132E8EFE}"/>
    <cellStyle name="_techn1299_tai1299_detail diposal fixed assets" xfId="3729" xr:uid="{323C5A55-4D1E-4DE7-B310-8364263268B1}"/>
    <cellStyle name="_techn1299_tai1299_detail diposal fixed assets_Asset_Liabilities_SH&amp;C_092005" xfId="4233" xr:uid="{FD78D1A1-24D9-4617-B938-49318CEC4F72}"/>
    <cellStyle name="_techn1299_tai1299_detail diposal fixed assets_Asset_Liabilities_SH&amp;C_092005_Final" xfId="4232" xr:uid="{30AB3880-00AE-4223-AA0C-AA1EB04E9DD3}"/>
    <cellStyle name="_techn1299_tai1299_detail diposal fixed assets_Asset_Liabilities_SH&amp;C_122005 new version" xfId="3810" xr:uid="{53AA4F52-C942-4792-8977-0A78D6146E20}"/>
    <cellStyle name="_techn1299_tai1299_detail diposal fixed assets_Asset_Liabilities_SH&amp;C_2004" xfId="3788" xr:uid="{C86AD6BD-657C-4686-8897-E61FF5EB403B}"/>
    <cellStyle name="_techn1299_tai1299_detail diposal fixed assets_Asset_Liabilities_SH&amp;C_2005" xfId="3646" xr:uid="{986234CB-37C2-4A39-AA74-E4C5D09022EE}"/>
    <cellStyle name="_techn1299_tai1299_detail diposal fixed assets_Asset_Liabilities_SH&amp;C_2005 v2" xfId="3631" xr:uid="{C1467A86-70D3-4CBE-BFA0-595A0AB66B82}"/>
    <cellStyle name="_techn1299_tai1299_detail diposal fixed assets_Asset_Liabilities_SH&amp;C_budget2006_20051018 v4" xfId="3774" xr:uid="{2A60CE02-129E-4252-A8C6-B99571C1417D}"/>
    <cellStyle name="_techn1299_tai1299_detail diposal fixed assets_Asset_Liabilities_SH&amp;C2005_Old_Linked" xfId="3755" xr:uid="{4826B961-13C6-43C9-B13B-4BAECA785A40}"/>
    <cellStyle name="_techn1299_tai1299_detail diposal fixed assets_Asset_Liabilities_SHC_2005(2Q)_Sent" xfId="3713" xr:uid="{28EA456A-CEE7-4AF2-A61C-D1D66881676D}"/>
    <cellStyle name="_techn1299_tai1299_IQR_SH&amp;C_09-2005_20051110_revised" xfId="3626" xr:uid="{D134432A-380A-4D24-A1FA-251297EDDA18}"/>
    <cellStyle name="_techn1299_tai1299_korea - Sh &amp; C life" xfId="3647" xr:uid="{09634053-77D6-4650-AD14-4F9A99A77087}"/>
    <cellStyle name="_techn1299_tai1299_korea - Sh &amp; C life_Asset_Liabilities_SH&amp;C_092005" xfId="4064" xr:uid="{393DBBCB-448D-4749-B6D3-4C7D6B97944B}"/>
    <cellStyle name="_techn1299_tai1299_korea - Sh &amp; C life_Asset_Liabilities_SH&amp;C_092005_Final" xfId="3574" xr:uid="{42917C90-6CEC-426F-B995-869A04D244A3}"/>
    <cellStyle name="_techn1299_tai1299_korea - Sh &amp; C life_Asset_Liabilities_SH&amp;C_122005 new version" xfId="3892" xr:uid="{4CFC4BA7-FC19-48B4-9235-CB1551C5855A}"/>
    <cellStyle name="_techn1299_tai1299_korea - Sh &amp; C life_Asset_Liabilities_SH&amp;C_2004" xfId="3815" xr:uid="{A4C5DA82-3968-43F6-B7C8-DD376FE9B9F3}"/>
    <cellStyle name="_techn1299_tai1299_korea - Sh &amp; C life_Asset_Liabilities_SH&amp;C_2005" xfId="3693" xr:uid="{638C3B0B-A2E3-401B-9CEE-1E890FDEC21B}"/>
    <cellStyle name="_techn1299_tai1299_korea - Sh &amp; C life_Asset_Liabilities_SH&amp;C_2005 v2" xfId="3805" xr:uid="{AFDE9EB1-E64C-4A9A-A79A-C6E9A611FF8B}"/>
    <cellStyle name="_techn1299_tai1299_korea - Sh &amp; C life_Asset_Liabilities_SH&amp;C_budget2006_20051018 v4" xfId="4028" xr:uid="{54FE4A83-8A19-4826-841A-CBA89C381DFE}"/>
    <cellStyle name="_techn1299_tai1299_korea - Sh &amp; C life_Asset_Liabilities_SH&amp;C2005_Old_Linked" xfId="3800" xr:uid="{C1840395-427E-4C06-BED5-CBF36847FA9F}"/>
    <cellStyle name="_techn1299_tai1299_korea - Sh &amp; C life_Asset_Liabilities_SHC_2005(2Q)_Sent" xfId="3751" xr:uid="{12940C4B-57FC-41E6-ADA8-9423CB55497D}"/>
    <cellStyle name="_techn1299_tai1299_Korea-1201" xfId="3804" xr:uid="{D9F29BA5-AC08-43D5-9A67-826657F75A30}"/>
    <cellStyle name="_techn1299_tai1299_Korea-1201_Asset_Liabilities_SH&amp;C_092005" xfId="3753" xr:uid="{16A66581-49DD-4FEC-B399-033386386073}"/>
    <cellStyle name="_techn1299_tai1299_Korea-1201_Asset_Liabilities_SH&amp;C_092005_Final" xfId="3890" xr:uid="{358B882A-6C63-4559-A1EC-0FC4089BE6CD}"/>
    <cellStyle name="_techn1299_tai1299_Korea-1201_Asset_Liabilities_SH&amp;C_122005 new version" xfId="3552" xr:uid="{691F261A-55F0-405D-B593-C175FBEF50FD}"/>
    <cellStyle name="_techn1299_tai1299_Korea-1201_Asset_Liabilities_SH&amp;C_2004" xfId="3712" xr:uid="{ABCF0C84-F9FF-4E31-8008-CA4A37BB919A}"/>
    <cellStyle name="_techn1299_tai1299_Korea-1201_Asset_Liabilities_SH&amp;C_2005" xfId="3895" xr:uid="{AEA27922-4D57-4B2D-B36F-AB84ACA94843}"/>
    <cellStyle name="_techn1299_tai1299_Korea-1201_Asset_Liabilities_SH&amp;C_2005 v2" xfId="3757" xr:uid="{F7CD0A5F-CFCF-42D0-AE5A-0E18227E2B9B}"/>
    <cellStyle name="_techn1299_tai1299_Korea-1201_Asset_Liabilities_SH&amp;C_budget2006_20051018 v4" xfId="3636" xr:uid="{96682665-19BD-49B3-946C-9C62198C4050}"/>
    <cellStyle name="_techn1299_tai1299_Korea-1201_Asset_Liabilities_SH&amp;C2005_Old_Linked" xfId="3572" xr:uid="{00364EE2-0211-4515-8741-58772C64F9EF}"/>
    <cellStyle name="_techn1299_tai1299_Korea-1201_Asset_Liabilities_SHC_2005(2Q)_Sent" xfId="4142" xr:uid="{2EDDA53D-3CF0-488E-ADB7-7C74A828A598}"/>
    <cellStyle name="_techn1299_tai1299_korealife 06-03 envoye" xfId="3616" xr:uid="{1F2C81CA-06A7-43C7-AEB4-FD057A342120}"/>
    <cellStyle name="_techn1299_tai1299_korealife 06-03 envoye_Asset_Liabilities_SH&amp;C_092005" xfId="3957" xr:uid="{45354A20-6720-4132-8998-364F1E7A20C2}"/>
    <cellStyle name="_techn1299_tai1299_korealife 06-03 envoye_Asset_Liabilities_SH&amp;C_092005_Final" xfId="4150" xr:uid="{5E8A3355-32B5-4FF2-B62F-5BE81875A725}"/>
    <cellStyle name="_techn1299_tai1299_korealife 06-03 envoye_Asset_Liabilities_SH&amp;C_122005 new version" xfId="3683" xr:uid="{F03EA410-EC32-456E-BF70-C633825E0A0D}"/>
    <cellStyle name="_techn1299_tai1299_korealife 06-03 envoye_Asset_Liabilities_SH&amp;C_2004" xfId="3684" xr:uid="{4AD5C565-E570-422B-87B0-59842CD0A4DA}"/>
    <cellStyle name="_techn1299_tai1299_korealife 06-03 envoye_Asset_Liabilities_SH&amp;C_2005" xfId="3651" xr:uid="{2D55D793-13A0-46E8-9664-5085B5718F23}"/>
    <cellStyle name="_techn1299_tai1299_korealife 06-03 envoye_Asset_Liabilities_SH&amp;C_2005 v2" xfId="3827" xr:uid="{742DA63E-289A-481E-BBF6-C927987F3413}"/>
    <cellStyle name="_techn1299_tai1299_korealife 06-03 envoye_Asset_Liabilities_SH&amp;C_budget2006_20051018 v4" xfId="3721" xr:uid="{98721BF6-85B6-43E2-AE67-1D6142490F0F}"/>
    <cellStyle name="_techn1299_tai1299_korealife 06-03 envoye_Asset_Liabilities_SH&amp;C2005_Old_Linked" xfId="3685" xr:uid="{9DBA2305-35B8-4A33-A354-79B1E8E70666}"/>
    <cellStyle name="_techn1299_tai1299_korealife 06-03 envoye_Asset_Liabilities_SHC_2005(2Q)_Sent" xfId="3686" xr:uid="{7F691C79-7395-4F94-AD27-7863184778C6}"/>
    <cellStyle name="_techn1299_tai1299_korealife-0602" xfId="3938" xr:uid="{11EA884C-3F3E-4A32-9CC9-997D464C671D}"/>
    <cellStyle name="_techn1299_tai1299_korealife-0602_Asset_Liabilities_SH&amp;C_092005" xfId="3743" xr:uid="{A5FED0FD-AA2E-46F2-8EF9-7F5A5697A4C3}"/>
    <cellStyle name="_techn1299_tai1299_korealife-0602_Asset_Liabilities_SH&amp;C_092005_Final" xfId="3687" xr:uid="{3F28DBDD-559F-4AF3-87D4-092D3C8451E3}"/>
    <cellStyle name="_techn1299_tai1299_korealife-0602_Asset_Liabilities_SH&amp;C_122005 new version" xfId="4027" xr:uid="{276BD869-2C88-42CD-AE87-B24A846B6339}"/>
    <cellStyle name="_techn1299_tai1299_korealife-0602_Asset_Liabilities_SH&amp;C_2004" xfId="3961" xr:uid="{984C9766-3FEB-493D-A43A-77FF9FB274A2}"/>
    <cellStyle name="_techn1299_tai1299_korealife-0602_Asset_Liabilities_SH&amp;C_2005" xfId="3652" xr:uid="{13B51AE8-1B09-4EE5-AFDC-41320628A729}"/>
    <cellStyle name="_techn1299_tai1299_korealife-0602_Asset_Liabilities_SH&amp;C_2005 v2" xfId="3731" xr:uid="{9301D286-CC06-4712-9CFB-47B9B0CE3CEF}"/>
    <cellStyle name="_techn1299_tai1299_korealife-0602_Asset_Liabilities_SH&amp;C_budget2006_20051018 v4" xfId="3940" xr:uid="{C9DDD312-D9E0-4287-B823-61AC718E274B}"/>
    <cellStyle name="_techn1299_tai1299_korealife-0602_Asset_Liabilities_SH&amp;C2005_Old_Linked" xfId="3607" xr:uid="{47811D97-C6A6-4B13-925C-99B128B19319}"/>
    <cellStyle name="_techn1299_tai1299_korealife-0602_Asset_Liabilities_SHC_2005(2Q)_Sent" xfId="3635" xr:uid="{084B4459-C273-4B71-A06B-708DD3BB2B4D}"/>
    <cellStyle name="_techn1299_tai1299_Taivie d-finitif envoi r--l 03 2005" xfId="4000" xr:uid="{3C6456D5-0B6A-4FDD-BE55-20557A528DFD}"/>
    <cellStyle name="_techn1299_tai1299_Taivie envoi 03-04" xfId="4055" xr:uid="{166F0079-F172-4754-B90E-1527E1E79256}"/>
    <cellStyle name="_techn1299_tai1299_Taivie envoi 06-04" xfId="3583" xr:uid="{42C0BD18-B75F-407A-AA16-52F0AF117AB6}"/>
    <cellStyle name="_techn1299_tai1299_Taivie-0901" xfId="3771" xr:uid="{9BA59C86-FAA2-4E41-BE2A-1965036E1582}"/>
    <cellStyle name="_techn1299_tai1299_Taivie1Q01" xfId="3916" xr:uid="{1EBA5D3E-715D-4A3B-BA22-E9400A7DB714}"/>
    <cellStyle name="_techn1299_tai1299_Taivie1Q01_Asset_Liabilities_SH&amp;C_092005" xfId="3708" xr:uid="{B2CF050E-7343-4098-915C-FCFBC34AF208}"/>
    <cellStyle name="_techn1299_tai1299_Taivie1Q01_Asset_Liabilities_SH&amp;C_092005_Final" xfId="3608" xr:uid="{73CDC226-8A7A-4DBC-9889-D83E99E41CFB}"/>
    <cellStyle name="_techn1299_tai1299_Taivie1Q01_Asset_Liabilities_SH&amp;C_122005 new version" xfId="3803" xr:uid="{EFFAC819-9B66-425F-8AE5-44826B8571BB}"/>
    <cellStyle name="_techn1299_tai1299_Taivie1Q01_Asset_Liabilities_SH&amp;C_2004" xfId="3732" xr:uid="{3181C066-9310-44A5-A675-E4C49438EB57}"/>
    <cellStyle name="_techn1299_tai1299_Taivie1Q01_Asset_Liabilities_SH&amp;C_2005" xfId="3716" xr:uid="{EC73022D-4EED-43D1-971E-05CC23D3FD95}"/>
    <cellStyle name="_techn1299_tai1299_Taivie1Q01_Asset_Liabilities_SH&amp;C_2005 v2" xfId="4119" xr:uid="{9556F04F-5611-4931-B37C-E8D0287C5B27}"/>
    <cellStyle name="_techn1299_tai1299_Taivie1Q01_Asset_Liabilities_SH&amp;C_budget2006_20051018 v4" xfId="4130" xr:uid="{FE8FAAD4-152E-4293-B8E4-B9DBEFBB4C29}"/>
    <cellStyle name="_techn1299_tai1299_Taivie1Q01_Asset_Liabilities_SH&amp;C2005_Old_Linked" xfId="4120" xr:uid="{3215B916-FA32-4E4A-B1DB-E8CF71B04ABC}"/>
    <cellStyle name="_techn1299_tai1299_Taivie1Q01_Asset_Liabilities_SHC_2005(2Q)_Sent" xfId="4140" xr:uid="{EA781806-E8CC-499B-96E3-6D67C48551D6}"/>
    <cellStyle name="_techn1299_tai1299_Taivie1Q01_IQR_SH&amp;C_09-2005_20051110_revised" xfId="4146" xr:uid="{80BDDCFC-6FD5-47F6-BB9E-B714A9EEAE2F}"/>
    <cellStyle name="_techn1299_tai1299_TECHN3Q01" xfId="3819" xr:uid="{CF1022CB-956A-4A70-A0E0-E435CE2441D7}"/>
    <cellStyle name="_techn1299_tai1299_technical operation" xfId="4103" xr:uid="{8554F113-F2F7-4030-B99E-C9218B5AD9F8}"/>
    <cellStyle name="_techn1299_tai1299_technical operation_Asset_Liabilities_SH&amp;C_092005" xfId="3824" xr:uid="{EAFFA302-B7B6-4DF6-B615-7F793CDC11F5}"/>
    <cellStyle name="_techn1299_tai1299_technical operation_Asset_Liabilities_SH&amp;C_092005_Final" xfId="4075" xr:uid="{53374316-C28D-4E13-8617-783C168807E2}"/>
    <cellStyle name="_techn1299_tai1299_technical operation_Asset_Liabilities_SH&amp;C_122005 new version" xfId="4127" xr:uid="{24D97C2D-E8B4-435F-A877-A1610810C648}"/>
    <cellStyle name="_techn1299_tai1299_technical operation_Asset_Liabilities_SH&amp;C_2004" xfId="4022" xr:uid="{CB4B01B0-40D1-4535-AFBA-FFF36F185964}"/>
    <cellStyle name="_techn1299_tai1299_technical operation_Asset_Liabilities_SH&amp;C_2005" xfId="3591" xr:uid="{33ACB3B6-C651-4AAF-89CB-37E666D87A67}"/>
    <cellStyle name="_techn1299_tai1299_technical operation_Asset_Liabilities_SH&amp;C_2005 v2" xfId="4030" xr:uid="{E8C8F4EB-4681-4071-A30B-03617B0117EC}"/>
    <cellStyle name="_techn1299_tai1299_technical operation_Asset_Liabilities_SH&amp;C_budget2006_20051018 v4" xfId="3658" xr:uid="{3477F4C1-CAF3-42C1-ADDB-2FB70146CB59}"/>
    <cellStyle name="_techn1299_tai1299_technical operation_Asset_Liabilities_SH&amp;C2005_Old_Linked" xfId="4026" xr:uid="{83B69AD2-A899-494D-B80B-3D4E9B6E1974}"/>
    <cellStyle name="_techn1299_tai1299_technical operation_Asset_Liabilities_SHC_2005(2Q)_Sent" xfId="3792" xr:uid="{0F9ED754-9471-4BEE-8537-09A5FA9A1FAF}"/>
    <cellStyle name="_techn1299_techn tai1200" xfId="4005" xr:uid="{08E6896B-D46D-4949-BA41-3C67390730D8}"/>
    <cellStyle name="_techn1299_techn tai1200_Asset_Liabilities_SH&amp;C_092005" xfId="3846" xr:uid="{8BD21FC7-2BBD-45B0-977B-B3955F71AF06}"/>
    <cellStyle name="_techn1299_techn tai1200_Asset_Liabilities_SH&amp;C_092005_Final" xfId="3847" xr:uid="{C2AC7DA4-0D7B-4861-AC3C-65E790BDFCFB}"/>
    <cellStyle name="_techn1299_techn tai1200_Asset_Liabilities_SH&amp;C_122005 new version" xfId="3848" xr:uid="{45E794AF-770D-436B-8A85-1525C5E71CF2}"/>
    <cellStyle name="_techn1299_techn tai1200_Asset_Liabilities_SH&amp;C_2004" xfId="3849" xr:uid="{25210213-8462-4594-9FFD-96E8AD74F224}"/>
    <cellStyle name="_techn1299_techn tai1200_Asset_Liabilities_SH&amp;C_2005" xfId="3850" xr:uid="{DC0FAD90-5017-43EA-A447-D14881EEA13B}"/>
    <cellStyle name="_techn1299_techn tai1200_Asset_Liabilities_SH&amp;C_2005 v2" xfId="3851" xr:uid="{3CF4621D-1BD3-4BD7-848D-22AB74E93B9C}"/>
    <cellStyle name="_techn1299_techn tai1200_Asset_Liabilities_SH&amp;C_budget2006_20051018 v4" xfId="3852" xr:uid="{869B809E-1EAD-4819-BC39-CC47BDF0FAA3}"/>
    <cellStyle name="_techn1299_techn tai1200_Asset_Liabilities_SH&amp;C2005_Old_Linked" xfId="3744" xr:uid="{96F08BAC-8282-4403-AC06-B382C9018C8F}"/>
    <cellStyle name="_techn1299_techn tai1200_Asset_Liabilities_SHC_2005(2Q)_Sent" xfId="3913" xr:uid="{A6ACB4D4-BF14-489E-A165-6F17DB5147F6}"/>
    <cellStyle name="_techn1299_techn tai1200_IQR_SH&amp;C_09-2005_20051110_revised" xfId="4021" xr:uid="{10C187C0-02E3-428A-AE4A-53AE1D815AAA}"/>
    <cellStyle name="_Technique Taïwan vie" xfId="4029" xr:uid="{31DBA0E7-53FB-4048-9BC5-83E58444189D}"/>
    <cellStyle name="_Tel charge-MGA. (3)" xfId="3790" xr:uid="{0E333ECF-1AE6-4BCB-8836-EE0D70EEFA21}"/>
    <cellStyle name="_WIP END 2007-10.01.08" xfId="3701" xr:uid="{8CB5B32B-582D-447B-AC07-68711852E7F5}"/>
    <cellStyle name="_Working hour Y2007-Ver2-Final2" xfId="3858" xr:uid="{AF2DA904-2E0E-4F5E-AFAE-D4C4074F2AAA}"/>
    <cellStyle name="_Working hours Y2006+Y2007" xfId="4025" xr:uid="{AEA1C18C-8E9E-43C4-AB35-1BA6EDB4AE4B}"/>
    <cellStyle name="~1" xfId="3793" xr:uid="{F534BC00-3FDA-49F3-B49A-1E6E32B567F7}"/>
    <cellStyle name="’??? [0.00]_laroux" xfId="3705" xr:uid="{8F217375-408E-4F1D-903E-F5A4845AF034}"/>
    <cellStyle name="’???_laroux" xfId="4156" xr:uid="{6153718A-BC18-420F-AB31-08F5F5F40B11}"/>
    <cellStyle name="•W€_laroux" xfId="4023" xr:uid="{871ABD21-5BF7-4AE3-8FE6-CDB442126C7D}"/>
    <cellStyle name="W_STDFOR" xfId="3795" xr:uid="{9E8A6A48-2C4F-4430-8B5D-235C915557AF}"/>
    <cellStyle name="1" xfId="37" xr:uid="{7ED1812D-1EE4-4252-B902-5D1378BBDF32}"/>
    <cellStyle name="1 000 Kc_laroux" xfId="4032" xr:uid="{6AC57747-93F0-4097-92CF-6C687BF230CA}"/>
    <cellStyle name="1 000 Kč_laroux" xfId="3821" xr:uid="{5099C860-387D-4279-89E5-427EEDB80029}"/>
    <cellStyle name="1 000 Kc_laroux_Korea Budget 2007 envoi v16" xfId="3823" xr:uid="{B5BBD4F2-81EA-423E-8FE6-7ABCAFC616D8}"/>
    <cellStyle name="1 000 Kč_laroux_Korea Budget 2007 envoi v16" xfId="3589" xr:uid="{ABF570F4-FC2F-40AA-91AB-89B617D1C224}"/>
    <cellStyle name="1 000 Kc_laroux_P&amp;L TAIWAN Q42005 + Vision éco" xfId="3617" xr:uid="{6DED8A22-BFD0-4C48-AC97-2CE6DFFC0E00}"/>
    <cellStyle name="1 000 Kč_laroux_P&amp;L TAIWAN Q42005 + Vision éco" xfId="4136" xr:uid="{431BD26E-1AFF-4268-912E-2BE52F117B48}"/>
    <cellStyle name="1 000 Kc_laroux_Restitutions_IQR_BNPP_07112005 v2" xfId="3700" xr:uid="{2338660D-FF39-457D-8DEE-541085207ECB}"/>
    <cellStyle name="1 000 Kč_laroux_Restitutions_IQR_BNPP_07112005 v2" xfId="4123" xr:uid="{A3BD7B43-EBA3-4509-A6BE-324A1D560FFB}"/>
    <cellStyle name="1 000 Kc_laroux_Savings account dec03" xfId="3856" xr:uid="{D7435CE5-464B-4863-8D95-694F66221BEF}"/>
    <cellStyle name="1 000 Kč_laroux_Savings account dec03" xfId="3654" xr:uid="{262F4133-CF38-4787-A81F-2C87B150247B}"/>
    <cellStyle name="1 000 Kc_laroux_TAIWAN VIE_12-2005" xfId="3709" xr:uid="{802559CA-A52A-40B5-A0CD-FFF1E8E20C66}"/>
    <cellStyle name="1_bao cao tinh trang hop dong va danh sach cnv T12" xfId="4099" xr:uid="{E17F7C9B-EBC2-494B-B0C1-C4E66C6C93E0}"/>
    <cellStyle name="1_Doi chieu thang theo mau bieu moi" xfId="4003" xr:uid="{175FC9A7-54D9-4263-AE19-5255CA4B84BC}"/>
    <cellStyle name="1_ESTIMATED BONUS" xfId="4068" xr:uid="{0EE3680C-45AC-41AF-8323-5A2ED9E5DB0E}"/>
    <cellStyle name="1_KEHOACHTHANG4 2007" xfId="3695" xr:uid="{144A84C9-DB4D-4517-8FC4-B7ACC429969A}"/>
    <cellStyle name="1_Mau don vi de nghi THANH TOÁN  BHXH quy 3,4" xfId="4184" xr:uid="{734AFE92-F815-4C3A-A94C-6BEDF4E50F1B}"/>
    <cellStyle name="1_SERVERANCE COLLECTED" xfId="4116" xr:uid="{81AF59E7-A903-41F6-99DF-D1102477E90D}"/>
    <cellStyle name="15" xfId="38" xr:uid="{0131E131-C29A-4653-B4F3-B695442EF80D}"/>
    <cellStyle name="2" xfId="39" xr:uid="{101C6CFE-E299-4A95-BA27-8D443F10010E}"/>
    <cellStyle name="20% - Accent1 2" xfId="769" xr:uid="{9675051E-5F92-40C5-B3D5-E95D070EBC33}"/>
    <cellStyle name="20% - Accent1 2 2" xfId="4205" xr:uid="{D65BDA4D-D9AA-46B5-ABBC-CE9A2108EF25}"/>
    <cellStyle name="20% - Accent1 3" xfId="8327" xr:uid="{C18AECD8-C5AB-4256-9F3A-C2EC33BBBCD3}"/>
    <cellStyle name="20% - Accent1 3 2" xfId="49929" xr:uid="{F355762C-6975-4CF2-81A2-A1795B727302}"/>
    <cellStyle name="20% - Accent1 4" xfId="47985" xr:uid="{DE56015E-5B31-47A8-8166-2CC5F72BD526}"/>
    <cellStyle name="20% - Accent1 4 2" xfId="46479" xr:uid="{CF904507-87AF-49CC-B205-BA705B51DAA5}"/>
    <cellStyle name="20% - Accent1 4 2 2" xfId="53880" xr:uid="{187B7AA9-C9BF-428F-A173-6EC4F1637BF0}"/>
    <cellStyle name="20% - Accent1 4 2 3" xfId="54029" xr:uid="{BC7EC7FC-F292-4410-9577-59AD7C530912}"/>
    <cellStyle name="20% - Accent1 4 2 4" xfId="54146" xr:uid="{F02E9003-348A-458C-AE3F-322B2982C2B8}"/>
    <cellStyle name="20% - Accent1 4 3" xfId="53866" xr:uid="{F17803CD-0192-43FC-942A-4004D039A86E}"/>
    <cellStyle name="20% - Accent1 4 4" xfId="53988" xr:uid="{F84CC5DE-3ADF-4302-95E5-1C8C41DD13DD}"/>
    <cellStyle name="20% - Accent1 4 5" xfId="54119" xr:uid="{962F28BD-DD29-4A32-B238-1E75C3662E80}"/>
    <cellStyle name="20% - Accent1 5" xfId="46672" xr:uid="{32AC4F8C-F4F2-4D42-8F11-5866829738A4}"/>
    <cellStyle name="20% - Accent1 5 2" xfId="46886" xr:uid="{D7D31D42-BF6E-40AB-96DB-C63058BB0AE5}"/>
    <cellStyle name="20% - Accent1 5 2 2" xfId="54030" xr:uid="{A3241E78-AA52-4B52-BC6D-FF6AEA4F8774}"/>
    <cellStyle name="20% - Accent1 5 2 3" xfId="54147" xr:uid="{0CAA9056-4FA2-4F67-83BB-851A91A7C77A}"/>
    <cellStyle name="20% - Accent1 5 3" xfId="53896" xr:uid="{AEC5D06A-DA2A-4F74-8139-ECD1E78F258B}"/>
    <cellStyle name="20% - Accent1 5 4" xfId="54027" xr:uid="{F526DBAB-8094-43F6-B004-30FB7D89AC27}"/>
    <cellStyle name="20% - Accent1 5 5" xfId="54144" xr:uid="{D5E3A1DB-B658-4A18-B991-A019B37B0B67}"/>
    <cellStyle name="20% - Accent1 6" xfId="46745" xr:uid="{03BFE517-A687-4DC7-9119-9CDACCE2D52F}"/>
    <cellStyle name="20% - Accent1 6 2" xfId="54031" xr:uid="{D43B0EE9-D534-41A4-B8DE-DD346D17B03B}"/>
    <cellStyle name="20% - Accent1 6 3" xfId="54148" xr:uid="{0EAE6F3C-FE63-4C99-98CF-97E0EAD54E38}"/>
    <cellStyle name="20% - Accent1 7" xfId="54086" xr:uid="{3DEC53EB-D327-45BD-BC95-BBD13E9BB686}"/>
    <cellStyle name="20% - Accent1 8" xfId="53927" xr:uid="{97D0C849-B0B8-4D29-8BB1-1C72BAAC906C}"/>
    <cellStyle name="20% - Accent2 2" xfId="770" xr:uid="{E13D9D24-6FEB-464E-BB62-F06C45E38941}"/>
    <cellStyle name="20% - Accent2 2 2" xfId="3783" xr:uid="{1FCD9D55-AE2F-41D0-B6BB-8521CDCB064D}"/>
    <cellStyle name="20% - Accent2 3" xfId="8328" xr:uid="{C82B0EC3-0368-4199-AF07-3B9D51AC1D23}"/>
    <cellStyle name="20% - Accent2 3 2" xfId="47037" xr:uid="{4B235AAD-FF9B-4242-926B-3EFF04F211CD}"/>
    <cellStyle name="20% - Accent2 4" xfId="54089" xr:uid="{082C9A3A-B6C0-41AA-887D-E7608F314294}"/>
    <cellStyle name="20% - Accent2 5" xfId="53931" xr:uid="{DCD13D25-9790-4C90-94A0-913F95CFD88F}"/>
    <cellStyle name="20% - Accent3 2" xfId="771" xr:uid="{E9EA6C86-528A-4F94-B31B-F7ACAF04F647}"/>
    <cellStyle name="20% - Accent3 2 2" xfId="3612" xr:uid="{6C583F4A-2313-46EE-93F6-199379B8B606}"/>
    <cellStyle name="20% - Accent3 3" xfId="8329" xr:uid="{39EEB99E-6A47-4F7A-9039-A45E696695B0}"/>
    <cellStyle name="20% - Accent3 3 2" xfId="46920" xr:uid="{7B9C8233-A595-406D-9B02-1C30BB9715F6}"/>
    <cellStyle name="20% - Accent3 4" xfId="54092" xr:uid="{094F0B83-8BE6-41F8-8BA9-59A156670C92}"/>
    <cellStyle name="20% - Accent3 5" xfId="53935" xr:uid="{EF9CD13D-FDAA-4D35-9587-93CB8F938DA9}"/>
    <cellStyle name="20% - Accent4 2" xfId="772" xr:uid="{447182B3-8CE8-48CB-B069-2849FE194C42}"/>
    <cellStyle name="20% - Accent4 2 2" xfId="4066" xr:uid="{87F9A7C0-A4D6-47C5-A57C-1094538ABBE6}"/>
    <cellStyle name="20% - Accent4 3" xfId="8330" xr:uid="{348E7500-93F3-4D5B-87BB-E246317144E5}"/>
    <cellStyle name="20% - Accent4 3 2" xfId="46918" xr:uid="{F8761445-BD7C-4041-AE11-F471FAE2B792}"/>
    <cellStyle name="20% - Accent4 4" xfId="54095" xr:uid="{2EA014B2-4989-40F0-8756-8DE0728E05C0}"/>
    <cellStyle name="20% - Accent4 5" xfId="53939" xr:uid="{8ECBB9D3-46C2-44AB-B441-604EC6C13CCD}"/>
    <cellStyle name="20% - Accent5 2" xfId="773" xr:uid="{9361BC40-12F8-49EF-8B63-C6FC0008536D}"/>
    <cellStyle name="20% - Accent5 2 2" xfId="3613" xr:uid="{6806951F-8AAA-4631-867C-D171EF56133B}"/>
    <cellStyle name="20% - Accent5 3" xfId="8331" xr:uid="{EF0267BD-0023-4F3C-BEE5-32C979A2D85A}"/>
    <cellStyle name="20% - Accent5 3 2" xfId="49505" xr:uid="{286A4E58-54D3-41C0-9A62-B2BF6E24DAA7}"/>
    <cellStyle name="20% - Accent5 4" xfId="54098" xr:uid="{F36927BF-1087-4C38-92F0-A9F9FCD7991C}"/>
    <cellStyle name="20% - Accent5 5" xfId="53943" xr:uid="{8A8FB311-B67E-4C9B-8186-6A98C0ADFBC1}"/>
    <cellStyle name="20% - Accent6 2" xfId="774" xr:uid="{1A83917C-666B-4C9A-AF58-17585A182F83}"/>
    <cellStyle name="20% - Accent6 2 2" xfId="4183" xr:uid="{311F6787-29AE-47E4-B76C-973C900BA21B}"/>
    <cellStyle name="20% - Accent6 3" xfId="8332" xr:uid="{D74D057D-7D8E-47BE-BE31-98BB2C102861}"/>
    <cellStyle name="20% - Accent6 3 2" xfId="49841" xr:uid="{97D6C456-306B-4117-9A41-48538C9223E6}"/>
    <cellStyle name="20% - Accent6 4" xfId="54101" xr:uid="{9D6EBAC2-5F2E-4D77-93DD-D2FAED047058}"/>
    <cellStyle name="20% - Accent6 5" xfId="53947" xr:uid="{14E51512-68BA-4321-9B7E-AF48F7424557}"/>
    <cellStyle name="20% - アクセント 1" xfId="775" xr:uid="{E60DFB41-6542-4E43-A814-A84D98896857}"/>
    <cellStyle name="20% - アクセント 2" xfId="776" xr:uid="{A6E5879C-DB55-47A9-BC08-E0C58ECAD235}"/>
    <cellStyle name="20% - アクセント 3" xfId="777" xr:uid="{EA69EBC6-EC3C-47C1-B97E-5CEC3F867B7B}"/>
    <cellStyle name="20% - アクセント 4" xfId="778" xr:uid="{A20E8698-B826-4C30-8BF3-94A688ABDA85}"/>
    <cellStyle name="20% - アクセント 5" xfId="779" xr:uid="{7DC9DBD4-33C1-4C85-83CE-3342FCFFD312}"/>
    <cellStyle name="20% - アクセント 6" xfId="780" xr:uid="{5A4D6651-F063-4BE9-8359-26A713C3F12D}"/>
    <cellStyle name="2decimal" xfId="4199" xr:uid="{D6036ABE-4F46-432C-9900-1D5E81781719}"/>
    <cellStyle name="3" xfId="40" xr:uid="{EA8D4C60-733A-41E6-92E0-58B649EE4951}"/>
    <cellStyle name="32B12_A4.2 - Vincom - LR30.9.08 - Conso WTB - NQTr - v1" xfId="19352" xr:uid="{CCD2D6D8-D4CF-4212-8849-47CA2F419540}"/>
    <cellStyle name="4" xfId="41" xr:uid="{B1CB5333-46AF-4EC1-9130-7E69F8F40C7A}"/>
    <cellStyle name="40% - Accent1 2" xfId="781" xr:uid="{F0418639-A530-43F9-A8FB-4ECDCC66BB4D}"/>
    <cellStyle name="40% - Accent1 2 2" xfId="4214" xr:uid="{D0E52528-83E3-4449-9817-D3F22B81058C}"/>
    <cellStyle name="40% - Accent1 2 2 2" xfId="35772" xr:uid="{CE7128AA-2394-4580-88D5-81069751C498}"/>
    <cellStyle name="40% - Accent1 3" xfId="8333" xr:uid="{FE0E5075-3105-4F9C-A732-84E3EA94CB71}"/>
    <cellStyle name="40% - Accent1 3 2" xfId="46930" xr:uid="{E409E0C2-891D-4C27-9F50-75468383F516}"/>
    <cellStyle name="40% - Accent1 4" xfId="35843" xr:uid="{40FB53BF-11AF-42EF-9272-65647B411E32}"/>
    <cellStyle name="40% - Accent1 5" xfId="54087" xr:uid="{B93AF251-37CF-4CAB-B137-6899F95C9CB6}"/>
    <cellStyle name="40% - Accent1 6" xfId="53928" xr:uid="{7FA16969-1882-48D3-9E8D-4E8A414A33C2}"/>
    <cellStyle name="40% - Accent2 2" xfId="782" xr:uid="{057AAFD3-1778-4BF9-A0A7-89B989B75DE5}"/>
    <cellStyle name="40% - Accent2 2 2" xfId="4074" xr:uid="{1C9BEFBB-1DA8-41B2-B945-3B6B23F7E579}"/>
    <cellStyle name="40% - Accent2 3" xfId="8334" xr:uid="{C0D71843-DAAA-498D-9619-53BB965F0159}"/>
    <cellStyle name="40% - Accent2 3 2" xfId="49616" xr:uid="{C99B36DE-BD2B-4E9A-8868-FCB3C30332D3}"/>
    <cellStyle name="40% - Accent2 4" xfId="54090" xr:uid="{DAFA3EA6-A508-4DF0-9909-6D1996851ACC}"/>
    <cellStyle name="40% - Accent2 5" xfId="53932" xr:uid="{AC514ECA-9BAA-4393-97A7-8A55F51545A4}"/>
    <cellStyle name="40% - Accent3 2" xfId="783" xr:uid="{281673BC-DEDD-47AF-911D-B611246A0114}"/>
    <cellStyle name="40% - Accent3 2 2" xfId="3604" xr:uid="{2815C796-1273-4AED-A85D-7BE15DE7EC7F}"/>
    <cellStyle name="40% - Accent3 3" xfId="8335" xr:uid="{5F61B161-E04D-4EF2-B262-E896504853B0}"/>
    <cellStyle name="40% - Accent3 3 2" xfId="47110" xr:uid="{44B4B6AD-ADC6-424D-9063-B7DD9FB92BBF}"/>
    <cellStyle name="40% - Accent3 4" xfId="54093" xr:uid="{FE7C5B6F-EFE6-42BF-B7FD-6AD48038556B}"/>
    <cellStyle name="40% - Accent3 5" xfId="53936" xr:uid="{4D0EFBE5-FEE3-4A6D-AC81-5199EC9849B5}"/>
    <cellStyle name="40% - Accent4 2" xfId="784" xr:uid="{4BFEA9D7-CDD6-49B8-B1DC-A19C02803411}"/>
    <cellStyle name="40% - Accent4 2 2" xfId="4162" xr:uid="{FB1F2963-7C01-42B2-A9CC-59198E484F8C}"/>
    <cellStyle name="40% - Accent4 3" xfId="8336" xr:uid="{DFB4EF7E-9366-496C-9436-BBADBAAB43A0}"/>
    <cellStyle name="40% - Accent4 3 2" xfId="47673" xr:uid="{CDBE08EB-FB32-41C4-8EF1-B3E48C6002ED}"/>
    <cellStyle name="40% - Accent4 4" xfId="54096" xr:uid="{7AA0E78E-C534-4619-B3FC-108D78E2B742}"/>
    <cellStyle name="40% - Accent4 5" xfId="53940" xr:uid="{5D16D374-A8DF-426C-8184-91D48857BA38}"/>
    <cellStyle name="40% - Accent5 2" xfId="785" xr:uid="{BB20AF3B-353C-4D86-AFA0-7EED961F0A36}"/>
    <cellStyle name="40% - Accent5 2 2" xfId="4236" xr:uid="{45407763-B5AC-43EF-B42F-DAC5112DEE0E}"/>
    <cellStyle name="40% - Accent5 3" xfId="8337" xr:uid="{3AD20237-A4FA-4EE9-816F-5794429ACA62}"/>
    <cellStyle name="40% - Accent5 3 2" xfId="49529" xr:uid="{C7B29D87-06A7-4827-96E2-D9EE88227F4D}"/>
    <cellStyle name="40% - Accent5 4" xfId="54099" xr:uid="{CFB1F4E2-18D2-495B-9126-2B08BE9BDE54}"/>
    <cellStyle name="40% - Accent5 5" xfId="53944" xr:uid="{D75348C1-ECD2-428D-98F7-AFC5216C1913}"/>
    <cellStyle name="40% - Accent6 2" xfId="786" xr:uid="{33889D7E-488E-43E6-91B0-D3A10FDD083C}"/>
    <cellStyle name="40% - Accent6 2 2" xfId="4201" xr:uid="{8076C22C-120C-43A9-A896-145F21C80A50}"/>
    <cellStyle name="40% - Accent6 3" xfId="8338" xr:uid="{5D506045-603C-4D38-B11C-CFD96080B752}"/>
    <cellStyle name="40% - Accent6 3 2" xfId="47209" xr:uid="{238F294C-5F77-437A-9A8A-D53D4D014B4B}"/>
    <cellStyle name="40% - Accent6 4" xfId="54102" xr:uid="{20BA778F-6C8A-4EC3-A0BF-66E074B606A0}"/>
    <cellStyle name="40% - Accent6 5" xfId="53948" xr:uid="{678CC7C3-5643-48A4-A598-BD6C72857CAC}"/>
    <cellStyle name="40% - アクセント 1" xfId="787" xr:uid="{09292B36-4FA1-4FF9-9B35-8C680E80793C}"/>
    <cellStyle name="40% - アクセント 2" xfId="788" xr:uid="{05EF9890-1732-41B0-9798-3AD638D758DF}"/>
    <cellStyle name="40% - アクセント 3" xfId="789" xr:uid="{D00DC002-6A21-4FFB-AFC9-03D7904FDB80}"/>
    <cellStyle name="40% - アクセント 4" xfId="790" xr:uid="{81C311D5-315B-4EB2-A12A-770AE9273E9D}"/>
    <cellStyle name="40% - アクセント 5" xfId="791" xr:uid="{987416DE-2EE9-4638-B139-15A64727E071}"/>
    <cellStyle name="40% - アクセント 6" xfId="792" xr:uid="{203FC402-53E1-466D-92E5-CB5BB8AC3B7E}"/>
    <cellStyle name="60% - Accent1 2" xfId="793" xr:uid="{8F8FB8C6-AEEE-40E3-ACDC-B56CCCFC5DED}"/>
    <cellStyle name="60% - Accent1 2 2" xfId="3835" xr:uid="{9E5EC00A-E878-43F5-8B51-A2BF87079D75}"/>
    <cellStyle name="60% - Accent1 3" xfId="8339" xr:uid="{2E4C86C9-0D97-4189-8CCA-8C1ED3951F6E}"/>
    <cellStyle name="60% - Accent1 3 2" xfId="48088" xr:uid="{03834FA2-B203-4797-98C7-44C2ACF976A4}"/>
    <cellStyle name="60% - Accent1 4" xfId="54088" xr:uid="{16618013-E158-4245-870D-9B00503CF870}"/>
    <cellStyle name="60% - Accent1 5" xfId="53929" xr:uid="{4A9841AB-D7A9-4569-B597-F36A0B86A79C}"/>
    <cellStyle name="60% - Accent2 2" xfId="794" xr:uid="{78336F9D-8F0D-4439-ADC0-31B816603611}"/>
    <cellStyle name="60% - Accent2 2 2" xfId="3595" xr:uid="{1DCD6C79-4F07-4114-81B7-D984F35C3DD5}"/>
    <cellStyle name="60% - Accent2 3" xfId="8340" xr:uid="{A119F462-1B6D-4137-8BF3-69F40C0BAA32}"/>
    <cellStyle name="60% - Accent2 3 2" xfId="46977" xr:uid="{254BD3F8-D49B-46D6-9597-0D2D19405A72}"/>
    <cellStyle name="60% - Accent2 4" xfId="54091" xr:uid="{C3B5C96D-335D-4967-91B0-6291286E1C57}"/>
    <cellStyle name="60% - Accent2 5" xfId="53933" xr:uid="{CBBC2F56-C051-4577-AD4E-5812B86F8CB8}"/>
    <cellStyle name="60% - Accent3 2" xfId="795" xr:uid="{AA49B1A2-44FE-4E90-B061-FD644AB428AD}"/>
    <cellStyle name="60% - Accent3 2 2" xfId="4206" xr:uid="{19AE12A8-2556-4781-A8ED-A58E0D430C48}"/>
    <cellStyle name="60% - Accent3 3" xfId="8341" xr:uid="{455AA9CE-79B8-4A89-A1AA-99F1CB3009D4}"/>
    <cellStyle name="60% - Accent3 3 2" xfId="51937" xr:uid="{9ABDF618-D466-4663-B185-BF34422A2FC9}"/>
    <cellStyle name="60% - Accent3 4" xfId="54094" xr:uid="{5FFDCFD5-77DB-4133-A986-E4B22875D7E0}"/>
    <cellStyle name="60% - Accent3 5" xfId="53937" xr:uid="{E483A50F-F91B-454D-B4EA-D607D019DA16}"/>
    <cellStyle name="60% - Accent4 2" xfId="796" xr:uid="{7342C2E6-4BA3-40B1-8E71-A257BAFCC2F2}"/>
    <cellStyle name="60% - Accent4 2 2" xfId="3601" xr:uid="{CB4F21B9-2B54-43C3-B495-36D9DAE0472B}"/>
    <cellStyle name="60% - Accent4 3" xfId="8342" xr:uid="{2B4C40BD-14EC-4270-A146-79EBB38FE227}"/>
    <cellStyle name="60% - Accent4 3 2" xfId="47029" xr:uid="{8F54DB64-6DF6-4C66-B3CB-3C09B6A2266C}"/>
    <cellStyle name="60% - Accent4 4" xfId="54097" xr:uid="{4B76863B-A18B-4C6A-A4A5-B1AAF9179F29}"/>
    <cellStyle name="60% - Accent4 5" xfId="53941" xr:uid="{4FAC93EF-184D-44BB-957A-86C6B9808D21}"/>
    <cellStyle name="60% - Accent5 2" xfId="797" xr:uid="{A8C2FE00-ED70-48DD-8638-BC3296F347FB}"/>
    <cellStyle name="60% - Accent5 2 2" xfId="3909" xr:uid="{68AA17F9-8A61-4B29-A7D1-0EBDBEFBE0C7}"/>
    <cellStyle name="60% - Accent5 3" xfId="8343" xr:uid="{FE29A0C0-20EB-471E-A4B3-7F6AB136A95D}"/>
    <cellStyle name="60% - Accent5 3 2" xfId="46490" xr:uid="{36555452-2047-4A94-B8F8-A17E5324EF20}"/>
    <cellStyle name="60% - Accent5 4" xfId="54100" xr:uid="{41037E82-9B5A-41CC-9F26-B68EE26EAD36}"/>
    <cellStyle name="60% - Accent5 5" xfId="53945" xr:uid="{BF903DB4-2F06-455B-A689-18CB210CADC1}"/>
    <cellStyle name="60% - Accent6 2" xfId="798" xr:uid="{07405D59-A728-41ED-8314-C68D2155C143}"/>
    <cellStyle name="60% - Accent6 2 2" xfId="3711" xr:uid="{AE7BEFE7-E2CE-4D9C-A45B-F52007BCC450}"/>
    <cellStyle name="60% - Accent6 3" xfId="8344" xr:uid="{51B0C559-AE5A-4619-B222-23673786D70C}"/>
    <cellStyle name="60% - Accent6 3 2" xfId="49846" xr:uid="{4A533DEA-C26C-474D-AA8E-65DAD0E8700F}"/>
    <cellStyle name="60% - Accent6 4" xfId="54103" xr:uid="{5D3C35B1-0E01-47C6-B769-7C2C82C103C3}"/>
    <cellStyle name="60% - Accent6 5" xfId="53949" xr:uid="{769CA9D0-F7AE-42CA-AF94-4C50B213A7A9}"/>
    <cellStyle name="60% - アクセント 1" xfId="799" xr:uid="{62FC081C-7574-4BFC-99A4-793CC03E5005}"/>
    <cellStyle name="60% - アクセント 2" xfId="800" xr:uid="{2EDC99BB-83B4-4E26-9C72-20840C2A2394}"/>
    <cellStyle name="60% - アクセント 3" xfId="801" xr:uid="{E9FFF891-53CB-4572-B270-CE5F0C4CB824}"/>
    <cellStyle name="60% - アクセント 4" xfId="802" xr:uid="{1B917F3E-FEA4-4787-8972-D3EBCDEE2CAC}"/>
    <cellStyle name="60% - アクセント 5" xfId="803" xr:uid="{B8BE4DA4-E840-4109-8FDC-1A1BBC2EE244}"/>
    <cellStyle name="60% - アクセント 6" xfId="804" xr:uid="{3863C061-7946-42E2-8594-6587CEA4678F}"/>
    <cellStyle name="75" xfId="42" xr:uid="{C8E784FB-E38F-42B9-930F-2A7C1E1C4C93}"/>
    <cellStyle name="75 2" xfId="47196" xr:uid="{FDE6A56C-38E1-4E5C-BC29-68E4B643AEDA}"/>
    <cellStyle name="Accent1 2" xfId="805" xr:uid="{CF24B2EC-B5A2-45A9-AB43-AA5B0E896171}"/>
    <cellStyle name="Accent1 2 2" xfId="4037" xr:uid="{FC262D06-3AB7-4D93-9DAA-6120B5D2BCE3}"/>
    <cellStyle name="Accent1 3" xfId="8345" xr:uid="{22C6017E-C091-4149-8A55-5EAB9C110C7E}"/>
    <cellStyle name="Accent1 3 2" xfId="48087" xr:uid="{8F5632F7-4E79-4A08-9770-B52150E131F8}"/>
    <cellStyle name="Accent1 4" xfId="53926" xr:uid="{5413827F-E1F1-49E6-9DEF-B0D733A9916A}"/>
    <cellStyle name="Accent2 2" xfId="806" xr:uid="{403C6F06-F8C9-4340-8DE1-8D6473814F31}"/>
    <cellStyle name="Accent2 2 2" xfId="3618" xr:uid="{E863048D-556E-4D76-B483-F183B7EA7291}"/>
    <cellStyle name="Accent2 3" xfId="8346" xr:uid="{DF531978-CF83-4197-9A55-C1E224C1DD3F}"/>
    <cellStyle name="Accent2 3 2" xfId="46484" xr:uid="{34CDCE64-2479-4F8B-A80B-AA78612D1819}"/>
    <cellStyle name="Accent2 4" xfId="53930" xr:uid="{1F4CA09F-A1C3-4294-BA62-161B7E50C2B6}"/>
    <cellStyle name="Accent3 2" xfId="807" xr:uid="{AA2C0AD7-C73D-4A1E-A939-1958EBAA5F07}"/>
    <cellStyle name="Accent3 2 2" xfId="4209" xr:uid="{E830BFF4-5DA5-423E-AD96-ECFBD82EDD8B}"/>
    <cellStyle name="Accent3 3" xfId="8347" xr:uid="{F42D394D-D46D-4E40-A4B4-6CBE1DCB1809}"/>
    <cellStyle name="Accent3 3 2" xfId="47386" xr:uid="{3B8983E5-EE84-44F3-9170-3B040561C78C}"/>
    <cellStyle name="Accent3 4" xfId="53934" xr:uid="{17551861-3492-4A2E-96E1-1A4A98A39F28}"/>
    <cellStyle name="Accent4 2" xfId="808" xr:uid="{C7E25392-A1D0-45B5-B5F8-089E20459AD4}"/>
    <cellStyle name="Accent4 2 2" xfId="4204" xr:uid="{042CBB3F-5E0B-4EF0-AB53-A74E0A14CA2C}"/>
    <cellStyle name="Accent4 3" xfId="8348" xr:uid="{1F9835BD-EE3E-4D4B-A30F-3C0A1580F1CA}"/>
    <cellStyle name="Accent4 3 2" xfId="46986" xr:uid="{2ED77239-4C1A-443C-941A-F94C2A889CAF}"/>
    <cellStyle name="Accent4 4" xfId="53938" xr:uid="{B32369A4-ABD4-4F35-A9AC-7A57B6247E76}"/>
    <cellStyle name="Accent5 2" xfId="809" xr:uid="{0F64E367-7226-4D26-B182-B2B21798C376}"/>
    <cellStyle name="Accent5 2 2" xfId="4190" xr:uid="{A59169E0-0DF7-4723-B637-573D8AD1984E}"/>
    <cellStyle name="Accent5 3" xfId="8349" xr:uid="{8F273D35-9674-42D7-8503-7EDA0D340A51}"/>
    <cellStyle name="Accent5 3 2" xfId="48085" xr:uid="{1E70F413-0309-4154-8F59-6383BF45B470}"/>
    <cellStyle name="Accent5 4" xfId="53942" xr:uid="{8D5AE493-BFD9-4507-AA5D-B69A41B7B574}"/>
    <cellStyle name="Accent6 2" xfId="810" xr:uid="{EFDBFEBD-0CA0-4C61-97AA-C158406E5EFF}"/>
    <cellStyle name="Accent6 2 2" xfId="4191" xr:uid="{33BD46AA-7DFC-4388-B5C4-7986B273E1F2}"/>
    <cellStyle name="Accent6 3" xfId="8350" xr:uid="{E6A43D22-1D91-4B93-A349-B0959DA2C62D}"/>
    <cellStyle name="Accent6 3 2" xfId="47142" xr:uid="{C354E558-5ED2-4195-8C48-480B51E2C4EA}"/>
    <cellStyle name="Accent6 4" xfId="53946" xr:uid="{3B60919D-ABB0-48C3-983A-0BB40BCB257F}"/>
    <cellStyle name="AccUSD" xfId="4180" xr:uid="{66896DF4-FEDF-47CE-9B2F-BEB1A9EB55D8}"/>
    <cellStyle name="AccVND" xfId="4164" xr:uid="{73AE9E03-74D4-4E30-8D8D-AECAB16663CD}"/>
    <cellStyle name="AdjNo" xfId="4178" xr:uid="{BA2E821A-D939-4110-830F-D0D7AB72B8AB}"/>
    <cellStyle name="AdjNo 10" xfId="20290" xr:uid="{E1BE662B-06EF-4B26-8B00-6E318C438D55}"/>
    <cellStyle name="AdjNo 10 2" xfId="23397" xr:uid="{3A1986CA-40AA-4B6E-8038-2E119F178FB1}"/>
    <cellStyle name="AdjNo 10 3" xfId="26017" xr:uid="{4E9F10C7-9D1F-49D1-83E4-C95FB386F99D}"/>
    <cellStyle name="AdjNo 10 4" xfId="28382" xr:uid="{5CA50135-7360-44B3-AEED-D89BE1503194}"/>
    <cellStyle name="AdjNo 10 5" xfId="29369" xr:uid="{6C5A6422-321E-4432-AA26-F37E2148E9B1}"/>
    <cellStyle name="AdjNo 10 6" xfId="31588" xr:uid="{D1AA0E6C-7029-49C0-8E7D-185AB22A4235}"/>
    <cellStyle name="AdjNo 10 7" xfId="30525" xr:uid="{FAF781A7-B856-46F6-B525-2C0ADFB608A6}"/>
    <cellStyle name="AdjNo 10 8" xfId="36559" xr:uid="{3B2AC055-DE39-48DD-97F5-D65908AD1FA4}"/>
    <cellStyle name="AdjNo 10 9" xfId="37335" xr:uid="{1BBFEA9E-0CE4-4D4F-9777-E06E11AB23AF}"/>
    <cellStyle name="AdjNo 11" xfId="20260" xr:uid="{F7DEF05F-A218-4019-A060-964FA925A457}"/>
    <cellStyle name="AdjNo 11 2" xfId="25275" xr:uid="{F6CF3930-165A-47BB-9525-3061B6933E57}"/>
    <cellStyle name="AdjNo 11 3" xfId="28348" xr:uid="{82B1CBF7-3596-4629-A8E1-1CD07A888805}"/>
    <cellStyle name="AdjNo 11 4" xfId="29655" xr:uid="{D4BAD031-DBC1-4400-8C8B-649373162B33}"/>
    <cellStyle name="AdjNo 11 5" xfId="31300" xr:uid="{9DBB1DD0-602C-4BC9-936C-E21C2AD0571E}"/>
    <cellStyle name="AdjNo 11 6" xfId="30706" xr:uid="{DEFF902C-7949-40D0-A490-8716E8CADF8E}"/>
    <cellStyle name="AdjNo 11 7" xfId="38519" xr:uid="{C593E13B-B422-4562-B88C-4C0D5662E5A5}"/>
    <cellStyle name="AdjNo 11 8" xfId="37874" xr:uid="{C29AAFB6-D850-4AE2-94DF-67FFD05ED72E}"/>
    <cellStyle name="AdjNo 12" xfId="21326" xr:uid="{18E84E85-427E-4565-83ED-11546A7F5587}"/>
    <cellStyle name="AdjNo 12 2" xfId="23750" xr:uid="{5B15CBF0-3E1B-4219-8C18-E4A70D1C8791}"/>
    <cellStyle name="AdjNo 12 3" xfId="26932" xr:uid="{4C83E775-F170-4565-AF44-A4BFBECAB273}"/>
    <cellStyle name="AdjNo 12 4" xfId="28782" xr:uid="{CAB50AD9-AC0C-4608-8B53-F335EF561B71}"/>
    <cellStyle name="AdjNo 12 5" xfId="31078" xr:uid="{659CBF65-BA1C-4C1F-BF57-00AD11249E53}"/>
    <cellStyle name="AdjNo 12 6" xfId="34041" xr:uid="{F4983DA8-5053-48E1-90E7-9EBA02B0BF6B}"/>
    <cellStyle name="AdjNo 12 7" xfId="35320" xr:uid="{0CC4F69D-F480-42F1-9646-F9E964323069}"/>
    <cellStyle name="AdjNo 12 8" xfId="39897" xr:uid="{A7916D59-AFBD-4789-BB31-A8BBD27E8738}"/>
    <cellStyle name="AdjNo 12 9" xfId="41223" xr:uid="{91E1F9E0-5375-4DD6-A5DC-6E1E06B36EEF}"/>
    <cellStyle name="AdjNo 13" xfId="25861" xr:uid="{AEFA111A-F925-40E7-82BB-5973F25A5509}"/>
    <cellStyle name="AdjNo 14" xfId="26570" xr:uid="{2883B8E0-CE9A-412F-9EDE-9165A07D098D}"/>
    <cellStyle name="AdjNo 15" xfId="26404" xr:uid="{3DA60D37-6C45-45C2-A1AE-B40CBDF72F00}"/>
    <cellStyle name="AdjNo 16" xfId="33558" xr:uid="{B2F87CB7-76D7-49FB-B00F-A33497EB66CD}"/>
    <cellStyle name="AdjNo 17" xfId="34944" xr:uid="{D50EA750-11FE-455A-972A-C34EDF9E8937}"/>
    <cellStyle name="AdjNo 18" xfId="35714" xr:uid="{FAA7C12E-B672-4CD4-AEF5-396CACE751B6}"/>
    <cellStyle name="AdjNo 19" xfId="40282" xr:uid="{C2BE7B4B-FAAB-469F-A843-ED0193862E90}"/>
    <cellStyle name="AdjNo 2" xfId="5104" xr:uid="{7EB09CAE-E66F-4BCB-88BB-454CE1C436A4}"/>
    <cellStyle name="AdjNo 2 2" xfId="8351" xr:uid="{272408A9-F6DD-4E29-9F06-2CCD10F3B332}"/>
    <cellStyle name="AdjNo 2 2 2" xfId="50694" xr:uid="{2F9F1214-5F40-4E6E-97A9-C35227CE802A}"/>
    <cellStyle name="AdjNo 2 3" xfId="10231" xr:uid="{2251A1DB-C11C-4E87-B2B1-3995210A22BB}"/>
    <cellStyle name="AdjNo 2 4" xfId="10564" xr:uid="{E7BB61A9-1310-425E-8135-F78D0560C078}"/>
    <cellStyle name="AdjNo 2 5" xfId="10899" xr:uid="{72D762ED-599F-4852-A9D9-82F4A5022C34}"/>
    <cellStyle name="AdjNo 2 6" xfId="27581" xr:uid="{8385340A-DE63-49DD-8EB9-25287E1D3E3A}"/>
    <cellStyle name="AdjNo 2 7" xfId="34518" xr:uid="{0C9292CF-8E0A-411F-A8FF-552F57503A66}"/>
    <cellStyle name="AdjNo 2 8" xfId="37790" xr:uid="{2254A539-7A94-4DB9-B304-07E600D19CB2}"/>
    <cellStyle name="AdjNo 2 9" xfId="38810" xr:uid="{FC5FE481-3F42-4587-88AA-70CB94218BC0}"/>
    <cellStyle name="AdjNo 3" xfId="5234" xr:uid="{FB1166F9-A5C1-4415-ABF8-6F078ED849E9}"/>
    <cellStyle name="AdjNo 3 2" xfId="10346" xr:uid="{E939BD35-FE9F-412B-9CA4-33971C643B0F}"/>
    <cellStyle name="AdjNo 3 3" xfId="10684" xr:uid="{48F6B041-936E-445B-B533-EC00907F3EE1}"/>
    <cellStyle name="AdjNo 3 4" xfId="11019" xr:uid="{0DB90022-E01F-4F09-9BEC-3C3869742690}"/>
    <cellStyle name="AdjNo 3 5" xfId="22074" xr:uid="{AEAD2124-0439-496D-9775-968238DAC9D8}"/>
    <cellStyle name="AdjNo 3 6" xfId="30162" xr:uid="{D83300DC-E322-4A9E-8AFE-3113CDCD8509}"/>
    <cellStyle name="AdjNo 3 7" xfId="31170" xr:uid="{6A7EB19E-EA76-452D-91E8-A12D4D9C85A5}"/>
    <cellStyle name="AdjNo 3 8" xfId="35987" xr:uid="{7DC120EB-EFE0-4F09-95F1-23E3B4959A94}"/>
    <cellStyle name="AdjNo 3 9" xfId="40398" xr:uid="{26168F1C-3D21-480C-B544-A3E478986F75}"/>
    <cellStyle name="AdjNo 4" xfId="8007" xr:uid="{B1D431A8-0865-41EB-84B6-C579AD41E0D1}"/>
    <cellStyle name="AdjNo 4 2" xfId="22722" xr:uid="{9B490D6E-B4C9-45B8-8DD8-5C3156A1EB69}"/>
    <cellStyle name="AdjNo 4 3" xfId="24660" xr:uid="{C13BC05D-A7D2-4B3F-826F-E4EB80B3DA97}"/>
    <cellStyle name="AdjNo 4 4" xfId="27597" xr:uid="{D2C55169-1A4D-45BA-B47D-ADF4F2DF9869}"/>
    <cellStyle name="AdjNo 4 5" xfId="26550" xr:uid="{21FBB09D-F99F-4D7D-B4F2-1D70E6340EB4}"/>
    <cellStyle name="AdjNo 4 6" xfId="28243" xr:uid="{97BDB3E2-21ED-4F39-BEB5-0BA1ABD375DD}"/>
    <cellStyle name="AdjNo 4 7" xfId="27089" xr:uid="{619496B5-2798-4EB1-98F8-DA44C9495956}"/>
    <cellStyle name="AdjNo 4 8" xfId="36576" xr:uid="{622C9A4C-18F8-4AFE-8B56-8706E682680C}"/>
    <cellStyle name="AdjNo 4 9" xfId="40038" xr:uid="{5DB899C9-BC32-47E5-8628-60EB852851D3}"/>
    <cellStyle name="AdjNo 5" xfId="9956" xr:uid="{6908980E-088B-439D-A577-A11BCD0A5AA9}"/>
    <cellStyle name="AdjNo 5 2" xfId="22351" xr:uid="{43C974A0-6462-4369-BD17-35F45CD35387}"/>
    <cellStyle name="AdjNo 5 3" xfId="24359" xr:uid="{F652B012-0E4E-4F49-A88E-C8A3746087E1}"/>
    <cellStyle name="AdjNo 5 4" xfId="27153" xr:uid="{E7935EAC-8C01-437C-86AF-47B7D71893AC}"/>
    <cellStyle name="AdjNo 5 5" xfId="29821" xr:uid="{9BB47D73-11D3-472C-895A-FA2B5906D052}"/>
    <cellStyle name="AdjNo 5 6" xfId="31897" xr:uid="{D41D8F5C-8A07-469D-83BD-E19F19F0FA1C}"/>
    <cellStyle name="AdjNo 5 7" xfId="31430" xr:uid="{3126B10E-104D-4A41-AFC6-66205CCE6FDF}"/>
    <cellStyle name="AdjNo 5 8" xfId="37612" xr:uid="{B5616131-FCC4-4317-87A8-0BF318B61C2D}"/>
    <cellStyle name="AdjNo 5 9" xfId="38082" xr:uid="{3C64BE28-4925-42F5-9547-074DB95E4347}"/>
    <cellStyle name="AdjNo 6" xfId="9869" xr:uid="{C180599C-F20D-4C15-A21C-7264E404B83A}"/>
    <cellStyle name="AdjNo 6 2" xfId="23283" xr:uid="{ED3298D1-333F-479D-B6A7-834F27D9327F}"/>
    <cellStyle name="AdjNo 6 3" xfId="25948" xr:uid="{FFB91B8D-989F-41FC-911F-BEAFFC96CB00}"/>
    <cellStyle name="AdjNo 6 4" xfId="28251" xr:uid="{11CFFAAD-AA2D-4A88-B3CC-A58EBECB11E7}"/>
    <cellStyle name="AdjNo 6 5" xfId="29765" xr:uid="{BF51E02D-D4BF-4170-B0FC-1042EA820E53}"/>
    <cellStyle name="AdjNo 6 6" xfId="24035" xr:uid="{55B172F5-2722-4C53-9D2A-69430224F21F}"/>
    <cellStyle name="AdjNo 6 7" xfId="29244" xr:uid="{A4B6138A-4AC2-456C-A8D9-1DCC813802E3}"/>
    <cellStyle name="AdjNo 6 8" xfId="36077" xr:uid="{E8C451DD-87AE-4D46-A901-526F9601853D}"/>
    <cellStyle name="AdjNo 6 9" xfId="36048" xr:uid="{762E7276-6230-40CC-A770-E985493F8F19}"/>
    <cellStyle name="AdjNo 7" xfId="9983" xr:uid="{D54F1AC5-569F-437B-92D3-A445348035A4}"/>
    <cellStyle name="AdjNo 7 2" xfId="22402" xr:uid="{0239D697-4F21-422B-82E2-56B90DF52327}"/>
    <cellStyle name="AdjNo 7 3" xfId="25148" xr:uid="{A888DFD7-93D4-4FE4-B5B1-8BBD1970EEAD}"/>
    <cellStyle name="AdjNo 7 4" xfId="27219" xr:uid="{9B528CC4-AE06-4EDC-A504-89E11CBAD458}"/>
    <cellStyle name="AdjNo 7 5" xfId="26400" xr:uid="{5EECCD36-E54C-4C0A-9D4B-82F42329F466}"/>
    <cellStyle name="AdjNo 7 6" xfId="31379" xr:uid="{ED72A835-0971-4F3F-A159-4F1FFAA6846A}"/>
    <cellStyle name="AdjNo 7 7" xfId="33879" xr:uid="{A2E4B7DF-9207-4EBD-AB0E-E93D9C54AA4A}"/>
    <cellStyle name="AdjNo 7 8" xfId="37459" xr:uid="{A97B867F-55BB-4FD6-B27F-3F187990DFB8}"/>
    <cellStyle name="AdjNo 7 9" xfId="38386" xr:uid="{320E47C1-0D5E-4637-8F95-7FDFCB818691}"/>
    <cellStyle name="AdjNo 8" xfId="19558" xr:uid="{4DAFC175-F760-4FA0-854E-1534C2319B16}"/>
    <cellStyle name="AdjNo 8 2" xfId="22536" xr:uid="{610FC2DA-3CAA-480C-8E14-F48A21445B21}"/>
    <cellStyle name="AdjNo 8 3" xfId="25145" xr:uid="{337CEB94-CC5D-485A-915F-9B125153F29F}"/>
    <cellStyle name="AdjNo 8 4" xfId="27382" xr:uid="{07525B04-C574-4C14-B048-4B1AC234E250}"/>
    <cellStyle name="AdjNo 8 5" xfId="24066" xr:uid="{60201854-158D-443B-8ABB-47D624E110D6}"/>
    <cellStyle name="AdjNo 8 6" xfId="30093" xr:uid="{A906324E-C62C-439F-BBAF-21A40C8DB298}"/>
    <cellStyle name="AdjNo 8 7" xfId="32799" xr:uid="{5302BB1C-7875-4DB0-A403-91652419622E}"/>
    <cellStyle name="AdjNo 8 8" xfId="38989" xr:uid="{556F0BDC-2377-452D-B74E-652F254AF76A}"/>
    <cellStyle name="AdjNo 8 9" xfId="40135" xr:uid="{C2589402-387F-42CA-9FC8-BAD2D1B07D77}"/>
    <cellStyle name="AdjNo 9" xfId="20171" xr:uid="{9DD5B997-7D9B-4C21-A938-ACA3AFA0BD56}"/>
    <cellStyle name="AdjNo 9 2" xfId="23242" xr:uid="{42537877-A0E3-469D-A827-A3201B79CFAE}"/>
    <cellStyle name="AdjNo 9 3" xfId="21049" xr:uid="{086A3CD4-074D-4D66-8655-64B21B65BC1C}"/>
    <cellStyle name="AdjNo 9 4" xfId="28209" xr:uid="{A9B157FB-7839-401D-B53B-8EF01411277B}"/>
    <cellStyle name="AdjNo 9 5" xfId="29083" xr:uid="{817AFBA4-4B51-498E-B9CB-A57D8EDD4B10}"/>
    <cellStyle name="AdjNo 9 6" xfId="31826" xr:uid="{601AA414-E423-4119-8C1F-F97C42B451DE}"/>
    <cellStyle name="AdjNo 9 7" xfId="33541" xr:uid="{282AA855-7E37-42EC-B6DC-61487184BBD0}"/>
    <cellStyle name="AdjNo 9 8" xfId="37256" xr:uid="{13ABB8E5-06EE-4931-8B9D-0A511D7189DF}"/>
    <cellStyle name="AdjNo 9 9" xfId="38069" xr:uid="{A16BA212-EFC4-408F-8F08-709564C791AF}"/>
    <cellStyle name="Adjustment" xfId="3829" xr:uid="{C53215B3-5A2D-4C3E-87DC-3E29F87624DF}"/>
    <cellStyle name="Adjustment 10" xfId="19489" xr:uid="{1FDC1516-30ED-42CB-8F70-8E63EF49E175}"/>
    <cellStyle name="Adjustment 10 2" xfId="22454" xr:uid="{77020DAB-B101-444B-9524-AF474462FB50}"/>
    <cellStyle name="Adjustment 10 3" xfId="25795" xr:uid="{478C94C5-F3D5-404D-9D2F-6DCCBED91025}"/>
    <cellStyle name="Adjustment 10 4" xfId="27282" xr:uid="{9E21742E-2C23-4121-A3C9-C2D20C1E424E}"/>
    <cellStyle name="Adjustment 10 5" xfId="30167" xr:uid="{614FEF7E-42BD-4A9E-802D-534095A51ABC}"/>
    <cellStyle name="Adjustment 10 6" xfId="33608" xr:uid="{C6C0123C-D448-4A50-B267-3E8407FAA280}"/>
    <cellStyle name="Adjustment 10 7" xfId="34968" xr:uid="{F320DA6D-657E-4201-8C49-2B35BBEA3BAA}"/>
    <cellStyle name="Adjustment 10 8" xfId="37572" xr:uid="{B625CF36-7A47-40B0-A48F-3B78908D43E5}"/>
    <cellStyle name="Adjustment 10 9" xfId="38853" xr:uid="{A5EDC23B-C9D9-49F6-BDC1-5741E0543D4E}"/>
    <cellStyle name="Adjustment 11" xfId="19227" xr:uid="{BA340060-8542-44BF-B08E-9D3E4348DFB5}"/>
    <cellStyle name="Adjustment 11 2" xfId="25001" xr:uid="{9E1D745E-113B-4641-BA2D-CC39A1AB391B}"/>
    <cellStyle name="Adjustment 11 3" xfId="25587" xr:uid="{E8A47991-EA3C-4D92-8F79-5F9E32CEB5F8}"/>
    <cellStyle name="Adjustment 11 4" xfId="25609" xr:uid="{E215825A-3AEC-46EC-A06C-62C8FD5CB5E3}"/>
    <cellStyle name="Adjustment 11 5" xfId="32869" xr:uid="{8154845A-2AF4-4DB4-88F8-A3213AB313D8}"/>
    <cellStyle name="Adjustment 11 6" xfId="33494" xr:uid="{91C12A81-7ACF-411B-BBAF-75FD6B0F6B6D}"/>
    <cellStyle name="Adjustment 11 7" xfId="38642" xr:uid="{B5D11D17-D3EA-4682-A95D-16FCD6F94815}"/>
    <cellStyle name="Adjustment 11 8" xfId="40215" xr:uid="{58D4215C-2E30-4C71-9074-FD8240E26E2D}"/>
    <cellStyle name="Adjustment 12" xfId="21325" xr:uid="{A2FF5988-359B-4DAA-AFA4-888A00BB77B7}"/>
    <cellStyle name="Adjustment 12 2" xfId="23749" xr:uid="{F4E837EA-6555-412B-8036-7600157A2C99}"/>
    <cellStyle name="Adjustment 12 3" xfId="26931" xr:uid="{5A46BC12-C634-4DC7-9FBB-C4F29B6DF72F}"/>
    <cellStyle name="Adjustment 12 4" xfId="28781" xr:uid="{A9185198-C650-49CA-99DD-F18B29048EAB}"/>
    <cellStyle name="Adjustment 12 5" xfId="31077" xr:uid="{3939A4DC-3AB3-48F8-B4DB-A7B19E470F99}"/>
    <cellStyle name="Adjustment 12 6" xfId="34040" xr:uid="{D79944B8-BCCA-49D6-8616-914441F96D9B}"/>
    <cellStyle name="Adjustment 12 7" xfId="35319" xr:uid="{94D56385-E998-4CC7-B005-2812C286D7F4}"/>
    <cellStyle name="Adjustment 12 8" xfId="39896" xr:uid="{022D6B06-04B2-4012-9E66-B78CCB26F559}"/>
    <cellStyle name="Adjustment 12 9" xfId="41222" xr:uid="{79DD9C6D-4639-4BA1-8E57-105230DEBCB6}"/>
    <cellStyle name="Adjustment 13" xfId="26146" xr:uid="{334D591E-8ABC-456F-BD42-843EF1C29FCB}"/>
    <cellStyle name="Adjustment 14" xfId="25180" xr:uid="{BC98889B-502D-42AA-98B7-C677B844BFA2}"/>
    <cellStyle name="Adjustment 15" xfId="29896" xr:uid="{4082F30C-A7F5-4F34-A870-6B48CB3BC1B9}"/>
    <cellStyle name="Adjustment 16" xfId="33418" xr:uid="{0C5D5A2E-6D70-4E4E-84D1-4933F7F8990E}"/>
    <cellStyle name="Adjustment 17" xfId="34876" xr:uid="{1652B73B-7DA3-4F47-8A71-C782F41362CF}"/>
    <cellStyle name="Adjustment 18" xfId="39173" xr:uid="{C9BD5B49-2BF6-46B4-A2AD-02BC5D180739}"/>
    <cellStyle name="Adjustment 19" xfId="38994" xr:uid="{AB6C6A47-2CB4-44E6-82B1-C72556D4FE27}"/>
    <cellStyle name="Adjustment 2" xfId="5049" xr:uid="{EAFD5A32-4DCA-433A-A778-BE29A82EE1C3}"/>
    <cellStyle name="Adjustment 2 2" xfId="8352" xr:uid="{F698EA9D-D3A9-49A7-9D84-4D59843A1D27}"/>
    <cellStyle name="Adjustment 2 2 2" xfId="50695" xr:uid="{1D080EB4-89B5-47AC-8007-9C736FCE7B81}"/>
    <cellStyle name="Adjustment 2 3" xfId="10179" xr:uid="{B8AFD837-BDCF-45AC-883F-7D16599DFB90}"/>
    <cellStyle name="Adjustment 2 4" xfId="10515" xr:uid="{F9A5DCF1-FFDA-47A5-912F-82D187315115}"/>
    <cellStyle name="Adjustment 2 5" xfId="10850" xr:uid="{0737B8B9-9610-459A-85AC-2EE346ED0125}"/>
    <cellStyle name="Adjustment 2 6" xfId="30237" xr:uid="{E63F9FC7-1638-4CC0-8207-F630B66A879F}"/>
    <cellStyle name="Adjustment 2 7" xfId="33570" xr:uid="{65E75E17-76CA-469B-85A1-517C86792C0C}"/>
    <cellStyle name="Adjustment 2 8" xfId="36997" xr:uid="{068C3EBC-35B8-465B-855B-0D064E5BCB3D}"/>
    <cellStyle name="Adjustment 2 9" xfId="40564" xr:uid="{404FA240-8D6B-4309-B9C9-0E181FD21677}"/>
    <cellStyle name="Adjustment 3" xfId="5230" xr:uid="{5E6F8B40-FF1F-480D-B9C4-155083A82E4B}"/>
    <cellStyle name="Adjustment 3 2" xfId="10343" xr:uid="{ED2B7D28-92BC-4964-A360-B50C3FBD413C}"/>
    <cellStyle name="Adjustment 3 3" xfId="10681" xr:uid="{D97E817D-95B2-40AD-A237-0E33805A2698}"/>
    <cellStyle name="Adjustment 3 4" xfId="11016" xr:uid="{BB473553-9893-44B8-A66F-12EB3D471B35}"/>
    <cellStyle name="Adjustment 3 5" xfId="30642" xr:uid="{8DAE9602-6982-4D2D-B6B0-0D51437203E7}"/>
    <cellStyle name="Adjustment 3 6" xfId="20713" xr:uid="{A6BDDAF1-1EF8-4617-9C6C-C8C8BF458E39}"/>
    <cellStyle name="Adjustment 3 7" xfId="34335" xr:uid="{B69B2A39-57DA-4A46-9857-CF2069FB8A02}"/>
    <cellStyle name="Adjustment 3 8" xfId="38385" xr:uid="{E5423DAE-6B9B-4714-AEBF-1A7CB1B328B8}"/>
    <cellStyle name="Adjustment 3 9" xfId="37502" xr:uid="{9899E052-8018-4213-B268-E0EB1BB37246}"/>
    <cellStyle name="Adjustment 4" xfId="7861" xr:uid="{18E4AC69-BED6-4F3A-A4E4-A6E253504854}"/>
    <cellStyle name="Adjustment 4 2" xfId="22403" xr:uid="{1EBECAB1-D310-4B94-85D3-B0B58045FB51}"/>
    <cellStyle name="Adjustment 4 3" xfId="26236" xr:uid="{96056B1B-50B0-4400-A90D-2D713FE665B0}"/>
    <cellStyle name="Adjustment 4 4" xfId="27220" xr:uid="{D844B06E-E892-403D-85E3-953F0D3D2B8D}"/>
    <cellStyle name="Adjustment 4 5" xfId="29230" xr:uid="{3F4F6F48-9F9C-4771-B5AF-6C5F8AB81F4B}"/>
    <cellStyle name="Adjustment 4 6" xfId="30905" xr:uid="{C28744DF-6703-44AB-8C1C-00267111AF6E}"/>
    <cellStyle name="Adjustment 4 7" xfId="33071" xr:uid="{F7F5E0BD-C14B-4A92-B65C-23B835EFAF83}"/>
    <cellStyle name="Adjustment 4 8" xfId="38440" xr:uid="{C1DBDBB8-4777-4DBA-BB24-5279762F0355}"/>
    <cellStyle name="Adjustment 4 9" xfId="37239" xr:uid="{10F28538-5997-4B20-8035-917DF60B3047}"/>
    <cellStyle name="Adjustment 5" xfId="9913" xr:uid="{E86C1349-D25E-4C74-BC8F-2DDB6A2EEEAE}"/>
    <cellStyle name="Adjustment 5 2" xfId="22242" xr:uid="{4ABBD3C1-D8B7-4E4A-818E-21FCFFAFA99A}"/>
    <cellStyle name="Adjustment 5 3" xfId="21123" xr:uid="{E2BD6F2C-D299-419F-8A85-C30074005633}"/>
    <cellStyle name="Adjustment 5 4" xfId="27028" xr:uid="{40ECDD9E-D614-4E74-90DE-6997D22EB33B}"/>
    <cellStyle name="Adjustment 5 5" xfId="24173" xr:uid="{6DA8FD0F-8252-41C7-B1E4-2E8167CFC9F2}"/>
    <cellStyle name="Adjustment 5 6" xfId="32848" xr:uid="{A3427357-D150-4827-A981-23235267D7BD}"/>
    <cellStyle name="Adjustment 5 7" xfId="34734" xr:uid="{FDAE8E19-2122-4C5D-96E7-D31234DB2127}"/>
    <cellStyle name="Adjustment 5 8" xfId="36381" xr:uid="{F585EE09-2FA2-4B92-A8A6-38087ECEB0CE}"/>
    <cellStyle name="Adjustment 5 9" xfId="39000" xr:uid="{BA0FAA94-48AD-4A0C-A422-C8A65BF7E7E8}"/>
    <cellStyle name="Adjustment 6" xfId="9999" xr:uid="{2DCDE0FC-0973-4705-9EB4-ED1B9C0FFBB8}"/>
    <cellStyle name="Adjustment 6 2" xfId="22864" xr:uid="{27CE63BB-8C4C-48B1-8B2C-E86FA14CD9DA}"/>
    <cellStyle name="Adjustment 6 3" xfId="20477" xr:uid="{C7B519E3-B798-48EB-BC0E-56A7C5A33FDE}"/>
    <cellStyle name="Adjustment 6 4" xfId="27773" xr:uid="{E00F5878-0E40-4018-8C3F-8E1B56C59B8A}"/>
    <cellStyle name="Adjustment 6 5" xfId="21780" xr:uid="{B00B5045-2192-4A8E-A50D-8BF7BDF1913E}"/>
    <cellStyle name="Adjustment 6 6" xfId="33536" xr:uid="{30A7FE41-EF58-4740-AE73-E504139DC584}"/>
    <cellStyle name="Adjustment 6 7" xfId="34811" xr:uid="{DDE78D98-1D41-43AA-8535-D8BB76BCD7BA}"/>
    <cellStyle name="Adjustment 6 8" xfId="39357" xr:uid="{06F53719-2842-4726-8FCF-FD2B41BC93D8}"/>
    <cellStyle name="Adjustment 6 9" xfId="39123" xr:uid="{45368AE2-3B22-4A53-8AFB-8D315387FBDF}"/>
    <cellStyle name="Adjustment 7" xfId="9959" xr:uid="{E82CEDA2-90D2-4B18-BCBD-D2CF1925F2D8}"/>
    <cellStyle name="Adjustment 7 2" xfId="22671" xr:uid="{5916DE61-21CA-4FD5-90EF-2F9B3FE15496}"/>
    <cellStyle name="Adjustment 7 3" xfId="24808" xr:uid="{E5174205-4EB5-4FE3-AC8D-8840C32DC97C}"/>
    <cellStyle name="Adjustment 7 4" xfId="27535" xr:uid="{A461FE97-2B8F-44B9-9843-5C0CDBE79324}"/>
    <cellStyle name="Adjustment 7 5" xfId="30257" xr:uid="{FA939D0A-E237-4013-B44B-F0EDB97EF31D}"/>
    <cellStyle name="Adjustment 7 6" xfId="28950" xr:uid="{0B57F886-5BF6-414A-9A0F-0DC29833D3B5}"/>
    <cellStyle name="Adjustment 7 7" xfId="33335" xr:uid="{1DDE9104-1EB5-4B3E-8446-53F7ADC9C332}"/>
    <cellStyle name="Adjustment 7 8" xfId="39027" xr:uid="{D4E093C7-B90F-4D2B-8772-762C9E7F5DDE}"/>
    <cellStyle name="Adjustment 7 9" xfId="38856" xr:uid="{31B8966F-C070-404E-B4A1-8AA863A57368}"/>
    <cellStyle name="Adjustment 8" xfId="19306" xr:uid="{9EEA4B7A-5EC0-4B08-AC5A-9F97F8A4B351}"/>
    <cellStyle name="Adjustment 8 2" xfId="22249" xr:uid="{7227DCC7-EACC-4E8D-85D5-31FF0257CAFD}"/>
    <cellStyle name="Adjustment 8 3" xfId="21889" xr:uid="{0F8459B4-32E4-47C4-B7AA-0B8CB42F7058}"/>
    <cellStyle name="Adjustment 8 4" xfId="27036" xr:uid="{0A66899C-D583-4E9C-A32C-2CFE200F4863}"/>
    <cellStyle name="Adjustment 8 5" xfId="29174" xr:uid="{9AB296C1-CB89-4B11-8CD2-6C769EBC5ABA}"/>
    <cellStyle name="Adjustment 8 6" xfId="30543" xr:uid="{3E90C40C-B09B-47FF-B6E1-FE9449EA3E71}"/>
    <cellStyle name="Adjustment 8 7" xfId="34125" xr:uid="{9C0B8D7F-9F1C-49C7-AE66-4F51C0C45AA4}"/>
    <cellStyle name="Adjustment 8 8" xfId="36825" xr:uid="{F6C38CCC-4B94-42B7-9817-395882FE45A3}"/>
    <cellStyle name="Adjustment 8 9" xfId="36382" xr:uid="{3EF5151D-0901-490D-83F9-D61EFB72DE3F}"/>
    <cellStyle name="Adjustment 9" xfId="19928" xr:uid="{8D1916B1-9226-4078-8863-6F385E578F5A}"/>
    <cellStyle name="Adjustment 9 2" xfId="22976" xr:uid="{9DBAB8E8-BBFC-46E9-81AD-74B136ED36EB}"/>
    <cellStyle name="Adjustment 9 3" xfId="25524" xr:uid="{7B128339-D072-48A8-9622-69C2735C2A9B}"/>
    <cellStyle name="Adjustment 9 4" xfId="27902" xr:uid="{E8EDA6A6-7CF8-49ED-8EDF-99CF48813EEE}"/>
    <cellStyle name="Adjustment 9 5" xfId="30766" xr:uid="{9DB361E1-B970-48B1-BA7D-2FF3633EE845}"/>
    <cellStyle name="Adjustment 9 6" xfId="30527" xr:uid="{31B11046-5DDA-4977-B267-E7A5AC8D29E8}"/>
    <cellStyle name="Adjustment 9 7" xfId="31706" xr:uid="{91FE739E-6CFD-4DF9-A4D3-017B6421BA5D}"/>
    <cellStyle name="Adjustment 9 8" xfId="39143" xr:uid="{4D6E6E51-30D4-4FF5-8C69-1A9E52608C5A}"/>
    <cellStyle name="Adjustment 9 9" xfId="39952" xr:uid="{9A907BA5-19C1-4F4C-A833-62641A2D9915}"/>
    <cellStyle name="ÅëÈ­ [0]_¿ì¹°Åë" xfId="43" xr:uid="{FD0C11ED-7E95-47FE-AFE6-C6B14A569FC8}"/>
    <cellStyle name="AeE­ [0]_INQUIRY ¿?¾÷AßAø " xfId="3840" xr:uid="{E7BFFCBF-9032-494E-950F-FED9A4CB81BF}"/>
    <cellStyle name="ÅëÈ­ [0]_laroux" xfId="4231" xr:uid="{AFEB2ACD-2C4C-4779-AE5E-F57966AA7EF6}"/>
    <cellStyle name="ÅëÈ­_¿ì¹°Åë" xfId="44" xr:uid="{090E4F35-8055-42FF-9DAD-24DDCCC04223}"/>
    <cellStyle name="AeE­_INQUIRY ¿?¾÷AßAø " xfId="4194" xr:uid="{254D2EE8-7ADB-4A21-9C26-75EF747E0112}"/>
    <cellStyle name="ÅëÈ­_laroux" xfId="3750" xr:uid="{C42B8010-BFD6-4F41-B64A-ECC090FD8E7E}"/>
    <cellStyle name="AnalyseCode" xfId="4196" xr:uid="{8A953F42-DC10-4125-95AF-4E094684606B}"/>
    <cellStyle name="AnalyseName" xfId="3622" xr:uid="{DC0E80AF-5039-49A0-BADA-7DCB47E8343E}"/>
    <cellStyle name="ÄÞ¸¶ [0]_¿ì¹°Åë" xfId="45" xr:uid="{2B27B632-31BD-4A05-9F36-27B67390989D}"/>
    <cellStyle name="AÞ¸¶ [0]_INQUIRY ¿?¾÷AßAø " xfId="46" xr:uid="{F40A79CD-DCC6-4A06-B742-C3E0023423B0}"/>
    <cellStyle name="ÄÞ¸¶ [0]_laroux" xfId="4093" xr:uid="{F5A16188-1C99-4BA6-A299-FDF453E430F3}"/>
    <cellStyle name="ÄÞ¸¶_¿ì¹°Åë" xfId="47" xr:uid="{8271422E-1A52-4F71-B0FA-412CFCAAC57C}"/>
    <cellStyle name="AÞ¸¶_INQUIRY ¿?¾÷AßAø " xfId="48" xr:uid="{43ED7AC3-4953-4152-9F64-14F5BB96B7D9}"/>
    <cellStyle name="ÄÞ¸¶_laroux" xfId="3831" xr:uid="{A489EFBA-D006-4D47-B452-536B410104A2}"/>
    <cellStyle name="B_Bold_L" xfId="3956" xr:uid="{7F188656-0A38-431C-9CDD-39E18A3F034C}"/>
    <cellStyle name="B_Bot" xfId="3853" xr:uid="{8706B186-B6B3-493D-852D-35F1C0668DF1}"/>
    <cellStyle name="B_Bot 2" xfId="7063" xr:uid="{59491E31-18ED-48F4-858F-313FD12D819F}"/>
    <cellStyle name="B_Bot 2 2" xfId="17105" xr:uid="{88CEE554-6D7F-401C-80B9-E7745B5E6F55}"/>
    <cellStyle name="B_Bot 2 2 2" xfId="37139" xr:uid="{E707CEE1-1AD4-4FC9-BAA6-754A6D1CB4E7}"/>
    <cellStyle name="B_Bot 2 3" xfId="35880" xr:uid="{916BD89A-A48A-456D-8920-396B9B210D15}"/>
    <cellStyle name="B_Bot 3" xfId="36287" xr:uid="{DD04FE03-E206-4785-A7A4-D54EEA11B3E2}"/>
    <cellStyle name="B_BotLC" xfId="4234" xr:uid="{94CAE0D8-A2FA-47A8-A775-23E7D84CD880}"/>
    <cellStyle name="B_BotRC" xfId="3580" xr:uid="{A0AEBEF5-FD6F-4AF9-913A-52808694800B}"/>
    <cellStyle name="B_Left" xfId="3592" xr:uid="{5467EE1C-4E78-4153-B7AA-DCAAAA40C57B}"/>
    <cellStyle name="B_Right" xfId="3784" xr:uid="{5A4B25E3-D75D-415D-94EA-301111577A22}"/>
    <cellStyle name="B_Top" xfId="4176" xr:uid="{755FBC1A-8763-4F5C-9668-075220292134}"/>
    <cellStyle name="B_Top 2" xfId="42774" xr:uid="{49D5A204-AE9B-4B62-96AA-68342161BF2E}"/>
    <cellStyle name="B_Top 3" xfId="42781" xr:uid="{FCA1B0E2-05EB-4813-B322-78BBBB1F24A1}"/>
    <cellStyle name="B_TopLC" xfId="3832" xr:uid="{F9D1CA6C-BBF0-445D-9339-8CB09BD3D1E3}"/>
    <cellStyle name="B_TopRC" xfId="4049" xr:uid="{EA415EB3-EF98-4CD9-9A23-B1DFEEEFECDF}"/>
    <cellStyle name="B_XC" xfId="3859" xr:uid="{5E8BBB24-880D-45FF-97A6-892829BADB2D}"/>
    <cellStyle name="Background" xfId="4160" xr:uid="{C4BF6783-E40E-416F-AB91-6A51699A6BED}"/>
    <cellStyle name="Bad 2" xfId="811" xr:uid="{5A19849D-E8DE-4E6D-956E-2ABAD1781B2E}"/>
    <cellStyle name="Bad 2 2" xfId="3624" xr:uid="{3720F781-BFB5-4092-8653-78CD81C1E9C4}"/>
    <cellStyle name="Bad 3" xfId="8353" xr:uid="{178BF716-8F71-4386-AC1D-9394F95D8963}"/>
    <cellStyle name="Bad 3 2" xfId="46923" xr:uid="{00E9A6B8-30E2-4F79-A71A-F992DB2AAFF3}"/>
    <cellStyle name="Bad 4" xfId="53916" xr:uid="{B9139716-9506-48D5-AC73-1B07B783611B}"/>
    <cellStyle name="BlackComment" xfId="3880" xr:uid="{D597F72A-0F0A-46B0-8C19-638FBDECEBA7}"/>
    <cellStyle name="BlackedCell" xfId="3817" xr:uid="{25018187-ED58-4FB2-A43E-22584039E943}"/>
    <cellStyle name="bleu fixe" xfId="3582" xr:uid="{ED1DF41D-F221-4111-AA5E-AD59604CECF2}"/>
    <cellStyle name="bleu fixe cadre" xfId="3660" xr:uid="{F60F6153-E3EF-44E8-9B34-82825AB237C3}"/>
    <cellStyle name="bleu fixe cadre 10" xfId="20368" xr:uid="{26C86AA1-1641-4C5F-81CD-B4BCB08252D1}"/>
    <cellStyle name="bleu fixe cadre 10 2" xfId="23483" xr:uid="{B21AE87B-8EBB-4936-A8BE-50EAB40C75B6}"/>
    <cellStyle name="bleu fixe cadre 10 3" xfId="24169" xr:uid="{1A1707AB-5498-4E98-89D2-9552DDA911CF}"/>
    <cellStyle name="bleu fixe cadre 10 4" xfId="28476" xr:uid="{934F7E9B-BBAA-4662-8FEE-99F0E9E306C3}"/>
    <cellStyle name="bleu fixe cadre 10 5" xfId="21625" xr:uid="{F5BD6780-CA24-4437-9532-1957EFF699BC}"/>
    <cellStyle name="bleu fixe cadre 10 6" xfId="33733" xr:uid="{58DF1AFC-ABF9-44F3-A005-DD1C8A737BB1}"/>
    <cellStyle name="bleu fixe cadre 10 7" xfId="35081" xr:uid="{6A4332BF-3958-4BC2-9B7D-BCA3C1B4D837}"/>
    <cellStyle name="bleu fixe cadre 10 8" xfId="37640" xr:uid="{40AB81A6-94C8-4BF8-A062-A8B5D98E3DAF}"/>
    <cellStyle name="bleu fixe cadre 10 9" xfId="40977" xr:uid="{8929C243-7817-454B-8650-5275D1B793DB}"/>
    <cellStyle name="bleu fixe cadre 11" xfId="19859" xr:uid="{A819E445-27D1-4E9C-BBAD-1D8354D98E63}"/>
    <cellStyle name="bleu fixe cadre 11 2" xfId="26455" xr:uid="{5FF39754-CD0A-4661-9452-2039B456F95F}"/>
    <cellStyle name="bleu fixe cadre 11 3" xfId="27806" xr:uid="{B40CD837-AC89-480D-A72F-B7C4092D1A53}"/>
    <cellStyle name="bleu fixe cadre 11 4" xfId="30594" xr:uid="{0E5BBA3E-3DEE-4F6B-9D20-6180E0FD5E3B}"/>
    <cellStyle name="bleu fixe cadre 11 5" xfId="31497" xr:uid="{67ADECE4-A008-498A-9ACC-EC8D5ABCBDF5}"/>
    <cellStyle name="bleu fixe cadre 11 6" xfId="31955" xr:uid="{D33328D5-BF40-475C-9366-9C933873F9BF}"/>
    <cellStyle name="bleu fixe cadre 11 7" xfId="36086" xr:uid="{0FF388B6-3BC5-41AE-970F-56EB43E4E786}"/>
    <cellStyle name="bleu fixe cadre 11 8" xfId="39976" xr:uid="{A426A7DD-324D-47D6-8E6E-A674756010B7}"/>
    <cellStyle name="bleu fixe cadre 12" xfId="21303" xr:uid="{CCEA743C-ACBD-4022-B560-C9207BE39ED5}"/>
    <cellStyle name="bleu fixe cadre 12 2" xfId="23747" xr:uid="{4A5CF39F-6487-477F-A2C4-5668BC78E920}"/>
    <cellStyle name="bleu fixe cadre 12 3" xfId="26929" xr:uid="{6155D9CE-8379-4F8E-9B1F-F5A772CAEA74}"/>
    <cellStyle name="bleu fixe cadre 12 4" xfId="28779" xr:uid="{B4D24AD7-3AA7-437A-92BA-1A5DA6E6B20D}"/>
    <cellStyle name="bleu fixe cadre 12 5" xfId="31075" xr:uid="{3151D7C1-4077-4AD3-9C63-20AAC4B634F4}"/>
    <cellStyle name="bleu fixe cadre 12 6" xfId="34038" xr:uid="{23D4BA8E-ADDB-4F89-8999-49D38E44C01B}"/>
    <cellStyle name="bleu fixe cadre 12 7" xfId="35317" xr:uid="{43860AE4-14C4-4890-8733-77AAFEC4690F}"/>
    <cellStyle name="bleu fixe cadre 12 8" xfId="39894" xr:uid="{9AD48C68-631A-494B-827A-08F5325866DB}"/>
    <cellStyle name="bleu fixe cadre 12 9" xfId="41220" xr:uid="{AB971365-C78C-4343-973B-0F142AD080AD}"/>
    <cellStyle name="bleu fixe cadre 13" xfId="20657" xr:uid="{F12F5D10-DBEC-48D0-A07E-EC6715DECE91}"/>
    <cellStyle name="bleu fixe cadre 14" xfId="26817" xr:uid="{34A5EC9F-CAB8-47B9-9B1E-A253390AF4C3}"/>
    <cellStyle name="bleu fixe cadre 15" xfId="23825" xr:uid="{562DFC59-EFB6-4915-9C09-A526203D73B2}"/>
    <cellStyle name="bleu fixe cadre 16" xfId="31634" xr:uid="{9F41E648-8D26-48DC-9178-0ECA446241CE}"/>
    <cellStyle name="bleu fixe cadre 17" xfId="34361" xr:uid="{5174CC85-CE25-4D72-9FEB-96132C712754}"/>
    <cellStyle name="bleu fixe cadre 18" xfId="39008" xr:uid="{B8850B0C-9DE5-440C-A566-9307DF1BC3F8}"/>
    <cellStyle name="bleu fixe cadre 19" xfId="39387" xr:uid="{A015F763-8121-4071-9316-5A66341D0DE2}"/>
    <cellStyle name="bleu fixe cadre 2" xfId="5022" xr:uid="{9877BEB8-7052-422E-8DE1-A04D4D1C9BA8}"/>
    <cellStyle name="bleu fixe cadre 2 2" xfId="8354" xr:uid="{3D8E4726-67CC-4BD0-B099-C862BB102473}"/>
    <cellStyle name="bleu fixe cadre 2 2 2" xfId="50696" xr:uid="{892A75FB-F576-41C1-9B99-BE17BF64EDBF}"/>
    <cellStyle name="bleu fixe cadre 2 2 3" xfId="52676" xr:uid="{3B7C6588-B3F3-4AD8-BEA8-7C24B3FAB609}"/>
    <cellStyle name="bleu fixe cadre 2 3" xfId="10154" xr:uid="{F5DE8DF4-8B52-494E-97F1-A0CA18A41A23}"/>
    <cellStyle name="bleu fixe cadre 2 4" xfId="10490" xr:uid="{94BDF9D7-AD05-4EE9-B954-F52B60659890}"/>
    <cellStyle name="bleu fixe cadre 2 5" xfId="10825" xr:uid="{213F3663-95FB-4AA0-B77F-93368BF074DB}"/>
    <cellStyle name="bleu fixe cadre 2 6" xfId="31740" xr:uid="{7E7F655E-51F8-4A9E-AB13-ECF97C5C9586}"/>
    <cellStyle name="bleu fixe cadre 2 7" xfId="26454" xr:uid="{60EA9788-C8A6-44A4-AA9E-1380735E3687}"/>
    <cellStyle name="bleu fixe cadre 2 8" xfId="38442" xr:uid="{B2AB6C6B-47FB-4A7E-9E65-E9C1FA70B197}"/>
    <cellStyle name="bleu fixe cadre 2 9" xfId="40266" xr:uid="{60FBC007-6701-459F-A15A-1AD52F2C5B1F}"/>
    <cellStyle name="bleu fixe cadre 3" xfId="5002" xr:uid="{BA2A574E-7D90-4158-947E-FF774EE9148C}"/>
    <cellStyle name="bleu fixe cadre 3 2" xfId="10135" xr:uid="{A2704F19-F5D4-4A31-A538-4B640BC57802}"/>
    <cellStyle name="bleu fixe cadre 3 3" xfId="10471" xr:uid="{D2367063-8F25-4324-898E-9924568D4177}"/>
    <cellStyle name="bleu fixe cadre 3 4" xfId="27391" xr:uid="{5ADC817D-2ABE-4377-BE5A-4893C1FDCAB1}"/>
    <cellStyle name="bleu fixe cadre 3 5" xfId="30482" xr:uid="{58EF7DF4-0A2D-4A1F-BAB0-70E8A7AAF88E}"/>
    <cellStyle name="bleu fixe cadre 3 6" xfId="33651" xr:uid="{F9342DC7-33AC-47A8-A43D-929284A753B6}"/>
    <cellStyle name="bleu fixe cadre 3 7" xfId="35006" xr:uid="{95A9A379-3370-469B-BA73-97ECE76C81B3}"/>
    <cellStyle name="bleu fixe cadre 3 8" xfId="39118" xr:uid="{DFB637E1-8ED4-4DF0-8B37-ABC2A1CF7FC9}"/>
    <cellStyle name="bleu fixe cadre 3 9" xfId="40640" xr:uid="{54F364EB-30F3-4C6B-9042-562372A817B9}"/>
    <cellStyle name="bleu fixe cadre 4" xfId="7790" xr:uid="{C707712C-3D2E-413C-9F87-6C93B4A9DC8F}"/>
    <cellStyle name="bleu fixe cadre 4 2" xfId="22753" xr:uid="{28A5FA86-70B7-41E2-A2D2-9F006D49CE22}"/>
    <cellStyle name="bleu fixe cadre 4 3" xfId="23912" xr:uid="{E3545FC1-B311-4DB5-8124-91D99E8D3027}"/>
    <cellStyle name="bleu fixe cadre 4 4" xfId="27640" xr:uid="{CD24796A-33A1-48AC-92D3-D7F350B1CA23}"/>
    <cellStyle name="bleu fixe cadre 4 5" xfId="24151" xr:uid="{B6C44C06-749A-4BC7-B94B-0FA1534ABF2C}"/>
    <cellStyle name="bleu fixe cadre 4 6" xfId="30282" xr:uid="{AC97E556-AA6A-435F-A252-3DA8124E0188}"/>
    <cellStyle name="bleu fixe cadre 4 7" xfId="32042" xr:uid="{CB6885BA-6337-463D-84AE-1DBED0C65509}"/>
    <cellStyle name="bleu fixe cadre 4 8" xfId="39285" xr:uid="{F1E2A4CA-97B1-4285-B12E-494438EC5B57}"/>
    <cellStyle name="bleu fixe cadre 4 9" xfId="39437" xr:uid="{BB099CF5-A77F-4F6D-AAF6-FE165AC393FA}"/>
    <cellStyle name="bleu fixe cadre 5" xfId="9896" xr:uid="{1734BAA4-3318-4258-A844-413BCC193392}"/>
    <cellStyle name="bleu fixe cadre 5 2" xfId="22758" xr:uid="{7578F65E-21D7-487E-AB50-DA5F89602CFD}"/>
    <cellStyle name="bleu fixe cadre 5 3" xfId="26124" xr:uid="{4962E6B3-DFCE-4C5B-AE32-B73E6A766520}"/>
    <cellStyle name="bleu fixe cadre 5 4" xfId="27646" xr:uid="{220ECB34-8B7C-473C-80E3-4C3D9E0530DB}"/>
    <cellStyle name="bleu fixe cadre 5 5" xfId="30222" xr:uid="{4D160E46-492B-47A9-90CA-909C3F9B80A4}"/>
    <cellStyle name="bleu fixe cadre 5 6" xfId="31856" xr:uid="{B5D30B74-371E-4C75-B98A-E6D1898BB8D4}"/>
    <cellStyle name="bleu fixe cadre 5 7" xfId="20928" xr:uid="{8686637E-7F75-4740-B965-FC290716E85C}"/>
    <cellStyle name="bleu fixe cadre 5 8" xfId="38694" xr:uid="{94F14D17-13BE-4584-A28F-41490E34BF34}"/>
    <cellStyle name="bleu fixe cadre 5 9" xfId="38499" xr:uid="{D99E5842-1B62-4DC5-B4FB-1569B81EC988}"/>
    <cellStyle name="bleu fixe cadre 6" xfId="9836" xr:uid="{D38EF022-500D-4C18-AAFB-7CF4BA838547}"/>
    <cellStyle name="bleu fixe cadre 6 2" xfId="23142" xr:uid="{6ED3AF4A-CCCF-4BE5-A416-EC2892A0358F}"/>
    <cellStyle name="bleu fixe cadre 6 3" xfId="26215" xr:uid="{86FF17CE-82C6-4B9A-BD0A-E369549295E5}"/>
    <cellStyle name="bleu fixe cadre 6 4" xfId="28088" xr:uid="{8FDC1169-357B-462F-B10D-43E2A2919533}"/>
    <cellStyle name="bleu fixe cadre 6 5" xfId="26943" xr:uid="{F03F7F4D-C91F-4C50-B6BA-7246621C0A8B}"/>
    <cellStyle name="bleu fixe cadre 6 6" xfId="32187" xr:uid="{3E6F620E-DCB4-4687-B87A-61AC13A57FDD}"/>
    <cellStyle name="bleu fixe cadre 6 7" xfId="33348" xr:uid="{71C15102-D0F0-468D-BC25-7DC79FCC021D}"/>
    <cellStyle name="bleu fixe cadre 6 8" xfId="38970" xr:uid="{671D00DC-1087-43EA-A240-FD23757AC9F2}"/>
    <cellStyle name="bleu fixe cadre 6 9" xfId="36294" xr:uid="{772B523B-5A89-4E49-8D14-B76FA2026D2B}"/>
    <cellStyle name="bleu fixe cadre 7" xfId="20165" xr:uid="{EE2F030B-C4F3-40DE-ABDE-104D5BFD8C71}"/>
    <cellStyle name="bleu fixe cadre 7 2" xfId="23235" xr:uid="{2F8E8DD3-C343-47E2-9C92-3CC28C0FF792}"/>
    <cellStyle name="bleu fixe cadre 7 3" xfId="25395" xr:uid="{AC895FE8-2543-4121-83B3-FC517D3BFAE3}"/>
    <cellStyle name="bleu fixe cadre 7 4" xfId="28202" xr:uid="{E991DC63-F956-415E-AEB6-D789024754BD}"/>
    <cellStyle name="bleu fixe cadre 7 5" xfId="29951" xr:uid="{6050627C-1239-4CEA-B3A7-4FC8CB3476FA}"/>
    <cellStyle name="bleu fixe cadre 7 6" xfId="33091" xr:uid="{6354EA06-0DCB-4A07-BF3E-330DE92CEEB0}"/>
    <cellStyle name="bleu fixe cadre 7 7" xfId="32059" xr:uid="{22E69826-4125-4659-8664-A6A8A016CA89}"/>
    <cellStyle name="bleu fixe cadre 7 8" xfId="38167" xr:uid="{1A0FAC94-41CB-4904-B991-3BB0EE948AE7}"/>
    <cellStyle name="bleu fixe cadre 7 9" xfId="39915" xr:uid="{EF99D4FC-309E-4E95-B4C7-30A2FD30E2BF}"/>
    <cellStyle name="bleu fixe cadre 8" xfId="19233" xr:uid="{D70BA55B-015D-4CC0-A426-1B48441546EB}"/>
    <cellStyle name="bleu fixe cadre 8 2" xfId="22145" xr:uid="{E65A1D30-0BD4-4558-8C56-6834366EB3F3}"/>
    <cellStyle name="bleu fixe cadre 8 3" xfId="26437" xr:uid="{6CD2CB66-CE2B-40F6-9EF6-A22FC8FF0D52}"/>
    <cellStyle name="bleu fixe cadre 8 4" xfId="25580" xr:uid="{AF73B186-D70D-4BDD-87EC-7BAAB2478D26}"/>
    <cellStyle name="bleu fixe cadre 8 5" xfId="30583" xr:uid="{7690F9B2-CCBF-4A0A-B1C8-B97CE2A866DA}"/>
    <cellStyle name="bleu fixe cadre 8 6" xfId="33324" xr:uid="{84B6620D-3075-462D-9096-C5246AC6A4EF}"/>
    <cellStyle name="bleu fixe cadre 8 7" xfId="28822" xr:uid="{FAF2636B-74BF-4111-8F36-7D0A8AE02A77}"/>
    <cellStyle name="bleu fixe cadre 8 8" xfId="35891" xr:uid="{CC0AB46D-82CC-49C7-A3C6-BD04ECE9AEEC}"/>
    <cellStyle name="bleu fixe cadre 8 9" xfId="40568" xr:uid="{683A9323-CBAF-42B3-A87D-91FB0693F84A}"/>
    <cellStyle name="bleu fixe cadre 9" xfId="20249" xr:uid="{ADE79B2A-EA75-46FD-A7F8-29F21AF6EC86}"/>
    <cellStyle name="bleu fixe cadre 9 2" xfId="23353" xr:uid="{37C0C237-F645-459C-B161-133306F852BC}"/>
    <cellStyle name="bleu fixe cadre 9 3" xfId="24854" xr:uid="{B6146556-84F2-4FDB-895A-B57790C3BE31}"/>
    <cellStyle name="bleu fixe cadre 9 4" xfId="28332" xr:uid="{CD1BED8C-62A2-4148-8CC5-276AFD3C4A78}"/>
    <cellStyle name="bleu fixe cadre 9 5" xfId="26476" xr:uid="{D25FFCCE-1051-4B68-8062-695B9A426430}"/>
    <cellStyle name="bleu fixe cadre 9 6" xfId="31624" xr:uid="{B8E26323-6A52-4F43-BD9C-32C56D063676}"/>
    <cellStyle name="bleu fixe cadre 9 7" xfId="29491" xr:uid="{4E9169B6-F9BD-47B7-B8D7-4534ECEB5B6A}"/>
    <cellStyle name="bleu fixe cadre 9 8" xfId="35634" xr:uid="{E00105FC-526E-4FD2-95A1-D183E24DF114}"/>
    <cellStyle name="bleu fixe cadre 9 9" xfId="36310" xr:uid="{DDA03C33-81B5-4EEC-BC95-D28F93FFD589}"/>
    <cellStyle name="bleu fixe_200704_Liabilities" xfId="3737" xr:uid="{03D14D87-94DE-4AC5-A50D-FC09AC6A4272}"/>
    <cellStyle name="bleucadre" xfId="3704" xr:uid="{DAE496C2-E345-4170-86E6-7DA8EE31E68C}"/>
    <cellStyle name="bleucadre 10" xfId="5092" xr:uid="{250A1F2D-9063-4ECC-9C08-24C8C659289B}"/>
    <cellStyle name="bleucadre 10 10" xfId="28902" xr:uid="{8F43A3A5-365F-4F08-A7D5-33F6D79DA79A}"/>
    <cellStyle name="bleucadre 10 11" xfId="29118" xr:uid="{06DF112B-E975-47CB-A3CE-7770F6AD19E8}"/>
    <cellStyle name="bleucadre 10 12" xfId="29893" xr:uid="{A216FB5F-EC4A-4303-9E2F-307F2E55FDDA}"/>
    <cellStyle name="bleucadre 10 13" xfId="31411" xr:uid="{D1A5D20E-1825-4683-A4E3-AB49510AD243}"/>
    <cellStyle name="bleucadre 10 14" xfId="30943" xr:uid="{FD57C9E8-2645-43CD-98E8-1577B6A590EF}"/>
    <cellStyle name="bleucadre 10 15" xfId="25241" xr:uid="{B613503E-DDB9-46A5-8880-628F61E641F0}"/>
    <cellStyle name="bleucadre 10 16" xfId="25028" xr:uid="{04F5C1EC-F420-46E5-ACBA-5FABAEA126C9}"/>
    <cellStyle name="bleucadre 10 17" xfId="25354" xr:uid="{1C442510-6A55-4881-B389-1D633AAD07B3}"/>
    <cellStyle name="bleucadre 10 18" xfId="34270" xr:uid="{C29E52EB-A778-4D03-A699-9F7C5B98E2DC}"/>
    <cellStyle name="bleucadre 10 19" xfId="34370" xr:uid="{ED0D7CE3-AC9F-4BE7-988F-0B1B04031146}"/>
    <cellStyle name="bleucadre 10 2" xfId="10219" xr:uid="{F91BBDED-D9AD-424F-A445-3A2D0F66B8BA}"/>
    <cellStyle name="bleucadre 10 2 2" xfId="49848" xr:uid="{4FBB84B0-72D1-44EB-B55B-34C4BA608A61}"/>
    <cellStyle name="bleucadre 10 20" xfId="35386" xr:uid="{30C39F51-09FF-4939-906B-9204DDC566BF}"/>
    <cellStyle name="bleucadre 10 21" xfId="37327" xr:uid="{65130ADC-EA41-451B-BC08-4B2178C17FE0}"/>
    <cellStyle name="bleucadre 10 22" xfId="36334" xr:uid="{887770CF-65C8-4EA1-888E-0619508EA546}"/>
    <cellStyle name="bleucadre 10 23" xfId="37858" xr:uid="{92066D29-9536-4109-A35D-10F0129BD201}"/>
    <cellStyle name="bleucadre 10 24" xfId="36881" xr:uid="{5FDA490A-BD9D-43C8-A750-7DBB83EAA16A}"/>
    <cellStyle name="bleucadre 10 25" xfId="40146" xr:uid="{CCFC76CC-2DAC-409F-AE82-3ECFE021317F}"/>
    <cellStyle name="bleucadre 10 26" xfId="38277" xr:uid="{A59E6CE8-B3C3-4616-9BD8-90C03C1CCFA6}"/>
    <cellStyle name="bleucadre 10 27" xfId="41329" xr:uid="{3263C95E-8518-49F5-AE1B-D45EBA8ED382}"/>
    <cellStyle name="bleucadre 10 28" xfId="40761" xr:uid="{C00C9F5E-F04C-470A-85F8-A13AFADF00F8}"/>
    <cellStyle name="bleucadre 10 29" xfId="47198" xr:uid="{A509EBC7-A389-4EB3-860C-5D222A693801}"/>
    <cellStyle name="bleucadre 10 3" xfId="10553" xr:uid="{2F61B8DD-E5A5-4F09-A628-187DC7C7AB92}"/>
    <cellStyle name="bleucadre 10 3 2" xfId="49518" xr:uid="{B5CDAC2D-6547-4952-A5E4-5FB37F99B9AA}"/>
    <cellStyle name="bleucadre 10 30" xfId="54727" xr:uid="{B12B7BB0-9389-478E-985F-5BA156784504}"/>
    <cellStyle name="bleucadre 10 4" xfId="10888" xr:uid="{09938A03-ADB4-42D0-9EE6-6705A824618A}"/>
    <cellStyle name="bleucadre 10 5" xfId="11170" xr:uid="{693561EC-3006-4C11-A19C-28D53763A04A}"/>
    <cellStyle name="bleucadre 10 6" xfId="21879" xr:uid="{7BF9D3C2-8993-4246-A43B-39E87FD7D01B}"/>
    <cellStyle name="bleucadre 10 7" xfId="23597" xr:uid="{28B08E1D-E638-4729-90CB-E2A44C3D66F7}"/>
    <cellStyle name="bleucadre 10 8" xfId="21417" xr:uid="{F5E8FD2C-C337-4848-8E1A-741C528741B9}"/>
    <cellStyle name="bleucadre 10 9" xfId="27304" xr:uid="{78F81B74-79A3-4913-8D9D-E4350AD66679}"/>
    <cellStyle name="bleucadre 11" xfId="5155" xr:uid="{79786CA1-04A2-41F7-A7A6-9C3196BA5958}"/>
    <cellStyle name="bleucadre 11 10" xfId="28812" xr:uid="{7BAD4A63-AE61-4936-99C1-6F2F70B34B63}"/>
    <cellStyle name="bleucadre 11 11" xfId="21045" xr:uid="{E8682052-6F81-434F-970E-E8B6C91BB131}"/>
    <cellStyle name="bleucadre 11 12" xfId="29720" xr:uid="{6412DA97-926A-4ABB-B00C-BDDB2179B205}"/>
    <cellStyle name="bleucadre 11 13" xfId="31326" xr:uid="{C22F6C17-4FAC-4686-A783-14D08AFBD2A1}"/>
    <cellStyle name="bleucadre 11 14" xfId="25191" xr:uid="{1A752810-AA97-452B-A41A-7F3A694A1A62}"/>
    <cellStyle name="bleucadre 11 15" xfId="30464" xr:uid="{39CF5415-C39F-4782-98D7-BB639D1D1BBE}"/>
    <cellStyle name="bleucadre 11 16" xfId="29877" xr:uid="{61C3EFAD-8455-4FE4-90E6-F5D7710E8780}"/>
    <cellStyle name="bleucadre 11 17" xfId="31752" xr:uid="{D598AAD5-A9F6-45D9-959A-70BEA228C927}"/>
    <cellStyle name="bleucadre 11 18" xfId="34221" xr:uid="{A88592BD-8826-414B-A4E9-DCE5867E5783}"/>
    <cellStyle name="bleucadre 11 19" xfId="31157" xr:uid="{D309CA3B-8E92-47C7-B118-D68BF052F4AA}"/>
    <cellStyle name="bleucadre 11 2" xfId="10279" xr:uid="{9FCD2972-F0FA-45D4-84BC-887A198F61BC}"/>
    <cellStyle name="bleucadre 11 2 2" xfId="49889" xr:uid="{719BE394-9098-46F9-8722-4C9790365624}"/>
    <cellStyle name="bleucadre 11 20" xfId="35374" xr:uid="{38CF8F60-A571-4194-A076-7C3AEC06B394}"/>
    <cellStyle name="bleucadre 11 21" xfId="37251" xr:uid="{D28AA155-975E-454B-B845-DDFDA499FDFA}"/>
    <cellStyle name="bleucadre 11 22" xfId="37149" xr:uid="{8980E27D-AFF7-410E-902F-FC242DA74560}"/>
    <cellStyle name="bleucadre 11 23" xfId="36188" xr:uid="{FCA2B600-B2CD-4EE7-AA9A-7E5796A68C3F}"/>
    <cellStyle name="bleucadre 11 24" xfId="39377" xr:uid="{DDA47528-80CE-4CD1-923E-E6478D03D089}"/>
    <cellStyle name="bleucadre 11 25" xfId="40101" xr:uid="{AF0B31A1-FDC2-4ECF-96CF-C57255E53B0E}"/>
    <cellStyle name="bleucadre 11 26" xfId="39472" xr:uid="{F71CAA52-1AE6-4AA0-9D1D-A8BEE9A261A1}"/>
    <cellStyle name="bleucadre 11 27" xfId="41309" xr:uid="{B44468DD-998E-41DD-AE2D-D98DBFCDC6A6}"/>
    <cellStyle name="bleucadre 11 28" xfId="40836" xr:uid="{1B6E46B6-0889-48FC-B644-80EAEB64A2BA}"/>
    <cellStyle name="bleucadre 11 29" xfId="47242" xr:uid="{4440DE54-EFD8-472F-8E13-C96B9FF43410}"/>
    <cellStyle name="bleucadre 11 3" xfId="10611" xr:uid="{2B818768-1E7B-4F50-BFD0-9AAD065D8DE4}"/>
    <cellStyle name="bleucadre 11 3 2" xfId="49537" xr:uid="{B5F11961-2167-4953-BCD7-1A2440B7E3B5}"/>
    <cellStyle name="bleucadre 11 30" xfId="54765" xr:uid="{A03EEE53-618E-457E-A5D1-CA4FA45D2F3A}"/>
    <cellStyle name="bleucadre 11 4" xfId="10946" xr:uid="{3925F01D-0914-439D-AFB9-B988C67FA222}"/>
    <cellStyle name="bleucadre 11 5" xfId="11209" xr:uid="{9125690C-90E2-4491-96C8-0D6494A0CBD5}"/>
    <cellStyle name="bleucadre 11 6" xfId="21667" xr:uid="{7A0E05E9-2B1D-4DF8-8253-9AF91C856A17}"/>
    <cellStyle name="bleucadre 11 7" xfId="22313" xr:uid="{10766266-9B75-4C56-8558-34E7C7C6CBCC}"/>
    <cellStyle name="bleucadre 11 8" xfId="25366" xr:uid="{5B291844-4993-4A85-8464-B24FCA544CB0}"/>
    <cellStyle name="bleucadre 11 9" xfId="27213" xr:uid="{92B272A9-A97D-4927-9E4E-75B5DE43911D}"/>
    <cellStyle name="bleucadre 12" xfId="5011" xr:uid="{62C54917-F5FA-4711-A888-73D6B7B792A4}"/>
    <cellStyle name="bleucadre 12 10" xfId="28913" xr:uid="{2D9D1B72-43AA-4B4D-BBFE-83A705B3E48C}"/>
    <cellStyle name="bleucadre 12 11" xfId="26543" xr:uid="{BD4062EE-A648-47B2-8474-A98E4CB3E512}"/>
    <cellStyle name="bleucadre 12 12" xfId="29178" xr:uid="{AD71C30D-C0C0-458C-ACC2-AB8C31AB1399}"/>
    <cellStyle name="bleucadre 12 13" xfId="31422" xr:uid="{03FD2465-AC4C-40F5-98FE-2093547FE1B0}"/>
    <cellStyle name="bleucadre 12 14" xfId="26802" xr:uid="{A14F9AF5-400C-40A0-B484-E265261D68CE}"/>
    <cellStyle name="bleucadre 12 15" xfId="31657" xr:uid="{471FF0A8-B203-4212-B6BE-F657AE43ACCD}"/>
    <cellStyle name="bleucadre 12 16" xfId="30102" xr:uid="{F85EA505-8E0E-4844-A7E6-932FC8BA083F}"/>
    <cellStyle name="bleucadre 12 17" xfId="28844" xr:uid="{31D2286F-6463-4292-8ED9-9CC10D32C0A6}"/>
    <cellStyle name="bleucadre 12 18" xfId="34280" xr:uid="{98852458-643C-40ED-A7FE-00E1B1E55497}"/>
    <cellStyle name="bleucadre 12 19" xfId="32067" xr:uid="{3975A531-8FA0-49F4-8DB8-DEAC2032F564}"/>
    <cellStyle name="bleucadre 12 2" xfId="10144" xr:uid="{E96FE0A5-3443-49A0-9747-C2C4286CA08D}"/>
    <cellStyle name="bleucadre 12 2 2" xfId="49794" xr:uid="{1EEB745E-B585-4242-A5E4-75AF383A086A}"/>
    <cellStyle name="bleucadre 12 20" xfId="35391" xr:uid="{B2D727F8-FC71-41BC-9057-B6A5052D0158}"/>
    <cellStyle name="bleucadre 12 21" xfId="37338" xr:uid="{69130914-0E61-4F03-B7AA-560B195AD822}"/>
    <cellStyle name="bleucadre 12 22" xfId="37094" xr:uid="{6E199FEC-38C6-4AD7-87A8-FE39858EA01E}"/>
    <cellStyle name="bleucadre 12 23" xfId="36626" xr:uid="{A8068DAA-5BA4-46A4-B7B4-D4C624E6B43F}"/>
    <cellStyle name="bleucadre 12 24" xfId="38348" xr:uid="{AA50EEA8-06E2-44C1-8F22-9FDD69BDA0D8}"/>
    <cellStyle name="bleucadre 12 25" xfId="40154" xr:uid="{3CED32B0-A170-4E97-B9E4-5B17A7137150}"/>
    <cellStyle name="bleucadre 12 26" xfId="39766" xr:uid="{DCF6CDB1-A395-4281-A278-A8C015C52CB6}"/>
    <cellStyle name="bleucadre 12 27" xfId="41334" xr:uid="{85A8A4D6-3A17-4E89-8970-2F997305A886}"/>
    <cellStyle name="bleucadre 12 28" xfId="41097" xr:uid="{3189B8BE-943F-44D0-A4D0-920A01440D59}"/>
    <cellStyle name="bleucadre 12 29" xfId="47145" xr:uid="{4E2B21C6-992B-45CC-AFE8-607F958BA6AB}"/>
    <cellStyle name="bleucadre 12 3" xfId="10480" xr:uid="{D5C0C675-58E6-4524-993D-6FFE3B366BF1}"/>
    <cellStyle name="bleucadre 12 3 2" xfId="49633" xr:uid="{38FAFBAA-7471-4CB9-9786-2EFEC466DE3B}"/>
    <cellStyle name="bleucadre 12 30" xfId="54684" xr:uid="{95405699-32AC-4C9E-8A3D-675AF65CE1AE}"/>
    <cellStyle name="bleucadre 12 4" xfId="10815" xr:uid="{2BF11525-A56E-4FFE-9E1C-91E5F3D76145}"/>
    <cellStyle name="bleucadre 12 5" xfId="11126" xr:uid="{B21A9B6A-BAE8-4812-9A4C-097577933C65}"/>
    <cellStyle name="bleucadre 12 6" xfId="21601" xr:uid="{97894067-EE8E-4139-9957-03E0B682A421}"/>
    <cellStyle name="bleucadre 12 7" xfId="24899" xr:uid="{F28C1C54-FC13-43B1-8768-0A1612F2488A}"/>
    <cellStyle name="bleucadre 12 8" xfId="25966" xr:uid="{BB552284-5DB2-4346-8897-CC78E6D94025}"/>
    <cellStyle name="bleucadre 12 9" xfId="27315" xr:uid="{2D01B3C1-6829-4891-8052-57098438A948}"/>
    <cellStyle name="bleucadre 13" xfId="4966" xr:uid="{41D90F66-0DB6-476B-B5B1-60B76E161AA0}"/>
    <cellStyle name="bleucadre 13 10" xfId="29783" xr:uid="{179BA74B-3D0B-4286-B99F-D3A5B9CF2805}"/>
    <cellStyle name="bleucadre 13 11" xfId="24856" xr:uid="{4010E3B9-D328-470E-87B5-A8561EC1CB72}"/>
    <cellStyle name="bleucadre 13 12" xfId="28857" xr:uid="{68248B10-ECDF-4962-98B1-4D3C33B14675}"/>
    <cellStyle name="bleucadre 13 13" xfId="32223" xr:uid="{CAA7445F-6C61-44AF-AE5F-4C3413F75D23}"/>
    <cellStyle name="bleucadre 13 14" xfId="21433" xr:uid="{6D306AE2-8690-4460-89BC-E598B283FE3B}"/>
    <cellStyle name="bleucadre 13 15" xfId="31600" xr:uid="{94F4D7CA-5BC5-4B88-8ECC-E4084F482DA8}"/>
    <cellStyle name="bleucadre 13 16" xfId="31632" xr:uid="{7D8CC828-0017-4D84-B7CE-024051D38CA6}"/>
    <cellStyle name="bleucadre 13 17" xfId="31490" xr:uid="{A1F3774E-1CE8-475E-9934-4CC2C1B7262E}"/>
    <cellStyle name="bleucadre 13 18" xfId="34693" xr:uid="{D4012EB0-D252-44A3-9DDF-A5DA91CA080C}"/>
    <cellStyle name="bleucadre 13 19" xfId="28875" xr:uid="{BC862C01-64C8-4768-9C62-C7615DA11837}"/>
    <cellStyle name="bleucadre 13 2" xfId="10100" xr:uid="{7D57F0AD-B22A-4F86-B1AD-01171B40CAA6}"/>
    <cellStyle name="bleucadre 13 2 2" xfId="49758" xr:uid="{24032DA7-D01E-48FD-87DF-856B81C35446}"/>
    <cellStyle name="bleucadre 13 20" xfId="35526" xr:uid="{07C9AAF9-5B8A-4C2C-8F0B-BC8E9362F5DF}"/>
    <cellStyle name="bleucadre 13 21" xfId="38087" xr:uid="{6C0C51FD-FCA1-4BB7-AF32-F38C75231FD8}"/>
    <cellStyle name="bleucadre 13 22" xfId="38861" xr:uid="{E5B84195-B0DA-4D4B-A979-4DAD5DB21535}"/>
    <cellStyle name="bleucadre 13 23" xfId="38099" xr:uid="{D188F65C-08FB-4F39-A89F-743E9DDFC167}"/>
    <cellStyle name="bleucadre 13 24" xfId="36119" xr:uid="{DC32A3C1-8E54-40C8-BF15-7FAE93CAF2D0}"/>
    <cellStyle name="bleucadre 13 25" xfId="40594" xr:uid="{7AA25E97-1A49-4E21-AB46-D602A6DC0FED}"/>
    <cellStyle name="bleucadre 13 26" xfId="36945" xr:uid="{211E1A87-9840-40CD-9871-6B72E9AFFA03}"/>
    <cellStyle name="bleucadre 13 27" xfId="41528" xr:uid="{1A40A16C-99A2-4805-91F6-46404144A80D}"/>
    <cellStyle name="bleucadre 13 28" xfId="41090" xr:uid="{6A1DFEA2-D2E0-4D2E-A77A-892478B4BE1E}"/>
    <cellStyle name="bleucadre 13 29" xfId="47111" xr:uid="{1D88E9C3-D54C-49D9-AD29-6323A417FF06}"/>
    <cellStyle name="bleucadre 13 3" xfId="10436" xr:uid="{08A01D80-02FD-466C-9E7E-7B0AD312750B}"/>
    <cellStyle name="bleucadre 13 3 2" xfId="49618" xr:uid="{412A9A81-1688-4DB2-BA2E-1147A4AF59BD}"/>
    <cellStyle name="bleucadre 13 30" xfId="54654" xr:uid="{C242E90B-74C6-4215-A599-FDA2137F1498}"/>
    <cellStyle name="bleucadre 13 4" xfId="10772" xr:uid="{7AAD4BEC-8E60-4751-94FD-628BD93D1C6C}"/>
    <cellStyle name="bleucadre 13 5" xfId="11096" xr:uid="{2A9EE012-85AA-4679-B346-9774AD626558}"/>
    <cellStyle name="bleucadre 13 6" xfId="21234" xr:uid="{A4B09EE2-ABE1-4089-93B0-DD61456B4855}"/>
    <cellStyle name="bleucadre 13 7" xfId="25447" xr:uid="{D3E46592-C021-457D-B1E0-CCF027B3036C}"/>
    <cellStyle name="bleucadre 13 8" xfId="20989" xr:uid="{44AFEC0F-4AA5-4336-AA35-5E896F29F47A}"/>
    <cellStyle name="bleucadre 13 9" xfId="28165" xr:uid="{3482E7E6-1944-4134-830D-B4D91F0F295D}"/>
    <cellStyle name="bleucadre 14" xfId="5048" xr:uid="{649AAB7D-67D9-411E-A0D4-50F86E3A709C}"/>
    <cellStyle name="bleucadre 14 10" xfId="29758" xr:uid="{66A91A22-9DE9-4137-8B38-8796E3AC32BB}"/>
    <cellStyle name="bleucadre 14 11" xfId="26260" xr:uid="{C1DEB9E8-99DB-4B98-A065-1AC52EA72C79}"/>
    <cellStyle name="bleucadre 14 12" xfId="29386" xr:uid="{5824C873-C5A7-43F0-8C12-211605B73B1E}"/>
    <cellStyle name="bleucadre 14 13" xfId="32198" xr:uid="{31099390-03D2-430C-9895-89E0A340A769}"/>
    <cellStyle name="bleucadre 14 14" xfId="25185" xr:uid="{0C1524B6-5AC9-499A-9EA8-C2BA650EF134}"/>
    <cellStyle name="bleucadre 14 15" xfId="31843" xr:uid="{635F5F09-3B72-4F08-A7A4-4320E972D474}"/>
    <cellStyle name="bleucadre 14 16" xfId="30656" xr:uid="{21980458-717E-444A-9234-5B4BD935D418}"/>
    <cellStyle name="bleucadre 14 17" xfId="26462" xr:uid="{D97BF123-A2B8-4680-9740-6DBDC5F9936F}"/>
    <cellStyle name="bleucadre 14 18" xfId="34676" xr:uid="{C2039E90-F278-4FFE-811C-A20156FEEA5A}"/>
    <cellStyle name="bleucadre 14 19" xfId="29792" xr:uid="{BBD8A0BE-B190-4277-8233-842BE7D60E4A}"/>
    <cellStyle name="bleucadre 14 2" xfId="10178" xr:uid="{701461FA-7145-4CD9-9873-86A2C263B85A}"/>
    <cellStyle name="bleucadre 14 2 2" xfId="49820" xr:uid="{21CF1C78-D971-4C9E-9899-CDBF0224D65A}"/>
    <cellStyle name="bleucadre 14 20" xfId="35521" xr:uid="{F58EC5DB-103E-4529-A3D5-C1ACA139B2BB}"/>
    <cellStyle name="bleucadre 14 21" xfId="38064" xr:uid="{ACAF011C-A00E-4636-AD96-3CD0705D2524}"/>
    <cellStyle name="bleucadre 14 22" xfId="38838" xr:uid="{2F715E52-EEA7-42A1-8F3E-857C4877D835}"/>
    <cellStyle name="bleucadre 14 23" xfId="37286" xr:uid="{B537DBD8-CC19-4E7A-B20C-B2D78C867C6E}"/>
    <cellStyle name="bleucadre 14 24" xfId="35727" xr:uid="{3BF1BED2-7415-46CC-9DA8-53BFF6708C48}"/>
    <cellStyle name="bleucadre 14 25" xfId="40576" xr:uid="{1584C28E-D26D-48AC-93B9-319913C849A3}"/>
    <cellStyle name="bleucadre 14 26" xfId="37473" xr:uid="{0A1973FB-EDF0-4DF0-B3F4-45EDB6E8870B}"/>
    <cellStyle name="bleucadre 14 27" xfId="41520" xr:uid="{29F10711-F2B0-4704-A7BD-30492B1EBFB6}"/>
    <cellStyle name="bleucadre 14 28" xfId="38940" xr:uid="{D12E8CBE-C59B-4788-B21A-29E23D23C9BD}"/>
    <cellStyle name="bleucadre 14 29" xfId="47170" xr:uid="{CA2F1856-01C5-4A28-8838-B0D364A9CC0A}"/>
    <cellStyle name="bleucadre 14 3" xfId="10514" xr:uid="{CF185535-2C26-49A3-9088-434AEF050396}"/>
    <cellStyle name="bleucadre 14 3 2" xfId="49532" xr:uid="{0A99F45A-B898-4325-85E6-3C189202B716}"/>
    <cellStyle name="bleucadre 14 30" xfId="54706" xr:uid="{8DE44A16-FD39-4614-9944-30FC3F6E4BFC}"/>
    <cellStyle name="bleucadre 14 4" xfId="10849" xr:uid="{943AD923-2F01-47A0-ADD7-6553534A5617}"/>
    <cellStyle name="bleucadre 14 5" xfId="11149" xr:uid="{F547C7ED-3060-4B0D-90AD-8CA4A135B077}"/>
    <cellStyle name="bleucadre 14 6" xfId="21628" xr:uid="{482C2F5F-B28E-4511-99F7-327EA6350126}"/>
    <cellStyle name="bleucadre 14 7" xfId="24991" xr:uid="{8F507D80-71D1-4828-8CDE-BA6CD2A81BEE}"/>
    <cellStyle name="bleucadre 14 8" xfId="23249" xr:uid="{3F4C773C-0657-4EDC-AD18-079EF871828D}"/>
    <cellStyle name="bleucadre 14 9" xfId="28137" xr:uid="{8ACAEDCB-18ED-48A8-BA06-751A84E8BB74}"/>
    <cellStyle name="bleucadre 15" xfId="7807" xr:uid="{1EDABCE0-1E3D-47BC-809F-8D2168F9306E}"/>
    <cellStyle name="bleucadre 15 10" xfId="29840" xr:uid="{612B58C7-C951-4A1A-BE37-EB9DB62D1493}"/>
    <cellStyle name="bleucadre 15 11" xfId="27231" xr:uid="{7491FCC4-B5BE-4FD4-80C7-8F07461307C3}"/>
    <cellStyle name="bleucadre 15 12" xfId="29645" xr:uid="{D5EFC814-3E6B-4A35-BDF4-658A37759FB8}"/>
    <cellStyle name="bleucadre 15 13" xfId="32271" xr:uid="{9FB15D6D-C487-42F5-B6A5-44CA49E2CC74}"/>
    <cellStyle name="bleucadre 15 14" xfId="30949" xr:uid="{71965195-573A-4F53-BEBF-75C7F69378A0}"/>
    <cellStyle name="bleucadre 15 15" xfId="31349" xr:uid="{C3F4CFE4-9D92-4CF6-9FBD-BDAF8B4668DF}"/>
    <cellStyle name="bleucadre 15 16" xfId="31110" xr:uid="{D40D8638-B47B-4D8A-A941-A9BDB0AC4D46}"/>
    <cellStyle name="bleucadre 15 17" xfId="33093" xr:uid="{E0013281-8797-487E-9263-6991446F9F11}"/>
    <cellStyle name="bleucadre 15 18" xfId="34729" xr:uid="{F955FFB6-815A-48FA-8B83-EA94036A9093}"/>
    <cellStyle name="bleucadre 15 19" xfId="31259" xr:uid="{943C8A7A-1E35-476E-8A09-350463452927}"/>
    <cellStyle name="bleucadre 15 2" xfId="23256" xr:uid="{5FA5F860-CB7E-4E95-9376-EB1FC9946A36}"/>
    <cellStyle name="bleucadre 15 2 2" xfId="50227" xr:uid="{4EA5EDD5-F7FF-48C8-9F1C-9DAFB5CEBFE8}"/>
    <cellStyle name="bleucadre 15 20" xfId="35539" xr:uid="{0A804CD5-4009-4A45-82F7-284D96798DA1}"/>
    <cellStyle name="bleucadre 15 21" xfId="38138" xr:uid="{416CE6A5-D16E-4ABE-B38A-97DDE808C62C}"/>
    <cellStyle name="bleucadre 15 22" xfId="38911" xr:uid="{C51E1396-1A67-4200-A5AB-5F268A61AE5B}"/>
    <cellStyle name="bleucadre 15 23" xfId="35849" xr:uid="{5340E8EA-0006-488B-8004-EAA49518A5B7}"/>
    <cellStyle name="bleucadre 15 24" xfId="35736" xr:uid="{B6A5BF88-ADF8-4829-A6E7-2C75DEA481ED}"/>
    <cellStyle name="bleucadre 15 25" xfId="40625" xr:uid="{F2684A46-0501-4512-AA3A-13B95F356B39}"/>
    <cellStyle name="bleucadre 15 26" xfId="37813" xr:uid="{487168B2-0E5D-4FBD-9CEC-44D63952E92B}"/>
    <cellStyle name="bleucadre 15 27" xfId="41546" xr:uid="{EE128906-3639-45E5-A031-54C51F332991}"/>
    <cellStyle name="bleucadre 15 28" xfId="37332" xr:uid="{07791E08-A419-4151-B2BB-35C2FA4026EC}"/>
    <cellStyle name="bleucadre 15 29" xfId="47590" xr:uid="{C8ED75AB-59CC-4C3C-B3D3-2EB18A381381}"/>
    <cellStyle name="bleucadre 15 3" xfId="24797" xr:uid="{0FB743EF-78FE-4C1C-BD7E-6D7E4C23C12D}"/>
    <cellStyle name="bleucadre 15 3 2" xfId="52219" xr:uid="{E7908A0F-0A25-4D29-8EB3-46475363FACF}"/>
    <cellStyle name="bleucadre 15 30" xfId="55086" xr:uid="{A40E1EFB-E651-4291-8391-F514699610E2}"/>
    <cellStyle name="bleucadre 15 4" xfId="20978" xr:uid="{09953747-C631-4487-8B6E-B6DB7F10082A}"/>
    <cellStyle name="bleucadre 15 5" xfId="23797" xr:uid="{9AB19AB0-0E2E-422D-813E-340491DEF003}"/>
    <cellStyle name="bleucadre 15 6" xfId="22798" xr:uid="{0242BE0B-EA8E-4E40-9C17-CB4FE73F71D2}"/>
    <cellStyle name="bleucadre 15 7" xfId="20614" xr:uid="{7960F909-2E9D-4CDF-8210-699458375C2B}"/>
    <cellStyle name="bleucadre 15 8" xfId="23907" xr:uid="{0E03938E-FB4D-489F-8B88-9B642FACA53F}"/>
    <cellStyle name="bleucadre 15 9" xfId="28224" xr:uid="{29539D38-A248-436D-9233-0A587BF5C36F}"/>
    <cellStyle name="bleucadre 16" xfId="8148" xr:uid="{05F480BB-A835-4118-B41A-199D32C877C0}"/>
    <cellStyle name="bleucadre 16 10" xfId="29365" xr:uid="{649E6D66-9287-4F56-96E5-0DFFD250B584}"/>
    <cellStyle name="bleucadre 16 11" xfId="25571" xr:uid="{00415D0C-82EB-4DF1-A187-8A57551834FE}"/>
    <cellStyle name="bleucadre 16 12" xfId="24227" xr:uid="{BF954471-AA4F-4167-B163-A3318C96644B}"/>
    <cellStyle name="bleucadre 16 13" xfId="31829" xr:uid="{EF663B5A-FD6D-4487-BD98-D5E7996BEBDF}"/>
    <cellStyle name="bleucadre 16 14" xfId="31221" xr:uid="{761BAE0C-3F93-42C5-9DD4-6BBC19771217}"/>
    <cellStyle name="bleucadre 16 15" xfId="30604" xr:uid="{55962B5F-BDDC-4C46-AD6B-0F0AD8288F27}"/>
    <cellStyle name="bleucadre 16 16" xfId="25216" xr:uid="{13CF4B35-C399-4CDF-9FAC-9DFE70BD009A}"/>
    <cellStyle name="bleucadre 16 17" xfId="30637" xr:uid="{4475DAFE-E498-4968-812B-930BCE043BC4}"/>
    <cellStyle name="bleucadre 16 18" xfId="34513" xr:uid="{00BBB5E9-7508-48B0-AEF1-F8A777C21CA0}"/>
    <cellStyle name="bleucadre 16 19" xfId="32982" xr:uid="{BA8413B0-84D7-4634-9FE3-B49CEC934EFC}"/>
    <cellStyle name="bleucadre 16 2" xfId="22828" xr:uid="{78FCE997-2302-45BC-8B3F-3397A7F94B89}"/>
    <cellStyle name="bleucadre 16 2 2" xfId="50547" xr:uid="{0DC5C55A-DB21-4205-8D50-3B7E0FD17E6A}"/>
    <cellStyle name="bleucadre 16 20" xfId="35466" xr:uid="{492C7B34-A164-48C1-AF68-6FB345AD50C9}"/>
    <cellStyle name="bleucadre 16 21" xfId="37721" xr:uid="{A0B090C4-FC76-4BB3-8E68-868F8B4ED200}"/>
    <cellStyle name="bleucadre 16 22" xfId="36019" xr:uid="{E3936CC9-D58A-496E-A36F-F945791D2E93}"/>
    <cellStyle name="bleucadre 16 23" xfId="38702" xr:uid="{D057F9CC-DEE7-4749-8768-146971FA53B2}"/>
    <cellStyle name="bleucadre 16 24" xfId="38097" xr:uid="{C8359E16-64EC-46BE-95B3-E32577A9EAFE}"/>
    <cellStyle name="bleucadre 16 25" xfId="40406" xr:uid="{587EA1EC-5DF7-4DB9-BFDD-A77BABA04AE5}"/>
    <cellStyle name="bleucadre 16 26" xfId="40026" xr:uid="{B3BC55BB-CE17-4A5D-8EB4-BB34E30D22E1}"/>
    <cellStyle name="bleucadre 16 27" xfId="41440" xr:uid="{ECDE49C6-7215-4EEA-988A-0183A045F272}"/>
    <cellStyle name="bleucadre 16 28" xfId="40749" xr:uid="{E4D31874-A014-4FF6-ACA4-CFEC4EBBE548}"/>
    <cellStyle name="bleucadre 16 29" xfId="47911" xr:uid="{4B3E92EF-7279-4CDA-9560-B1C7CDD7BA9D}"/>
    <cellStyle name="bleucadre 16 3" xfId="24384" xr:uid="{89F3EC72-174A-400A-9009-F82E2C9361B7}"/>
    <cellStyle name="bleucadre 16 3 2" xfId="52536" xr:uid="{32AEEE1B-E926-428E-A713-3985BC7E2C80}"/>
    <cellStyle name="bleucadre 16 30" xfId="55391" xr:uid="{635A8426-407B-45F4-A42F-347516BD17CA}"/>
    <cellStyle name="bleucadre 16 4" xfId="23810" xr:uid="{F61FB949-2ECF-4A83-8F5C-BBBAE0B3CE84}"/>
    <cellStyle name="bleucadre 16 5" xfId="25229" xr:uid="{71CA4BFE-424A-4292-8E8A-399F7F176C0D}"/>
    <cellStyle name="bleucadre 16 6" xfId="25456" xr:uid="{3DBD7545-CD48-4607-9F0A-0FAF95F8F3D3}"/>
    <cellStyle name="bleucadre 16 7" xfId="22310" xr:uid="{F629A608-11E8-45CD-8470-1042ED8C55C9}"/>
    <cellStyle name="bleucadre 16 8" xfId="24400" xr:uid="{E00A03B3-FB55-4534-A9F6-D49C22145021}"/>
    <cellStyle name="bleucadre 16 9" xfId="27731" xr:uid="{01D0F06D-8EAA-454A-BBA0-3AAEEBEBEA49}"/>
    <cellStyle name="bleucadre 17" xfId="8888" xr:uid="{468FBDE7-3E61-463A-9EEC-16294B3DE1E5}"/>
    <cellStyle name="bleucadre 17 10" xfId="29576" xr:uid="{3A9FC7AB-CF0B-4DA1-AFE1-1FA7192ECE4F}"/>
    <cellStyle name="bleucadre 17 11" xfId="22050" xr:uid="{3A97CA51-2A31-4534-AAEC-6E2810267191}"/>
    <cellStyle name="bleucadre 17 12" xfId="25400" xr:uid="{BF58996B-CAD2-4CD0-AF15-45B0D2C1F6BF}"/>
    <cellStyle name="bleucadre 17 13" xfId="32027" xr:uid="{59D61CC7-395C-4D30-A8FB-C505CC36319D}"/>
    <cellStyle name="bleucadre 17 14" xfId="32331" xr:uid="{C54E3A20-160A-46B4-BB8C-E8EC44F85CF1}"/>
    <cellStyle name="bleucadre 17 15" xfId="31899" xr:uid="{4930101D-7A51-45E2-BEDD-406533DF6118}"/>
    <cellStyle name="bleucadre 17 16" xfId="32651" xr:uid="{5774EEC0-66EE-4086-BBF0-FB1D30CE7DB7}"/>
    <cellStyle name="bleucadre 17 17" xfId="32574" xr:uid="{8CA962FF-D9EA-4221-956B-A35597568734}"/>
    <cellStyle name="bleucadre 17 18" xfId="34608" xr:uid="{16BACAA9-36C7-4C77-BFBA-D706EAA8A311}"/>
    <cellStyle name="bleucadre 17 19" xfId="29777" xr:uid="{3BF2BD36-FE7D-4345-95CC-BFE4A5B4D1C5}"/>
    <cellStyle name="bleucadre 17 2" xfId="23013" xr:uid="{06FED7EE-D532-4E5A-8456-AA8B5C093D67}"/>
    <cellStyle name="bleucadre 17 2 2" xfId="50989" xr:uid="{DF8E5192-D9AF-456A-A4B8-43F1130B5AF9}"/>
    <cellStyle name="bleucadre 17 20" xfId="35495" xr:uid="{17CB52DB-1FBA-41B8-B0FC-684C30D59021}"/>
    <cellStyle name="bleucadre 17 21" xfId="37903" xr:uid="{0B74EE44-7800-4564-BE82-1FA00AC3F909}"/>
    <cellStyle name="bleucadre 17 22" xfId="38670" xr:uid="{41502526-753E-4571-AE1C-D0EDF605731A}"/>
    <cellStyle name="bleucadre 17 23" xfId="36995" xr:uid="{A6476F6C-407E-4C33-AF7E-A6B22D65D2BE}"/>
    <cellStyle name="bleucadre 17 24" xfId="37444" xr:uid="{A1E9B9EF-5BFD-490C-91EF-010B1130B0A6}"/>
    <cellStyle name="bleucadre 17 25" xfId="40504" xr:uid="{A8CD7C6C-A2C0-4796-9C4E-A76D18FF6A63}"/>
    <cellStyle name="bleucadre 17 26" xfId="39783" xr:uid="{A88B8338-D301-4EBE-83D4-92411C830B53}"/>
    <cellStyle name="bleucadre 17 27" xfId="41484" xr:uid="{6C6398F3-AFFA-44AF-B413-124A0B2C43AF}"/>
    <cellStyle name="bleucadre 17 28" xfId="41606" xr:uid="{8FDE60C6-08C1-4D4A-AA85-E66E8C8D6D2D}"/>
    <cellStyle name="bleucadre 17 29" xfId="48542" xr:uid="{B0F08101-26A3-4EDC-90CD-DBA18AC3CD24}"/>
    <cellStyle name="bleucadre 17 3" xfId="24569" xr:uid="{57377AF2-2A00-49ED-9963-64DC85B97E1F}"/>
    <cellStyle name="bleucadre 17 3 2" xfId="52917" xr:uid="{E61CE44B-7A07-4213-9561-DB0C821F1487}"/>
    <cellStyle name="bleucadre 17 30" xfId="55966" xr:uid="{EF79948A-84E2-497E-8F00-3091C821DE7F}"/>
    <cellStyle name="bleucadre 17 4" xfId="24600" xr:uid="{352EA1B4-593B-47E4-9E70-62CCADE38F94}"/>
    <cellStyle name="bleucadre 17 5" xfId="24365" xr:uid="{9A1BB250-B481-494E-B295-6DC83B1B3CA8}"/>
    <cellStyle name="bleucadre 17 6" xfId="25671" xr:uid="{F90D56B5-491B-400E-8A40-6BABD84DB55F}"/>
    <cellStyle name="bleucadre 17 7" xfId="25015" xr:uid="{B90CA0AC-4B0A-4E51-99C9-2378B8A529EE}"/>
    <cellStyle name="bleucadre 17 8" xfId="25825" xr:uid="{E058A38A-1056-4AEB-8F73-B39A89598E23}"/>
    <cellStyle name="bleucadre 17 9" xfId="27947" xr:uid="{7ED39939-670E-40E4-ADA0-40A83550D7EA}"/>
    <cellStyle name="bleucadre 18" xfId="8986" xr:uid="{E05D0952-1BCB-4F0E-A285-93EE1409E3CF}"/>
    <cellStyle name="bleucadre 18 10" xfId="25554" xr:uid="{9781D7E5-8E2E-440F-9424-811A90FD1460}"/>
    <cellStyle name="bleucadre 18 11" xfId="21521" xr:uid="{3DFF4DAA-9639-480A-8602-7AFD6FEC989E}"/>
    <cellStyle name="bleucadre 18 12" xfId="21563" xr:uid="{A414C200-0EC6-4106-B5A1-C708F016689A}"/>
    <cellStyle name="bleucadre 18 13" xfId="31277" xr:uid="{49237E4D-ABDA-4816-8D26-E10D7DDFF531}"/>
    <cellStyle name="bleucadre 18 14" xfId="31354" xr:uid="{863A6B78-5B53-444B-A33D-E443FB53B871}"/>
    <cellStyle name="bleucadre 18 15" xfId="31153" xr:uid="{3CD16101-6C9E-47DF-98F5-8D3A80403BF6}"/>
    <cellStyle name="bleucadre 18 16" xfId="28618" xr:uid="{D976F28A-9B0A-4426-AFFE-F8521C933647}"/>
    <cellStyle name="bleucadre 18 17" xfId="32325" xr:uid="{8B8BD7B0-D4C4-4522-86E4-9CC76400DEBD}"/>
    <cellStyle name="bleucadre 18 18" xfId="34187" xr:uid="{9C66FA03-BE27-4573-AC40-E49F316E88D0}"/>
    <cellStyle name="bleucadre 18 19" xfId="32494" xr:uid="{922C01CB-BC6D-43BC-94C2-479ADC397C0C}"/>
    <cellStyle name="bleucadre 18 2" xfId="22359" xr:uid="{C294847A-8E6B-4C36-AD17-DA15509ED893}"/>
    <cellStyle name="bleucadre 18 2 2" xfId="51091" xr:uid="{5AE9134D-1846-4740-8212-E09950803FE3}"/>
    <cellStyle name="bleucadre 18 20" xfId="35360" xr:uid="{70138DE6-F949-4B91-A994-204BB4909D53}"/>
    <cellStyle name="bleucadre 18 21" xfId="37204" xr:uid="{7677CB7F-8173-4D31-82F0-3CDEB0FDCEC6}"/>
    <cellStyle name="bleucadre 18 22" xfId="36372" xr:uid="{3A51FC76-C042-412C-A3D4-979325137E6C}"/>
    <cellStyle name="bleucadre 18 23" xfId="39255" xr:uid="{4901ED35-E745-4229-AC61-70B441A19344}"/>
    <cellStyle name="bleucadre 18 24" xfId="37526" xr:uid="{299E2F63-A362-4186-BB25-CA1F33C2C4D1}"/>
    <cellStyle name="bleucadre 18 25" xfId="40074" xr:uid="{97A0EB3B-625F-490B-9BCC-9F9E389BA00F}"/>
    <cellStyle name="bleucadre 18 26" xfId="38720" xr:uid="{92CC1875-10CD-4DA6-AB12-43A454B21800}"/>
    <cellStyle name="bleucadre 18 27" xfId="41294" xr:uid="{A3823A09-250B-48FC-8535-C5347555E7D4}"/>
    <cellStyle name="bleucadre 18 28" xfId="41319" xr:uid="{A03F7AA7-2946-41AE-B017-B948B458D849}"/>
    <cellStyle name="bleucadre 18 29" xfId="48644" xr:uid="{75C54504-9F0A-46E0-AC0A-11140804B660}"/>
    <cellStyle name="bleucadre 18 3" xfId="23889" xr:uid="{2B9B5A9A-C42F-4185-A118-D98D600276BC}"/>
    <cellStyle name="bleucadre 18 3 2" xfId="53019" xr:uid="{38247C14-EB09-4DF0-926C-C02426944CA4}"/>
    <cellStyle name="bleucadre 18 30" xfId="56068" xr:uid="{B5C4A145-9F8B-48BF-88B2-62DE3A1D07C0}"/>
    <cellStyle name="bleucadre 18 4" xfId="20661" xr:uid="{2708E7CF-E223-4294-AC3A-60A6974B9BF3}"/>
    <cellStyle name="bleucadre 18 5" xfId="21688" xr:uid="{9EE17260-E92C-4BC4-AFD7-9BDE4D0A0DE8}"/>
    <cellStyle name="bleucadre 18 6" xfId="20613" xr:uid="{9F531F78-2DB7-401F-BD26-D7A1EB1D1539}"/>
    <cellStyle name="bleucadre 18 7" xfId="21442" xr:uid="{87869BB9-2F11-484D-82EB-C347D7DFF601}"/>
    <cellStyle name="bleucadre 18 8" xfId="24417" xr:uid="{93E2FC8A-E99A-46F5-BA3A-6133BF9DD953}"/>
    <cellStyle name="bleucadre 18 9" xfId="27161" xr:uid="{E589E3BB-CDD8-497E-B43E-C221F75EEE68}"/>
    <cellStyle name="bleucadre 19" xfId="9029" xr:uid="{BA7A99F1-D2C2-4A25-BC14-C4565C289EB6}"/>
    <cellStyle name="bleucadre 19 10" xfId="28904" xr:uid="{97804E16-3D08-4099-8D32-8486AB1D77A1}"/>
    <cellStyle name="bleucadre 19 11" xfId="30010" xr:uid="{09D0303A-AA68-410E-94F8-E93C87641B7A}"/>
    <cellStyle name="bleucadre 19 12" xfId="20580" xr:uid="{13C76CB8-A2B0-4109-B646-C4237CBDD07E}"/>
    <cellStyle name="bleucadre 19 13" xfId="31413" xr:uid="{14BD9FDF-656C-4257-BD0D-E8188F6990E4}"/>
    <cellStyle name="bleucadre 19 14" xfId="31093" xr:uid="{EA6F2692-E4AE-45B9-8142-81C20CB8AE5A}"/>
    <cellStyle name="bleucadre 19 15" xfId="31768" xr:uid="{B23DBEBC-CF2F-431B-A5EE-D200FCD4C079}"/>
    <cellStyle name="bleucadre 19 16" xfId="30581" xr:uid="{57FF6BA2-E063-49BF-8A57-E560E7B2CDD2}"/>
    <cellStyle name="bleucadre 19 17" xfId="31113" xr:uid="{D676D4FC-5E31-41EB-B06F-28DCA9D26F48}"/>
    <cellStyle name="bleucadre 19 18" xfId="34272" xr:uid="{0D51EA58-43FB-48E5-91A1-81A4A911AAE7}"/>
    <cellStyle name="bleucadre 19 19" xfId="34826" xr:uid="{3E64B008-303F-4611-AA4C-0AD2BF37C4BC}"/>
    <cellStyle name="bleucadre 19 2" xfId="22475" xr:uid="{3DD0C3C6-C988-4FB3-B1D5-A1CE65366703}"/>
    <cellStyle name="bleucadre 19 2 2" xfId="51134" xr:uid="{F0168BD0-E0FF-4F2B-A0BB-80487F84EE1E}"/>
    <cellStyle name="bleucadre 19 20" xfId="35387" xr:uid="{A7DAE7A2-C7E9-43E9-8E9D-A926DC786D3B}"/>
    <cellStyle name="bleucadre 19 21" xfId="37329" xr:uid="{5113D10B-8B83-458F-98AA-7B53C27562F3}"/>
    <cellStyle name="bleucadre 19 22" xfId="36332" xr:uid="{980A1087-4ADC-449C-A15B-FF7D4CF02C7E}"/>
    <cellStyle name="bleucadre 19 23" xfId="37691" xr:uid="{44449934-1730-4620-9CCB-2674DD042851}"/>
    <cellStyle name="bleucadre 19 24" xfId="39406" xr:uid="{A8B39696-69BD-43FF-A170-A548C593BE54}"/>
    <cellStyle name="bleucadre 19 25" xfId="40148" xr:uid="{EF20F891-916C-45FC-9C64-DD694932F998}"/>
    <cellStyle name="bleucadre 19 26" xfId="38492" xr:uid="{CFCA27F5-8DE9-42BC-8C9D-7223AB36B4D6}"/>
    <cellStyle name="bleucadre 19 27" xfId="41330" xr:uid="{379B61B2-5DC6-4FD0-832A-45EC93D23095}"/>
    <cellStyle name="bleucadre 19 28" xfId="38868" xr:uid="{33823037-E8BF-496D-B4AC-F660ED481FE6}"/>
    <cellStyle name="bleucadre 19 29" xfId="48686" xr:uid="{C61E4230-EFD3-4F39-A1B2-88DADB723300}"/>
    <cellStyle name="bleucadre 19 3" xfId="24001" xr:uid="{5AE50159-70CB-4F1A-B4E1-E48F7BDDC77F}"/>
    <cellStyle name="bleucadre 19 3 2" xfId="53062" xr:uid="{14BE6C04-6564-430A-BF6C-C48C02A8E825}"/>
    <cellStyle name="bleucadre 19 30" xfId="56109" xr:uid="{8B38BF82-2CE1-4796-BBEF-09528677B736}"/>
    <cellStyle name="bleucadre 19 4" xfId="21800" xr:uid="{8656C59D-E766-4181-BECC-F94F48E690C3}"/>
    <cellStyle name="bleucadre 19 5" xfId="21897" xr:uid="{AE663406-9FD0-455E-90E6-6DCE0FC9C33F}"/>
    <cellStyle name="bleucadre 19 6" xfId="20997" xr:uid="{AB198ADE-31D6-49C4-8C86-E959691F42E2}"/>
    <cellStyle name="bleucadre 19 7" xfId="21861" xr:uid="{3675BC2E-F6D2-4ED0-A74E-9513D0AC47E5}"/>
    <cellStyle name="bleucadre 19 8" xfId="24562" xr:uid="{73CE497D-06D7-412D-8A7F-ADA4B44F22B5}"/>
    <cellStyle name="bleucadre 19 9" xfId="27306" xr:uid="{9855A72F-876F-4E3C-B527-5653AB9F7806}"/>
    <cellStyle name="bleucadre 2" xfId="5030" xr:uid="{633CE466-0C40-4E05-AA88-1BAD8271B941}"/>
    <cellStyle name="bleucadre 2 10" xfId="9099" xr:uid="{70F7BDBF-5976-4BF9-84E0-5ABDD07A33B1}"/>
    <cellStyle name="bleucadre 2 10 2" xfId="51202" xr:uid="{31635732-028B-482A-9A48-0278166C7324}"/>
    <cellStyle name="bleucadre 2 10 3" xfId="53130" xr:uid="{F8915D39-4C95-4D5E-B307-7B2F5A028EAE}"/>
    <cellStyle name="bleucadre 2 10 4" xfId="48754" xr:uid="{9C2F939C-CFDC-4E3C-A082-CA53562F934A}"/>
    <cellStyle name="bleucadre 2 10 5" xfId="56176" xr:uid="{B54B5E61-045B-4A6E-BF5A-5175784CE888}"/>
    <cellStyle name="bleucadre 2 11" xfId="8125" xr:uid="{BA13F3A4-9A49-4D81-BCCE-B6AC84377614}"/>
    <cellStyle name="bleucadre 2 11 2" xfId="50528" xr:uid="{380B1A5E-35E3-4AD5-ACB1-B76BFF98AAD3}"/>
    <cellStyle name="bleucadre 2 11 3" xfId="52517" xr:uid="{4D61FE13-63DC-49C3-A44B-BEFAD53C5508}"/>
    <cellStyle name="bleucadre 2 11 4" xfId="47891" xr:uid="{581EE0EB-2E9E-41E8-8529-FCC143A6F943}"/>
    <cellStyle name="bleucadre 2 11 5" xfId="55373" xr:uid="{8A355826-0F93-4B5D-8151-14C916191D31}"/>
    <cellStyle name="bleucadre 2 12" xfId="7792" xr:uid="{84784F9C-9503-4E4D-888C-E02647008BD9}"/>
    <cellStyle name="bleucadre 2 12 2" xfId="50212" xr:uid="{FA98875D-965C-4C90-8A80-A1273784A279}"/>
    <cellStyle name="bleucadre 2 12 3" xfId="52204" xr:uid="{A86A3D94-B087-4BAB-BA15-AEAE8C6BA9B8}"/>
    <cellStyle name="bleucadre 2 12 4" xfId="47575" xr:uid="{C2CABC67-0883-4992-B862-392AF0402B0F}"/>
    <cellStyle name="bleucadre 2 12 5" xfId="55071" xr:uid="{BAE2A35E-1D3D-4AD8-8A9D-00A4067ABFBA}"/>
    <cellStyle name="bleucadre 2 13" xfId="8196" xr:uid="{DDE84A55-B938-412D-8557-AFBAC7671525}"/>
    <cellStyle name="bleucadre 2 13 2" xfId="50590" xr:uid="{3FB23573-8052-4D0B-BE3A-71324F133ED4}"/>
    <cellStyle name="bleucadre 2 13 3" xfId="52579" xr:uid="{AEABA462-7532-4F66-86A6-61A9A625343B}"/>
    <cellStyle name="bleucadre 2 13 4" xfId="47954" xr:uid="{AD59F97E-6956-4557-A0D7-5FA1AE5A7686}"/>
    <cellStyle name="bleucadre 2 13 5" xfId="55433" xr:uid="{1114A8A0-C997-4E4B-94CF-2BA1187FCD5A}"/>
    <cellStyle name="bleucadre 2 14" xfId="8828" xr:uid="{8989C0F6-B278-49CE-BA1F-B9DCC87700D4}"/>
    <cellStyle name="bleucadre 2 14 2" xfId="50931" xr:uid="{7EDD221E-66D8-4AF7-9C10-5790BD9B08A3}"/>
    <cellStyle name="bleucadre 2 14 3" xfId="52860" xr:uid="{DC9B58A0-5C75-4E86-A598-24B5ABB76C53}"/>
    <cellStyle name="bleucadre 2 14 4" xfId="48484" xr:uid="{047388C7-5FB3-42D8-98D0-FE383F4703BB}"/>
    <cellStyle name="bleucadre 2 14 5" xfId="55909" xr:uid="{51AFDE2A-BFE2-431B-8B53-CDCAE94D696D}"/>
    <cellStyle name="bleucadre 2 15" xfId="7558" xr:uid="{8FCFCB15-ECA3-4598-AB87-91B22AB7206B}"/>
    <cellStyle name="bleucadre 2 15 2" xfId="49990" xr:uid="{1A45B22E-A509-474E-B035-4780D25E865D}"/>
    <cellStyle name="bleucadre 2 15 3" xfId="51983" xr:uid="{D2DB2F3F-F6C9-40B1-ABC1-FED8C9D973B1}"/>
    <cellStyle name="bleucadre 2 15 4" xfId="47355" xr:uid="{67A258E8-F115-4C5D-924E-C5A7AE9CEF94}"/>
    <cellStyle name="bleucadre 2 15 5" xfId="54858" xr:uid="{7AB5760F-FC91-4724-B138-16A2B1F4063C}"/>
    <cellStyle name="bleucadre 2 16" xfId="7962" xr:uid="{41027448-AC4F-445F-94AD-AB5D7F16F748}"/>
    <cellStyle name="bleucadre 2 16 2" xfId="50373" xr:uid="{7A300386-EFD3-493C-9A3E-A751B204AB83}"/>
    <cellStyle name="bleucadre 2 16 3" xfId="52363" xr:uid="{F562142B-3F48-4E02-AAF4-76E487CA1675}"/>
    <cellStyle name="bleucadre 2 16 4" xfId="47737" xr:uid="{584ECAD8-9FEA-466B-BDD4-569BC0FB9125}"/>
    <cellStyle name="bleucadre 2 16 5" xfId="55224" xr:uid="{B74B6138-FA03-4916-885A-66E38EFDE510}"/>
    <cellStyle name="bleucadre 2 17" xfId="7659" xr:uid="{FCCF6B61-F9D2-489C-8A26-9F15265A7E3D}"/>
    <cellStyle name="bleucadre 2 17 2" xfId="50087" xr:uid="{E14EE4D8-FA82-4374-934F-DB8377FCDE08}"/>
    <cellStyle name="bleucadre 2 17 3" xfId="52080" xr:uid="{5B487E46-BEB5-4B5B-9E2C-2AF21D528946}"/>
    <cellStyle name="bleucadre 2 17 4" xfId="47451" xr:uid="{AEBDFE20-89AD-479E-84C7-16BC167871B7}"/>
    <cellStyle name="bleucadre 2 17 5" xfId="54949" xr:uid="{61F09CF2-AA09-43E3-87C1-C103D3CF00AC}"/>
    <cellStyle name="bleucadre 2 18" xfId="9434" xr:uid="{E72BAB83-F8F5-449B-B062-1918C77AC33B}"/>
    <cellStyle name="bleucadre 2 18 2" xfId="51528" xr:uid="{FD417222-8176-4B75-9BCA-FC0AE064A8E4}"/>
    <cellStyle name="bleucadre 2 18 3" xfId="53456" xr:uid="{C5F5EB37-7268-4A68-B450-D832BAF77EC2}"/>
    <cellStyle name="bleucadre 2 18 4" xfId="49079" xr:uid="{0AB7B152-C9E3-406C-928A-74CA4055B136}"/>
    <cellStyle name="bleucadre 2 18 5" xfId="56499" xr:uid="{19E23BF6-7F82-4606-820E-894E0742538A}"/>
    <cellStyle name="bleucadre 2 19" xfId="9057" xr:uid="{4F731C73-D51F-45B4-8CE1-B0C554725C49}"/>
    <cellStyle name="bleucadre 2 19 2" xfId="51160" xr:uid="{FBB86FE1-70CC-4508-B27D-43CAD91F9647}"/>
    <cellStyle name="bleucadre 2 19 3" xfId="53088" xr:uid="{D3880D97-AAD8-4257-BFE7-A86D9E4A58D9}"/>
    <cellStyle name="bleucadre 2 19 4" xfId="48712" xr:uid="{E072F220-EF6D-477C-939C-08A4E35F52B2}"/>
    <cellStyle name="bleucadre 2 19 5" xfId="56135" xr:uid="{FB68D600-1260-4364-BE13-3AEE7E58617D}"/>
    <cellStyle name="bleucadre 2 2" xfId="8355" xr:uid="{F7F89EC5-6AC1-41A5-A00D-B84AD2E05B5F}"/>
    <cellStyle name="bleucadre 2 2 2" xfId="50697" xr:uid="{DD9B5194-9756-47BF-835B-7533D423F9C0}"/>
    <cellStyle name="bleucadre 2 2 3" xfId="52677" xr:uid="{79E836EA-AC72-4A0F-9426-7BBA27BAC5B2}"/>
    <cellStyle name="bleucadre 2 2 4" xfId="48078" xr:uid="{ABC4310E-4D02-405A-B0CA-65BB0907ABAF}"/>
    <cellStyle name="bleucadre 2 2 5" xfId="55528" xr:uid="{F12462A4-4701-47A4-A01A-6073AD5A8327}"/>
    <cellStyle name="bleucadre 2 20" xfId="8700" xr:uid="{475F1A1E-C2D1-4902-BF6B-00F25E967A41}"/>
    <cellStyle name="bleucadre 2 20 2" xfId="50816" xr:uid="{8DD4235E-3E3E-4B98-BA02-5F3889B53F83}"/>
    <cellStyle name="bleucadre 2 20 3" xfId="52745" xr:uid="{A1AE095C-4E05-4ABD-8F18-4966D0F082D1}"/>
    <cellStyle name="bleucadre 2 20 4" xfId="48371" xr:uid="{8A9B1BF6-301F-460A-8EAA-41AA7EF07E53}"/>
    <cellStyle name="bleucadre 2 20 5" xfId="55798" xr:uid="{43BBCCE5-AF5D-4724-8A25-0D1F713BAC03}"/>
    <cellStyle name="bleucadre 2 21" xfId="8799" xr:uid="{6BC79FDE-45D2-4586-BD06-78671F94FFD5}"/>
    <cellStyle name="bleucadre 2 21 2" xfId="50905" xr:uid="{B5AAA085-364F-4345-9715-1C680CE5EE71}"/>
    <cellStyle name="bleucadre 2 21 3" xfId="52834" xr:uid="{0C612606-A05F-4007-95EB-EEEC35BFA7EB}"/>
    <cellStyle name="bleucadre 2 21 4" xfId="48459" xr:uid="{F4CE29FF-61A7-43D1-AE8B-5144C4BC11A3}"/>
    <cellStyle name="bleucadre 2 21 5" xfId="55885" xr:uid="{4FD1C82E-CFCE-4939-93C6-4043FEB0CA45}"/>
    <cellStyle name="bleucadre 2 22" xfId="7978" xr:uid="{50FC1E86-5AC4-4932-B244-C0EC175652C3}"/>
    <cellStyle name="bleucadre 2 22 2" xfId="50389" xr:uid="{446DD11B-AE61-4C0F-AF38-FFA45F3E8A67}"/>
    <cellStyle name="bleucadre 2 22 3" xfId="52379" xr:uid="{084781E2-39E8-4E1E-9C4F-97C5209D5435}"/>
    <cellStyle name="bleucadre 2 22 4" xfId="47752" xr:uid="{49926ED4-0A07-4512-BEBD-CF6CF13886FB}"/>
    <cellStyle name="bleucadre 2 22 5" xfId="55239" xr:uid="{35720CA1-6436-4B65-9D0C-CC0096C4ECAC}"/>
    <cellStyle name="bleucadre 2 23" xfId="7676" xr:uid="{33D4851F-7C9D-4509-8C27-007FCE029BF5}"/>
    <cellStyle name="bleucadre 2 23 2" xfId="50102" xr:uid="{61594C71-9BE0-4A9E-A974-2E32D44CCF1A}"/>
    <cellStyle name="bleucadre 2 23 3" xfId="52095" xr:uid="{5E779996-C0CA-4E47-AED3-5A8214D28049}"/>
    <cellStyle name="bleucadre 2 23 4" xfId="47466" xr:uid="{83C3ED8B-5AC8-4B3A-9B65-94E7A3F458EA}"/>
    <cellStyle name="bleucadre 2 23 5" xfId="54964" xr:uid="{ECC6322A-9AF8-4711-97D4-DB9E9DB03836}"/>
    <cellStyle name="bleucadre 2 24" xfId="9410" xr:uid="{27BA6480-5ECF-4D3F-AF1F-321410F7F1DE}"/>
    <cellStyle name="bleucadre 2 24 2" xfId="51505" xr:uid="{80D96D98-2D04-43BD-A363-33E8698C2282}"/>
    <cellStyle name="bleucadre 2 24 3" xfId="53433" xr:uid="{1CEC0D6D-EA97-45FA-ADBE-79BAF9C4F67A}"/>
    <cellStyle name="bleucadre 2 24 4" xfId="49056" xr:uid="{217FC94E-BCE3-4E7C-A00C-585F276767E9}"/>
    <cellStyle name="bleucadre 2 24 5" xfId="56476" xr:uid="{334BA439-30AB-4E29-BD0B-271DA3AD499F}"/>
    <cellStyle name="bleucadre 2 25" xfId="8714" xr:uid="{F6FF2DD1-4A4A-4E84-A01E-AA568EF16E36}"/>
    <cellStyle name="bleucadre 2 25 2" xfId="50827" xr:uid="{C1227D1A-71C5-4624-A2C0-67DAB095D2B7}"/>
    <cellStyle name="bleucadre 2 25 3" xfId="52756" xr:uid="{A7E08B83-05EF-4E56-996F-6700688B5934}"/>
    <cellStyle name="bleucadre 2 25 4" xfId="48382" xr:uid="{0D47CE6B-40CD-4ED5-A351-381D4A850FA3}"/>
    <cellStyle name="bleucadre 2 25 5" xfId="55809" xr:uid="{FEE1BD80-7600-46BE-9C48-724174C5FC26}"/>
    <cellStyle name="bleucadre 2 26" xfId="9413" xr:uid="{C594567F-57A5-4539-9C04-74C231A06EE3}"/>
    <cellStyle name="bleucadre 2 26 2" xfId="51508" xr:uid="{B2419CA8-33A3-472D-82F2-1EC4C278DB22}"/>
    <cellStyle name="bleucadre 2 26 3" xfId="53436" xr:uid="{8ACF06F7-EA18-4F7F-B09E-9E176D4C7C83}"/>
    <cellStyle name="bleucadre 2 26 4" xfId="49059" xr:uid="{7C3B3490-84E7-4939-9A32-5B6E55169E4F}"/>
    <cellStyle name="bleucadre 2 26 5" xfId="56479" xr:uid="{250F4EF7-7A66-484F-954C-6421CB51032D}"/>
    <cellStyle name="bleucadre 2 27" xfId="8742" xr:uid="{81E03BA7-DD82-452A-B59C-A2E622ED583E}"/>
    <cellStyle name="bleucadre 2 27 2" xfId="50850" xr:uid="{92DE7ADD-F7AB-470C-8FE2-B4992AD942A3}"/>
    <cellStyle name="bleucadre 2 27 3" xfId="52779" xr:uid="{D29D4454-D64D-4C23-AA68-69C8F8D08C85}"/>
    <cellStyle name="bleucadre 2 27 4" xfId="48405" xr:uid="{E0645AE1-92FB-497B-A116-38CC47FC1FB2}"/>
    <cellStyle name="bleucadre 2 27 5" xfId="55831" xr:uid="{1781F91C-9EE7-4EC5-9F2D-D218D3118980}"/>
    <cellStyle name="bleucadre 2 28" xfId="7779" xr:uid="{4AC09868-46CC-4438-A437-A981A84A5C59}"/>
    <cellStyle name="bleucadre 2 28 2" xfId="50199" xr:uid="{6477F95D-9F3F-4855-989F-B92792C30985}"/>
    <cellStyle name="bleucadre 2 28 3" xfId="52191" xr:uid="{441D4180-BAE8-425F-9239-E6A5DCEB0AFB}"/>
    <cellStyle name="bleucadre 2 28 4" xfId="47562" xr:uid="{67E1CBA4-7BB8-4B68-9FB9-A7D7FC032E84}"/>
    <cellStyle name="bleucadre 2 28 5" xfId="55059" xr:uid="{AEE89C7B-FA38-44CA-9136-9CF35FD39846}"/>
    <cellStyle name="bleucadre 2 29" xfId="10162" xr:uid="{48D219F9-E5A3-4983-9FE6-8B786A12FB54}"/>
    <cellStyle name="bleucadre 2 29 2" xfId="49807" xr:uid="{002AF8FA-2DD2-48A9-A58D-AAAC0DA7ED19}"/>
    <cellStyle name="bleucadre 2 3" xfId="8772" xr:uid="{45B1D540-9E89-49C0-ABA6-06403F53ED91}"/>
    <cellStyle name="bleucadre 2 3 2" xfId="50879" xr:uid="{2D236F13-3683-40D7-BDD8-119E9B3714F0}"/>
    <cellStyle name="bleucadre 2 3 3" xfId="52808" xr:uid="{FA946FE0-A120-492A-846D-69085DD98397}"/>
    <cellStyle name="bleucadre 2 3 4" xfId="48433" xr:uid="{1226EBE3-4734-4DA9-9201-2E8C9781109D}"/>
    <cellStyle name="bleucadre 2 3 5" xfId="55859" xr:uid="{E21BA2E1-477D-49B8-8B05-1EE752E6CAA4}"/>
    <cellStyle name="bleucadre 2 30" xfId="10498" xr:uid="{23971B86-BC51-4787-B5F1-D443928EE452}"/>
    <cellStyle name="bleucadre 2 30 2" xfId="49503" xr:uid="{AA576CF8-4663-4B3C-8046-2A47B6ECA345}"/>
    <cellStyle name="bleucadre 2 31" xfId="10833" xr:uid="{DA89019A-6F28-4E08-9709-9D64EC5B2D36}"/>
    <cellStyle name="bleucadre 2 32" xfId="11137" xr:uid="{5E2C0A02-4378-4AE6-B8E5-8A8C3AD8715B}"/>
    <cellStyle name="bleucadre 2 33" xfId="47157" xr:uid="{BAAD6C80-7522-460A-B6B9-FD3CA3C30C9B}"/>
    <cellStyle name="bleucadre 2 34" xfId="54695" xr:uid="{7B0AB98E-BF97-4090-9E2D-E2912D2A58D1}"/>
    <cellStyle name="bleucadre 2 4" xfId="8128" xr:uid="{B10FD8FA-1CDD-4620-B3D2-9DD25B33A893}"/>
    <cellStyle name="bleucadre 2 4 2" xfId="50530" xr:uid="{195DDD64-9232-43A6-AE9C-9F2037FEDE7E}"/>
    <cellStyle name="bleucadre 2 4 3" xfId="52519" xr:uid="{A7540D20-CF12-40D5-8DCA-C8A681E36A98}"/>
    <cellStyle name="bleucadre 2 4 4" xfId="47893" xr:uid="{2E6A4818-A810-4D23-9CEA-00F6F9267B0B}"/>
    <cellStyle name="bleucadre 2 4 5" xfId="55375" xr:uid="{D7574F6E-BED3-4374-A558-0402CC78DF6A}"/>
    <cellStyle name="bleucadre 2 5" xfId="7673" xr:uid="{FFAFFD7F-F120-4D45-BB02-0A4309AB8E86}"/>
    <cellStyle name="bleucadre 2 5 2" xfId="50099" xr:uid="{C822ADD3-75F8-41A9-A8CC-E8E6174B0673}"/>
    <cellStyle name="bleucadre 2 5 3" xfId="52092" xr:uid="{1EAAC88B-D809-497C-B25D-D3885ADEE5A9}"/>
    <cellStyle name="bleucadre 2 5 4" xfId="47463" xr:uid="{67F14B43-9E23-4F0F-9A8F-E2F4B9484D07}"/>
    <cellStyle name="bleucadre 2 5 5" xfId="54961" xr:uid="{D66250F3-973F-41B8-8BE5-16B52AF5A82E}"/>
    <cellStyle name="bleucadre 2 6" xfId="8726" xr:uid="{E1FE5AD4-AF8F-4BAA-90C8-E723CE507003}"/>
    <cellStyle name="bleucadre 2 6 2" xfId="50838" xr:uid="{C9E68D5B-E571-4E73-8B74-C55D99E73A07}"/>
    <cellStyle name="bleucadre 2 6 3" xfId="52767" xr:uid="{3C823F17-2F84-46E9-9729-BD53B1FAC654}"/>
    <cellStyle name="bleucadre 2 6 4" xfId="48393" xr:uid="{D0CB1E8D-6B09-4AD9-9FB9-55AA297EB24A}"/>
    <cellStyle name="bleucadre 2 6 5" xfId="55819" xr:uid="{311EAFEF-E25E-4C44-9F75-0CD6D2996D02}"/>
    <cellStyle name="bleucadre 2 7" xfId="7832" xr:uid="{4561D184-0F56-4E41-9047-FB2EAD518A1A}"/>
    <cellStyle name="bleucadre 2 7 2" xfId="50248" xr:uid="{90770028-0FE7-46C2-80C5-DC8BDF0A8303}"/>
    <cellStyle name="bleucadre 2 7 3" xfId="52240" xr:uid="{0D77D2FE-66A0-4B84-BFD9-DBAED346B0A7}"/>
    <cellStyle name="bleucadre 2 7 4" xfId="47612" xr:uid="{24FAD149-C8FE-402F-9D47-D50C2E535BA0}"/>
    <cellStyle name="bleucadre 2 7 5" xfId="55107" xr:uid="{689CFE3E-50B6-45D8-B241-45A4A7C07A79}"/>
    <cellStyle name="bleucadre 2 8" xfId="8762" xr:uid="{F84F5EAE-3634-45BC-8CBB-F744C2D4F9E0}"/>
    <cellStyle name="bleucadre 2 8 2" xfId="50870" xr:uid="{3C947A8C-622F-4AF9-8F69-63E253BAEA3F}"/>
    <cellStyle name="bleucadre 2 8 3" xfId="52799" xr:uid="{810E34CB-70D3-4AB3-8A0B-211304ACC459}"/>
    <cellStyle name="bleucadre 2 8 4" xfId="48424" xr:uid="{7F871F4E-4DD1-419C-95B0-17BC85DD169B}"/>
    <cellStyle name="bleucadre 2 8 5" xfId="55850" xr:uid="{685DAD94-CFCB-4631-B2D5-EC60D732B4FC}"/>
    <cellStyle name="bleucadre 2 9" xfId="7739" xr:uid="{FFD86EB9-BC86-49E2-8B83-4032276E6A1E}"/>
    <cellStyle name="bleucadre 2 9 2" xfId="50163" xr:uid="{43449F53-470E-42CF-BD97-C96609B40EE0}"/>
    <cellStyle name="bleucadre 2 9 3" xfId="52155" xr:uid="{A1F13440-C6A7-4AE0-A74F-C8A508398008}"/>
    <cellStyle name="bleucadre 2 9 4" xfId="47525" xr:uid="{9E90D6BD-8B7C-4D7E-865A-71B017E53CA4}"/>
    <cellStyle name="bleucadre 2 9 5" xfId="55023" xr:uid="{0183F392-0B03-4235-9FE3-5CF9AA367620}"/>
    <cellStyle name="bleucadre 20" xfId="9077" xr:uid="{73DBB5E7-C0B1-4F8C-B914-14302BB22AD9}"/>
    <cellStyle name="bleucadre 20 10" xfId="29161" xr:uid="{D6C06717-603F-43A3-950B-3CBC341BEF97}"/>
    <cellStyle name="bleucadre 20 11" xfId="29960" xr:uid="{7D5E7198-3A93-4526-8C2E-75D254A3EC29}"/>
    <cellStyle name="bleucadre 20 12" xfId="25488" xr:uid="{45A427E2-E72B-45BA-9D44-EC7F0B4B1AE2}"/>
    <cellStyle name="bleucadre 20 13" xfId="31642" xr:uid="{7473808F-4FF0-49A2-920A-E71FACAFDCCB}"/>
    <cellStyle name="bleucadre 20 14" xfId="31591" xr:uid="{C6B05132-CB6B-4E65-B382-CC143F970806}"/>
    <cellStyle name="bleucadre 20 15" xfId="31193" xr:uid="{F0EA1873-2346-48CF-96C9-4195C63FCE7F}"/>
    <cellStyle name="bleucadre 20 16" xfId="32796" xr:uid="{83860534-4013-4FDD-BC1B-8D743BE61974}"/>
    <cellStyle name="bleucadre 20 17" xfId="28987" xr:uid="{13E6B677-117F-4540-B49B-8AD8B0F84B94}"/>
    <cellStyle name="bleucadre 20 18" xfId="34396" xr:uid="{B0F63CE6-B4A3-48BD-9BF6-FBB46B6C25B1}"/>
    <cellStyle name="bleucadre 20 19" xfId="34789" xr:uid="{953A4C8E-2E14-4271-B2F9-2DC8BE6B62C4}"/>
    <cellStyle name="bleucadre 20 2" xfId="22661" xr:uid="{5F5EF56C-783D-416B-A42D-CC98972791C2}"/>
    <cellStyle name="bleucadre 20 2 2" xfId="51180" xr:uid="{4015E916-E71E-46B7-BA7E-088268A4DEE4}"/>
    <cellStyle name="bleucadre 20 20" xfId="35420" xr:uid="{D403323D-5B6C-45FA-8117-1ED68D7C90F8}"/>
    <cellStyle name="bleucadre 20 21" xfId="37544" xr:uid="{BF8733A2-40C1-4CBC-A4F4-A679A9E4543C}"/>
    <cellStyle name="bleucadre 20 22" xfId="36209" xr:uid="{950215BE-19F2-4326-8175-A93FCB520D43}"/>
    <cellStyle name="bleucadre 20 23" xfId="38678" xr:uid="{2174C3D1-9E2D-474C-A675-819B30EE8E03}"/>
    <cellStyle name="bleucadre 20 24" xfId="38563" xr:uid="{DCEE2883-3CD6-40DD-90AA-9AB84B235690}"/>
    <cellStyle name="bleucadre 20 25" xfId="40279" xr:uid="{44EDA34B-DE38-488E-BDFD-DAADD6D03FD9}"/>
    <cellStyle name="bleucadre 20 26" xfId="37837" xr:uid="{62F5F227-C28F-467B-8CE0-914900E57530}"/>
    <cellStyle name="bleucadre 20 27" xfId="41380" xr:uid="{3A5996FB-5E0D-4F3A-B01C-BBA9CC1CA55A}"/>
    <cellStyle name="bleucadre 20 28" xfId="41279" xr:uid="{59693257-3681-47AA-B61F-5F6C8B44614C}"/>
    <cellStyle name="bleucadre 20 29" xfId="48732" xr:uid="{235DC08B-2986-4B54-8F0E-A411212AFFF0}"/>
    <cellStyle name="bleucadre 20 3" xfId="24219" xr:uid="{E27518AE-AE3D-485C-88E0-A28658E99A34}"/>
    <cellStyle name="bleucadre 20 3 2" xfId="53108" xr:uid="{330F9B6A-D79D-4C16-A6F6-76F6D6C30511}"/>
    <cellStyle name="bleucadre 20 30" xfId="56155" xr:uid="{0525261C-A108-43F3-AAEE-E57E4412F795}"/>
    <cellStyle name="bleucadre 20 4" xfId="21191" xr:uid="{DF84B047-2092-483E-AE84-C0AAED9E0EE1}"/>
    <cellStyle name="bleucadre 20 5" xfId="24878" xr:uid="{A8E90FCD-C3B6-4DD1-BF9A-8D553D7EC0B6}"/>
    <cellStyle name="bleucadre 20 6" xfId="21639" xr:uid="{52865204-49D3-4131-89A5-2C9DB17798B8}"/>
    <cellStyle name="bleucadre 20 7" xfId="23869" xr:uid="{977DBE66-C490-4081-8A5D-B12488FCC437}"/>
    <cellStyle name="bleucadre 20 8" xfId="25969" xr:uid="{24EE8E63-24A3-4828-834D-EADBE1A21181}"/>
    <cellStyle name="bleucadre 20 9" xfId="27524" xr:uid="{1006F4E0-3ED7-461E-8B0D-1DFCC842C974}"/>
    <cellStyle name="bleucadre 21" xfId="8801" xr:uid="{98F4BB7F-A6D4-460B-B336-A5BF13D109B6}"/>
    <cellStyle name="bleucadre 21 10" xfId="29471" xr:uid="{20711EB8-FE57-4936-83CA-467C5CED9F33}"/>
    <cellStyle name="bleucadre 21 11" xfId="29984" xr:uid="{6F62868E-05A4-4BCE-9AB9-81245DBA684D}"/>
    <cellStyle name="bleucadre 21 12" xfId="23784" xr:uid="{D60DBD2A-65EC-4BA0-9D60-1FD1DF4A3B92}"/>
    <cellStyle name="bleucadre 21 13" xfId="31932" xr:uid="{0F84C9F0-7884-4657-938A-034E15EEBFCE}"/>
    <cellStyle name="bleucadre 21 14" xfId="31457" xr:uid="{D48D8D5F-2116-4FFC-B8FC-B0729F618AFD}"/>
    <cellStyle name="bleucadre 21 15" xfId="27071" xr:uid="{E03ECD9F-2E58-4FCA-963B-7ADBFFE83E23}"/>
    <cellStyle name="bleucadre 21 16" xfId="31650" xr:uid="{F0E3125E-3D27-4380-86CF-D9A75E14248C}"/>
    <cellStyle name="bleucadre 21 17" xfId="30350" xr:uid="{E5F778DA-FE71-4270-A786-F046B5FF9050}"/>
    <cellStyle name="bleucadre 21 18" xfId="34558" xr:uid="{A69AB87A-A3D4-4B2C-89E2-747C5B7AAA08}"/>
    <cellStyle name="bleucadre 21 19" xfId="34226" xr:uid="{67243847-A10C-4422-B48A-88EFE5D02BAA}"/>
    <cellStyle name="bleucadre 21 2" xfId="22920" xr:uid="{F1B8ED41-D9EA-4C7C-9753-C5F1A80454D1}"/>
    <cellStyle name="bleucadre 21 2 2" xfId="50907" xr:uid="{F36082B5-5697-4C2F-AB55-31E213AEA474}"/>
    <cellStyle name="bleucadre 21 20" xfId="35484" xr:uid="{58A43A34-56D7-469E-B04B-F72CC4904B79}"/>
    <cellStyle name="bleucadre 21 21" xfId="37816" xr:uid="{24F7B3B6-8C92-404B-9F46-155850E9F0F4}"/>
    <cellStyle name="bleucadre 21 22" xfId="35916" xr:uid="{B488AC10-D80F-4CD5-B5D3-1A48B265BDAB}"/>
    <cellStyle name="bleucadre 21 23" xfId="37350" xr:uid="{E4B7AAA1-2880-45A5-A62C-F614B261E26F}"/>
    <cellStyle name="bleucadre 21 24" xfId="35925" xr:uid="{C8E053F6-0C64-4291-80B8-0408612B2EC8}"/>
    <cellStyle name="bleucadre 21 25" xfId="40451" xr:uid="{69966511-FE85-49AA-AE8F-EFDD5073FA65}"/>
    <cellStyle name="bleucadre 21 26" xfId="40432" xr:uid="{3E009B22-49B5-4A03-A7DD-05E77C550F94}"/>
    <cellStyle name="bleucadre 21 27" xfId="41464" xr:uid="{3816B86A-E2B0-4CE9-914A-6974FD955BA4}"/>
    <cellStyle name="bleucadre 21 28" xfId="41643" xr:uid="{DA5E83DE-2870-44A1-8F89-EBCC97DB3DF6}"/>
    <cellStyle name="bleucadre 21 29" xfId="48461" xr:uid="{DB6C158E-E652-4D2D-9B74-3C049D9D640F}"/>
    <cellStyle name="bleucadre 21 3" xfId="24477" xr:uid="{3F960237-DD71-4F9A-BDB2-B4CF49B7889A}"/>
    <cellStyle name="bleucadre 21 3 2" xfId="52836" xr:uid="{D6A7A4F8-B84D-4257-A4E7-DAAA6F462EB5}"/>
    <cellStyle name="bleucadre 21 30" xfId="55887" xr:uid="{464D6A5D-EC3E-45BA-9A64-1A35B389057D}"/>
    <cellStyle name="bleucadre 21 4" xfId="21420" xr:uid="{2B9A46EE-B7E8-40A7-9FD8-EB1A68BC8B09}"/>
    <cellStyle name="bleucadre 21 5" xfId="21723" xr:uid="{46AE2D99-59B0-4C2D-BC71-8836314A9E2C}"/>
    <cellStyle name="bleucadre 21 6" xfId="25852" xr:uid="{57101877-1346-4602-8984-3FEB700829CF}"/>
    <cellStyle name="bleucadre 21 7" xfId="24139" xr:uid="{E82529F1-B936-46C9-8F1F-436B2AADFACA}"/>
    <cellStyle name="bleucadre 21 8" xfId="25423" xr:uid="{5698288A-969C-4DCF-A1F2-540B64F3F3D5}"/>
    <cellStyle name="bleucadre 21 9" xfId="27840" xr:uid="{97218460-50D6-41F6-89B0-E6E84CF3925A}"/>
    <cellStyle name="bleucadre 22" xfId="8123" xr:uid="{15AB646E-A507-4102-984B-5B85B9111587}"/>
    <cellStyle name="bleucadre 22 10" xfId="29883" xr:uid="{019CB790-8B01-4D1E-B4DF-4F9111D16F88}"/>
    <cellStyle name="bleucadre 22 11" xfId="21791" xr:uid="{8CB6D756-A78F-472C-B15A-2AB93E11C240}"/>
    <cellStyle name="bleucadre 22 12" xfId="30305" xr:uid="{4FCC939F-CE96-4E68-8606-36495C11EB2C}"/>
    <cellStyle name="bleucadre 22 13" xfId="32308" xr:uid="{E7A2485B-69A5-4434-AE12-1374DA6B579F}"/>
    <cellStyle name="bleucadre 22 14" xfId="30914" xr:uid="{163F71CF-6EE3-4298-9E20-43F927C00F7A}"/>
    <cellStyle name="bleucadre 22 15" xfId="30242" xr:uid="{2071600B-27A7-43D9-A341-DB8384489A53}"/>
    <cellStyle name="bleucadre 22 16" xfId="20894" xr:uid="{945A7C19-7962-4574-95B6-125C91D5B858}"/>
    <cellStyle name="bleucadre 22 17" xfId="32547" xr:uid="{427D4A9B-E9AA-4CDB-9C56-1BFFEFE3ADFE}"/>
    <cellStyle name="bleucadre 22 18" xfId="34753" xr:uid="{336787E1-2D7E-4748-9CD6-9EDCA2429524}"/>
    <cellStyle name="bleucadre 22 19" xfId="31167" xr:uid="{4DB8C1F8-D03F-4948-906F-7FAE15299002}"/>
    <cellStyle name="bleucadre 22 2" xfId="23298" xr:uid="{D6CC5B5B-D34A-4D47-B869-5A8BE6062090}"/>
    <cellStyle name="bleucadre 22 2 2" xfId="50526" xr:uid="{6E850820-95F0-42D1-9A3D-EA5EDB4155C3}"/>
    <cellStyle name="bleucadre 22 20" xfId="35545" xr:uid="{51149C5E-A23D-499A-9E5D-847A68D2ADDC}"/>
    <cellStyle name="bleucadre 22 21" xfId="38176" xr:uid="{53ED19CB-470F-4D33-A7F6-96556D3AAE6B}"/>
    <cellStyle name="bleucadre 22 22" xfId="38950" xr:uid="{FDFC3858-5D75-44C4-BAAE-2F7BFFF9E0A5}"/>
    <cellStyle name="bleucadre 22 23" xfId="36757" xr:uid="{B99B407F-757E-43F1-A864-8A3408A603CF}"/>
    <cellStyle name="bleucadre 22 24" xfId="37004" xr:uid="{E4DCDF6F-4E68-4F4A-A206-C2DEC807B8EB}"/>
    <cellStyle name="bleucadre 22 25" xfId="40650" xr:uid="{3575A0AF-52AC-4B99-908B-BBC2D6E08A5A}"/>
    <cellStyle name="bleucadre 22 26" xfId="36456" xr:uid="{D662BCFC-948B-4E05-A774-1645D6B2D7C0}"/>
    <cellStyle name="bleucadre 22 27" xfId="41560" xr:uid="{41FE124D-5B93-4DA6-9F83-A3FB33916D13}"/>
    <cellStyle name="bleucadre 22 28" xfId="35750" xr:uid="{08ED5A83-DBCD-419C-8B93-E1AC563F9F5F}"/>
    <cellStyle name="bleucadre 22 29" xfId="47889" xr:uid="{F9F7D4DE-63DD-4C99-9C54-D0E7214B466B}"/>
    <cellStyle name="bleucadre 22 3" xfId="24836" xr:uid="{5ED50E74-1F18-4519-8FF8-67AF14980950}"/>
    <cellStyle name="bleucadre 22 3 2" xfId="52515" xr:uid="{9840470B-833F-4472-A351-26D289AE4155}"/>
    <cellStyle name="bleucadre 22 30" xfId="55371" xr:uid="{39A63458-1526-48AB-808A-C9D9D961CCAD}"/>
    <cellStyle name="bleucadre 22 4" xfId="20728" xr:uid="{1D9E0B51-73E7-4D96-A1A2-66E821C2BF73}"/>
    <cellStyle name="bleucadre 22 5" xfId="24592" xr:uid="{B260352D-9F3F-4A74-864A-8D8D21C22689}"/>
    <cellStyle name="bleucadre 22 6" xfId="23838" xr:uid="{3FA657DC-2AA0-4379-8F89-6279E6CD26C8}"/>
    <cellStyle name="bleucadre 22 7" xfId="21067" xr:uid="{EE2EEBA4-B075-46AB-9245-2D8E8F0CDAEF}"/>
    <cellStyle name="bleucadre 22 8" xfId="21831" xr:uid="{8E772010-BA33-45AE-91E6-9E75DE918AE1}"/>
    <cellStyle name="bleucadre 22 9" xfId="28268" xr:uid="{2685A8B9-377F-411F-BB5D-6F7FD486F08D}"/>
    <cellStyle name="bleucadre 23" xfId="7721" xr:uid="{BD4D2F8E-27C5-4EB7-B831-2B908E6F3942}"/>
    <cellStyle name="bleucadre 23 10" xfId="29990" xr:uid="{86BF1E1B-4A15-41A9-B0E0-8CF34689F3B0}"/>
    <cellStyle name="bleucadre 23 11" xfId="27861" xr:uid="{A67E3B22-33E1-404E-84F2-FA007D46CE4C}"/>
    <cellStyle name="bleucadre 23 12" xfId="26150" xr:uid="{78E1BDB7-BDE5-4795-AB42-3832DFD7B879}"/>
    <cellStyle name="bleucadre 23 13" xfId="32403" xr:uid="{D4580605-BF40-40E8-A54E-96BF362E60EB}"/>
    <cellStyle name="bleucadre 23 14" xfId="28604" xr:uid="{7E4B42B9-1963-4FD1-8817-CB3E5802E848}"/>
    <cellStyle name="bleucadre 23 15" xfId="26415" xr:uid="{BCDCC6E6-2346-4C32-9F60-29F0AA00B35E}"/>
    <cellStyle name="bleucadre 23 16" xfId="25394" xr:uid="{08585A32-2B18-4293-ADE2-565B15BE0EB0}"/>
    <cellStyle name="bleucadre 23 17" xfId="22312" xr:uid="{2F5681E3-8E30-4C09-8045-0FA83D0D6C64}"/>
    <cellStyle name="bleucadre 23 18" xfId="34817" xr:uid="{4B86B09E-B5C3-4E98-8F9E-70329FF24190}"/>
    <cellStyle name="bleucadre 23 19" xfId="33377" xr:uid="{DC85EDA9-E790-4D73-BB3E-380196370C6B}"/>
    <cellStyle name="bleucadre 23 2" xfId="23389" xr:uid="{38E2D0F7-7271-4B9D-B447-EEF9E5471FB2}"/>
    <cellStyle name="bleucadre 23 2 2" xfId="50146" xr:uid="{817ECF3E-7A5B-49CA-86CD-2F0B7D622E24}"/>
    <cellStyle name="bleucadre 23 20" xfId="35569" xr:uid="{B454606A-DF74-4C2F-B488-D09A13BFD380}"/>
    <cellStyle name="bleucadre 23 21" xfId="38269" xr:uid="{13FEEDB0-A15D-49CC-874B-B27FABB2504B}"/>
    <cellStyle name="bleucadre 23 22" xfId="39048" xr:uid="{CF5537DF-0EF4-485D-9C8D-D81495D2ECA1}"/>
    <cellStyle name="bleucadre 23 23" xfId="36311" xr:uid="{2B1FD542-6CA7-4DAF-88F5-5819DE22D381}"/>
    <cellStyle name="bleucadre 23 24" xfId="38320" xr:uid="{22130586-C29D-4D58-B840-142A8D2ED3AD}"/>
    <cellStyle name="bleucadre 23 25" xfId="40709" xr:uid="{CCC467E7-0A1F-4144-9877-58F012D45C86}"/>
    <cellStyle name="bleucadre 23 26" xfId="36515" xr:uid="{C4CD3AE7-7D90-4230-AB89-B933B43D4F72}"/>
    <cellStyle name="bleucadre 23 27" xfId="41589" xr:uid="{0B30DBE5-33CD-4347-AD51-313B95FB0C90}"/>
    <cellStyle name="bleucadre 23 28" xfId="40750" xr:uid="{5B2753D9-9983-4384-9447-082D7724F44D}"/>
    <cellStyle name="bleucadre 23 29" xfId="47508" xr:uid="{A476B15E-B5EB-4A9E-8444-8E41F0E65DF3}"/>
    <cellStyle name="bleucadre 23 3" xfId="24935" xr:uid="{4EF017BB-6AD9-405D-93C2-8122FED247A4}"/>
    <cellStyle name="bleucadre 23 3 2" xfId="52138" xr:uid="{F073ED78-2D6F-4800-97A8-97D77BA11D5D}"/>
    <cellStyle name="bleucadre 23 30" xfId="55006" xr:uid="{19F494FF-94D3-4980-A577-6472948518BC}"/>
    <cellStyle name="bleucadre 23 4" xfId="21530" xr:uid="{D62B8040-BA89-49D5-A2D2-2581B8EEA20B}"/>
    <cellStyle name="bleucadre 23 5" xfId="24282" xr:uid="{9083DDBC-BA8A-4585-9512-0B88689FB8EF}"/>
    <cellStyle name="bleucadre 23 6" xfId="21438" xr:uid="{DBB52BD7-A1B8-45CA-82DB-2126E0038437}"/>
    <cellStyle name="bleucadre 23 7" xfId="21081" xr:uid="{264EF823-B3FB-4B08-AD8B-1E054A7F72C5}"/>
    <cellStyle name="bleucadre 23 8" xfId="20815" xr:uid="{4D8AA8B6-84C0-4ADB-B5D3-1693AD22B519}"/>
    <cellStyle name="bleucadre 23 9" xfId="28374" xr:uid="{FEC7EEA6-470A-4F15-B9AE-B4ADAAF2D80C}"/>
    <cellStyle name="bleucadre 24" xfId="7758" xr:uid="{6CB7E9AB-51C1-4103-BF1E-32596088FD14}"/>
    <cellStyle name="bleucadre 24 10" xfId="29860" xr:uid="{0747A13F-12CF-4EF1-9D5F-1FAFB971DF71}"/>
    <cellStyle name="bleucadre 24 11" xfId="28516" xr:uid="{F56ED890-C382-4DAD-8324-D587683F8F64}"/>
    <cellStyle name="bleucadre 24 12" xfId="29379" xr:uid="{E5899227-D870-4EA4-B573-B3692E42B2C2}"/>
    <cellStyle name="bleucadre 24 13" xfId="32288" xr:uid="{360B9E1E-C71D-4AD4-84AB-C6C5C7D5E47E}"/>
    <cellStyle name="bleucadre 24 14" xfId="28949" xr:uid="{69F95F59-334F-4835-9DAA-AE435B3935DA}"/>
    <cellStyle name="bleucadre 24 15" xfId="31602" xr:uid="{8F962F35-A639-40E5-A10E-247DBA0B1D41}"/>
    <cellStyle name="bleucadre 24 16" xfId="27609" xr:uid="{3E49986F-D445-48BA-8DB4-E7E245FE6320}"/>
    <cellStyle name="bleucadre 24 17" xfId="21649" xr:uid="{0248C1D7-2CCB-435E-BC88-0FD3760696FC}"/>
    <cellStyle name="bleucadre 24 18" xfId="34738" xr:uid="{3EE33AD1-5C8C-474D-83B6-87086E114FC1}"/>
    <cellStyle name="bleucadre 24 19" xfId="29649" xr:uid="{CD07C194-E17F-4CB0-9CD2-638587CA6114}"/>
    <cellStyle name="bleucadre 24 2" xfId="23277" xr:uid="{64B9BB35-F19F-458A-B40E-D381BF3CC2B2}"/>
    <cellStyle name="bleucadre 24 2 2" xfId="50182" xr:uid="{DE1A42A5-A18C-4878-BB2A-72617FD1BD26}"/>
    <cellStyle name="bleucadre 24 20" xfId="35541" xr:uid="{E06F7A94-1155-4507-A7B6-EF7EF6B7D01A}"/>
    <cellStyle name="bleucadre 24 21" xfId="38155" xr:uid="{E02D829E-7729-485A-A320-C2691601F6EA}"/>
    <cellStyle name="bleucadre 24 22" xfId="38930" xr:uid="{856FA74F-47EB-4EE5-B483-7B96EB7EF292}"/>
    <cellStyle name="bleucadre 24 23" xfId="38615" xr:uid="{E0D05EE1-3417-484A-8155-80EABD5A773C}"/>
    <cellStyle name="bleucadre 24 24" xfId="38900" xr:uid="{9E83B462-1614-42BC-817E-444ABF0DDF06}"/>
    <cellStyle name="bleucadre 24 25" xfId="40637" xr:uid="{67D2E43C-EFA6-4E5D-B1AD-78CB916217C0}"/>
    <cellStyle name="bleucadre 24 26" xfId="38244" xr:uid="{A4553FED-DED8-420A-A597-C73BEB4B6864}"/>
    <cellStyle name="bleucadre 24 27" xfId="41551" xr:uid="{C92DF481-1C75-42F4-B899-E0F4E990F939}"/>
    <cellStyle name="bleucadre 24 28" xfId="37851" xr:uid="{B3526346-1074-4ED2-A148-FCD5CFE1394B}"/>
    <cellStyle name="bleucadre 24 29" xfId="47544" xr:uid="{BD2E4DCE-430B-4AF4-A5B1-1742B79F4BA4}"/>
    <cellStyle name="bleucadre 24 3" xfId="24816" xr:uid="{0A5D5033-99CC-4619-B7AC-5324000A8E41}"/>
    <cellStyle name="bleucadre 24 3 2" xfId="52174" xr:uid="{487751D6-CD76-41E9-992C-0CC7CC9E6F3C}"/>
    <cellStyle name="bleucadre 24 30" xfId="55042" xr:uid="{C5862A34-8CA6-495E-9322-F11D9C72515D}"/>
    <cellStyle name="bleucadre 24 4" xfId="20567" xr:uid="{9AD5E4D8-4DF1-4D18-B32E-CAF22EEEAE6E}"/>
    <cellStyle name="bleucadre 24 5" xfId="25114" xr:uid="{EF6F0109-C61D-4B8E-BF16-26620DBE6810}"/>
    <cellStyle name="bleucadre 24 6" xfId="23207" xr:uid="{734E7BC9-0526-462E-9AAF-A044A204370B}"/>
    <cellStyle name="bleucadre 24 7" xfId="21703" xr:uid="{CBC958E9-2FDA-488C-BD77-DC6BFD2421FC}"/>
    <cellStyle name="bleucadre 24 8" xfId="21119" xr:uid="{3914F4A7-0385-4834-B6F5-823B973E6FB9}"/>
    <cellStyle name="bleucadre 24 9" xfId="28245" xr:uid="{8463D782-E577-488A-9185-E6829DB51F44}"/>
    <cellStyle name="bleucadre 25" xfId="9028" xr:uid="{623D9934-FB73-4AE6-B511-EAF80332AE54}"/>
    <cellStyle name="bleucadre 25 10" xfId="29456" xr:uid="{3706B9A5-4872-4FF5-A653-FDA0BDADA3D9}"/>
    <cellStyle name="bleucadre 25 11" xfId="25142" xr:uid="{A5DC855A-7689-4CA8-93FA-32D7A43BED0D}"/>
    <cellStyle name="bleucadre 25 12" xfId="27085" xr:uid="{2CDA50FF-88A6-46B0-8FA8-72840CEC9BCB}"/>
    <cellStyle name="bleucadre 25 13" xfId="31920" xr:uid="{BF47FDA8-93C2-4B2F-A088-5B9B56C188E1}"/>
    <cellStyle name="bleucadre 25 14" xfId="30561" xr:uid="{E182DE4B-9977-4E20-95AD-A578FF44A24C}"/>
    <cellStyle name="bleucadre 25 15" xfId="30205" xr:uid="{2D55E2A0-45D7-4A33-B2F5-6062930A33E6}"/>
    <cellStyle name="bleucadre 25 16" xfId="32649" xr:uid="{90BED817-4FCE-43E6-96A3-7279FBFC20ED}"/>
    <cellStyle name="bleucadre 25 17" xfId="32046" xr:uid="{6A8B28C9-8FDE-42E8-B0B6-E6477A770CAA}"/>
    <cellStyle name="bleucadre 25 18" xfId="34551" xr:uid="{436E8C0A-2EE5-4187-8651-D6A463D5A9D1}"/>
    <cellStyle name="bleucadre 25 19" xfId="34982" xr:uid="{8EB70551-7989-4DCF-B531-1A177C0949E6}"/>
    <cellStyle name="bleucadre 25 2" xfId="22908" xr:uid="{55C4CD03-C6C0-4367-A166-699BD2426A1A}"/>
    <cellStyle name="bleucadre 25 2 2" xfId="51133" xr:uid="{59B8F00A-317E-4A32-9F2B-997572A38B0C}"/>
    <cellStyle name="bleucadre 25 20" xfId="35481" xr:uid="{BD0DBAA3-164E-4658-A357-D73985F45E1B}"/>
    <cellStyle name="bleucadre 25 21" xfId="37805" xr:uid="{4A099E6C-17AC-4888-866B-2223C2CBEAD9}"/>
    <cellStyle name="bleucadre 25 22" xfId="35929" xr:uid="{D5481583-9F19-41E1-A8B9-095D445FC02D}"/>
    <cellStyle name="bleucadre 25 23" xfId="36162" xr:uid="{EE9636F1-A21A-4251-8E8D-BD67D530DF18}"/>
    <cellStyle name="bleucadre 25 24" xfId="36812" xr:uid="{EB29FDE8-081E-419D-9C3F-DD2B4D52C957}"/>
    <cellStyle name="bleucadre 25 25" xfId="40445" xr:uid="{A1099E1D-FFAC-4B7A-AE73-90BB183B6DDF}"/>
    <cellStyle name="bleucadre 25 26" xfId="40704" xr:uid="{FC331305-7EEF-45F6-AE6A-64D2CD7DD573}"/>
    <cellStyle name="bleucadre 25 27" xfId="41461" xr:uid="{CECFFAF4-8615-4DD1-8FEB-4EE080BFF7BC}"/>
    <cellStyle name="bleucadre 25 28" xfId="41642" xr:uid="{661DC76A-0890-4D8F-940E-85A2F084CB75}"/>
    <cellStyle name="bleucadre 25 29" xfId="48685" xr:uid="{E0356F42-5B57-441E-BE6B-57D49BAD0E31}"/>
    <cellStyle name="bleucadre 25 3" xfId="24464" xr:uid="{825C06B9-80F7-4375-AC98-0B3F1BEF38D3}"/>
    <cellStyle name="bleucadre 25 3 2" xfId="53061" xr:uid="{8964D673-8454-4760-B04F-7E25B1475752}"/>
    <cellStyle name="bleucadre 25 30" xfId="56108" xr:uid="{F143375D-C729-404A-8FFB-CB38273F86D8}"/>
    <cellStyle name="bleucadre 25 4" xfId="21418" xr:uid="{1CF16B6D-24E8-497F-B48D-112B24AD5287}"/>
    <cellStyle name="bleucadre 25 5" xfId="20785" xr:uid="{113EBCEA-1938-4E52-AD84-9FFC8A4765B5}"/>
    <cellStyle name="bleucadre 25 6" xfId="25850" xr:uid="{8E594EF6-ED65-49DA-A83E-A58B563AD57D}"/>
    <cellStyle name="bleucadre 25 7" xfId="24071" xr:uid="{9CA25050-C745-4500-BD91-E9FDAE61EC7F}"/>
    <cellStyle name="bleucadre 25 8" xfId="25823" xr:uid="{A4F29721-AA93-4BFF-9BF8-96F77394583D}"/>
    <cellStyle name="bleucadre 25 9" xfId="27826" xr:uid="{13E97E07-F65A-42DE-BD25-F16F199D7DA9}"/>
    <cellStyle name="bleucadre 26" xfId="9367" xr:uid="{42658FCB-3692-4FA2-A486-48696CA6566E}"/>
    <cellStyle name="bleucadre 26 10" xfId="26787" xr:uid="{B781E216-18AE-457D-9318-FC96594C5185}"/>
    <cellStyle name="bleucadre 26 11" xfId="26414" xr:uid="{8D01F364-F20B-417B-BA26-3B83BD59ABCB}"/>
    <cellStyle name="bleucadre 26 12" xfId="30268" xr:uid="{4024D3DD-4D2C-4C8E-967B-ADF6ABCE552A}"/>
    <cellStyle name="bleucadre 26 13" xfId="29992" xr:uid="{905F5E4C-F3A3-454D-9149-9E02DBCB96F7}"/>
    <cellStyle name="bleucadre 26 14" xfId="23950" xr:uid="{4AFF9CD3-70B1-4329-9ED9-363021268744}"/>
    <cellStyle name="bleucadre 26 15" xfId="20581" xr:uid="{6BA7A497-CB96-461C-85C0-1FB6BC2578B6}"/>
    <cellStyle name="bleucadre 26 16" xfId="32746" xr:uid="{414A6272-1CDB-49CB-9AA3-61FC762A8D04}"/>
    <cellStyle name="bleucadre 26 17" xfId="23663" xr:uid="{EED92BA6-BCF1-4E05-9927-296501202555}"/>
    <cellStyle name="bleucadre 26 18" xfId="31464" xr:uid="{09044148-95A6-4B10-B24F-BE97A84C9C4E}"/>
    <cellStyle name="bleucadre 26 19" xfId="33104" xr:uid="{1ABEA12C-071D-4224-A70C-EE3F583850F9}"/>
    <cellStyle name="bleucadre 26 2" xfId="22192" xr:uid="{B8274E8B-F741-4E53-BA05-FE80DE97E350}"/>
    <cellStyle name="bleucadre 26 2 2" xfId="51463" xr:uid="{168D7762-A96A-432F-849B-DCD39A2E7F63}"/>
    <cellStyle name="bleucadre 26 20" xfId="35333" xr:uid="{662688C4-20C6-47EF-AD1E-D1A70F89A94C}"/>
    <cellStyle name="bleucadre 26 21" xfId="37035" xr:uid="{456F9C45-A83D-452A-A351-CF8F7F80C209}"/>
    <cellStyle name="bleucadre 26 22" xfId="38258" xr:uid="{9690BF6F-FF94-4482-AFF3-8258B6D414D2}"/>
    <cellStyle name="bleucadre 26 23" xfId="36823" xr:uid="{72E47E1D-06B0-49AB-992B-626B2FA1601A}"/>
    <cellStyle name="bleucadre 26 24" xfId="38062" xr:uid="{7DDF7AF3-7359-413B-A5AD-F47200AE2B9A}"/>
    <cellStyle name="bleucadre 26 25" xfId="39932" xr:uid="{15C7831B-DE91-4EB9-83E0-0333220DFD6C}"/>
    <cellStyle name="bleucadre 26 26" xfId="37157" xr:uid="{4FE012E7-FECB-4BE8-8719-9ADBE2D40168}"/>
    <cellStyle name="bleucadre 26 27" xfId="38287" xr:uid="{71C069F1-441A-458C-84D5-9E5CA62402E6}"/>
    <cellStyle name="bleucadre 26 28" xfId="36443" xr:uid="{4A9D527C-9EBB-4CAF-9EC9-5D2FE2A8BF59}"/>
    <cellStyle name="bleucadre 26 29" xfId="49014" xr:uid="{513C7CB4-051D-40A3-8335-82E7608574C3}"/>
    <cellStyle name="bleucadre 26 3" xfId="21024" xr:uid="{97160DCA-5C55-4C91-927C-C964854E84E5}"/>
    <cellStyle name="bleucadre 26 3 2" xfId="53391" xr:uid="{3789A148-8001-4DB7-994D-EA426C080C5C}"/>
    <cellStyle name="bleucadre 26 30" xfId="56434" xr:uid="{247ABC09-45C9-4DF1-8BE0-4108B5B8E3E0}"/>
    <cellStyle name="bleucadre 26 4" xfId="22062" xr:uid="{446472C5-64DF-435F-A1C3-BE97A9D41C9D}"/>
    <cellStyle name="bleucadre 26 5" xfId="24407" xr:uid="{EDBD0AF1-63FD-448B-BB28-FD929B956215}"/>
    <cellStyle name="bleucadre 26 6" xfId="25606" xr:uid="{1170F8CF-F6B7-483D-B2F6-73128EB79368}"/>
    <cellStyle name="bleucadre 26 7" xfId="20983" xr:uid="{BE58138B-BA00-4F4A-861F-8D0B6D62021C}"/>
    <cellStyle name="bleucadre 26 8" xfId="25918" xr:uid="{2A1AC0C4-B3FC-4394-90E1-9AD450BF7EC2}"/>
    <cellStyle name="bleucadre 26 9" xfId="26969" xr:uid="{C51D8B18-4EE2-4E2B-AB4D-73EFDFF93E73}"/>
    <cellStyle name="bleucadre 27" xfId="8251" xr:uid="{9B643998-4BDD-4825-9DD9-301E8389418F}"/>
    <cellStyle name="bleucadre 27 10" xfId="29437" xr:uid="{B718FA12-0AF0-47AE-AE6B-671CB248457C}"/>
    <cellStyle name="bleucadre 27 11" xfId="21803" xr:uid="{335B4CDE-5A96-461B-AD79-307B192C9ADB}"/>
    <cellStyle name="bleucadre 27 12" xfId="21146" xr:uid="{0672BA4A-8A07-4878-B0FC-D7DA305424A7}"/>
    <cellStyle name="bleucadre 27 13" xfId="31902" xr:uid="{6B2511CB-A7F3-4C9F-A0FA-33666D41CA4F}"/>
    <cellStyle name="bleucadre 27 14" xfId="31336" xr:uid="{5643CC72-7DBF-4041-86D7-3A678C23AF31}"/>
    <cellStyle name="bleucadre 27 15" xfId="32967" xr:uid="{C23D7BBE-9CE5-425D-B18F-3D8D17349C63}"/>
    <cellStyle name="bleucadre 27 16" xfId="33206" xr:uid="{637AAA58-1778-442F-8D2C-C9F4B7D03D02}"/>
    <cellStyle name="bleucadre 27 17" xfId="26187" xr:uid="{B1F226B8-D579-4DB6-9085-2708303DF7D0}"/>
    <cellStyle name="bleucadre 27 18" xfId="34541" xr:uid="{3F188627-44AD-489B-B8A1-E9115616CA4A}"/>
    <cellStyle name="bleucadre 27 19" xfId="33512" xr:uid="{4A289B82-1C04-4C6C-8D55-3DADF2A8A357}"/>
    <cellStyle name="bleucadre 27 2" xfId="22892" xr:uid="{D4808255-C270-40AD-AC17-55FAF486B69B}"/>
    <cellStyle name="bleucadre 27 2 2" xfId="50628" xr:uid="{D89E9AD4-C2EB-4090-8341-D9F71EBFF39D}"/>
    <cellStyle name="bleucadre 27 20" xfId="35477" xr:uid="{F429C5E7-6565-4E69-BA91-C2BA038106E3}"/>
    <cellStyle name="bleucadre 27 21" xfId="37789" xr:uid="{CE8F00C0-86DD-4D76-AB01-B12C14D61B2F}"/>
    <cellStyle name="bleucadre 27 22" xfId="35948" xr:uid="{FD363E81-DB07-44E4-AD65-238FD44AE76D}"/>
    <cellStyle name="bleucadre 27 23" xfId="39059" xr:uid="{6CE101B5-EEB1-4252-99A5-25C9A0088ACE}"/>
    <cellStyle name="bleucadre 27 24" xfId="36780" xr:uid="{D158D819-21C4-4CF8-BB0E-7C88D8C142CE}"/>
    <cellStyle name="bleucadre 27 25" xfId="40434" xr:uid="{3FF884CF-71A8-403C-B129-3912C6633840}"/>
    <cellStyle name="bleucadre 27 26" xfId="40879" xr:uid="{01F86640-5B2F-4D1A-8C3C-1ED62B6C3A3C}"/>
    <cellStyle name="bleucadre 27 27" xfId="41454" xr:uid="{D4B22904-6934-4E03-A881-84CB25CF3D67}"/>
    <cellStyle name="bleucadre 27 28" xfId="41254" xr:uid="{14D6114E-9326-462A-ADFF-0EA09158C843}"/>
    <cellStyle name="bleucadre 27 29" xfId="47993" xr:uid="{B443E787-D810-453D-AEDF-57757947720A}"/>
    <cellStyle name="bleucadre 27 3" xfId="24446" xr:uid="{32658F8D-E717-485E-9EE7-ECC40B0B8C4D}"/>
    <cellStyle name="bleucadre 27 3 2" xfId="52612" xr:uid="{2FB037C4-499B-4157-944F-DB3EEF9A8967}"/>
    <cellStyle name="bleucadre 27 30" xfId="55465" xr:uid="{6A817973-E0E9-4AEA-80D3-15F7A096C348}"/>
    <cellStyle name="bleucadre 27 4" xfId="23726" xr:uid="{1E8D307F-E412-4FBB-A996-E69C5A503956}"/>
    <cellStyle name="bleucadre 27 5" xfId="25091" xr:uid="{E4D372DF-7AD2-465D-96C1-B02A2C32D042}"/>
    <cellStyle name="bleucadre 27 6" xfId="20745" xr:uid="{B9CFCEE0-7DA0-4051-AACE-A05683ED9852}"/>
    <cellStyle name="bleucadre 27 7" xfId="26184" xr:uid="{99909EDC-C4D1-4B37-A7E4-9496A8BCA503}"/>
    <cellStyle name="bleucadre 27 8" xfId="26448" xr:uid="{D4D7E8B7-D5F5-4C6F-9C93-CD79F2D4E7C8}"/>
    <cellStyle name="bleucadre 27 9" xfId="27807" xr:uid="{3DFE0D60-B2D9-4C8D-991C-987A39246698}"/>
    <cellStyle name="bleucadre 28" xfId="7718" xr:uid="{E2D5808D-B5ED-4798-964B-552C88AEAF7F}"/>
    <cellStyle name="bleucadre 28 10" xfId="29198" xr:uid="{DDC22AB4-929D-431C-9763-DAC6CF4014FE}"/>
    <cellStyle name="bleucadre 28 11" xfId="24049" xr:uid="{B538A5EB-8F5C-4678-97BB-95F583426EE4}"/>
    <cellStyle name="bleucadre 28 12" xfId="30099" xr:uid="{0A57E8A1-6F50-4527-9CB3-170254596A92}"/>
    <cellStyle name="bleucadre 28 13" xfId="31676" xr:uid="{853FDCF1-72A4-4BFB-93D1-E878B09D0251}"/>
    <cellStyle name="bleucadre 28 14" xfId="20620" xr:uid="{E26BF159-8045-4863-9432-960076AA9C4F}"/>
    <cellStyle name="bleucadre 28 15" xfId="32893" xr:uid="{FE520BF9-6F8A-4EB9-A9FA-4BBA407492D1}"/>
    <cellStyle name="bleucadre 28 16" xfId="32013" xr:uid="{D41820AB-F777-4E49-BAB4-8C0F3E9977F6}"/>
    <cellStyle name="bleucadre 28 17" xfId="30367" xr:uid="{B1E93260-C69F-441B-9556-CD1F385EFD56}"/>
    <cellStyle name="bleucadre 28 18" xfId="34418" xr:uid="{E30C99DE-C585-4F19-B2ED-F456ABD0A914}"/>
    <cellStyle name="bleucadre 28 19" xfId="34143" xr:uid="{4CCFE080-8398-4A60-B523-5AA3C5C2DD25}"/>
    <cellStyle name="bleucadre 28 2" xfId="22700" xr:uid="{6FD3D100-A922-4A58-90BF-D4A35E18780F}"/>
    <cellStyle name="bleucadre 28 2 2" xfId="50143" xr:uid="{DBC1AF0C-5158-45AB-8DD2-DD6FCCA922AA}"/>
    <cellStyle name="bleucadre 28 20" xfId="35425" xr:uid="{54AC361F-4EF6-41A1-B907-6AD52F39EFC3}"/>
    <cellStyle name="bleucadre 28 21" xfId="37579" xr:uid="{37C694B0-B8D5-41B1-811D-0C948E9CC548}"/>
    <cellStyle name="bleucadre 28 22" xfId="36169" xr:uid="{0700B797-2BCA-4636-A8E1-FBC92DCE67A6}"/>
    <cellStyle name="bleucadre 28 23" xfId="39415" xr:uid="{B6094F88-AB3D-4B11-82C7-C9DCD92DE32E}"/>
    <cellStyle name="bleucadre 28 24" xfId="39322" xr:uid="{5384A450-44B9-44D2-9AE6-26F3055C80C2}"/>
    <cellStyle name="bleucadre 28 25" xfId="40307" xr:uid="{0B16C6CF-6B80-43F0-B45D-63B9F11B6F0B}"/>
    <cellStyle name="bleucadre 28 26" xfId="40823" xr:uid="{C61E4600-7A47-4810-87F3-89E80F3C778D}"/>
    <cellStyle name="bleucadre 28 27" xfId="41387" xr:uid="{5033A150-8C51-403D-908B-55059F7D9556}"/>
    <cellStyle name="bleucadre 28 28" xfId="40562" xr:uid="{2E0CA18E-FEE2-41FD-B829-8F8D62D7F0FC}"/>
    <cellStyle name="bleucadre 28 29" xfId="47505" xr:uid="{E1C6EBA4-4D95-47E8-949A-0BFF9EB50F97}"/>
    <cellStyle name="bleucadre 28 3" xfId="24258" xr:uid="{9E67040E-1904-455F-A3A3-B899F65D6136}"/>
    <cellStyle name="bleucadre 28 3 2" xfId="52135" xr:uid="{B2EAC910-7FD7-4987-A0BA-49131AA2B279}"/>
    <cellStyle name="bleucadre 28 30" xfId="55003" xr:uid="{91A193F5-2F33-4AAD-AF6F-4AD5AF6E5324}"/>
    <cellStyle name="bleucadre 28 4" xfId="21837" xr:uid="{CA274A9E-80BD-4E44-A0CF-13CFA2554C4C}"/>
    <cellStyle name="bleucadre 28 5" xfId="23625" xr:uid="{6BB66499-B299-4D92-86B4-593960149405}"/>
    <cellStyle name="bleucadre 28 6" xfId="21408" xr:uid="{1FAD1A0E-976F-422C-93AD-939156C6C4C4}"/>
    <cellStyle name="bleucadre 28 7" xfId="26102" xr:uid="{8B21878C-2096-45DE-8BEF-50DCEFEA97E6}"/>
    <cellStyle name="bleucadre 28 8" xfId="24725" xr:uid="{38C0795B-036C-4E1B-8BCD-8F851F6E8918}"/>
    <cellStyle name="bleucadre 28 9" xfId="27567" xr:uid="{E02E3AC2-6C0E-4099-BDBF-77C34FF0E30A}"/>
    <cellStyle name="bleucadre 29" xfId="9496" xr:uid="{6ED234A6-63AD-4D56-88B0-D0531A2C6A47}"/>
    <cellStyle name="bleucadre 29 10" xfId="29410" xr:uid="{75936B1E-9D25-419A-B763-3B207EEE72BD}"/>
    <cellStyle name="bleucadre 29 11" xfId="26512" xr:uid="{EEFAB16A-AED9-440D-9D84-5F7A5B9351CE}"/>
    <cellStyle name="bleucadre 29 12" xfId="24432" xr:uid="{4DF6A246-36AB-48D9-96F0-A0BE752131CF}"/>
    <cellStyle name="bleucadre 29 13" xfId="31877" xr:uid="{BA307C26-1ECA-4296-8E9D-FF6033CDA5EB}"/>
    <cellStyle name="bleucadre 29 14" xfId="24142" xr:uid="{F730B227-AE2E-4D18-A928-25E53221CBE6}"/>
    <cellStyle name="bleucadre 29 15" xfId="30264" xr:uid="{2F6F5DC7-6D46-45B5-9D46-7231A6DBB298}"/>
    <cellStyle name="bleucadre 29 16" xfId="30553" xr:uid="{0FE7B02A-0547-4844-BEC1-694A0AA3A294}"/>
    <cellStyle name="bleucadre 29 17" xfId="30613" xr:uid="{17B95B43-6B4B-4873-96BA-9810AAF39A14}"/>
    <cellStyle name="bleucadre 29 18" xfId="34528" xr:uid="{2D6F360D-A6C6-4E2D-A2D6-7F030B72CCFD}"/>
    <cellStyle name="bleucadre 29 19" xfId="30363" xr:uid="{F7AEFA89-F53A-4759-B74F-55E73E8B1271}"/>
    <cellStyle name="bleucadre 29 2" xfId="22868" xr:uid="{F80AF7C4-9881-4326-8418-F71B4B1EE4A9}"/>
    <cellStyle name="bleucadre 29 2 2" xfId="51588" xr:uid="{96A1CAE7-C2CD-4319-8D30-EA7801D4D340}"/>
    <cellStyle name="bleucadre 29 20" xfId="35473" xr:uid="{A6CEF288-A751-4EAA-B783-0C7B06817D68}"/>
    <cellStyle name="bleucadre 29 21" xfId="37763" xr:uid="{7BF8D5B8-A70D-4362-B685-9C58AAAC934A}"/>
    <cellStyle name="bleucadre 29 22" xfId="35980" xr:uid="{C78011A9-48DA-4DC4-B26B-AB1DA1EDE731}"/>
    <cellStyle name="bleucadre 29 23" xfId="37501" xr:uid="{28815AF8-AE94-4DBB-9F7C-FBCD53F88541}"/>
    <cellStyle name="bleucadre 29 24" xfId="37980" xr:uid="{96B67A34-F555-494B-ABB2-DC9505DE6C92}"/>
    <cellStyle name="bleucadre 29 25" xfId="40423" xr:uid="{74BF820C-41CA-4F5B-97B4-3E13D31D3F45}"/>
    <cellStyle name="bleucadre 29 26" xfId="39263" xr:uid="{421E98D7-49B7-401D-BBC0-07468BB05A74}"/>
    <cellStyle name="bleucadre 29 27" xfId="41449" xr:uid="{9C487DE1-8BFB-4C87-91D6-4CF23F4C33FF}"/>
    <cellStyle name="bleucadre 29 28" xfId="40249" xr:uid="{1C810BEA-5739-4DC0-B6B4-C8A46F2A95E0}"/>
    <cellStyle name="bleucadre 29 29" xfId="49139" xr:uid="{7462AC54-DB6C-43AD-88AB-846436858BDC}"/>
    <cellStyle name="bleucadre 29 3" xfId="24422" xr:uid="{302B06E6-CCCC-45CE-9B3C-8CAE4B8D9B4A}"/>
    <cellStyle name="bleucadre 29 3 2" xfId="53516" xr:uid="{937DC19B-B322-48B4-9318-7574DDE1C50F}"/>
    <cellStyle name="bleucadre 29 30" xfId="56558" xr:uid="{1E85F998-AA8A-4616-8E81-3F266B7AD5DA}"/>
    <cellStyle name="bleucadre 29 4" xfId="21911" xr:uid="{CD9A9F29-A224-4774-A182-664D74B7C8A3}"/>
    <cellStyle name="bleucadre 29 5" xfId="25483" xr:uid="{DD9F92A2-EB1C-439C-B34D-686C1136529A}"/>
    <cellStyle name="bleucadre 29 6" xfId="23988" xr:uid="{03D2ADFE-3BEE-487C-9DAF-590B116C5930}"/>
    <cellStyle name="bleucadre 29 7" xfId="21084" xr:uid="{3D613A7E-FADD-4253-A587-6DE57BEFF668}"/>
    <cellStyle name="bleucadre 29 8" xfId="21173" xr:uid="{6B3F4BE4-06CF-4C5C-9E6A-1F51DA2A27AB}"/>
    <cellStyle name="bleucadre 29 9" xfId="27777" xr:uid="{14036606-7FC2-4B73-B772-CD635785CD01}"/>
    <cellStyle name="bleucadre 3" xfId="5177" xr:uid="{3AAAD08B-9D3B-48FB-970B-6B0F631D01B1}"/>
    <cellStyle name="bleucadre 3 10" xfId="8314" xr:uid="{393D5CA6-62EB-4AFC-BC8C-C040F90C4B3F}"/>
    <cellStyle name="bleucadre 3 10 2" xfId="50682" xr:uid="{E22491B7-C429-4A82-B9C0-01A75E82573E}"/>
    <cellStyle name="bleucadre 3 10 3" xfId="52665" xr:uid="{55537F9D-3694-4808-8049-2AC0C1CB7AD2}"/>
    <cellStyle name="bleucadre 3 10 4" xfId="48046" xr:uid="{D3FDF7A5-01AD-4F9E-8E9D-F53E0BEE390E}"/>
    <cellStyle name="bleucadre 3 10 5" xfId="55517" xr:uid="{D010C063-2AC0-439E-B813-C8A48F6FDE78}"/>
    <cellStyle name="bleucadre 3 11" xfId="8803" xr:uid="{C82515A1-A781-457A-8789-53C25E276A4F}"/>
    <cellStyle name="bleucadre 3 11 2" xfId="50909" xr:uid="{0A502B6A-FA58-4C19-A5D8-A963E9C184C4}"/>
    <cellStyle name="bleucadre 3 11 3" xfId="52838" xr:uid="{03A1DB3F-D8D8-4B60-B126-9534B5094066}"/>
    <cellStyle name="bleucadre 3 11 4" xfId="48463" xr:uid="{1B1520AD-5E62-40D9-BBD8-50B0F827DB20}"/>
    <cellStyle name="bleucadre 3 11 5" xfId="55889" xr:uid="{F1581272-6371-420A-AFE6-4DA45438DE40}"/>
    <cellStyle name="bleucadre 3 12" xfId="9081" xr:uid="{2CEABC43-C1E0-4B2E-B21B-1DB4AA9FC754}"/>
    <cellStyle name="bleucadre 3 12 2" xfId="51184" xr:uid="{5A73C0AF-A691-4925-A0F8-9768F514E7DA}"/>
    <cellStyle name="bleucadre 3 12 3" xfId="53112" xr:uid="{69829005-995F-41D0-8548-603CA7A3154D}"/>
    <cellStyle name="bleucadre 3 12 4" xfId="48736" xr:uid="{FE7EFCC2-4FE7-4D57-BE26-6E3FFB4E23B2}"/>
    <cellStyle name="bleucadre 3 12 5" xfId="56158" xr:uid="{14EA9A43-6308-4267-A6DA-8C53F0F017C4}"/>
    <cellStyle name="bleucadre 3 13" xfId="9329" xr:uid="{C8B3916B-3F38-4AA5-8C43-45AB0E13106D}"/>
    <cellStyle name="bleucadre 3 13 2" xfId="51425" xr:uid="{E5E9AAA7-7F84-474E-8644-02D3CDEED9A7}"/>
    <cellStyle name="bleucadre 3 13 3" xfId="53353" xr:uid="{ACF21BE4-72BA-451B-A0A6-5EFAC108621A}"/>
    <cellStyle name="bleucadre 3 13 4" xfId="48976" xr:uid="{A2EA591C-FCF1-45C6-9D98-F69487AC31D8}"/>
    <cellStyle name="bleucadre 3 13 5" xfId="56396" xr:uid="{675289D0-CDB4-4CFF-B24C-FF88F898768F}"/>
    <cellStyle name="bleucadre 3 14" xfId="7582" xr:uid="{1AE6BC51-F5C2-4A58-986F-54E9D477CBD4}"/>
    <cellStyle name="bleucadre 3 14 2" xfId="50012" xr:uid="{B92ABFB6-FC58-41E2-B6D6-AF822671ED20}"/>
    <cellStyle name="bleucadre 3 14 3" xfId="52005" xr:uid="{CCD23710-04DD-40C7-91EA-2A5350F2C0E1}"/>
    <cellStyle name="bleucadre 3 14 4" xfId="47376" xr:uid="{AF6F2ED6-565E-4C55-8E88-53A1714E4D66}"/>
    <cellStyle name="bleucadre 3 14 5" xfId="54879" xr:uid="{9F1EBBA6-16CC-4DEA-B531-6D400FCEE8F9}"/>
    <cellStyle name="bleucadre 3 15" xfId="7808" xr:uid="{427E4C6E-2186-456D-B319-D73903B27C8E}"/>
    <cellStyle name="bleucadre 3 15 2" xfId="50228" xr:uid="{D0CC7E29-6631-4FDD-9D41-51B8B899B2EF}"/>
    <cellStyle name="bleucadre 3 15 3" xfId="52220" xr:uid="{BEAFC5BE-B6B4-4E44-95F0-4B6DE975939F}"/>
    <cellStyle name="bleucadre 3 15 4" xfId="47591" xr:uid="{487F1F1E-EA74-434A-8811-DC9FC423EE9A}"/>
    <cellStyle name="bleucadre 3 15 5" xfId="55087" xr:uid="{AE57ED52-D2E4-440D-B79F-2C21C472A27A}"/>
    <cellStyle name="bleucadre 3 16" xfId="8755" xr:uid="{A915720A-1458-45A1-82FA-8A6B1202207F}"/>
    <cellStyle name="bleucadre 3 16 2" xfId="50863" xr:uid="{38C29248-17CA-4ECC-BAA0-CB00FC955605}"/>
    <cellStyle name="bleucadre 3 16 3" xfId="52792" xr:uid="{F71A6A43-C87C-4AC7-B472-1B0B7020911D}"/>
    <cellStyle name="bleucadre 3 16 4" xfId="48418" xr:uid="{D31B24A1-6EE2-467A-AA39-048E253C1234}"/>
    <cellStyle name="bleucadre 3 16 5" xfId="55844" xr:uid="{DFDBD0BE-54B3-49CE-ADA7-61BFF48BC239}"/>
    <cellStyle name="bleucadre 3 17" xfId="8858" xr:uid="{11DBF1C3-3465-45D2-A3CD-9320CA7578D2}"/>
    <cellStyle name="bleucadre 3 17 2" xfId="50961" xr:uid="{FF3ADD90-A4DE-41D6-9CF9-331C715E3629}"/>
    <cellStyle name="bleucadre 3 17 3" xfId="52890" xr:uid="{A36935F1-99B9-4B0F-9760-1FEF0FD68EE9}"/>
    <cellStyle name="bleucadre 3 17 4" xfId="48514" xr:uid="{563BA266-AA88-4E90-AE1A-03FA6AF5D602}"/>
    <cellStyle name="bleucadre 3 17 5" xfId="55939" xr:uid="{C719C2CB-3489-4601-B4D2-3A269053E6D5}"/>
    <cellStyle name="bleucadre 3 18" xfId="8746" xr:uid="{E75803BE-B1C7-4B58-A5A8-1874B7C61664}"/>
    <cellStyle name="bleucadre 3 18 2" xfId="50854" xr:uid="{75EEEB90-FA30-4DCB-849D-437D304857D1}"/>
    <cellStyle name="bleucadre 3 18 3" xfId="52783" xr:uid="{51A4D61B-0D74-4061-9DC2-916EA7E33512}"/>
    <cellStyle name="bleucadre 3 18 4" xfId="48409" xr:uid="{CD794CE2-ADAA-4868-8704-EE9D28AECFBA}"/>
    <cellStyle name="bleucadre 3 18 5" xfId="55835" xr:uid="{4868C148-1BA5-4984-8121-962ABEF689C8}"/>
    <cellStyle name="bleucadre 3 19" xfId="7531" xr:uid="{9741F56B-1CA2-49AF-A22B-F4625A9949C1}"/>
    <cellStyle name="bleucadre 3 19 2" xfId="49966" xr:uid="{150D3231-EE97-4CD4-8670-D3D14874895A}"/>
    <cellStyle name="bleucadre 3 19 3" xfId="51959" xr:uid="{9800C2DF-D454-42AC-9717-1BCD5292B0E7}"/>
    <cellStyle name="bleucadre 3 19 4" xfId="47331" xr:uid="{C43C51BD-8046-4CAE-A34C-5A870A76CCB1}"/>
    <cellStyle name="bleucadre 3 19 5" xfId="54834" xr:uid="{E61763A7-5A31-4250-8A89-A12C23594D39}"/>
    <cellStyle name="bleucadre 3 2" xfId="8541" xr:uid="{42432575-7ACE-4580-9028-44EA89E83C49}"/>
    <cellStyle name="bleucadre 3 2 2" xfId="50770" xr:uid="{35014329-8CA6-417C-B643-DEDA6CD3A9A4}"/>
    <cellStyle name="bleucadre 3 2 3" xfId="52706" xr:uid="{BC7FA3C3-EB06-471D-93F0-8BFC64024980}"/>
    <cellStyle name="bleucadre 3 2 4" xfId="48214" xr:uid="{6AE40A47-6088-4B74-8017-B5741A59643C}"/>
    <cellStyle name="bleucadre 3 2 5" xfId="55648" xr:uid="{CEA1720A-2A9E-430C-9744-CA0DEB7B5DAE}"/>
    <cellStyle name="bleucadre 3 20" xfId="8989" xr:uid="{322C12C7-19D5-4E69-A67C-4A27005FB7F1}"/>
    <cellStyle name="bleucadre 3 20 2" xfId="51094" xr:uid="{D358D0B3-6020-4C21-87C9-5F3AEF792D99}"/>
    <cellStyle name="bleucadre 3 20 3" xfId="53022" xr:uid="{A3996BE2-6A96-49CB-9697-495448C563CD}"/>
    <cellStyle name="bleucadre 3 20 4" xfId="48647" xr:uid="{B9FB34C2-A473-49C3-9D1F-E64CC557D6F0}"/>
    <cellStyle name="bleucadre 3 20 5" xfId="56071" xr:uid="{A3D11B84-2A7D-4857-9475-56B9FA232450}"/>
    <cellStyle name="bleucadre 3 21" xfId="9159" xr:uid="{71E6EA48-6CB9-4620-AE87-929215E777C6}"/>
    <cellStyle name="bleucadre 3 21 2" xfId="51261" xr:uid="{6DC9A752-7EC2-41D2-9E75-B11B9FE2E111}"/>
    <cellStyle name="bleucadre 3 21 3" xfId="53189" xr:uid="{4DA25DD7-E949-42F1-9AB6-0F962698EB83}"/>
    <cellStyle name="bleucadre 3 21 4" xfId="48813" xr:uid="{3298F0D1-E5C8-4FC1-8A57-D650B9A9ACDC}"/>
    <cellStyle name="bleucadre 3 21 5" xfId="56235" xr:uid="{A04EDE10-9306-4E5F-A878-11BA0C1EA1C0}"/>
    <cellStyle name="bleucadre 3 22" xfId="7970" xr:uid="{C705FF80-6FCC-44CC-AE07-CE66D0AC33F1}"/>
    <cellStyle name="bleucadre 3 22 2" xfId="50381" xr:uid="{89A27979-3BD3-45E5-AC98-1D92F328EB50}"/>
    <cellStyle name="bleucadre 3 22 3" xfId="52371" xr:uid="{ADF6736D-6D5D-452E-A911-CCC63AC2E460}"/>
    <cellStyle name="bleucadre 3 22 4" xfId="47745" xr:uid="{8643E20A-9A6F-4AE8-93DF-13A1CD8CC841}"/>
    <cellStyle name="bleucadre 3 22 5" xfId="55232" xr:uid="{61568BC8-CF50-4D67-96B0-010630483CE4}"/>
    <cellStyle name="bleucadre 3 23" xfId="9617" xr:uid="{2D72BA0A-2792-489E-94F1-817FBB800A01}"/>
    <cellStyle name="bleucadre 3 23 2" xfId="51707" xr:uid="{23278300-A8AB-49BE-B5C1-2FE68153EAA3}"/>
    <cellStyle name="bleucadre 3 23 3" xfId="53635" xr:uid="{32F5491D-DE01-4CDF-AF39-098C3EE80192}"/>
    <cellStyle name="bleucadre 3 23 4" xfId="49258" xr:uid="{53948187-82CF-408C-8967-0D4ACCC0F449}"/>
    <cellStyle name="bleucadre 3 23 5" xfId="56677" xr:uid="{F6288615-A9D9-48B4-9248-A94A5B8E0FB4}"/>
    <cellStyle name="bleucadre 3 24" xfId="9582" xr:uid="{B343EE5B-3A52-48DE-93DE-AD3EAD9488D8}"/>
    <cellStyle name="bleucadre 3 24 2" xfId="51672" xr:uid="{4DA0595D-5CF6-48F5-8BE9-97512F79AB2F}"/>
    <cellStyle name="bleucadre 3 24 3" xfId="53600" xr:uid="{D1C70055-1FAF-4171-BE39-94D450C75503}"/>
    <cellStyle name="bleucadre 3 24 4" xfId="49223" xr:uid="{02546677-9340-42B4-802F-F49ADA3BB92A}"/>
    <cellStyle name="bleucadre 3 24 5" xfId="56642" xr:uid="{7BC47B64-6F33-4160-8871-C30A6A92DE41}"/>
    <cellStyle name="bleucadre 3 25" xfId="8722" xr:uid="{AD6EC23E-89B6-4AA7-8E73-E879B1F8FD4A}"/>
    <cellStyle name="bleucadre 3 25 2" xfId="50834" xr:uid="{0656FC3A-AFB1-44F0-ABD8-40DD56481700}"/>
    <cellStyle name="bleucadre 3 25 3" xfId="52763" xr:uid="{DFBA841F-F9C5-4F29-A384-128C0F949102}"/>
    <cellStyle name="bleucadre 3 25 4" xfId="48389" xr:uid="{82FFBA40-9C9D-41BC-B6C7-A8A9514787A9}"/>
    <cellStyle name="bleucadre 3 25 5" xfId="55815" xr:uid="{7EC1612F-32B3-4151-B990-0DB41C741EDB}"/>
    <cellStyle name="bleucadre 3 26" xfId="9406" xr:uid="{F513A4E8-2819-49A8-ACBF-9837D56F1F7D}"/>
    <cellStyle name="bleucadre 3 26 2" xfId="51501" xr:uid="{677B945B-1198-49EB-809D-CB5944735A41}"/>
    <cellStyle name="bleucadre 3 26 3" xfId="53429" xr:uid="{8552E590-3581-4F7D-8E28-965EE35C529B}"/>
    <cellStyle name="bleucadre 3 26 4" xfId="49052" xr:uid="{0D6B4015-2B41-451D-AE3F-B1983A8D401E}"/>
    <cellStyle name="bleucadre 3 26 5" xfId="56472" xr:uid="{1E599081-80A5-4D87-B7DD-859E4D49C288}"/>
    <cellStyle name="bleucadre 3 27" xfId="9457" xr:uid="{ECE0D480-0850-48A3-B37C-82653122B0EA}"/>
    <cellStyle name="bleucadre 3 27 2" xfId="51551" xr:uid="{5D75B002-D566-435F-A42A-95715EE8871E}"/>
    <cellStyle name="bleucadre 3 27 3" xfId="53479" xr:uid="{833EDF0F-B08B-4237-927F-D272CFADB3CE}"/>
    <cellStyle name="bleucadre 3 27 4" xfId="49102" xr:uid="{AAC0F7D2-D500-4AC2-B128-3A92A3FCD422}"/>
    <cellStyle name="bleucadre 3 27 5" xfId="56521" xr:uid="{98A3195B-8610-40E1-82BA-FE08285CEDC8}"/>
    <cellStyle name="bleucadre 3 28" xfId="8078" xr:uid="{4197787A-5B50-47CA-9FDC-F2ECF61FBA82}"/>
    <cellStyle name="bleucadre 3 28 2" xfId="50483" xr:uid="{4A3DFA1E-8CF0-4479-8BB9-7921277DEA68}"/>
    <cellStyle name="bleucadre 3 28 3" xfId="52472" xr:uid="{0518E5D1-3AAA-49BA-B3F8-0B23C326FE89}"/>
    <cellStyle name="bleucadre 3 28 4" xfId="47846" xr:uid="{92E42735-3CE3-4D13-862B-9237518E3E2E}"/>
    <cellStyle name="bleucadre 3 28 5" xfId="55329" xr:uid="{B8E8D0D7-1D12-45CA-B774-96DC4E492942}"/>
    <cellStyle name="bleucadre 3 29" xfId="10298" xr:uid="{73DA96AD-E0D6-4257-A1A7-37CE9E19D98A}"/>
    <cellStyle name="bleucadre 3 29 2" xfId="49904" xr:uid="{7415BC4C-2066-4BCC-93A9-37A723EAFE0F}"/>
    <cellStyle name="bleucadre 3 3" xfId="8861" xr:uid="{4960C47C-71F2-4476-B3C5-455BE26939A0}"/>
    <cellStyle name="bleucadre 3 3 2" xfId="50964" xr:uid="{711538E4-262E-4213-826C-A8BFADA32159}"/>
    <cellStyle name="bleucadre 3 3 3" xfId="52893" xr:uid="{9CC42B2A-1187-49DF-A143-D560BE502E76}"/>
    <cellStyle name="bleucadre 3 3 4" xfId="48517" xr:uid="{8058BE72-249B-494A-865B-08CC96B750ED}"/>
    <cellStyle name="bleucadre 3 3 5" xfId="55942" xr:uid="{A918B02E-874D-4554-ADC6-0F264D8A3D55}"/>
    <cellStyle name="bleucadre 3 30" xfId="10630" xr:uid="{661D8F80-A63C-4E38-9E0B-B6BA7C11841A}"/>
    <cellStyle name="bleucadre 3 30 2" xfId="49567" xr:uid="{79FBCC2B-159F-47D8-AD3A-E34D316CCFE2}"/>
    <cellStyle name="bleucadre 3 31" xfId="10965" xr:uid="{092D4944-0D9F-4100-A96C-211A2369EC89}"/>
    <cellStyle name="bleucadre 3 32" xfId="11223" xr:uid="{70A201B1-8792-4EDA-9522-0D67B6FE57E2}"/>
    <cellStyle name="bleucadre 3 33" xfId="47257" xr:uid="{61E6B062-5223-48CF-95D4-771C050FA90B}"/>
    <cellStyle name="bleucadre 3 34" xfId="54779" xr:uid="{522006AA-06E8-48B9-A483-4CFD6EA032FB}"/>
    <cellStyle name="bleucadre 3 4" xfId="7950" xr:uid="{254B28EA-2C8E-4BAC-BC96-01915BC718CE}"/>
    <cellStyle name="bleucadre 3 4 2" xfId="50362" xr:uid="{5E4EA231-1D2D-4E12-888F-3573F66BEFB8}"/>
    <cellStyle name="bleucadre 3 4 3" xfId="52352" xr:uid="{75670FAE-7B8A-4FDC-8352-B0BE9F623B8A}"/>
    <cellStyle name="bleucadre 3 4 4" xfId="47726" xr:uid="{663D114D-9A78-492B-B683-CDD7489B712C}"/>
    <cellStyle name="bleucadre 3 4 5" xfId="55213" xr:uid="{39089485-82E5-4C27-9ADC-24FFAEEB0CA3}"/>
    <cellStyle name="bleucadre 3 5" xfId="8461" xr:uid="{F778104B-83EE-4D5A-B063-E1AA115D1430}"/>
    <cellStyle name="bleucadre 3 5 2" xfId="50754" xr:uid="{0027DD1A-9A59-4A61-8A0E-D6E4C8E6E01A}"/>
    <cellStyle name="bleucadre 3 5 3" xfId="52693" xr:uid="{EFD5F2D2-049A-409D-BD05-26A38CAE9D98}"/>
    <cellStyle name="bleucadre 3 5 4" xfId="48137" xr:uid="{07AC5D7A-62E0-4448-9966-A07736E0E561}"/>
    <cellStyle name="bleucadre 3 5 5" xfId="55572" xr:uid="{BBB6D8A5-967A-4992-95B6-8BEFC6BF45A8}"/>
    <cellStyle name="bleucadre 3 6" xfId="8311" xr:uid="{A6C51DDF-9C64-455D-A41B-97CF2DD2861F}"/>
    <cellStyle name="bleucadre 3 6 2" xfId="50679" xr:uid="{C289E5CF-1296-4749-BBE5-ED530853E2BF}"/>
    <cellStyle name="bleucadre 3 6 3" xfId="52662" xr:uid="{2AA66F04-1C3A-4AB6-85BB-D985AF099DBA}"/>
    <cellStyle name="bleucadre 3 6 4" xfId="48043" xr:uid="{E0BA76D1-67E2-438D-9BF6-3F6233C9EE2F}"/>
    <cellStyle name="bleucadre 3 6 5" xfId="55514" xr:uid="{C284E397-0DCC-4EDF-9BC4-A36677B79FD3}"/>
    <cellStyle name="bleucadre 3 7" xfId="8948" xr:uid="{3B2B717E-7347-4535-8910-D7B37E53B72D}"/>
    <cellStyle name="bleucadre 3 7 2" xfId="51054" xr:uid="{80268EC5-2155-47F9-A3F0-9CAD26737BED}"/>
    <cellStyle name="bleucadre 3 7 3" xfId="52982" xr:uid="{7B2AF94D-5E60-4342-B3F2-3D32B59C9801}"/>
    <cellStyle name="bleucadre 3 7 4" xfId="48607" xr:uid="{627AC4AE-828D-400D-B062-43354162DCA2}"/>
    <cellStyle name="bleucadre 3 7 5" xfId="56031" xr:uid="{00AAD7D9-CEAB-4668-945B-876FFF3FE01A}"/>
    <cellStyle name="bleucadre 3 8" xfId="8751" xr:uid="{760A2C3E-7CE0-4DD3-AA69-1BCEDAFA9EB3}"/>
    <cellStyle name="bleucadre 3 8 2" xfId="50859" xr:uid="{97CAEB1B-E5F4-42D6-B806-AFD958E7BED4}"/>
    <cellStyle name="bleucadre 3 8 3" xfId="52788" xr:uid="{E89BF351-85CE-4F05-9770-4B1075E58912}"/>
    <cellStyle name="bleucadre 3 8 4" xfId="48414" xr:uid="{8656689C-AF90-4521-9A38-E73E9FC68028}"/>
    <cellStyle name="bleucadre 3 8 5" xfId="55840" xr:uid="{CBF6C90A-D74B-4C60-9AB2-23B93F3D67D4}"/>
    <cellStyle name="bleucadre 3 9" xfId="8748" xr:uid="{FA3FD35E-6F22-4855-A82D-278B9536B80B}"/>
    <cellStyle name="bleucadre 3 9 2" xfId="50856" xr:uid="{6C8118B2-A3BF-4D69-81C8-6B99C466008C}"/>
    <cellStyle name="bleucadre 3 9 3" xfId="52785" xr:uid="{4D374684-5E79-44E3-AD55-E13A8C074E13}"/>
    <cellStyle name="bleucadre 3 9 4" xfId="48411" xr:uid="{5D93B102-59EF-404E-BAF3-C97516ED9118}"/>
    <cellStyle name="bleucadre 3 9 5" xfId="55837" xr:uid="{F878D441-BFA5-4CEB-87B5-5D2FAFFC20BD}"/>
    <cellStyle name="bleucadre 30" xfId="7830" xr:uid="{A92A34ED-BBEA-45CE-9DB8-C9A6BBD3B9E8}"/>
    <cellStyle name="bleucadre 30 10" xfId="30006" xr:uid="{3C0A97F1-C55F-43C8-842C-6A3CE4F013D0}"/>
    <cellStyle name="bleucadre 30 11" xfId="30409" xr:uid="{74351F92-B98D-4801-B53B-5C329A43DBC2}"/>
    <cellStyle name="bleucadre 30 12" xfId="30193" xr:uid="{5FA6A4F2-1956-467C-93F0-4D47E19E42A1}"/>
    <cellStyle name="bleucadre 30 13" xfId="32420" xr:uid="{DEE3C3A3-CDEC-4DD8-8A10-EF1F63CB7F60}"/>
    <cellStyle name="bleucadre 30 14" xfId="29805" xr:uid="{3D4AE5B9-4EDF-434F-8F97-023541564EED}"/>
    <cellStyle name="bleucadre 30 15" xfId="32071" xr:uid="{4E3F8543-F3C6-44B4-9BBE-142EE02653F5}"/>
    <cellStyle name="bleucadre 30 16" xfId="32441" xr:uid="{E93CDDFB-982C-473D-8BF9-A4DEEAD945A3}"/>
    <cellStyle name="bleucadre 30 17" xfId="31610" xr:uid="{5041A71C-2C65-425D-ACDA-F56444951B61}"/>
    <cellStyle name="bleucadre 30 18" xfId="34824" xr:uid="{97860CB2-7431-4B7B-99BA-FABFFDFCECE3}"/>
    <cellStyle name="bleucadre 30 19" xfId="30410" xr:uid="{FED99DA5-7403-4F61-95AB-9EE96925B5DF}"/>
    <cellStyle name="bleucadre 30 2" xfId="23406" xr:uid="{B74F72CB-D094-4AB9-A6F7-56E0E26DD0BB}"/>
    <cellStyle name="bleucadre 30 2 2" xfId="50246" xr:uid="{EBB8F2F8-3602-46F5-8B5C-5AD0CCDE162C}"/>
    <cellStyle name="bleucadre 30 20" xfId="35571" xr:uid="{10736D03-587B-4BB6-84D7-6AD7E08378D0}"/>
    <cellStyle name="bleucadre 30 21" xfId="38282" xr:uid="{ACA5F64A-F732-421F-9FA0-D9C3CD6B27F0}"/>
    <cellStyle name="bleucadre 30 22" xfId="39065" xr:uid="{AB13A08F-B8C0-409E-8430-A92352D934DB}"/>
    <cellStyle name="bleucadre 30 23" xfId="38889" xr:uid="{C76E4BC3-6830-48C8-8FE9-D2E21A4B53B7}"/>
    <cellStyle name="bleucadre 30 24" xfId="38235" xr:uid="{1CD8711C-44EC-45C9-A237-1EFE43CA0AD5}"/>
    <cellStyle name="bleucadre 30 25" xfId="40718" xr:uid="{97FFD1B0-4DF2-4DDC-9CC7-AE98DDC228CC}"/>
    <cellStyle name="bleucadre 30 26" xfId="37305" xr:uid="{457F8BE1-BEDE-48AC-8D3B-7C094706D0B9}"/>
    <cellStyle name="bleucadre 30 27" xfId="41593" xr:uid="{E514B67C-5448-47A4-8107-6438631FB010}"/>
    <cellStyle name="bleucadre 30 28" xfId="37773" xr:uid="{87D5CDBA-89EB-43B5-A84A-8A2EE22AABAA}"/>
    <cellStyle name="bleucadre 30 29" xfId="47610" xr:uid="{79CCA440-A800-48A7-B18B-97653EC45432}"/>
    <cellStyle name="bleucadre 30 3" xfId="24951" xr:uid="{C5B75320-9FA3-42F5-BDAC-5CFC8667F29F}"/>
    <cellStyle name="bleucadre 30 3 2" xfId="52238" xr:uid="{83A25A5C-0EC7-4D90-8331-F9ADC6E9ADE8}"/>
    <cellStyle name="bleucadre 30 30" xfId="55105" xr:uid="{07F1CF91-2EBD-45F9-B025-F447F1AE7BAC}"/>
    <cellStyle name="bleucadre 30 4" xfId="20488" xr:uid="{B33F056A-6292-438F-B010-D51BEBFEDC14}"/>
    <cellStyle name="bleucadre 30 5" xfId="21736" xr:uid="{20B50213-D174-45B4-9CA2-5707C5C819C0}"/>
    <cellStyle name="bleucadre 30 6" xfId="21354" xr:uid="{5E8634DB-2FB9-4D02-8FBD-08338F343C38}"/>
    <cellStyle name="bleucadre 30 7" xfId="24895" xr:uid="{329E64D7-791A-49E5-B3E3-FB9D802289F6}"/>
    <cellStyle name="bleucadre 30 8" xfId="25618" xr:uid="{66711B58-F8DF-4511-8CA4-F1CA2B87179D}"/>
    <cellStyle name="bleucadre 30 9" xfId="28392" xr:uid="{FACF94B8-9293-45BC-B2B9-56FB5AD367C0}"/>
    <cellStyle name="bleucadre 31" xfId="8136" xr:uid="{BC0C07F3-C189-4C52-8DE3-B23E20AA32BA}"/>
    <cellStyle name="bleucadre 31 10" xfId="29900" xr:uid="{70FFD449-D852-4816-B6ED-3844BC429B93}"/>
    <cellStyle name="bleucadre 31 11" xfId="28792" xr:uid="{37130EEA-1F57-498F-83A5-91F5EE74484C}"/>
    <cellStyle name="bleucadre 31 12" xfId="25482" xr:uid="{10C2A5FA-8421-4670-A270-0B43BBAC6FA6}"/>
    <cellStyle name="bleucadre 31 13" xfId="32322" xr:uid="{2077EEBD-10D5-49B5-ADB7-3952DE07E06D}"/>
    <cellStyle name="bleucadre 31 14" xfId="30733" xr:uid="{C4CF22FC-B11B-40DF-A0C8-1BCE7669AF45}"/>
    <cellStyle name="bleucadre 31 15" xfId="25629" xr:uid="{C7642683-22C1-42E5-AA13-779A1D102394}"/>
    <cellStyle name="bleucadre 31 16" xfId="26350" xr:uid="{8AD3EEAB-EE7F-41D5-AF30-B98AC9B2F7D7}"/>
    <cellStyle name="bleucadre 31 17" xfId="33117" xr:uid="{9DDFD3EC-BF57-473D-8705-EE6CA04ACCB6}"/>
    <cellStyle name="bleucadre 31 18" xfId="34763" xr:uid="{0DC790EF-BAD4-447D-895E-4A692F5586B1}"/>
    <cellStyle name="bleucadre 31 19" xfId="32695" xr:uid="{6F7270C4-4BF5-4933-8F7F-F76FE856098A}"/>
    <cellStyle name="bleucadre 31 2" xfId="23314" xr:uid="{71463969-6F98-4814-9B9F-105BD61DCBE8}"/>
    <cellStyle name="bleucadre 31 2 2" xfId="50538" xr:uid="{853D02EE-19C9-4E25-A700-C6E75CC95C4D}"/>
    <cellStyle name="bleucadre 31 20" xfId="35548" xr:uid="{EF8F2965-FEF3-4D4F-A033-F49E24470CF7}"/>
    <cellStyle name="bleucadre 31 21" xfId="38192" xr:uid="{DAD33A93-AFE6-4743-ABA2-0C96B3805F98}"/>
    <cellStyle name="bleucadre 31 22" xfId="38964" xr:uid="{456C814E-01DE-4E0F-99C9-2FE2A0BC16CB}"/>
    <cellStyle name="bleucadre 31 23" xfId="38508" xr:uid="{F35A6D5B-89A2-4B38-B423-51329348C293}"/>
    <cellStyle name="bleucadre 31 24" xfId="37729" xr:uid="{D4D77043-2E9D-43AA-996E-A1CF7962F8D8}"/>
    <cellStyle name="bleucadre 31 25" xfId="40657" xr:uid="{883BD54F-5E83-4329-B033-6C787059A488}"/>
    <cellStyle name="bleucadre 31 26" xfId="39489" xr:uid="{32CCBE02-64EF-4082-A266-972930A3B203}"/>
    <cellStyle name="bleucadre 31 27" xfId="41563" xr:uid="{BE0AE78C-84A2-4AE2-8859-99259EB47874}"/>
    <cellStyle name="bleucadre 31 28" xfId="36297" xr:uid="{1883CC28-8D8D-4868-B101-34CD8DCF1321}"/>
    <cellStyle name="bleucadre 31 29" xfId="47901" xr:uid="{82FB756D-66E5-460D-A4E5-51885F39DDCE}"/>
    <cellStyle name="bleucadre 31 3" xfId="24851" xr:uid="{96030301-2542-4A15-A8AB-F8BD491E2409}"/>
    <cellStyle name="bleucadre 31 3 2" xfId="52527" xr:uid="{BD9322E2-CD3D-4DD5-B37D-7F373EBE7A88}"/>
    <cellStyle name="bleucadre 31 30" xfId="55383" xr:uid="{DFC28D27-F53D-4472-9F3B-8D230C19CDE4}"/>
    <cellStyle name="bleucadre 31 4" xfId="20718" xr:uid="{E3491F22-9BAC-4D5C-9AC9-65A800891E21}"/>
    <cellStyle name="bleucadre 31 5" xfId="24002" xr:uid="{C90F2DAD-1FD6-4558-B83E-11182BDC1858}"/>
    <cellStyle name="bleucadre 31 6" xfId="21528" xr:uid="{9DEF4E4E-F86C-4624-89F6-6491BD11D687}"/>
    <cellStyle name="bleucadre 31 7" xfId="23908" xr:uid="{FE915A12-7CE9-4617-B1B3-1016665B4600}"/>
    <cellStyle name="bleucadre 31 8" xfId="25189" xr:uid="{EE38A965-0BA5-48AD-B94D-E50C991C6D30}"/>
    <cellStyle name="bleucadre 31 9" xfId="28285" xr:uid="{F40E89B8-9345-4368-BCAF-E1D852538F24}"/>
    <cellStyle name="bleucadre 32" xfId="7553" xr:uid="{3DDD3A39-D06B-43E8-87FE-724221C9DB19}"/>
    <cellStyle name="bleucadre 32 10" xfId="29819" xr:uid="{7E4B27CB-03F6-477E-A6F4-55DF602B52E4}"/>
    <cellStyle name="bleucadre 32 11" xfId="26981" xr:uid="{C3FAA6C9-1CA2-4DEB-9B09-C71235DE933D}"/>
    <cellStyle name="bleucadre 32 12" xfId="30310" xr:uid="{5C9EBB05-913B-413C-9014-8726375AB1ED}"/>
    <cellStyle name="bleucadre 32 13" xfId="32252" xr:uid="{9AB12094-E850-4D64-9A50-F3AA81137004}"/>
    <cellStyle name="bleucadre 32 14" xfId="24413" xr:uid="{B2D35275-AA98-4B84-A4B7-A95CA6DC1622}"/>
    <cellStyle name="bleucadre 32 15" xfId="29685" xr:uid="{869D3A24-4262-4447-8775-8CD04170BA9D}"/>
    <cellStyle name="bleucadre 32 16" xfId="31269" xr:uid="{C641627C-C36A-4C29-8FD3-D841FDF78AA9}"/>
    <cellStyle name="bleucadre 32 17" xfId="33152" xr:uid="{6A114C26-DF0A-42D2-B131-48C19C7522CE}"/>
    <cellStyle name="bleucadre 32 18" xfId="34718" xr:uid="{F994A7EF-BBCF-415B-BD6A-3FA0CFE1444A}"/>
    <cellStyle name="bleucadre 32 19" xfId="33201" xr:uid="{91DE632F-8B1D-4D95-B86C-6EC47281C64D}"/>
    <cellStyle name="bleucadre 32 2" xfId="23237" xr:uid="{F14EDE21-659A-4B97-96E4-63AABF7B85FF}"/>
    <cellStyle name="bleucadre 32 2 2" xfId="49985" xr:uid="{90B74679-FCBC-4386-B444-2B7E4F72C7BB}"/>
    <cellStyle name="bleucadre 32 20" xfId="35535" xr:uid="{171FA30D-7D02-4685-92F2-3357A56E73EC}"/>
    <cellStyle name="bleucadre 32 21" xfId="38119" xr:uid="{E6E81D27-4A6D-475B-B07F-4D9CFC269C6F}"/>
    <cellStyle name="bleucadre 32 22" xfId="38896" xr:uid="{6A1828F0-593A-4CFF-ABC4-9510730FED08}"/>
    <cellStyle name="bleucadre 32 23" xfId="37665" xr:uid="{3127FD2C-1DDD-477E-87B3-4DEECAF255C6}"/>
    <cellStyle name="bleucadre 32 24" xfId="37781" xr:uid="{23A66AF6-5AF1-4D72-99F5-6D70CCE01F7E}"/>
    <cellStyle name="bleucadre 32 25" xfId="40616" xr:uid="{864D267F-E4B3-4148-86A3-5295162E31F1}"/>
    <cellStyle name="bleucadre 32 26" xfId="39913" xr:uid="{D0090A7C-7D12-43F0-8989-B514AF14DC5A}"/>
    <cellStyle name="bleucadre 32 27" xfId="41539" xr:uid="{937BC868-B4F1-4409-9169-DC7084C3C1AD}"/>
    <cellStyle name="bleucadre 32 28" xfId="36027" xr:uid="{D3B7862A-7662-4CAB-8739-B5A7311DE39B}"/>
    <cellStyle name="bleucadre 32 29" xfId="47350" xr:uid="{29927730-AAF6-4227-B19F-6757E9C6DD96}"/>
    <cellStyle name="bleucadre 32 3" xfId="24782" xr:uid="{C124C859-41BB-4A2C-AC8F-9B0E2A17FB19}"/>
    <cellStyle name="bleucadre 32 3 2" xfId="51978" xr:uid="{D21B483E-061D-44FC-80F5-20CC47D40809}"/>
    <cellStyle name="bleucadre 32 30" xfId="54853" xr:uid="{87180F66-C91E-470E-8305-23FD1FBB89B0}"/>
    <cellStyle name="bleucadre 32 4" xfId="22278" xr:uid="{36DA81B2-BCA3-4AA5-AB33-B9F03D6FD129}"/>
    <cellStyle name="bleucadre 32 5" xfId="24636" xr:uid="{BCFA4DF8-5763-4059-B75E-065E48F17856}"/>
    <cellStyle name="bleucadre 32 6" xfId="20640" xr:uid="{450FC205-0937-4F2E-97AA-96F3C7ECBA3D}"/>
    <cellStyle name="bleucadre 32 7" xfId="25204" xr:uid="{0F0DC4A0-50BE-49CA-ADEA-7686E4A950D5}"/>
    <cellStyle name="bleucadre 32 8" xfId="20560" xr:uid="{23B8CED3-525D-4C7A-85F3-FF655705FD90}"/>
    <cellStyle name="bleucadre 32 9" xfId="28204" xr:uid="{C0C107E4-CDEC-463F-84A5-F066FA97ABA1}"/>
    <cellStyle name="bleucadre 33" xfId="8881" xr:uid="{DD8F9400-6583-42A2-A6A9-766F8006F965}"/>
    <cellStyle name="bleucadre 33 10" xfId="30022" xr:uid="{5B5F1FDC-08E5-48F1-B5BD-CAB7960BDD6C}"/>
    <cellStyle name="bleucadre 33 11" xfId="30426" xr:uid="{DD12AB65-E1AF-4C88-B301-C860CB8301FE}"/>
    <cellStyle name="bleucadre 33 12" xfId="29743" xr:uid="{D20D7DFD-0EC9-411E-ACF0-2D9B8A3D7188}"/>
    <cellStyle name="bleucadre 33 13" xfId="32435" xr:uid="{AE5FE81C-1FA5-4166-B28B-9E87A50228ED}"/>
    <cellStyle name="bleucadre 33 14" xfId="29064" xr:uid="{997CA338-FB9E-4458-BA3F-514A2A9941E1}"/>
    <cellStyle name="bleucadre 33 15" xfId="31171" xr:uid="{8C08440C-43F3-4B58-8018-88BEA3BF5750}"/>
    <cellStyle name="bleucadre 33 16" xfId="32648" xr:uid="{BBABF49D-18E2-4B77-B0F2-BAF991F579DF}"/>
    <cellStyle name="bleucadre 33 17" xfId="33664" xr:uid="{E853858A-2325-46BF-B105-E3CF8D3C89A7}"/>
    <cellStyle name="bleucadre 33 18" xfId="34833" xr:uid="{9D756925-D6AC-4477-B63D-4722EBADA6F3}"/>
    <cellStyle name="bleucadre 33 19" xfId="35018" xr:uid="{8DDAA09F-42BF-4F25-8EF7-999A82A65159}"/>
    <cellStyle name="bleucadre 33 2" xfId="23419" xr:uid="{CB3189E0-B457-4ABD-8EB8-A1EA1A72D426}"/>
    <cellStyle name="bleucadre 33 2 2" xfId="50982" xr:uid="{1EAC5476-D580-4CE3-976B-73B65A699094}"/>
    <cellStyle name="bleucadre 33 20" xfId="35574" xr:uid="{E57056B2-6E23-44A0-A891-0F097CD71C61}"/>
    <cellStyle name="bleucadre 33 21" xfId="38297" xr:uid="{2EBB5052-646B-4A6D-9038-57F2060C22B5}"/>
    <cellStyle name="bleucadre 33 22" xfId="39081" xr:uid="{A0379582-9705-4B91-8BBB-D2ACD8352E8A}"/>
    <cellStyle name="bleucadre 33 23" xfId="37466" xr:uid="{99719DAC-CD40-420C-A2B9-9AFAAD058E9D}"/>
    <cellStyle name="bleucadre 33 24" xfId="38032" xr:uid="{07485F1C-2128-49BD-A655-6B956A5B6B30}"/>
    <cellStyle name="bleucadre 33 25" xfId="40729" xr:uid="{FD78EAC3-A45B-4CBB-BF79-C152B8990ACF}"/>
    <cellStyle name="bleucadre 33 26" xfId="38501" xr:uid="{BE6DE65F-278D-4711-98BC-90EF5DFF4FA4}"/>
    <cellStyle name="bleucadre 33 27" xfId="41598" xr:uid="{8300F297-E138-4C2A-8310-6CB8DD9403DE}"/>
    <cellStyle name="bleucadre 33 28" xfId="39385" xr:uid="{4047F3C0-DDF6-47BD-82D2-3B35F09935D3}"/>
    <cellStyle name="bleucadre 33 29" xfId="48535" xr:uid="{7B6F235B-AA58-4AC1-A04D-E221920B1687}"/>
    <cellStyle name="bleucadre 33 3" xfId="24966" xr:uid="{E35E2A2E-55EF-4735-912C-5C1DA24D0673}"/>
    <cellStyle name="bleucadre 33 3 2" xfId="52910" xr:uid="{89A77BA2-BC59-4656-B313-C0A3118550DA}"/>
    <cellStyle name="bleucadre 33 30" xfId="55959" xr:uid="{9A649F68-AD9F-4F51-958D-D0444D89BD13}"/>
    <cellStyle name="bleucadre 33 4" xfId="21611" xr:uid="{E63C2913-F28D-4EDA-A34A-6E724EBBB758}"/>
    <cellStyle name="bleucadre 33 5" xfId="25611" xr:uid="{03DBF3E4-FE95-4712-8C47-74E9B7B12238}"/>
    <cellStyle name="bleucadre 33 6" xfId="24973" xr:uid="{D651664F-506B-4A4E-9F96-D5B2B9AEDE19}"/>
    <cellStyle name="bleucadre 33 7" xfId="24136" xr:uid="{5027426F-F629-4549-9201-8F8B611E1235}"/>
    <cellStyle name="bleucadre 33 8" xfId="24451" xr:uid="{88977160-DE30-44AE-943C-49CAFD5DB396}"/>
    <cellStyle name="bleucadre 33 9" xfId="28408" xr:uid="{6CC6197C-C787-45E6-999A-C2A53E75E2B9}"/>
    <cellStyle name="bleucadre 34" xfId="7556" xr:uid="{EC8279A8-C53A-40BC-98B8-9450A10D3C75}"/>
    <cellStyle name="bleucadre 34 10" xfId="30364" xr:uid="{1888A0FD-2618-4800-93CD-4F20E922B2C2}"/>
    <cellStyle name="bleucadre 34 11" xfId="30750" xr:uid="{5D0152D5-FA9F-41F3-8C23-186902615A55}"/>
    <cellStyle name="bleucadre 34 12" xfId="31055" xr:uid="{A91C1039-D480-484F-9B93-23A0F5E2429F}"/>
    <cellStyle name="bleucadre 34 13" xfId="32759" xr:uid="{1852DDDD-3ACC-4D08-B964-C02185288CC7}"/>
    <cellStyle name="bleucadre 34 14" xfId="33039" xr:uid="{45349ECB-D810-4E79-A376-1FD15BFA181B}"/>
    <cellStyle name="bleucadre 34 15" xfId="33341" xr:uid="{78A5788A-4744-4FB6-BA74-185AA39FCBF4}"/>
    <cellStyle name="bleucadre 34 16" xfId="33605" xr:uid="{D20C9CCF-0002-4418-B4C1-2A43CFA702A1}"/>
    <cellStyle name="bleucadre 34 17" xfId="34019" xr:uid="{C4461E5D-51A9-43F2-BB56-45AF35318588}"/>
    <cellStyle name="bleucadre 34 18" xfId="34965" xr:uid="{B598320B-D9FE-4967-B3BA-3518D7EC6B3B}"/>
    <cellStyle name="bleucadre 34 19" xfId="35298" xr:uid="{7FC6558B-3F72-4B84-B330-74144C21CC27}"/>
    <cellStyle name="bleucadre 34 2" xfId="23730" xr:uid="{E254E3E1-8816-45EC-8E35-CA972E9BE308}"/>
    <cellStyle name="bleucadre 34 2 2" xfId="49988" xr:uid="{FAF29C08-9A63-4DB0-BFF4-27427451B866}"/>
    <cellStyle name="bleucadre 34 20" xfId="35602" xr:uid="{DB7F3578-BB6B-4BD4-90D9-484FA92524AA}"/>
    <cellStyle name="bleucadre 34 21" xfId="38571" xr:uid="{205B4B5A-F36C-4D04-BC61-AEDE804EDD02}"/>
    <cellStyle name="bleucadre 34 22" xfId="39391" xr:uid="{5BC8E639-7857-4BE0-A139-F6D4805B17C0}"/>
    <cellStyle name="bleucadre 34 23" xfId="39053" xr:uid="{67C7878B-B81C-4A97-A2C2-19B5001A1B43}"/>
    <cellStyle name="bleucadre 34 24" xfId="39875" xr:uid="{C9EAF349-C784-4940-840F-2208DC6B2FBB}"/>
    <cellStyle name="bleucadre 34 25" xfId="40913" xr:uid="{F5AA156B-B5C3-475D-B3AF-DEB1F3532671}"/>
    <cellStyle name="bleucadre 34 26" xfId="41203" xr:uid="{900372A6-72F1-4E82-B439-4C085AE4B27E}"/>
    <cellStyle name="bleucadre 34 27" xfId="41654" xr:uid="{D782B23A-8CEC-4043-A84C-2FA460F1776F}"/>
    <cellStyle name="bleucadre 34 28" xfId="41703" xr:uid="{60D9AE57-D573-49AC-93C9-BD9374767962}"/>
    <cellStyle name="bleucadre 34 29" xfId="47353" xr:uid="{B79B6B81-6328-4C03-A922-91737C187580}"/>
    <cellStyle name="bleucadre 34 3" xfId="25268" xr:uid="{054C4422-5B40-4572-92D2-639987918F1E}"/>
    <cellStyle name="bleucadre 34 3 2" xfId="51981" xr:uid="{A42FF120-4CD8-4D33-AD75-D44258A841A5}"/>
    <cellStyle name="bleucadre 34 30" xfId="54856" xr:uid="{7734552E-F8D0-40AA-8730-622263E182EB}"/>
    <cellStyle name="bleucadre 34 4" xfId="25565" xr:uid="{F154268D-4679-4FD9-BB16-46BBF821BBF8}"/>
    <cellStyle name="bleucadre 34 5" xfId="25929" xr:uid="{A35ACAA2-72FE-4C9A-94ED-83BBE16CE33E}"/>
    <cellStyle name="bleucadre 34 6" xfId="26265" xr:uid="{92E66274-2A1D-4730-AAB9-1091A7E8C7A2}"/>
    <cellStyle name="bleucadre 34 7" xfId="26599" xr:uid="{F661AF89-BB54-4A9E-8B06-A58ECD271667}"/>
    <cellStyle name="bleucadre 34 8" xfId="26909" xr:uid="{6626C05E-5160-4D8B-B730-1EE47A222D58}"/>
    <cellStyle name="bleucadre 34 9" xfId="28760" xr:uid="{3AE4C729-551B-4F65-9E86-F909D2F5AE67}"/>
    <cellStyle name="bleucadre 35" xfId="7891" xr:uid="{E52D162A-E4E2-4770-B3D3-FA6E55203187}"/>
    <cellStyle name="bleucadre 35 10" xfId="30261" xr:uid="{F999CD4A-B775-4DFE-ADE1-97BCC06586CF}"/>
    <cellStyle name="bleucadre 35 11" xfId="30652" xr:uid="{257F1180-D829-4A36-AA75-E074A0DF477F}"/>
    <cellStyle name="bleucadre 35 12" xfId="30945" xr:uid="{CADF31B8-EB4D-4C13-8225-FE880BA0D7C3}"/>
    <cellStyle name="bleucadre 35 13" xfId="32658" xr:uid="{DDDA0EEE-8F19-4C9D-8144-36696B16D3EE}"/>
    <cellStyle name="bleucadre 35 14" xfId="32950" xr:uid="{72997D6A-1F6D-4E36-AF69-C0BA934D0D2F}"/>
    <cellStyle name="bleucadre 35 15" xfId="33251" xr:uid="{7AE456DB-8906-414C-9EC2-D0BC9066F878}"/>
    <cellStyle name="bleucadre 35 16" xfId="33517" xr:uid="{6F2056E1-1A96-4037-A39E-98BEFD5446E5}"/>
    <cellStyle name="bleucadre 35 17" xfId="33909" xr:uid="{F0B03F7E-5725-4FB2-81B4-C0E72CB76F04}"/>
    <cellStyle name="bleucadre 35 18" xfId="34931" xr:uid="{2A270EB9-7C0D-49F8-A4BF-F28CE1ABF90E}"/>
    <cellStyle name="bleucadre 35 19" xfId="35194" xr:uid="{05E9DC58-A6EA-4DC7-92EE-6314E1231BA6}"/>
    <cellStyle name="bleucadre 35 2" xfId="23634" xr:uid="{8F1D0BDA-3B55-43F5-9EDD-BA079CEA1B22}"/>
    <cellStyle name="bleucadre 35 2 2" xfId="50305" xr:uid="{2B08EA3B-0DDB-4064-BCF9-838A9A5D8E80}"/>
    <cellStyle name="bleucadre 35 20" xfId="35593" xr:uid="{C020827A-8F88-4FD3-B2D2-686E30ACBA5B}"/>
    <cellStyle name="bleucadre 35 21" xfId="38483" xr:uid="{B5335FCD-B871-4D35-9678-20B0E4DB34D5}"/>
    <cellStyle name="bleucadre 35 22" xfId="39293" xr:uid="{9C559E82-856C-4E97-BEDF-6F01355A1FC9}"/>
    <cellStyle name="bleucadre 35 23" xfId="39133" xr:uid="{2BEBAA68-199D-49CE-8533-7B5041DADACF}"/>
    <cellStyle name="bleucadre 35 24" xfId="39768" xr:uid="{0497359B-DDC5-4DC5-9427-6A2258A8BE7C}"/>
    <cellStyle name="bleucadre 35 25" xfId="40870" xr:uid="{973454CC-1012-485A-B62B-FC37CBF6832C}"/>
    <cellStyle name="bleucadre 35 26" xfId="41098" xr:uid="{8F493AFC-FB43-4A9B-83F2-B22B1E278B73}"/>
    <cellStyle name="bleucadre 35 27" xfId="41640" xr:uid="{1C8AC4D2-1157-456A-BF45-40F54BB51639}"/>
    <cellStyle name="bleucadre 35 28" xfId="41688" xr:uid="{51874335-63C6-4F86-94BB-FDBBFBFB786D}"/>
    <cellStyle name="bleucadre 35 29" xfId="47669" xr:uid="{E74E535D-0349-4A48-9F98-B5BCAA6EBEC3}"/>
    <cellStyle name="bleucadre 35 3" xfId="25176" xr:uid="{3CF7FF56-7F9D-4BE5-901E-DB3693084CC3}"/>
    <cellStyle name="bleucadre 35 3 2" xfId="52296" xr:uid="{D6E80676-82DE-4236-A706-5EFBD27EB443}"/>
    <cellStyle name="bleucadre 35 30" xfId="55161" xr:uid="{0FDF1FDE-75C1-4643-89FA-EAEE6C7ACFC6}"/>
    <cellStyle name="bleucadre 35 4" xfId="25465" xr:uid="{14CB5E73-5A89-42EE-B650-0EAEF1FB102D}"/>
    <cellStyle name="bleucadre 35 5" xfId="25833" xr:uid="{F6C0E5F8-8203-4E29-8DF7-15A3A15013AF}"/>
    <cellStyle name="bleucadre 35 6" xfId="26163" xr:uid="{BA710276-4F1D-4E43-841D-D7F9E8199036}"/>
    <cellStyle name="bleucadre 35 7" xfId="26502" xr:uid="{D8F836A2-9483-44A0-8C19-F23EA614606D}"/>
    <cellStyle name="bleucadre 35 8" xfId="26798" xr:uid="{5678012E-DD82-4F4C-8EF3-875D0CB5BAF0}"/>
    <cellStyle name="bleucadre 35 9" xfId="28652" xr:uid="{09CF6E1B-349D-4BB6-BDCE-809B2205B3CC}"/>
    <cellStyle name="bleucadre 36" xfId="9648" xr:uid="{E5A7C408-CA3E-4D11-B534-9C563D1C13A4}"/>
    <cellStyle name="bleucadre 36 2" xfId="51738" xr:uid="{B4420DDB-7316-4A8A-99B1-121844EA002A}"/>
    <cellStyle name="bleucadre 36 3" xfId="53666" xr:uid="{00957D4B-01E7-4FE9-A62E-61C0DF918478}"/>
    <cellStyle name="bleucadre 36 4" xfId="49289" xr:uid="{8FBE5F8E-A4CC-41AF-94B0-2B2EAD6E1AF5}"/>
    <cellStyle name="bleucadre 36 5" xfId="56707" xr:uid="{0E0C6565-5D88-4DE4-82D4-062D30C92B3D}"/>
    <cellStyle name="bleucadre 37" xfId="9681" xr:uid="{49FC7750-3303-4FCB-ACF6-D3C1DE4E3EEC}"/>
    <cellStyle name="bleucadre 37 2" xfId="51771" xr:uid="{BAB5022B-25C0-4D7F-9FAF-EAFF2A76B587}"/>
    <cellStyle name="bleucadre 37 3" xfId="53699" xr:uid="{0954568B-C3AE-4F64-A679-5E8E454F6D7E}"/>
    <cellStyle name="bleucadre 37 4" xfId="49322" xr:uid="{5366617D-483E-4CBC-8877-71AA42496D8F}"/>
    <cellStyle name="bleucadre 37 5" xfId="56740" xr:uid="{660DAA7B-6F41-477F-AEFD-9D7C2645A601}"/>
    <cellStyle name="bleucadre 38" xfId="9712" xr:uid="{067F8743-6171-46A3-B23E-BB5AD50D2C20}"/>
    <cellStyle name="bleucadre 38 2" xfId="51802" xr:uid="{70FA6CC7-E95E-4B41-ABF2-F1D6CE5A837D}"/>
    <cellStyle name="bleucadre 38 3" xfId="53730" xr:uid="{9F613EF0-4AB2-415A-A7E8-E13FFF341AFE}"/>
    <cellStyle name="bleucadre 38 4" xfId="49353" xr:uid="{286E16BA-75D5-472F-B168-5A438E353F25}"/>
    <cellStyle name="bleucadre 38 5" xfId="56771" xr:uid="{8B350B7D-71C5-46A5-9889-AF7164BC4E4D}"/>
    <cellStyle name="bleucadre 39" xfId="9602" xr:uid="{32832BFC-66E1-4D32-881E-5CBB259903BB}"/>
    <cellStyle name="bleucadre 39 2" xfId="51692" xr:uid="{93EDB668-2487-404F-B9BB-8353EF6F33A2}"/>
    <cellStyle name="bleucadre 39 3" xfId="53620" xr:uid="{90F4D794-8C58-4DDE-B184-42C4654EAAE8}"/>
    <cellStyle name="bleucadre 39 4" xfId="49243" xr:uid="{C26CF5B9-FE9C-49D2-BC43-DDA4A7E9B4EA}"/>
    <cellStyle name="bleucadre 39 5" xfId="56662" xr:uid="{93790F9E-644B-4B78-96EE-2AB377A379B4}"/>
    <cellStyle name="bleucadre 4" xfId="5034" xr:uid="{D00E82A6-EE86-43E4-BB5E-BBBBCF4D05F3}"/>
    <cellStyle name="bleucadre 4 10" xfId="9242" xr:uid="{20F34CC4-F79A-4833-A7B1-67C6C3C6BAC2}"/>
    <cellStyle name="bleucadre 4 10 2" xfId="51340" xr:uid="{A19E75F6-D58E-443B-9E2C-579BD0720CB8}"/>
    <cellStyle name="bleucadre 4 10 3" xfId="53268" xr:uid="{06200211-1B63-49B0-A328-5B5625903663}"/>
    <cellStyle name="bleucadre 4 10 4" xfId="48891" xr:uid="{FF2FF8AE-F26D-4D21-A175-9D9746E3F826}"/>
    <cellStyle name="bleucadre 4 10 5" xfId="56311" xr:uid="{9D9ADAE1-8643-4187-BF5C-220A512A4BDD}"/>
    <cellStyle name="bleucadre 4 11" xfId="9292" xr:uid="{F6F8BFC0-5025-4A81-9285-CCB769106D8D}"/>
    <cellStyle name="bleucadre 4 11 2" xfId="51388" xr:uid="{FA804DC0-5B06-4C9D-A9D9-43DDD9B7C025}"/>
    <cellStyle name="bleucadre 4 11 3" xfId="53316" xr:uid="{4C018A34-3F11-4B16-A859-44587E644F6A}"/>
    <cellStyle name="bleucadre 4 11 4" xfId="48939" xr:uid="{37EA5196-BDE6-4629-B381-AB4988303570}"/>
    <cellStyle name="bleucadre 4 11 5" xfId="56359" xr:uid="{AE748376-C24A-4DE1-A620-784ABED86F6D}"/>
    <cellStyle name="bleucadre 4 12" xfId="8819" xr:uid="{ED632D04-574F-42B9-8EFB-491D05F371E4}"/>
    <cellStyle name="bleucadre 4 12 2" xfId="50923" xr:uid="{75EE8E23-FB56-4B4C-A599-41CEBF504C29}"/>
    <cellStyle name="bleucadre 4 12 3" xfId="52852" xr:uid="{8D79C6FD-876C-4A7F-B988-CF7C5EDD903C}"/>
    <cellStyle name="bleucadre 4 12 4" xfId="48477" xr:uid="{CF88FDC9-EEFC-4C5E-A1E1-49D35001BC56}"/>
    <cellStyle name="bleucadre 4 12 5" xfId="55903" xr:uid="{CBCE2F25-D4AA-40B3-9EB2-E2FBB6B97EE7}"/>
    <cellStyle name="bleucadre 4 13" xfId="9372" xr:uid="{45CCDC78-F683-4E3F-87AE-6D90A71616CF}"/>
    <cellStyle name="bleucadre 4 13 2" xfId="51468" xr:uid="{EE7E0137-1A85-4BAD-8A0E-8BE6A41490C4}"/>
    <cellStyle name="bleucadre 4 13 3" xfId="53396" xr:uid="{8B2517F7-D3E9-4360-94C2-D489C7C24070}"/>
    <cellStyle name="bleucadre 4 13 4" xfId="49019" xr:uid="{0EF3222F-5519-4939-AF06-8FBB36894041}"/>
    <cellStyle name="bleucadre 4 13 5" xfId="56439" xr:uid="{0789031D-D886-4888-8750-5F784CDC2277}"/>
    <cellStyle name="bleucadre 4 14" xfId="9420" xr:uid="{C40182EB-4648-448E-B720-1BA75D6046A8}"/>
    <cellStyle name="bleucadre 4 14 2" xfId="51514" xr:uid="{C24E81F2-6F4C-4076-9747-FDF55BD07E27}"/>
    <cellStyle name="bleucadre 4 14 3" xfId="53442" xr:uid="{947F755C-864E-4920-8E12-4CB3F4E3A7A9}"/>
    <cellStyle name="bleucadre 4 14 4" xfId="49065" xr:uid="{E686AA5B-1564-4F2F-9257-64313FB0FF39}"/>
    <cellStyle name="bleucadre 4 14 5" xfId="56485" xr:uid="{85463872-65C9-479A-B77D-E9C8E1D8378B}"/>
    <cellStyle name="bleucadre 4 15" xfId="9464" xr:uid="{ABE58F26-78B1-4F2D-B427-E22EC88583F7}"/>
    <cellStyle name="bleucadre 4 15 2" xfId="51558" xr:uid="{C3029868-96C7-4536-B785-BC8E6AA45686}"/>
    <cellStyle name="bleucadre 4 15 3" xfId="53486" xr:uid="{B0887AA9-7A35-49DD-AE69-D4DDB3E26E57}"/>
    <cellStyle name="bleucadre 4 15 4" xfId="49109" xr:uid="{F6021EFF-2666-446D-9DC5-8AFAD4360592}"/>
    <cellStyle name="bleucadre 4 15 5" xfId="56528" xr:uid="{4168436D-A57F-4780-A409-7A77D8424136}"/>
    <cellStyle name="bleucadre 4 16" xfId="9503" xr:uid="{9DBE4359-6DA3-4AF5-8BD6-7427A592F81B}"/>
    <cellStyle name="bleucadre 4 16 2" xfId="51593" xr:uid="{A6478381-68DB-4CF9-AB08-276451EC8F7B}"/>
    <cellStyle name="bleucadre 4 16 3" xfId="53521" xr:uid="{E5D3DBEE-8457-4F56-94BB-D87A38445513}"/>
    <cellStyle name="bleucadre 4 16 4" xfId="49144" xr:uid="{86248412-E8AA-4FA6-B574-152AB3E48944}"/>
    <cellStyle name="bleucadre 4 16 5" xfId="56563" xr:uid="{0E23768F-B771-4B74-923C-3E85747FBFB0}"/>
    <cellStyle name="bleucadre 4 17" xfId="8798" xr:uid="{9BF0202E-6988-4AB4-82CB-87A04F308A8C}"/>
    <cellStyle name="bleucadre 4 17 2" xfId="50904" xr:uid="{484E3211-818C-4DA6-B574-E421965A2601}"/>
    <cellStyle name="bleucadre 4 17 3" xfId="52833" xr:uid="{0D0A6897-8BB0-464A-A825-218D36B3335A}"/>
    <cellStyle name="bleucadre 4 17 4" xfId="48458" xr:uid="{D18DD591-32CE-4899-BC1C-17EBC4AB2D49}"/>
    <cellStyle name="bleucadre 4 17 5" xfId="55884" xr:uid="{E98A31A4-15AE-4ED4-A985-FEDD441BD493}"/>
    <cellStyle name="bleucadre 4 18" xfId="9385" xr:uid="{95CFE62C-530D-4922-91A3-54230C7C36B4}"/>
    <cellStyle name="bleucadre 4 18 2" xfId="51481" xr:uid="{B7DC6B18-865E-44A0-B0CB-655C75AFEA90}"/>
    <cellStyle name="bleucadre 4 18 3" xfId="53409" xr:uid="{5EC5A859-44AD-4398-A498-1D81FA038490}"/>
    <cellStyle name="bleucadre 4 18 4" xfId="49032" xr:uid="{0459F2F8-73DE-4891-8300-0F05709BA04A}"/>
    <cellStyle name="bleucadre 4 18 5" xfId="56452" xr:uid="{DF9EACBF-2AA0-4D8C-AF91-233D74AB1670}"/>
    <cellStyle name="bleucadre 4 19" xfId="8081" xr:uid="{018E5809-7FC4-4CDC-97C4-474261E2A82A}"/>
    <cellStyle name="bleucadre 4 19 2" xfId="50486" xr:uid="{FC1CAFE7-F23C-417B-92B1-A7949856A808}"/>
    <cellStyle name="bleucadre 4 19 3" xfId="52475" xr:uid="{BDF60396-00B2-4FA3-9870-8580B6F75DA1}"/>
    <cellStyle name="bleucadre 4 19 4" xfId="47849" xr:uid="{86835F47-58A3-4DA0-AD6B-8B3365F9C9B2}"/>
    <cellStyle name="bleucadre 4 19 5" xfId="55332" xr:uid="{8BC58047-D924-4782-B5A6-1B0C626CF002}"/>
    <cellStyle name="bleucadre 4 2" xfId="8631" xr:uid="{EAE106D7-AD0B-41C1-B07C-729902B5AD3B}"/>
    <cellStyle name="bleucadre 4 2 2" xfId="50786" xr:uid="{E79F3736-2A40-4FC7-96F5-04FEFE01B93E}"/>
    <cellStyle name="bleucadre 4 2 3" xfId="52717" xr:uid="{BCA88FD8-091F-4C88-8B66-28192EBE3D6E}"/>
    <cellStyle name="bleucadre 4 2 4" xfId="48305" xr:uid="{6B4E9372-829F-48A3-9FF7-89CF044D795D}"/>
    <cellStyle name="bleucadre 4 2 5" xfId="55734" xr:uid="{0A5DC86D-476D-4F40-A96C-BF472EF06AE9}"/>
    <cellStyle name="bleucadre 4 20" xfId="8094" xr:uid="{B947A543-21E2-4553-AB0F-D8E52FD675FC}"/>
    <cellStyle name="bleucadre 4 20 2" xfId="50498" xr:uid="{C27FC88D-2171-4C10-8A90-A244C6E5621E}"/>
    <cellStyle name="bleucadre 4 20 3" xfId="52487" xr:uid="{EA4F6F8D-B875-4866-AC26-4EC8A3ECA77D}"/>
    <cellStyle name="bleucadre 4 20 4" xfId="47861" xr:uid="{82C471A9-22FC-4DAE-B785-CF95D3F15D19}"/>
    <cellStyle name="bleucadre 4 20 5" xfId="55343" xr:uid="{63481FD8-C153-49C4-9563-C827E338C25D}"/>
    <cellStyle name="bleucadre 4 21" xfId="7693" xr:uid="{AEAB6AFD-90C1-4BCC-B9D5-C6016CEC91FD}"/>
    <cellStyle name="bleucadre 4 21 2" xfId="50118" xr:uid="{869D7AC7-2496-4463-AC7B-949654455AA2}"/>
    <cellStyle name="bleucadre 4 21 3" xfId="52111" xr:uid="{98709739-084C-455D-BB34-C42311FBCF11}"/>
    <cellStyle name="bleucadre 4 21 4" xfId="47482" xr:uid="{7D760EB6-6557-4C55-AB0B-81B9E4C9A2C5}"/>
    <cellStyle name="bleucadre 4 21 5" xfId="54980" xr:uid="{829144BA-47D7-4691-8B84-A749CD7F6FBD}"/>
    <cellStyle name="bleucadre 4 22" xfId="7863" xr:uid="{29CA9B8F-9847-48F3-AC6F-E2503074BB36}"/>
    <cellStyle name="bleucadre 4 22 2" xfId="50278" xr:uid="{A398693D-D376-4653-AAED-F9E5B73DBC39}"/>
    <cellStyle name="bleucadre 4 22 3" xfId="52269" xr:uid="{2585211F-B544-4EDF-8751-85129603D571}"/>
    <cellStyle name="bleucadre 4 22 4" xfId="47642" xr:uid="{605F6B7A-2973-42A5-A0B3-0F82C41BC2F6}"/>
    <cellStyle name="bleucadre 4 23" xfId="9651" xr:uid="{C0B74647-2649-4549-B4D2-67E4A839BDD7}"/>
    <cellStyle name="bleucadre 4 23 2" xfId="51741" xr:uid="{9F8BC0D3-AD64-46DE-9190-CB99B24BCEFE}"/>
    <cellStyle name="bleucadre 4 23 3" xfId="53669" xr:uid="{51433398-FB6A-4653-8B9E-736A2529CB95}"/>
    <cellStyle name="bleucadre 4 23 4" xfId="49292" xr:uid="{F563F5CF-AEE2-4522-A1C0-5A9EB5089576}"/>
    <cellStyle name="bleucadre 4 23 5" xfId="56710" xr:uid="{141A0A95-C151-488A-B452-09D654B75E00}"/>
    <cellStyle name="bleucadre 4 24" xfId="9683" xr:uid="{7B38CCAB-BD83-4218-82BD-2B7B85E85833}"/>
    <cellStyle name="bleucadre 4 24 2" xfId="51773" xr:uid="{F12B1CD7-BF18-447F-95D4-28FDE3C188AB}"/>
    <cellStyle name="bleucadre 4 24 3" xfId="53701" xr:uid="{F05A4FE3-700C-4E02-9162-BAD5840C3185}"/>
    <cellStyle name="bleucadre 4 24 4" xfId="49324" xr:uid="{3EBD56C3-1FB8-426C-A52B-3E4962F16470}"/>
    <cellStyle name="bleucadre 4 24 5" xfId="56742" xr:uid="{E91E8FDE-46F0-447B-AC1D-74E11913A7B9}"/>
    <cellStyle name="bleucadre 4 25" xfId="9715" xr:uid="{59E194F5-15DC-4D0D-A6A4-6E503F34CD88}"/>
    <cellStyle name="bleucadre 4 25 2" xfId="51805" xr:uid="{15E03D01-39FD-418E-B9D6-91C9562795AC}"/>
    <cellStyle name="bleucadre 4 25 3" xfId="53733" xr:uid="{588FCF8B-87E7-4BC9-8445-0351816DA168}"/>
    <cellStyle name="bleucadre 4 25 4" xfId="49356" xr:uid="{D83CAE3C-8209-4D59-B0D8-CCC7D9743D01}"/>
    <cellStyle name="bleucadre 4 25 5" xfId="56774" xr:uid="{10AA1E21-304F-48F5-968A-46CFA1F060D2}"/>
    <cellStyle name="bleucadre 4 26" xfId="8120" xr:uid="{8927A238-5926-4892-8733-E262E92B05B2}"/>
    <cellStyle name="bleucadre 4 26 2" xfId="50524" xr:uid="{A19C8FA1-C251-4052-976A-668AE8978B24}"/>
    <cellStyle name="bleucadre 4 26 3" xfId="52513" xr:uid="{CF96D9CF-09E0-4467-AC62-1E5EC29A2E9F}"/>
    <cellStyle name="bleucadre 4 26 4" xfId="47887" xr:uid="{5C484DF2-A90C-4B02-BE9F-C8877935274B}"/>
    <cellStyle name="bleucadre 4 26 5" xfId="55369" xr:uid="{AF8679A8-989C-4DB9-89ED-05DBDACCCDE4}"/>
    <cellStyle name="bleucadre 4 27" xfId="9777" xr:uid="{9A646353-FC91-45D7-9BD3-415F3970E03F}"/>
    <cellStyle name="bleucadre 4 27 2" xfId="51867" xr:uid="{926AC618-5383-44B6-920B-5301D39C2D99}"/>
    <cellStyle name="bleucadre 4 27 3" xfId="53795" xr:uid="{BAF52744-65CE-44B3-B5D1-7BC1B409FA76}"/>
    <cellStyle name="bleucadre 4 27 4" xfId="49418" xr:uid="{E8B3D264-C4C7-43E5-B8FD-66C4C97CB1AD}"/>
    <cellStyle name="bleucadre 4 27 5" xfId="56829" xr:uid="{062E60ED-9C1C-4EEC-B914-B403AA75DB85}"/>
    <cellStyle name="bleucadre 4 28" xfId="9807" xr:uid="{3A08DF71-5E56-4A1D-B8E5-3396F5D845F8}"/>
    <cellStyle name="bleucadre 4 28 2" xfId="51897" xr:uid="{F8EDB67E-8C8C-4648-ACA1-5304AE56F5FC}"/>
    <cellStyle name="bleucadre 4 28 3" xfId="53825" xr:uid="{5D685A72-181B-4E7D-9768-81D94912661C}"/>
    <cellStyle name="bleucadre 4 28 4" xfId="49448" xr:uid="{CCED6F4C-DB31-474D-A253-BE50D4637A5E}"/>
    <cellStyle name="bleucadre 4 28 5" xfId="56859" xr:uid="{42F41C11-FCDE-4E8D-AF87-904E10B1E3ED}"/>
    <cellStyle name="bleucadre 4 29" xfId="10165" xr:uid="{ADBCA5D0-830F-4F98-B873-95F6485FC416}"/>
    <cellStyle name="bleucadre 4 29 2" xfId="49810" xr:uid="{72A41AC4-ADCC-4BCC-82EA-FC73873EFC91}"/>
    <cellStyle name="bleucadre 4 3" xfId="8900" xr:uid="{2916F18A-F126-43DA-BC29-5CA98FE4B48B}"/>
    <cellStyle name="bleucadre 4 3 2" xfId="51001" xr:uid="{B20169BA-771E-445A-BE6E-6AD10E02E151}"/>
    <cellStyle name="bleucadre 4 3 3" xfId="52929" xr:uid="{94B3143F-F643-49F3-AF0E-740A684F232B}"/>
    <cellStyle name="bleucadre 4 3 4" xfId="48554" xr:uid="{905CB836-32B5-4885-8374-9F151FB9895A}"/>
    <cellStyle name="bleucadre 4 3 5" xfId="55978" xr:uid="{6AE1DFF3-C8E2-49C7-B83B-3243D2AC86D9}"/>
    <cellStyle name="bleucadre 4 30" xfId="10501" xr:uid="{3938AAFA-F51E-43B6-B50A-0872464C77A2}"/>
    <cellStyle name="bleucadre 4 30 2" xfId="49645" xr:uid="{615B6149-D469-48C1-935B-E5EF15B9DACF}"/>
    <cellStyle name="bleucadre 4 31" xfId="10836" xr:uid="{7DABFE8D-0C28-4BE8-9207-1EF2A4925090}"/>
    <cellStyle name="bleucadre 4 32" xfId="11140" xr:uid="{99059DF6-3A27-4C44-9399-2B25BF6CD7A5}"/>
    <cellStyle name="bleucadre 4 33" xfId="47160" xr:uid="{39C702F2-B7E7-4D4B-97AE-8F3A8BB97088}"/>
    <cellStyle name="bleucadre 4 4" xfId="8950" xr:uid="{03D7438D-1C1B-440B-8081-C9EFD913F6E7}"/>
    <cellStyle name="bleucadre 4 4 2" xfId="51056" xr:uid="{E3739F75-B041-4C87-A41E-C34334D7839E}"/>
    <cellStyle name="bleucadre 4 4 3" xfId="52984" xr:uid="{383A8E18-1F7B-4589-B1E6-14D21D78AC7A}"/>
    <cellStyle name="bleucadre 4 4 4" xfId="48609" xr:uid="{F406D1BC-0677-4CA3-AFD6-0CDD32E9468F}"/>
    <cellStyle name="bleucadre 4 4 5" xfId="56033" xr:uid="{02134009-728E-4B9C-A423-C9A32B261701}"/>
    <cellStyle name="bleucadre 4 5" xfId="8994" xr:uid="{7FB97E8E-FE6A-4B9B-9577-F9B6E359927E}"/>
    <cellStyle name="bleucadre 4 5 2" xfId="51099" xr:uid="{EF42EE6E-549F-4C09-9DB3-EF51CA106904}"/>
    <cellStyle name="bleucadre 4 5 3" xfId="53027" xr:uid="{BAE2A9A0-E0AA-4D1F-9248-20E27E5FB155}"/>
    <cellStyle name="bleucadre 4 5 4" xfId="48652" xr:uid="{757CDEE0-9305-440C-808E-C02DF6BD2C80}"/>
    <cellStyle name="bleucadre 4 5 5" xfId="56076" xr:uid="{E4DE8C4C-9A6F-4417-9322-1F069914BDE4}"/>
    <cellStyle name="bleucadre 4 6" xfId="9039" xr:uid="{FE9AC765-6D23-4D1D-B952-E5D94D8A249B}"/>
    <cellStyle name="bleucadre 4 6 2" xfId="51143" xr:uid="{31B52F99-6C78-49D0-8232-692E1093A2F1}"/>
    <cellStyle name="bleucadre 4 6 3" xfId="53071" xr:uid="{EC3E0463-1493-4F3A-9E8F-EFF10573ABFD}"/>
    <cellStyle name="bleucadre 4 6 4" xfId="48695" xr:uid="{E433FE18-F4D0-483C-A66E-FF9FE4D135A2}"/>
    <cellStyle name="bleucadre 4 6 5" xfId="56118" xr:uid="{70B53A89-7962-4EF5-92CA-20210D25F1BC}"/>
    <cellStyle name="bleucadre 4 7" xfId="9085" xr:uid="{745C8DB3-BE0E-46C9-A0C0-36668A5205F9}"/>
    <cellStyle name="bleucadre 4 7 2" xfId="51188" xr:uid="{E98CED09-11FC-4847-949A-045288506D01}"/>
    <cellStyle name="bleucadre 4 7 3" xfId="53116" xr:uid="{89CCC664-2705-4030-AFDC-1AFA4690AFE1}"/>
    <cellStyle name="bleucadre 4 7 4" xfId="48740" xr:uid="{C330A45A-7262-477B-83F1-568E516517CC}"/>
    <cellStyle name="bleucadre 4 7 5" xfId="56162" xr:uid="{C67A23CC-D2C2-4842-ACE2-9B36AF789E9B}"/>
    <cellStyle name="bleucadre 4 8" xfId="8758" xr:uid="{CD73C4CE-0673-4568-A98F-4A603407D91A}"/>
    <cellStyle name="bleucadre 4 8 2" xfId="50866" xr:uid="{46078D5A-B298-4CCA-9750-F8E9A9BAF373}"/>
    <cellStyle name="bleucadre 4 8 3" xfId="52795" xr:uid="{EB911C61-3D9C-4CE3-956C-0FFACDB2BC04}"/>
    <cellStyle name="bleucadre 4 8 4" xfId="48421" xr:uid="{EF4D32AF-4564-4F62-8F3D-65E27E218165}"/>
    <cellStyle name="bleucadre 4 8 5" xfId="55847" xr:uid="{63A41793-A889-4F31-8F31-08E7CC8F21FB}"/>
    <cellStyle name="bleucadre 4 9" xfId="9180" xr:uid="{494BA4A1-2C41-4759-B182-FFB9702179BF}"/>
    <cellStyle name="bleucadre 4 9 2" xfId="51281" xr:uid="{CE51F82C-C863-4218-B8DA-D9C55E256A62}"/>
    <cellStyle name="bleucadre 4 9 3" xfId="53209" xr:uid="{55EE47F7-7B58-470B-9962-FB7BDFCE10D2}"/>
    <cellStyle name="bleucadre 4 9 4" xfId="48832" xr:uid="{65A4B0D1-6954-44EF-93E5-FD56453B320E}"/>
    <cellStyle name="bleucadre 4 9 5" xfId="56254" xr:uid="{C848C717-0C5E-4331-8D37-2DA7F499F1B4}"/>
    <cellStyle name="bleucadre 40" xfId="7760" xr:uid="{79E0205E-05D0-4F28-A38E-B7F1375E8669}"/>
    <cellStyle name="bleucadre 40 2" xfId="50184" xr:uid="{99CF0C00-A57F-4113-BEB9-F487B49FDEF9}"/>
    <cellStyle name="bleucadre 40 3" xfId="52176" xr:uid="{9A95493C-6D1B-4905-A490-64DBFFD62574}"/>
    <cellStyle name="bleucadre 40 4" xfId="47546" xr:uid="{1D5FEF4C-2E75-47B8-84C1-842B18F8A592}"/>
    <cellStyle name="bleucadre 40 5" xfId="55044" xr:uid="{3CED0E99-7D36-45B7-8E47-19197936FC19}"/>
    <cellStyle name="bleucadre 41" xfId="9806" xr:uid="{F603223B-5022-4643-B330-61B16CEDBAE6}"/>
    <cellStyle name="bleucadre 41 2" xfId="51896" xr:uid="{F03E8440-2676-4141-93B4-A9613F2EF005}"/>
    <cellStyle name="bleucadre 41 3" xfId="53824" xr:uid="{149A99EA-C1C7-4876-8F44-15217BE4976E}"/>
    <cellStyle name="bleucadre 41 4" xfId="49447" xr:uid="{1B3AA9BB-48B5-46F2-805C-2597666F13E6}"/>
    <cellStyle name="bleucadre 41 5" xfId="56858" xr:uid="{559316A6-4940-4A4A-BF89-43D0E46A41E3}"/>
    <cellStyle name="bleucadre 42" xfId="23137" xr:uid="{39B20383-B7DD-463B-B179-1E96F307B696}"/>
    <cellStyle name="bleucadre 43" xfId="26065" xr:uid="{7C410373-1121-4C80-A182-327971CC5F17}"/>
    <cellStyle name="bleucadre 44" xfId="28648" xr:uid="{67D95980-D48D-43A0-A780-25EFB3E2E1B4}"/>
    <cellStyle name="bleucadre 45" xfId="24164" xr:uid="{0F9BCF7F-2448-436A-96CB-1D4BF47F2764}"/>
    <cellStyle name="bleucadre 46" xfId="28810" xr:uid="{ECB88921-206A-4F12-B605-537CCFC3BBB2}"/>
    <cellStyle name="bleucadre 47" xfId="27782" xr:uid="{1BCACA3D-5F60-4860-A79A-FDB7FF5826A6}"/>
    <cellStyle name="bleucadre 48" xfId="31254" xr:uid="{E7BD3D1C-2F93-4422-8839-432FCF54F891}"/>
    <cellStyle name="bleucadre 49" xfId="26750" xr:uid="{0906938A-8D00-471B-99B8-BFE96AAB46D5}"/>
    <cellStyle name="bleucadre 5" xfId="4999" xr:uid="{9EE4F183-EB82-4B6E-ABB4-E3D728769462}"/>
    <cellStyle name="bleucadre 5 10" xfId="21389" xr:uid="{69620053-71B9-4BFC-9F79-A149A0B216CC}"/>
    <cellStyle name="bleucadre 5 11" xfId="29094" xr:uid="{1B02D665-39A1-4954-A70E-741119F396D0}"/>
    <cellStyle name="bleucadre 5 12" xfId="30558" xr:uid="{C36F3C55-1D68-4C8E-B053-B9F80449780B}"/>
    <cellStyle name="bleucadre 5 13" xfId="31290" xr:uid="{333DD655-7B34-47B2-A133-2335B98FFC65}"/>
    <cellStyle name="bleucadre 5 14" xfId="32573" xr:uid="{A4EB2FB7-B46B-4024-B835-4643EBFCAB76}"/>
    <cellStyle name="bleucadre 5 15" xfId="32866" xr:uid="{26FEF7FF-466F-4A26-A306-EEDD14363D3E}"/>
    <cellStyle name="bleucadre 5 16" xfId="33169" xr:uid="{E2AEB544-3B00-4331-8793-F8D646D72BB7}"/>
    <cellStyle name="bleucadre 5 17" xfId="29955" xr:uid="{2525529F-37A9-4CCC-B498-7617CC746DC5}"/>
    <cellStyle name="bleucadre 5 18" xfId="34197" xr:uid="{A2AC4E94-331D-4749-8795-3BAF691FD51A}"/>
    <cellStyle name="bleucadre 5 19" xfId="34357" xr:uid="{08453D53-E1E3-43CF-8629-51D93997482E}"/>
    <cellStyle name="bleucadre 5 2" xfId="10132" xr:uid="{82C1E755-9146-4253-BF77-FA8EE7DE6080}"/>
    <cellStyle name="bleucadre 5 2 2" xfId="49784" xr:uid="{D0BBE01F-DAF4-4CDE-BEEB-A6EEDA51C8E1}"/>
    <cellStyle name="bleucadre 5 20" xfId="35363" xr:uid="{01F5D2D6-49FC-4810-8283-D32B25232271}"/>
    <cellStyle name="bleucadre 5 21" xfId="37219" xr:uid="{C8C96E7E-F765-4C9C-AADA-96F9B66D9A77}"/>
    <cellStyle name="bleucadre 5 22" xfId="36873" xr:uid="{B46B307A-F4F6-4FED-A8D3-C96CA806228A}"/>
    <cellStyle name="bleucadre 5 23" xfId="37129" xr:uid="{0B37694E-CE0C-4A39-BBE1-8D8171069BEC}"/>
    <cellStyle name="bleucadre 5 24" xfId="38665" xr:uid="{8F09FC5D-F6B9-483D-B51D-403F41245A6C}"/>
    <cellStyle name="bleucadre 5 25" xfId="40082" xr:uid="{3269FA5C-20F3-46D3-A480-99B47B79CC9F}"/>
    <cellStyle name="bleucadre 5 26" xfId="40006" xr:uid="{30F33514-4D80-4486-A728-17A0E93D026B}"/>
    <cellStyle name="bleucadre 5 27" xfId="41298" xr:uid="{654CB0A9-24F3-4897-8970-A19BFE5541DD}"/>
    <cellStyle name="bleucadre 5 28" xfId="41621" xr:uid="{3E44895E-95DC-4A18-92AC-12D7FFE71DE0}"/>
    <cellStyle name="bleucadre 5 29" xfId="47135" xr:uid="{F16B4AA4-D8AB-4D3A-99E9-9FF92171F592}"/>
    <cellStyle name="bleucadre 5 3" xfId="10468" xr:uid="{CCBE9412-A6E3-468E-B62C-9388BBA6633F}"/>
    <cellStyle name="bleucadre 5 3 2" xfId="49599" xr:uid="{9FBB8CA3-6D6B-4046-A748-AFEF364F7B1D}"/>
    <cellStyle name="bleucadre 5 30" xfId="54677" xr:uid="{B1EB9C4D-3B05-4F80-8046-8521730F2121}"/>
    <cellStyle name="bleucadre 5 4" xfId="10804" xr:uid="{FDE4BF20-FC42-409C-9EE7-2F371FD94555}"/>
    <cellStyle name="bleucadre 5 5" xfId="11119" xr:uid="{48611D2F-19BD-4773-97ED-F43DCDA41881}"/>
    <cellStyle name="bleucadre 5 6" xfId="25750" xr:uid="{60DF4097-334A-4C5F-BB26-3B8B61EBDF13}"/>
    <cellStyle name="bleucadre 5 7" xfId="26075" xr:uid="{7970F78B-CEDA-468C-927E-334A27EBF676}"/>
    <cellStyle name="bleucadre 5 8" xfId="26416" xr:uid="{16FABB8E-545C-42E0-BCA6-3DF67163ED1D}"/>
    <cellStyle name="bleucadre 5 9" xfId="27176" xr:uid="{4810A9A5-0166-476F-B236-D41FC3E566C3}"/>
    <cellStyle name="bleucadre 50" xfId="31440" xr:uid="{34BDC495-DD12-460F-9696-9C9CACC921CE}"/>
    <cellStyle name="bleucadre 51" xfId="22022" xr:uid="{AF8FD476-D024-4543-B376-31B155D35E96}"/>
    <cellStyle name="bleucadre 52" xfId="32644" xr:uid="{0EEE9324-2074-4AAC-BF0E-A1F7B46BEA22}"/>
    <cellStyle name="bleucadre 53" xfId="31689" xr:uid="{63A6909A-175F-4B58-AD3B-2994DBBFB88B}"/>
    <cellStyle name="bleucadre 54" xfId="33202" xr:uid="{9861B185-9C5E-4736-B8AA-E100CB930E85}"/>
    <cellStyle name="bleucadre 55" xfId="36302" xr:uid="{9B9331B1-4C1A-44DD-9884-02CFD588E281}"/>
    <cellStyle name="bleucadre 56" xfId="37298" xr:uid="{2DB4EF17-F60A-4E68-9AC9-922F65DFE197}"/>
    <cellStyle name="bleucadre 57" xfId="37552" xr:uid="{0FB22F4F-5733-4923-AA01-09089F860336}"/>
    <cellStyle name="bleucadre 58" xfId="35693" xr:uid="{A4C0495A-5BC5-4057-9CDD-34A7AB1FDC3D}"/>
    <cellStyle name="bleucadre 59" xfId="39145" xr:uid="{6375842F-13BE-4EB3-B50D-9693961DAE24}"/>
    <cellStyle name="bleucadre 6" xfId="4980" xr:uid="{C808BE1F-9E65-4C1C-91FE-4D4280CA93DF}"/>
    <cellStyle name="bleucadre 6 10" xfId="28897" xr:uid="{7512DCF4-5E43-4DFC-A060-1DFC4D1A0F57}"/>
    <cellStyle name="bleucadre 6 11" xfId="29439" xr:uid="{8D2ED0B9-936A-479C-86BA-A096A686A270}"/>
    <cellStyle name="bleucadre 6 12" xfId="29055" xr:uid="{A910BBB6-EE29-4F0E-B6A8-34A27F150704}"/>
    <cellStyle name="bleucadre 6 13" xfId="31407" xr:uid="{E8230E3B-B47C-4224-8551-75F8E642B76D}"/>
    <cellStyle name="bleucadre 6 14" xfId="30898" xr:uid="{4CCBEC74-A500-4CB1-B822-D4FECF186A8A}"/>
    <cellStyle name="bleucadre 6 15" xfId="32726" xr:uid="{A3B08939-AB5E-4F9B-A715-2F8022577390}"/>
    <cellStyle name="bleucadre 6 16" xfId="33006" xr:uid="{2A30429C-BA90-46F5-9B20-1E9A6CF453BC}"/>
    <cellStyle name="bleucadre 6 17" xfId="30556" xr:uid="{4017D486-7307-4AE4-BFA2-75035A62166E}"/>
    <cellStyle name="bleucadre 6 18" xfId="34268" xr:uid="{E12D130F-4E04-431C-B7BA-0F8CE3990E92}"/>
    <cellStyle name="bleucadre 6 19" xfId="34542" xr:uid="{1FA28245-157F-4F48-B63D-8DE02E1BC73A}"/>
    <cellStyle name="bleucadre 6 2" xfId="10114" xr:uid="{F537A0C3-0792-48AB-8D27-0FACE39F3DC9}"/>
    <cellStyle name="bleucadre 6 2 2" xfId="49769" xr:uid="{62C90DD1-100A-4467-B026-EF014018F84A}"/>
    <cellStyle name="bleucadre 6 20" xfId="35385" xr:uid="{EE09CB9E-C0CC-471B-82D4-FDB5AB33A6AC}"/>
    <cellStyle name="bleucadre 6 21" xfId="37322" xr:uid="{C29E8EC3-39E9-4A08-98DC-75CC452B708A}"/>
    <cellStyle name="bleucadre 6 22" xfId="36338" xr:uid="{99312FA9-75DB-43F0-8F1E-2B3A54BCE329}"/>
    <cellStyle name="bleucadre 6 23" xfId="36832" xr:uid="{D5C54B43-F2A0-4BC4-9575-2AF1823C2234}"/>
    <cellStyle name="bleucadre 6 24" xfId="38236" xr:uid="{7933ACA9-B824-4745-8055-F9403FFEA74B}"/>
    <cellStyle name="bleucadre 6 25" xfId="40144" xr:uid="{AEE5FB41-76E4-454A-8BA9-7167C37E0BEC}"/>
    <cellStyle name="bleucadre 6 26" xfId="36214" xr:uid="{8CDB5489-17CC-4390-AADF-A3395CED60EB}"/>
    <cellStyle name="bleucadre 6 27" xfId="41327" xr:uid="{BF49A299-3670-444E-89E0-BD114C3E71C1}"/>
    <cellStyle name="bleucadre 6 28" xfId="37349" xr:uid="{0C3ED518-D002-45CB-8B80-31AE7BAC6D75}"/>
    <cellStyle name="bleucadre 6 29" xfId="47122" xr:uid="{480DCB76-3C93-4878-B0B3-D7CA6DA51CDB}"/>
    <cellStyle name="bleucadre 6 3" xfId="10450" xr:uid="{8A258FED-D75D-442B-87AE-7D005D2C1DEF}"/>
    <cellStyle name="bleucadre 6 3 2" xfId="49615" xr:uid="{4D71D53D-2AFA-4DD6-B3FE-B7FD3561CA70}"/>
    <cellStyle name="bleucadre 6 30" xfId="54665" xr:uid="{211E759A-CFA1-4AA0-9F87-3EACBDD6A4AB}"/>
    <cellStyle name="bleucadre 6 4" xfId="10786" xr:uid="{DDB6A3F1-C3B1-4C65-828D-EEAD0C7D2CE8}"/>
    <cellStyle name="bleucadre 6 5" xfId="11107" xr:uid="{00482B5D-FB34-46F2-BBF9-7A5015733375}"/>
    <cellStyle name="bleucadre 6 6" xfId="23727" xr:uid="{D8002432-FBCE-4A29-9922-1F1EDD6B7A28}"/>
    <cellStyle name="bleucadre 6 7" xfId="25899" xr:uid="{BA9E106B-3D18-4F93-95D7-B601486FC356}"/>
    <cellStyle name="bleucadre 6 8" xfId="26232" xr:uid="{BC30A780-6C3A-4276-BEDA-67243EE4ED17}"/>
    <cellStyle name="bleucadre 6 9" xfId="27299" xr:uid="{298A0DAC-830F-4BCD-B3AB-0DE3AA6411C7}"/>
    <cellStyle name="bleucadre 60" xfId="40889" xr:uid="{99F4820E-8CC3-4022-97B3-1531ED620E00}"/>
    <cellStyle name="bleucadre 61" xfId="36476" xr:uid="{6BD98708-2F1C-4B0B-A07A-8A7A5F606991}"/>
    <cellStyle name="bleucadre 62" xfId="41289" xr:uid="{3A7FD8AE-4306-468B-98E3-F6E7EA482A6A}"/>
    <cellStyle name="bleucadre 7" xfId="5278" xr:uid="{F4CE46B0-487C-40B6-83BD-05042E44F8A2}"/>
    <cellStyle name="bleucadre 7 10" xfId="26949" xr:uid="{76C8E5ED-1C4D-4B3B-B03B-36CFEE60E892}"/>
    <cellStyle name="bleucadre 7 11" xfId="28817" xr:uid="{D9E2648A-5E4C-42E5-B1EA-D25E909A46F7}"/>
    <cellStyle name="bleucadre 7 12" xfId="30593" xr:uid="{A035C39A-180B-4B79-8C4C-F40303CFB28A}"/>
    <cellStyle name="bleucadre 7 13" xfId="28094" xr:uid="{ABFFF052-A4B4-4386-AFA0-2459BEECCE79}"/>
    <cellStyle name="bleucadre 7 14" xfId="32604" xr:uid="{EF2F5C96-08B5-4CB2-A87F-58B5B08D6752}"/>
    <cellStyle name="bleucadre 7 15" xfId="32899" xr:uid="{41C0B1EE-8F37-4872-AB8B-610869851781}"/>
    <cellStyle name="bleucadre 7 16" xfId="33205" xr:uid="{0F2A2839-0A1E-4223-A42B-FEBA2DAA3C5B}"/>
    <cellStyle name="bleucadre 7 17" xfId="24480" xr:uid="{550F8939-75DB-49BB-A132-4C3EC78A76D9}"/>
    <cellStyle name="bleucadre 7 18" xfId="29710" xr:uid="{C2D20DF6-7D8E-4A34-ABA9-D0440CECE257}"/>
    <cellStyle name="bleucadre 7 19" xfId="34223" xr:uid="{F0DE2980-4F40-44DB-BE39-24B050CA0D8A}"/>
    <cellStyle name="bleucadre 7 2" xfId="10383" xr:uid="{A1B49DE8-0DC8-4566-84AE-4DF99FB94DC4}"/>
    <cellStyle name="bleucadre 7 2 2" xfId="49954" xr:uid="{87875DA1-88B6-4102-B1C8-09A9A2CEB671}"/>
    <cellStyle name="bleucadre 7 20" xfId="32389" xr:uid="{2BBFB315-F102-406F-816A-95BB4BE99C8B}"/>
    <cellStyle name="bleucadre 7 21" xfId="36948" xr:uid="{DDD884A7-ED3F-466A-BAD8-8ED5811B70D5}"/>
    <cellStyle name="bleucadre 7 22" xfId="38467" xr:uid="{BD4E39AD-A533-4276-91D5-494A475BA9DB}"/>
    <cellStyle name="bleucadre 7 23" xfId="38090" xr:uid="{8E13D83B-D5A4-4E68-8FB6-04E53DA1DA72}"/>
    <cellStyle name="bleucadre 7 24" xfId="36347" xr:uid="{E94203EE-E754-4F72-A373-125A5C2044A2}"/>
    <cellStyle name="bleucadre 7 25" xfId="38760" xr:uid="{7E0880B7-A0D4-4CBF-8452-3CDA91F17B2E}"/>
    <cellStyle name="bleucadre 7 26" xfId="40824" xr:uid="{BD2298BF-039B-4FEE-82FC-3F90BC983D91}"/>
    <cellStyle name="bleucadre 7 27" xfId="37076" xr:uid="{F5B98554-EBCD-4C7D-AF71-D1BDA7510A9A}"/>
    <cellStyle name="bleucadre 7 28" xfId="41631" xr:uid="{265D835C-F97C-483E-BA1D-DB4AF0B67C3D}"/>
    <cellStyle name="bleucadre 7 29" xfId="47319" xr:uid="{29ADEC92-B98C-45F8-A6E2-27CF0438DE47}"/>
    <cellStyle name="bleucadre 7 3" xfId="10721" xr:uid="{77AF6A46-34BD-457D-90DF-AEB6D35D3345}"/>
    <cellStyle name="bleucadre 7 3 2" xfId="51947" xr:uid="{C8EFC6AE-E6C1-49C4-A711-7AF98D7B6FE2}"/>
    <cellStyle name="bleucadre 7 30" xfId="54822" xr:uid="{FC05F68E-203A-4330-BA8C-3D8BD07FFC45}"/>
    <cellStyle name="bleucadre 7 4" xfId="11056" xr:uid="{EFFDC756-9C7F-4644-BAAA-D9D163A1B9CB}"/>
    <cellStyle name="bleucadre 7 5" xfId="11273" xr:uid="{25A42142-88AE-4BEF-8818-B66A9FAA4B4F}"/>
    <cellStyle name="bleucadre 7 6" xfId="25781" xr:uid="{3444AF79-DE81-4900-8298-E5B41E3B204E}"/>
    <cellStyle name="bleucadre 7 7" xfId="26108" xr:uid="{DBEC6DC9-81EE-4EAE-A91E-6F250A28999E}"/>
    <cellStyle name="bleucadre 7 8" xfId="26447" xr:uid="{7E2BCDFA-FC55-4F10-AF87-877B09F2911F}"/>
    <cellStyle name="bleucadre 7 9" xfId="26018" xr:uid="{38A365E2-B869-4535-8CDE-60027E2C61FE}"/>
    <cellStyle name="bleucadre 8" xfId="5050" xr:uid="{735540CB-9073-4750-9581-19ADA0F63719}"/>
    <cellStyle name="bleucadre 8 10" xfId="29122" xr:uid="{30937816-483A-4FF6-9B64-14E640EE2B58}"/>
    <cellStyle name="bleucadre 8 11" xfId="30204" xr:uid="{855EAE44-2574-4826-AEC0-3150428B9997}"/>
    <cellStyle name="bleucadre 8 12" xfId="29454" xr:uid="{1B240C7B-3D98-4844-B2CC-77669A3F661E}"/>
    <cellStyle name="bleucadre 8 13" xfId="31608" xr:uid="{08AFF3F0-13B4-4616-9695-0EE58E482110}"/>
    <cellStyle name="bleucadre 8 14" xfId="31158" xr:uid="{8A46D664-516B-4AB8-924F-9E0FE66B5255}"/>
    <cellStyle name="bleucadre 8 15" xfId="30095" xr:uid="{48918511-00AC-47FA-AFA0-897BDB60E620}"/>
    <cellStyle name="bleucadre 8 16" xfId="32736" xr:uid="{27191539-EFAE-421F-9DA4-064FCB85D474}"/>
    <cellStyle name="bleucadre 8 17" xfId="33464" xr:uid="{AA66977A-2BB6-4EF0-AEB5-512637A13828}"/>
    <cellStyle name="bleucadre 8 18" xfId="34372" xr:uid="{9091313E-9858-4492-9808-EE076164B603}"/>
    <cellStyle name="bleucadre 8 19" xfId="31779" xr:uid="{16F80137-9665-4943-BA4B-4CDCB020B81D}"/>
    <cellStyle name="bleucadre 8 2" xfId="10180" xr:uid="{8F8EFF27-2EBF-4CA1-BDCC-EF905D7F5019}"/>
    <cellStyle name="bleucadre 8 2 2" xfId="49821" xr:uid="{31F5C91B-AD71-4F25-9F3F-314125587209}"/>
    <cellStyle name="bleucadre 8 20" xfId="35414" xr:uid="{991AD2B2-5F7F-46DD-A48F-04521A435729}"/>
    <cellStyle name="bleucadre 8 21" xfId="37516" xr:uid="{C0AAAB67-F94A-491F-B9C3-5FF42A89FFCB}"/>
    <cellStyle name="bleucadre 8 22" xfId="35628" xr:uid="{C595302E-DB26-4F16-BCCF-5BD875A431B7}"/>
    <cellStyle name="bleucadre 8 23" xfId="36023" xr:uid="{100372A3-3DC3-4E34-91FE-395E58A007B3}"/>
    <cellStyle name="bleucadre 8 24" xfId="36800" xr:uid="{7523E96B-0A1F-4996-84AD-3D1262374DAE}"/>
    <cellStyle name="bleucadre 8 25" xfId="40253" xr:uid="{67EBAC74-AF01-4523-9314-C12FEE0AF8D2}"/>
    <cellStyle name="bleucadre 8 26" xfId="40460" xr:uid="{33DC6E38-C4AE-426B-8205-1240552A023A}"/>
    <cellStyle name="bleucadre 8 27" xfId="41369" xr:uid="{D251D047-66DD-48A9-B05D-54AF7C9C1F90}"/>
    <cellStyle name="bleucadre 8 28" xfId="41253" xr:uid="{C43B7A23-4110-4212-A06E-0F5FED358F51}"/>
    <cellStyle name="bleucadre 8 29" xfId="47172" xr:uid="{E517E831-5C60-4ED5-BB2C-ABF870074364}"/>
    <cellStyle name="bleucadre 8 3" xfId="10516" xr:uid="{D985DEC8-1202-48E5-8EB1-329373E25FFE}"/>
    <cellStyle name="bleucadre 8 3 2" xfId="49531" xr:uid="{DC7E5682-317C-4690-BCBD-F9DA244B77D2}"/>
    <cellStyle name="bleucadre 8 30" xfId="54707" xr:uid="{24D80744-3007-4468-BEA8-681D8F83BCBC}"/>
    <cellStyle name="bleucadre 8 4" xfId="10851" xr:uid="{6568725B-ACCD-4CC9-92A7-5F1289931066}"/>
    <cellStyle name="bleucadre 8 5" xfId="11150" xr:uid="{A4DC70DD-CD9B-4FF7-827A-6D6A0B74FC86}"/>
    <cellStyle name="bleucadre 8 6" xfId="21414" xr:uid="{CFAD2768-E1CD-4181-9823-0973F637CA61}"/>
    <cellStyle name="bleucadre 8 7" xfId="25159" xr:uid="{FE208521-44C6-4D45-BD80-E4DA43500AEC}"/>
    <cellStyle name="bleucadre 8 8" xfId="25907" xr:uid="{4F303ECA-46F1-4D1F-81B8-00E4E5D277B0}"/>
    <cellStyle name="bleucadre 8 9" xfId="27493" xr:uid="{A62617EE-323A-4047-B5A7-BBA4472D040E}"/>
    <cellStyle name="bleucadre 9" xfId="5008" xr:uid="{5B1CD395-A07D-4AE1-B758-6FB091FFCD83}"/>
    <cellStyle name="bleucadre 9 10" xfId="25747" xr:uid="{BE2251A7-CCAB-4C42-8A52-3E6A2A6A507D}"/>
    <cellStyle name="bleucadre 9 11" xfId="20896" xr:uid="{349A9E13-A672-4E16-8EC1-EBC938B12A63}"/>
    <cellStyle name="bleucadre 9 12" xfId="26639" xr:uid="{83441B6F-996E-4C97-8B3B-47415AB6A770}"/>
    <cellStyle name="bleucadre 9 13" xfId="31130" xr:uid="{968082F1-C091-49EE-8B74-C83A7A7663DE}"/>
    <cellStyle name="bleucadre 9 14" xfId="31238" xr:uid="{C9DFC6C1-75DC-439D-8D3E-F046C1464917}"/>
    <cellStyle name="bleucadre 9 15" xfId="25648" xr:uid="{C6E0C36C-4F1F-4230-A0BB-FE6ADFBF512A}"/>
    <cellStyle name="bleucadre 9 16" xfId="31255" xr:uid="{695A7890-D61D-4F15-9127-8385F3910AE2}"/>
    <cellStyle name="bleucadre 9 17" xfId="30322" xr:uid="{F41BE71D-2C24-43E6-857E-06ED7F00A209}"/>
    <cellStyle name="bleucadre 9 18" xfId="34081" xr:uid="{FAB96017-2D85-4726-BB8D-05ABCD35DEAB}"/>
    <cellStyle name="bleucadre 9 19" xfId="24060" xr:uid="{AE146054-3B50-48E5-8717-C78DC73ED699}"/>
    <cellStyle name="bleucadre 9 2" xfId="10141" xr:uid="{F03285E5-E0F4-4C36-8BF6-ECECAC36920D}"/>
    <cellStyle name="bleucadre 9 2 2" xfId="49792" xr:uid="{61A835FD-3729-4986-BAC8-702ADD33C6BC}"/>
    <cellStyle name="bleucadre 9 20" xfId="35338" xr:uid="{A9F08D96-83A1-4A43-AEF2-C0E4B09ADD9A}"/>
    <cellStyle name="bleucadre 9 21" xfId="37069" xr:uid="{DFA5BD5B-3948-4C1E-8A55-F3CE15084B48}"/>
    <cellStyle name="bleucadre 9 22" xfId="36391" xr:uid="{8C2C8D52-7EF5-447B-901E-B4E410EE4ABE}"/>
    <cellStyle name="bleucadre 9 23" xfId="37025" xr:uid="{1683D5F4-CE4A-4665-864F-52DE6C696C07}"/>
    <cellStyle name="bleucadre 9 24" xfId="38435" xr:uid="{790F1935-3F89-49D8-866F-98F150901208}"/>
    <cellStyle name="bleucadre 9 25" xfId="39955" xr:uid="{5F7B4FBA-7116-4AB2-9078-3981BBBF58AA}"/>
    <cellStyle name="bleucadre 9 26" xfId="40954" xr:uid="{08C3A760-D646-4CCA-964D-A0FF466E563B}"/>
    <cellStyle name="bleucadre 9 27" xfId="41243" xr:uid="{4E1BD2BE-9FA8-4ED8-B3AF-F9ABC4A60AE0}"/>
    <cellStyle name="bleucadre 9 28" xfId="41281" xr:uid="{2629E22B-5ACE-454C-A7C0-8CEF69D8607E}"/>
    <cellStyle name="bleucadre 9 29" xfId="47143" xr:uid="{739BED47-EEE6-4052-9EB9-5E25D33876AA}"/>
    <cellStyle name="bleucadre 9 3" xfId="10477" xr:uid="{B2FEA48F-51EF-4243-B588-BD31C35D28D9}"/>
    <cellStyle name="bleucadre 9 3 2" xfId="49634" xr:uid="{B17333D1-4784-43F7-A57C-8B83072BD5FE}"/>
    <cellStyle name="bleucadre 9 30" xfId="54682" xr:uid="{4B2F904D-BED5-4E93-BB33-DE4FB74E6C23}"/>
    <cellStyle name="bleucadre 9 4" xfId="10812" xr:uid="{65B39C48-A59F-4C4B-85FC-CFAAAA405119}"/>
    <cellStyle name="bleucadre 9 5" xfId="11124" xr:uid="{EA7EA1F1-18C9-4E93-909D-CD3B1FAC1A5D}"/>
    <cellStyle name="bleucadre 9 6" xfId="24945" xr:uid="{9578F89D-FBF2-4C91-AAC8-F0090A0DCDCD}"/>
    <cellStyle name="bleucadre 9 7" xfId="24659" xr:uid="{0C615DDB-54AC-4917-B6AD-FC0BD5119AAB}"/>
    <cellStyle name="bleucadre 9 8" xfId="23942" xr:uid="{A4D0E403-F33C-444D-A5E7-30983A057A5C}"/>
    <cellStyle name="bleucadre 9 9" xfId="27004" xr:uid="{01433C92-640A-42AE-861D-A8386D17E52A}"/>
    <cellStyle name="BlockedCell" xfId="4062" xr:uid="{D9D6042E-230B-4C3C-B44D-4E990A86AC15}"/>
    <cellStyle name="Body" xfId="49" xr:uid="{5E9036F7-BFC2-447A-9695-76576EC8D590}"/>
    <cellStyle name="BOLDC" xfId="3640" xr:uid="{F935C194-13B8-4BE1-A08A-299953EF16F8}"/>
    <cellStyle name="BoldL" xfId="4185" xr:uid="{9F5662EB-EA54-4FC5-8477-5F063FDB8B62}"/>
    <cellStyle name="BoldR" xfId="3657" xr:uid="{254D1BF6-3FB6-4D88-A2EF-73B7BD71FE89}"/>
    <cellStyle name="Bottom" xfId="4147" xr:uid="{26298A39-7A9C-40D3-8C8D-4ABFEBB2F9C7}"/>
    <cellStyle name="Bottom 2" xfId="7102" xr:uid="{9A386247-0006-4211-874D-BEC1D0F7530C}"/>
    <cellStyle name="Bottom 2 2" xfId="17144" xr:uid="{73726C58-6CCC-497B-AF05-5DB600CF922C}"/>
    <cellStyle name="Bottom 2 2 2" xfId="37140" xr:uid="{A16D7544-524F-47A2-A1B9-516947081083}"/>
    <cellStyle name="Bottom 2 3" xfId="38480" xr:uid="{40E7579E-07FF-4304-B7F8-6B73F8C13096}"/>
    <cellStyle name="Bottom 3" xfId="36306" xr:uid="{1882F418-B806-49DC-BCC9-450996DCDD02}"/>
    <cellStyle name="Box_Bot" xfId="3877" xr:uid="{CB4CDCDD-EB10-4BBC-8A64-A4509D21A90E}"/>
    <cellStyle name="BoxBL" xfId="3722" xr:uid="{E6F80455-9076-4A44-BCE2-244BDFE8B7D5}"/>
    <cellStyle name="BoxBL 10" xfId="20184" xr:uid="{F2937875-4ADE-4009-BEC4-21A4ABF3829E}"/>
    <cellStyle name="BoxBL 10 10" xfId="38140" xr:uid="{037519EB-C70E-4737-90E0-D21A6DE7AB8C}"/>
    <cellStyle name="BoxBL 10 11" xfId="38913" xr:uid="{8D648870-5558-49E4-9964-3525A9EB2EAB}"/>
    <cellStyle name="BoxBL 10 12" xfId="40627" xr:uid="{58093114-35C4-47AB-8474-4E02AFD90678}"/>
    <cellStyle name="BoxBL 10 13" xfId="41548" xr:uid="{43F53D3A-A08F-4AFE-BD10-C6157F6FA37C}"/>
    <cellStyle name="BoxBL 10 2" xfId="23258" xr:uid="{8A2830D4-FAB3-4779-8092-9405CABB5AC6}"/>
    <cellStyle name="BoxBL 10 3" xfId="24637" xr:uid="{EB8FD9AE-4734-4488-9977-DDB218937787}"/>
    <cellStyle name="BoxBL 10 4" xfId="20929" xr:uid="{AD98C4DA-6CCE-4732-B575-AD9E5DEB0710}"/>
    <cellStyle name="BoxBL 10 5" xfId="29842" xr:uid="{074684B6-83A6-46A4-A353-829D1FDDFB47}"/>
    <cellStyle name="BoxBL 10 6" xfId="29080" xr:uid="{E0592645-3499-4D0D-96E9-8310D2AE2C48}"/>
    <cellStyle name="BoxBL 10 7" xfId="32273" xr:uid="{6669ED0C-6ECA-4B2C-AE94-FDA5943335DE}"/>
    <cellStyle name="BoxBL 10 8" xfId="31094" xr:uid="{41021B2F-5EB2-4027-A218-D30C8947FBA6}"/>
    <cellStyle name="BoxBL 10 9" xfId="33252" xr:uid="{E6A29941-F018-43F1-AF56-5A9B6143CBE3}"/>
    <cellStyle name="BoxBL 11" xfId="20744" xr:uid="{240957B2-4E05-475B-BC13-F755AD6D822A}"/>
    <cellStyle name="BoxBL 12" xfId="20731" xr:uid="{F55C049A-731D-451D-978E-FCC626AF32A8}"/>
    <cellStyle name="BoxBL 13" xfId="24954" xr:uid="{16CF6063-B13E-4B69-A263-B56A18375FA6}"/>
    <cellStyle name="BoxBL 14" xfId="23922" xr:uid="{975CB509-3DC1-4928-8B34-6A3F5B89AE01}"/>
    <cellStyle name="BoxBL 15" xfId="25692" xr:uid="{CEAA506A-4BCD-4F77-BCEC-A65AB1548977}"/>
    <cellStyle name="BoxBL 16" xfId="29336" xr:uid="{CB2F33D2-9B4A-4187-9095-B4B48B5B7E79}"/>
    <cellStyle name="BoxBL 17" xfId="32140" xr:uid="{42A75F40-DB11-448C-8C44-57CCF04A75C0}"/>
    <cellStyle name="BoxBL 18" xfId="24841" xr:uid="{ADC18669-BD18-4248-9A2D-38E8357AE04A}"/>
    <cellStyle name="BoxBL 19" xfId="36308" xr:uid="{71C4ABC0-D663-4FFC-93FF-9FB8AB75C50F}"/>
    <cellStyle name="BoxBL 2" xfId="8356" xr:uid="{14117073-102D-421A-93C9-B1F92F5309EF}"/>
    <cellStyle name="BoxBL 2 10" xfId="37531" xr:uid="{D078A132-5D08-4D3A-BE0B-0E129855BF27}"/>
    <cellStyle name="BoxBL 2 11" xfId="36223" xr:uid="{DEEA94EA-36B8-4839-8BA6-8DC0BF1CA44D}"/>
    <cellStyle name="BoxBL 2 12" xfId="40269" xr:uid="{4A510481-6ECD-4C33-B15D-47E14F616CE8}"/>
    <cellStyle name="BoxBL 2 13" xfId="41372" xr:uid="{EC06046D-0C51-448C-97A6-2281E3B56144}"/>
    <cellStyle name="BoxBL 2 2" xfId="8147" xr:uid="{C7AD84D7-01EF-403C-99DA-A45E62160F10}"/>
    <cellStyle name="BoxBL 2 3" xfId="25388" xr:uid="{75813866-5FF2-44D0-89E2-7C0D3851B643}"/>
    <cellStyle name="BoxBL 2 4" xfId="21682" xr:uid="{16A80E3C-E286-425E-9894-1BD60E2545E1}"/>
    <cellStyle name="BoxBL 2 5" xfId="29145" xr:uid="{2943181D-CA99-482E-933E-4B121BA4476B}"/>
    <cellStyle name="BoxBL 2 6" xfId="24616" xr:uid="{BE0F15B3-E568-48F7-B363-1E31D300FC92}"/>
    <cellStyle name="BoxBL 2 7" xfId="31628" xr:uid="{194C71DD-3E59-4A4B-9860-8C3B83AA4331}"/>
    <cellStyle name="BoxBL 2 8" xfId="31617" xr:uid="{F4B2B693-E033-4FB4-AD86-E77FF2E42C82}"/>
    <cellStyle name="BoxBL 2 9" xfId="34845" xr:uid="{55001491-3E7F-4592-95DF-9130D75B2A2C}"/>
    <cellStyle name="BoxBL 20" xfId="36739" xr:uid="{18FD86EA-32A4-4A1B-AB85-230F00F1B66A}"/>
    <cellStyle name="BoxBL 21" xfId="35866" xr:uid="{6A67E201-599E-4894-AEBE-2DBBC6EF1663}"/>
    <cellStyle name="BoxBL 22" xfId="40716" xr:uid="{DB1213C4-C1C7-4172-84B8-4AAF62C540BB}"/>
    <cellStyle name="BoxBL 3" xfId="19925" xr:uid="{D2869A6A-4919-443C-8908-A0EC8378A4EA}"/>
    <cellStyle name="BoxBL 3 10" xfId="37862" xr:uid="{604199CC-493D-472C-80B0-3AEC30BED338}"/>
    <cellStyle name="BoxBL 3 11" xfId="38626" xr:uid="{547C3B56-D169-48B2-9451-12AC7841B97D}"/>
    <cellStyle name="BoxBL 3 12" xfId="40481" xr:uid="{B4D54A57-0AB3-457B-A913-7141C89A6F67}"/>
    <cellStyle name="BoxBL 3 13" xfId="41475" xr:uid="{B1AAC18E-B73B-4766-97C0-C2429182306A}"/>
    <cellStyle name="BoxBL 3 2" xfId="22972" xr:uid="{AD0073DE-81C3-4183-9533-C90DF2A9C36B}"/>
    <cellStyle name="BoxBL 3 3" xfId="24593" xr:uid="{F87F8FC3-5B7A-4A7F-9605-E75A548C2329}"/>
    <cellStyle name="BoxBL 3 4" xfId="23556" xr:uid="{69C0B8D0-80BC-46C0-BFF5-BBFC4DA2B9F8}"/>
    <cellStyle name="BoxBL 3 5" xfId="29530" xr:uid="{066B8E9F-C62A-4CBF-A180-D20CBD7B1CA0}"/>
    <cellStyle name="BoxBL 3 6" xfId="29817" xr:uid="{71E196F9-71E7-4829-886D-4DA45C7669B9}"/>
    <cellStyle name="BoxBL 3 7" xfId="31983" xr:uid="{708D8D56-7E87-4B1B-9E98-4F4AB9FDA9FB}"/>
    <cellStyle name="BoxBL 3 8" xfId="31957" xr:uid="{7F343764-ECC3-435A-A53E-94C0710DD8B3}"/>
    <cellStyle name="BoxBL 3 9" xfId="33578" xr:uid="{878BBB30-034F-46A6-8607-A33C5512D7F3}"/>
    <cellStyle name="BoxBL 4" xfId="20118" xr:uid="{A0A14E30-ECC3-4299-B59E-5242F2732C8B}"/>
    <cellStyle name="BoxBL 4 10" xfId="38066" xr:uid="{9E71E585-B166-433A-845E-FF2C7D340AFB}"/>
    <cellStyle name="BoxBL 4 11" xfId="38841" xr:uid="{BF4D68FB-9823-4E9D-901D-8F1D4D75DF24}"/>
    <cellStyle name="BoxBL 4 12" xfId="40580" xr:uid="{EC057D85-3F5C-4775-9D9F-884252E3E0C5}"/>
    <cellStyle name="BoxBL 4 13" xfId="41522" xr:uid="{81175E39-A3E4-4293-AA0D-5C838643A5B0}"/>
    <cellStyle name="BoxBL 4 2" xfId="23183" xr:uid="{5EB06375-D16C-4D9C-A297-75F9B657C051}"/>
    <cellStyle name="BoxBL 4 3" xfId="24946" xr:uid="{DEF9ACCA-6D1C-44D3-89BB-0DD53F4A9D79}"/>
    <cellStyle name="BoxBL 4 4" xfId="21315" xr:uid="{2BFD5AB0-C195-4B0C-87D3-768F96825728}"/>
    <cellStyle name="BoxBL 4 5" xfId="29762" xr:uid="{ED5B34CE-BD3A-4FD4-A39F-B9287D2C1A77}"/>
    <cellStyle name="BoxBL 4 6" xfId="29014" xr:uid="{E775EE09-32E2-4049-AFB4-C6E5333654B8}"/>
    <cellStyle name="BoxBL 4 7" xfId="32202" xr:uid="{4D3A353D-2779-4ED7-AACC-E5C886F85F71}"/>
    <cellStyle name="BoxBL 4 8" xfId="29493" xr:uid="{70A6FE1D-7399-4981-B85E-A37467F4DC6C}"/>
    <cellStyle name="BoxBL 4 9" xfId="34056" xr:uid="{C852EE34-2659-4F9A-92DC-DEF24FA2031E}"/>
    <cellStyle name="BoxBL 5" xfId="19289" xr:uid="{AA46FE4C-C062-4F34-9167-1D615BCB0E12}"/>
    <cellStyle name="BoxBL 5 10" xfId="37072" xr:uid="{D554A3C5-CF04-400F-9F36-3C65A6C40CED}"/>
    <cellStyle name="BoxBL 5 11" xfId="38080" xr:uid="{C36EF2EE-C1D2-43CA-AFF0-972C2B582BB6}"/>
    <cellStyle name="BoxBL 5 12" xfId="39956" xr:uid="{852011ED-CDEB-4DA2-BF7E-93AF5432B26D}"/>
    <cellStyle name="BoxBL 5 13" xfId="41244" xr:uid="{F0FFC1F6-1ABE-4E9F-B5CE-406B43F819E3}"/>
    <cellStyle name="BoxBL 5 2" xfId="22225" xr:uid="{DFF08E9C-4DBD-46EF-8897-2F9B77EC587A}"/>
    <cellStyle name="BoxBL 5 3" xfId="24137" xr:uid="{E6D02933-7F41-4F05-B7C6-4EAA57C5AAC5}"/>
    <cellStyle name="BoxBL 5 4" xfId="24491" xr:uid="{35CD5565-D707-4D9D-A4EB-11442BEFD0F1}"/>
    <cellStyle name="BoxBL 5 5" xfId="26257" xr:uid="{02E6D425-EAEA-4166-B199-FD4C22DD18EB}"/>
    <cellStyle name="BoxBL 5 6" xfId="29063" xr:uid="{ECC432F6-23E0-4782-BB7A-C448D57DF436}"/>
    <cellStyle name="BoxBL 5 7" xfId="31133" xr:uid="{B96D5173-A840-4654-B968-E9AB1AB6053C}"/>
    <cellStyle name="BoxBL 5 8" xfId="28930" xr:uid="{3F0C084B-0864-4745-8662-C1661B5A4832}"/>
    <cellStyle name="BoxBL 5 9" xfId="33475" xr:uid="{D6E02A68-62A2-4441-9968-CC8564B13EF8}"/>
    <cellStyle name="BoxBL 6" xfId="20186" xr:uid="{42AA0A82-A954-4D32-8FD3-23E744ABBB90}"/>
    <cellStyle name="BoxBL 6 10" xfId="38141" xr:uid="{9CA59FBE-0486-4675-9E80-06557B40F0C3}"/>
    <cellStyle name="BoxBL 6 11" xfId="38915" xr:uid="{655D2AE5-1B09-4F81-A681-483DFCB0F128}"/>
    <cellStyle name="BoxBL 6 12" xfId="40629" xr:uid="{C5E4F9A8-91C2-4038-91DB-D05AE6FA1BE8}"/>
    <cellStyle name="BoxBL 6 13" xfId="41549" xr:uid="{3AECFB7A-56DB-4F2A-A83A-D0DB586E1C50}"/>
    <cellStyle name="BoxBL 6 2" xfId="23260" xr:uid="{9CF2849F-858C-4EFA-94AC-98E366A886B9}"/>
    <cellStyle name="BoxBL 6 3" xfId="23913" xr:uid="{E673DF63-A19C-4626-86C7-DA0FF8F6B398}"/>
    <cellStyle name="BoxBL 6 4" xfId="25509" xr:uid="{D4D291F1-038E-4A3F-AAE6-4397CD24FD4A}"/>
    <cellStyle name="BoxBL 6 5" xfId="29844" xr:uid="{81BAF232-D6F6-4DCD-8844-CF5F4FC3C236}"/>
    <cellStyle name="BoxBL 6 6" xfId="21516" xr:uid="{87BC1469-3AAF-4CB2-BCDA-1E79A5D978F4}"/>
    <cellStyle name="BoxBL 6 7" xfId="32275" xr:uid="{CBF4E6DB-BA24-492E-96DD-62619212D706}"/>
    <cellStyle name="BoxBL 6 8" xfId="29693" xr:uid="{D2B20CEB-C955-4979-AB74-17C77226804C}"/>
    <cellStyle name="BoxBL 6 9" xfId="32432" xr:uid="{A469F9CF-B6AD-4BB6-9E3A-DF06D3D7E698}"/>
    <cellStyle name="BoxBL 7" xfId="19618" xr:uid="{E9269E3A-ADB3-4817-BC8F-58B46D8CE024}"/>
    <cellStyle name="BoxBL 7 10" xfId="37488" xr:uid="{F3B501E5-56BE-44B2-8211-C413313A806F}"/>
    <cellStyle name="BoxBL 7 11" xfId="36273" xr:uid="{732C3905-298B-465F-ACC3-A629683A4B87}"/>
    <cellStyle name="BoxBL 7 12" xfId="40236" xr:uid="{538DDBC2-3717-461B-817C-B8799E2367FB}"/>
    <cellStyle name="BoxBL 7 13" xfId="41364" xr:uid="{D9FC1D79-FC9B-4C3A-9E6A-FDBC258DD29A}"/>
    <cellStyle name="BoxBL 7 2" xfId="22598" xr:uid="{1B4C3E45-B7BF-43BF-9CBD-3EE2F2066160}"/>
    <cellStyle name="BoxBL 7 3" xfId="25343" xr:uid="{E0E997E2-259A-45BD-9D60-FC3097051939}"/>
    <cellStyle name="BoxBL 7 4" xfId="24502" xr:uid="{A9F3F326-C961-47C1-B7DA-A62FEC456FD9}"/>
    <cellStyle name="BoxBL 7 5" xfId="29079" xr:uid="{2441DB76-B7C6-40DA-AE0A-4E5FFA8575F0}"/>
    <cellStyle name="BoxBL 7 6" xfId="25859" xr:uid="{6706064D-1419-4B0C-ADE7-724B90AA0744}"/>
    <cellStyle name="BoxBL 7 7" xfId="31575" xr:uid="{80400822-662B-47DB-8018-CA59B060DFEE}"/>
    <cellStyle name="BoxBL 7 8" xfId="32218" xr:uid="{19D2FC97-A238-4818-9A10-B2F01C9AE05C}"/>
    <cellStyle name="BoxBL 7 9" xfId="34295" xr:uid="{8F037E9B-D4D5-4CA5-9174-30E7032BCC46}"/>
    <cellStyle name="BoxBL 8" xfId="19904" xr:uid="{65D71327-ED71-430D-9E9E-D30D505E7D0A}"/>
    <cellStyle name="BoxBL 8 10" xfId="37844" xr:uid="{6229AAAE-53B6-448E-BBA5-461D74D05BFA}"/>
    <cellStyle name="BoxBL 8 11" xfId="35863" xr:uid="{91F0F680-BBF1-44C2-B0F4-BBB584D3A9FC}"/>
    <cellStyle name="BoxBL 8 12" xfId="40471" xr:uid="{97DF5EAF-5AC7-4A40-B3D0-ED3B23AEBFC9}"/>
    <cellStyle name="BoxBL 8 13" xfId="41471" xr:uid="{08451C81-36BB-407F-AE42-A01A6706B133}"/>
    <cellStyle name="BoxBL 8 2" xfId="22950" xr:uid="{04B4D2DB-301C-4C30-905C-1E4082E9C9EE}"/>
    <cellStyle name="BoxBL 8 3" xfId="24674" xr:uid="{0C5857DB-E1C0-4C70-8861-798C4606C010}"/>
    <cellStyle name="BoxBL 8 4" xfId="23999" xr:uid="{0DAE2FB1-C102-478D-AC26-9CBC35A3528A}"/>
    <cellStyle name="BoxBL 8 5" xfId="29505" xr:uid="{3F3C518C-C7F4-4F91-A7D7-CCD658F8933A}"/>
    <cellStyle name="BoxBL 8 6" xfId="23801" xr:uid="{A1382AAF-93B6-4CCA-A95D-487609F1D3A9}"/>
    <cellStyle name="BoxBL 8 7" xfId="31963" xr:uid="{206BF43C-3AFD-4588-A35F-D4452B2C590D}"/>
    <cellStyle name="BoxBL 8 8" xfId="24570" xr:uid="{EBFB8862-EA0F-4B6A-BCDA-F7F86D980041}"/>
    <cellStyle name="BoxBL 8 9" xfId="34791" xr:uid="{75D0E755-9EF6-4B9C-93EE-6FF9046BB088}"/>
    <cellStyle name="BoxBL 9" xfId="20410" xr:uid="{213E5A2E-8A8E-4102-9704-2A6DF2A36CBD}"/>
    <cellStyle name="BoxBL 9 10" xfId="38396" xr:uid="{D78388CC-F5A6-4A5B-8D0E-E2865496EB86}"/>
    <cellStyle name="BoxBL 9 11" xfId="39189" xr:uid="{143DBFB3-9A84-4E6D-8C73-22632DB7475B}"/>
    <cellStyle name="BoxBL 9 12" xfId="40782" xr:uid="{B7614132-8064-428C-BF21-E635E6093050}"/>
    <cellStyle name="BoxBL 9 13" xfId="41618" xr:uid="{B8849D59-ADD3-4B46-A74B-1BCB70DFB417}"/>
    <cellStyle name="BoxBL 9 2" xfId="23531" xr:uid="{31FFD922-51F0-433B-866F-0769FE28C8EA}"/>
    <cellStyle name="BoxBL 9 3" xfId="25724" xr:uid="{60437720-DF69-4851-A0DB-EDA5C60864D6}"/>
    <cellStyle name="BoxBL 9 4" xfId="26046" xr:uid="{CDA0A825-D1A2-4681-9AFE-B2D4A9EAB8C6}"/>
    <cellStyle name="BoxBL 9 5" xfId="30144" xr:uid="{B2EBB71C-18AF-4E13-A74B-91356E2084D9}"/>
    <cellStyle name="BoxBL 9 6" xfId="30830" xr:uid="{F1194152-2F6B-41E0-8ACE-32E8AD4DC4C0}"/>
    <cellStyle name="BoxBL 9 7" xfId="32548" xr:uid="{59F3ECAB-BE45-44F3-B174-198DDA0F357A}"/>
    <cellStyle name="BoxBL 9 8" xfId="32839" xr:uid="{4EA2F6DE-3C12-405D-BD45-9EE605661736}"/>
    <cellStyle name="BoxBL 9 9" xfId="35135" xr:uid="{B4F8FA6F-3AE1-4FC4-8DFD-0AE937301EFC}"/>
    <cellStyle name="BoxBottom" xfId="4118" xr:uid="{614728B1-4401-4FF1-801F-FE7B9298A905}"/>
    <cellStyle name="BoxBottom 10" xfId="19997" xr:uid="{A5F05570-6CE1-4DD9-9AF7-797421AFF973}"/>
    <cellStyle name="BoxBottom 10 10" xfId="38264" xr:uid="{B3EF193E-DDA4-4B84-AC89-B778B250F845}"/>
    <cellStyle name="BoxBottom 10 11" xfId="40524" xr:uid="{C2616705-F9CF-4743-B473-7585491B8A88}"/>
    <cellStyle name="BoxBottom 10 12" xfId="41493" xr:uid="{66F31445-9B24-4B6F-9BFC-7D6D69712D22}"/>
    <cellStyle name="BoxBottom 10 2" xfId="23050" xr:uid="{D23DE42A-307E-4CB6-AA4F-A77B3197EF2D}"/>
    <cellStyle name="BoxBottom 10 3" xfId="21849" xr:uid="{5782BB62-4C90-4E7D-8E8B-A151C60B4866}"/>
    <cellStyle name="BoxBottom 10 4" xfId="25950" xr:uid="{7370CA09-5B1A-4262-BAD7-4728947E8555}"/>
    <cellStyle name="BoxBottom 10 5" xfId="21411" xr:uid="{3BB10E67-44BB-401B-A190-66500B23EF54}"/>
    <cellStyle name="BoxBottom 10 6" xfId="21387" xr:uid="{65B3F70E-1151-4847-BDA0-A5EBFFEAD656}"/>
    <cellStyle name="BoxBottom 10 7" xfId="26801" xr:uid="{48A99070-C349-4C71-9848-B1B67D39B9DD}"/>
    <cellStyle name="BoxBottom 10 8" xfId="37933" xr:uid="{8B5BA94B-97D8-4D47-9172-53542FBA98FF}"/>
    <cellStyle name="BoxBottom 10 9" xfId="38705" xr:uid="{46C26ED9-65EA-4A3D-A277-F8282CD32B8E}"/>
    <cellStyle name="BoxBottom 11" xfId="21218" xr:uid="{0EF9A02A-E411-4E94-A5AA-0AD15FF1813C}"/>
    <cellStyle name="BoxBottom 11 10" xfId="40914" xr:uid="{BE12CE10-1237-4D8F-827B-846F733A2D07}"/>
    <cellStyle name="BoxBottom 11 11" xfId="41655" xr:uid="{E60A6679-E864-4734-9BD7-3DE126AAC70D}"/>
    <cellStyle name="BoxBottom 11 2" xfId="25930" xr:uid="{9056F5B7-DFC7-4269-AB10-8AB149EB4AEE}"/>
    <cellStyle name="BoxBottom 11 3" xfId="26266" xr:uid="{1CA2A386-E6DA-4846-877E-746177853FED}"/>
    <cellStyle name="BoxBottom 11 4" xfId="26910" xr:uid="{8878B77B-CA59-4E5B-A1CB-B7DBEA328130}"/>
    <cellStyle name="BoxBottom 11 5" xfId="33040" xr:uid="{2144F160-9FC1-4324-B90C-11D3BDBD4D0B}"/>
    <cellStyle name="BoxBottom 11 6" xfId="35299" xr:uid="{9A9CD956-F5DF-4CDD-9479-05DB60C674EC}"/>
    <cellStyle name="BoxBottom 11 7" xfId="38572" xr:uid="{76C932DB-8497-4BB3-800D-C8DBFAFC0D2E}"/>
    <cellStyle name="BoxBottom 11 8" xfId="39392" xr:uid="{44BC8BA6-6DDE-4AF2-9CC0-5F1B38166CC9}"/>
    <cellStyle name="BoxBottom 11 9" xfId="39876" xr:uid="{8B53B06D-EE34-404E-BC39-AB7EF3BE7477}"/>
    <cellStyle name="BoxBottom 12" xfId="22296" xr:uid="{5AAC9E22-6513-4A94-A681-E1E5D7FD37E0}"/>
    <cellStyle name="BoxBottom 12 10" xfId="40020" xr:uid="{0BF96579-3C32-4E36-A3F2-2C98635BAE1E}"/>
    <cellStyle name="BoxBottom 12 11" xfId="41272" xr:uid="{7334BD8F-A7C9-40BF-9932-C3DC74346330}"/>
    <cellStyle name="BoxBottom 12 2" xfId="24242" xr:uid="{DE1CEFDE-CABF-4F46-A9A6-C5EF75B0AF3F}"/>
    <cellStyle name="BoxBottom 12 3" xfId="25727" xr:uid="{7B91856D-C2F8-48FF-A66C-B9FE197317E1}"/>
    <cellStyle name="BoxBottom 12 4" xfId="26389" xr:uid="{C786FCD9-F1EF-45E5-B4BC-5E4157F079E4}"/>
    <cellStyle name="BoxBottom 12 5" xfId="32550" xr:uid="{8C7D22DB-0457-42B3-AF93-FBE49B574D0F}"/>
    <cellStyle name="BoxBottom 12 6" xfId="22269" xr:uid="{65C4F5F5-41F1-4CF9-B650-3A1B85A53D1D}"/>
    <cellStyle name="BoxBottom 12 7" xfId="37141" xr:uid="{B81D83FA-26D6-4035-BA35-E9B1E3C3A330}"/>
    <cellStyle name="BoxBottom 12 8" xfId="36869" xr:uid="{A4DEB98B-5CFD-442D-859B-3C929AA208F9}"/>
    <cellStyle name="BoxBottom 12 9" xfId="36008" xr:uid="{7D1A91A1-27FC-4310-8379-6287967EB487}"/>
    <cellStyle name="BoxBottom 13" xfId="23482" xr:uid="{E3CF2CB0-4DAB-40F5-9FE6-37FE834696F4}"/>
    <cellStyle name="BoxBottom 14" xfId="22305" xr:uid="{49CBCC28-F033-42AA-9444-6F35337A8FD7}"/>
    <cellStyle name="BoxBottom 15" xfId="21046" xr:uid="{9E3B9610-600E-4AA6-A8AE-DB02B623DE48}"/>
    <cellStyle name="BoxBottom 16" xfId="24177" xr:uid="{7BCBF59B-36CE-492D-A112-BE55F674EF9A}"/>
    <cellStyle name="BoxBottom 17" xfId="28189" xr:uid="{3CE72822-F8B0-4BAB-932F-8D6B3313EA77}"/>
    <cellStyle name="BoxBottom 18" xfId="31820" xr:uid="{1E16BF2D-C500-4D90-8269-058B24F04498}"/>
    <cellStyle name="BoxBottom 19" xfId="29005" xr:uid="{A7BA74E7-0D8F-4D25-A3F0-81527A5086C7}"/>
    <cellStyle name="BoxBottom 2" xfId="5096" xr:uid="{BEE64573-166D-4B32-87B6-2A7C709AA0FB}"/>
    <cellStyle name="BoxBottom 2 10" xfId="39599" xr:uid="{8598B7E4-4955-48F2-9855-42256B1E0DD7}"/>
    <cellStyle name="BoxBottom 2 11" xfId="40235" xr:uid="{E7A0F123-9EDA-4396-BE1F-8D70FCF3E119}"/>
    <cellStyle name="BoxBottom 2 12" xfId="41363" xr:uid="{FCFCB367-B240-40E5-A1B2-506FE8014DF3}"/>
    <cellStyle name="BoxBottom 2 2" xfId="10223" xr:uid="{68AB4681-AC6E-480F-A09B-8BDD00E3679B}"/>
    <cellStyle name="BoxBottom 2 3" xfId="20664" xr:uid="{72C57D71-CFAB-420D-BB0C-541080C2E8FC}"/>
    <cellStyle name="BoxBottom 2 4" xfId="23648" xr:uid="{288B11A4-E236-4E6F-8006-1D93C9FB4B85}"/>
    <cellStyle name="BoxBottom 2 5" xfId="24182" xr:uid="{4ACC69C8-5449-4912-A6A4-FC50599B28F4}"/>
    <cellStyle name="BoxBottom 2 6" xfId="28329" xr:uid="{EBFD9979-1769-4FA0-804C-9E1E66226FE8}"/>
    <cellStyle name="BoxBottom 2 7" xfId="34727" xr:uid="{6469E117-DA21-454A-906C-31C16CB471AF}"/>
    <cellStyle name="BoxBottom 2 8" xfId="37486" xr:uid="{6C18AEEE-298D-48E0-9CF3-879E0F7B7119}"/>
    <cellStyle name="BoxBottom 2 9" xfId="36275" xr:uid="{5EF83EE6-DB19-44A4-B205-E31C57B62092}"/>
    <cellStyle name="BoxBottom 20" xfId="31465" xr:uid="{F058590F-807F-4231-98DE-CF3ADB8D4923}"/>
    <cellStyle name="BoxBottom 21" xfId="36309" xr:uid="{7CCECD47-186C-4548-9887-654BEF994862}"/>
    <cellStyle name="BoxBottom 22" xfId="36982" xr:uid="{4F9D2326-BD6B-4532-B7F1-2951D0A2C370}"/>
    <cellStyle name="BoxBottom 23" xfId="38472" xr:uid="{42FD99D8-22B7-447B-8DBA-A07572D9D690}"/>
    <cellStyle name="BoxBottom 24" xfId="40367" xr:uid="{46850E9B-AC4F-4FD1-83DD-2B05F6ED1591}"/>
    <cellStyle name="BoxBottom 3" xfId="7811" xr:uid="{5A820074-5612-495E-AC60-C7D51C7C8324}"/>
    <cellStyle name="BoxBottom 3 10" xfId="36011" xr:uid="{A64AD4C9-F63F-4BAF-B284-17F29401FD7B}"/>
    <cellStyle name="BoxBottom 3 11" xfId="39208" xr:uid="{FF5D2BD6-3526-4FB3-8AD7-811F2809136F}"/>
    <cellStyle name="BoxBottom 3 12" xfId="40493" xr:uid="{0789D969-AA6B-4874-82C8-3A4579278777}"/>
    <cellStyle name="BoxBottom 3 2" xfId="22110" xr:uid="{14D462EB-278F-4B4A-BC6C-9DBF33BE3D07}"/>
    <cellStyle name="BoxBottom 3 3" xfId="24214" xr:uid="{60F5515B-F586-42A2-A135-4DAE98AD790B}"/>
    <cellStyle name="BoxBottom 3 4" xfId="25766" xr:uid="{33EDDA11-CD2E-42A4-8EF6-9676A27CC08C}"/>
    <cellStyle name="BoxBottom 3 5" xfId="26434" xr:uid="{918D3672-A7C7-4475-982A-3893B7DB9A7A}"/>
    <cellStyle name="BoxBottom 3 6" xfId="32590" xr:uid="{A71F7EE9-0CBB-4676-ACB1-3B2E8672CABD}"/>
    <cellStyle name="BoxBottom 3 7" xfId="34084" xr:uid="{52FCC229-32D8-4D1E-A874-60C2537069B6}"/>
    <cellStyle name="BoxBottom 3 8" xfId="36949" xr:uid="{7AE0D631-D911-400B-83F3-D9F77AAE2C2B}"/>
    <cellStyle name="BoxBottom 3 9" xfId="38159" xr:uid="{8FBB86C0-0C38-484C-B235-18411A46E53A}"/>
    <cellStyle name="BoxBottom 4" xfId="19792" xr:uid="{56F5351C-59D1-4646-B0AC-3C9EFC3DD384}"/>
    <cellStyle name="BoxBottom 4 10" xfId="38937" xr:uid="{5EB896C1-7974-47D3-96F0-DAB2BB09BDB3}"/>
    <cellStyle name="BoxBottom 4 11" xfId="40390" xr:uid="{194B8DCF-F2E7-42E6-835D-36489EE6C18F}"/>
    <cellStyle name="BoxBottom 4 12" xfId="41431" xr:uid="{B7569121-E259-42E9-A00E-E80CCF6EF5AA}"/>
    <cellStyle name="BoxBottom 4 2" xfId="22810" xr:uid="{55537218-A6FE-4E04-9DD2-C0D5B189B958}"/>
    <cellStyle name="BoxBottom 4 3" xfId="20647" xr:uid="{787C290E-D3B4-477C-8E3C-2045F246F54E}"/>
    <cellStyle name="BoxBottom 4 4" xfId="25452" xr:uid="{0558E586-8381-449A-8F21-91DB23BC01E7}"/>
    <cellStyle name="BoxBottom 4 5" xfId="23800" xr:uid="{8C679D94-75AD-4A79-982C-6B909AA5BFCE}"/>
    <cellStyle name="BoxBottom 4 6" xfId="31223" xr:uid="{A37FDF5F-1EB9-4A7A-8C6E-13EE6B44B0CE}"/>
    <cellStyle name="BoxBottom 4 7" xfId="30915" xr:uid="{30604159-6F8F-457B-A8F9-A4D3D77BF42D}"/>
    <cellStyle name="BoxBottom 4 8" xfId="37701" xr:uid="{7E82F0C7-1236-43BE-9BA1-288750348082}"/>
    <cellStyle name="BoxBottom 4 9" xfId="36042" xr:uid="{CDA019B8-89C5-4AA4-97EB-4E975CBC51F4}"/>
    <cellStyle name="BoxBottom 5" xfId="20119" xr:uid="{15E68CC0-A9C8-493B-88AE-77B0192D4A25}"/>
    <cellStyle name="BoxBottom 5 10" xfId="39520" xr:uid="{65D7231F-9847-451A-8B8F-78B691FD9970}"/>
    <cellStyle name="BoxBottom 5 11" xfId="40581" xr:uid="{37980AA9-7497-4B68-AAA0-95F902A4780F}"/>
    <cellStyle name="BoxBottom 5 12" xfId="41523" xr:uid="{95435BDB-5B2C-4E2C-82F2-8333E523DFD4}"/>
    <cellStyle name="BoxBottom 5 2" xfId="23184" xr:uid="{792BF677-7849-417A-96D4-8EC09B208854}"/>
    <cellStyle name="BoxBottom 5 3" xfId="25214" xr:uid="{61188727-AD59-4E1F-AA48-B6773251A67B}"/>
    <cellStyle name="BoxBottom 5 4" xfId="20648" xr:uid="{8364F6DF-58F6-4A70-8C94-ABB9A756180E}"/>
    <cellStyle name="BoxBottom 5 5" xfId="26095" xr:uid="{2613A43B-2E2C-48BF-9239-4EC1F63A7DCE}"/>
    <cellStyle name="BoxBottom 5 6" xfId="29427" xr:uid="{50E980B7-B174-407A-9F3F-5AB9695CA2A9}"/>
    <cellStyle name="BoxBottom 5 7" xfId="31162" xr:uid="{DD0E3B2C-605A-4C70-B688-41FC7AF82974}"/>
    <cellStyle name="BoxBottom 5 8" xfId="38067" xr:uid="{E7B03EE5-C627-48D3-BAD0-A9A7D4BED904}"/>
    <cellStyle name="BoxBottom 5 9" xfId="38842" xr:uid="{91BC0E7D-4B17-4171-A132-21D696D74420}"/>
    <cellStyle name="BoxBottom 6" xfId="20183" xr:uid="{91E00F01-9B76-4CAC-BA25-2C1481931812}"/>
    <cellStyle name="BoxBottom 6 10" xfId="36877" xr:uid="{3D709966-D830-4BCB-B23B-EF6559601FAB}"/>
    <cellStyle name="BoxBottom 6 11" xfId="40626" xr:uid="{062067F2-0BA8-424D-BE70-F39675CDE2B0}"/>
    <cellStyle name="BoxBottom 6 12" xfId="41547" xr:uid="{E9DB994B-E270-418E-A1EE-B475D966B835}"/>
    <cellStyle name="BoxBottom 6 2" xfId="23257" xr:uid="{A3EB1B48-477F-4E18-81BD-4FA25B21D825}"/>
    <cellStyle name="BoxBottom 6 3" xfId="24330" xr:uid="{04F2F456-AFA7-4DBF-B6FD-32D049AA65A7}"/>
    <cellStyle name="BoxBottom 6 4" xfId="22072" xr:uid="{4DC783D0-2421-4074-A832-327DB8E5801B}"/>
    <cellStyle name="BoxBottom 6 5" xfId="24265" xr:uid="{9E604962-2C6A-4553-9002-8ABBB60D9547}"/>
    <cellStyle name="BoxBottom 6 6" xfId="30942" xr:uid="{A9D1A5B5-6A8F-4032-98C7-30B87ADFD787}"/>
    <cellStyle name="BoxBottom 6 7" xfId="26092" xr:uid="{B59F9952-A15F-454B-ABBD-F4576BFB7DA7}"/>
    <cellStyle name="BoxBottom 6 8" xfId="38139" xr:uid="{1185AD70-9C42-467E-A420-BB2F6E7756CA}"/>
    <cellStyle name="BoxBottom 6 9" xfId="38912" xr:uid="{78439514-564F-41C8-BCDE-89717C2C9697}"/>
    <cellStyle name="BoxBottom 7" xfId="19770" xr:uid="{5DCDF99D-5013-451F-94E6-018CEA468AFA}"/>
    <cellStyle name="BoxBottom 7 10" xfId="36895" xr:uid="{B07DD50C-FEA9-43CE-BD2F-77DFC0631E78}"/>
    <cellStyle name="BoxBottom 7 11" xfId="40369" xr:uid="{467210FA-144A-4EC0-860F-81187C76DE4F}"/>
    <cellStyle name="BoxBottom 7 12" xfId="41421" xr:uid="{1E4AC313-3FA3-469E-97BB-90ABC89BCAC0}"/>
    <cellStyle name="BoxBottom 7 2" xfId="22782" xr:uid="{5335CE0D-5B81-4D37-85AA-AB0D04952CAF}"/>
    <cellStyle name="BoxBottom 7 3" xfId="25130" xr:uid="{91F454D5-6F1A-4D12-8923-2B7C3AC3E8B0}"/>
    <cellStyle name="BoxBottom 7 4" xfId="25802" xr:uid="{2C750518-D72A-4B64-8A3F-D7FB5DCA1D6B}"/>
    <cellStyle name="BoxBottom 7 5" xfId="24448" xr:uid="{FB19B5D9-E929-4966-98EA-D2CD9016AFB9}"/>
    <cellStyle name="BoxBottom 7 6" xfId="24906" xr:uid="{5999354F-59AF-4384-96A4-067BD3A961B8}"/>
    <cellStyle name="BoxBottom 7 7" xfId="32944" xr:uid="{E28F8EB3-0C68-45C5-AE32-765B4D604BC5}"/>
    <cellStyle name="BoxBottom 7 8" xfId="37666" xr:uid="{0CFFB03B-6606-46E5-89E6-0E8AC4D1A264}"/>
    <cellStyle name="BoxBottom 7 9" xfId="36078" xr:uid="{5150212E-5378-4AB6-B4A4-F6EC7D5FDE39}"/>
    <cellStyle name="BoxBottom 8" xfId="20226" xr:uid="{F416675A-E33C-4977-A8C1-50C7D245C36E}"/>
    <cellStyle name="BoxBottom 8 10" xfId="37796" xr:uid="{B181AB82-2A8D-406E-8E7C-67C2C1B8BF8C}"/>
    <cellStyle name="BoxBottom 8 11" xfId="40662" xr:uid="{984FD55D-8AB5-4DB7-B633-FC2ACD6CE8FE}"/>
    <cellStyle name="BoxBottom 8 12" xfId="41566" xr:uid="{CEBFDD95-3B0B-4AAF-924E-0B1F15731E54}"/>
    <cellStyle name="BoxBottom 8 2" xfId="23323" xr:uid="{1D39EDF7-5A88-4F83-B35F-D1C7109B60A3}"/>
    <cellStyle name="BoxBottom 8 3" xfId="24611" xr:uid="{B42F02EE-D963-49D4-8413-21A48CF3E803}"/>
    <cellStyle name="BoxBottom 8 4" xfId="24150" xr:uid="{A4329095-4BAD-47F0-8C45-B661637E2753}"/>
    <cellStyle name="BoxBottom 8 5" xfId="24701" xr:uid="{A74B1C62-6E12-49F8-B04F-286512826564}"/>
    <cellStyle name="BoxBottom 8 6" xfId="29294" xr:uid="{2C7E93CB-0BB5-4BC6-85FD-3D877983650A}"/>
    <cellStyle name="BoxBottom 8 7" xfId="33465" xr:uid="{E67EC6D3-D35F-4D55-9F0A-2F9CEC4F35E0}"/>
    <cellStyle name="BoxBottom 8 8" xfId="38200" xr:uid="{96C92CC3-5C6E-40A1-9628-0F3AB6749C17}"/>
    <cellStyle name="BoxBottom 8 9" xfId="38972" xr:uid="{F7351C13-3536-4241-BC5F-4BD2714C2205}"/>
    <cellStyle name="BoxBottom 9" xfId="19993" xr:uid="{DF5126E5-7A4F-4506-8FA2-96C4B4F4E365}"/>
    <cellStyle name="BoxBottom 9 10" xfId="39352" xr:uid="{813400F3-093E-4D6A-A2C4-DB40EB49CE84}"/>
    <cellStyle name="BoxBottom 9 11" xfId="40520" xr:uid="{1A4FD358-D043-4ECC-9891-4535797E7950}"/>
    <cellStyle name="BoxBottom 9 12" xfId="41491" xr:uid="{274F97C8-BACE-4C98-ADC6-3540BB0E9D03}"/>
    <cellStyle name="BoxBottom 9 2" xfId="23046" xr:uid="{5F69711D-6C48-407D-938B-B6452D7B9DCA}"/>
    <cellStyle name="BoxBottom 9 3" xfId="24403" xr:uid="{829B31D2-04B9-404C-A7FE-6FE2DB97BFEB}"/>
    <cellStyle name="BoxBottom 9 4" xfId="24743" xr:uid="{AEC02436-2441-45DC-A9B1-64CA72A1DCF7}"/>
    <cellStyle name="BoxBottom 9 5" xfId="26286" xr:uid="{3F70FC21-3B19-43B4-8ED3-27D9FF75C0F4}"/>
    <cellStyle name="BoxBottom 9 6" xfId="29533" xr:uid="{FC230DE7-BDB5-4FAA-A6AC-0918441FD830}"/>
    <cellStyle name="BoxBottom 9 7" xfId="33122" xr:uid="{D1D6EA6C-510E-4E98-935B-C91C514A5F92}"/>
    <cellStyle name="BoxBottom 9 8" xfId="37931" xr:uid="{22819E71-234D-4FB5-AE60-18102A474E5F}"/>
    <cellStyle name="BoxBottom 9 9" xfId="38701" xr:uid="{66CECCFE-AFB8-4A99-9CD9-EED255E1048E}"/>
    <cellStyle name="BoxBottomLine" xfId="3726" xr:uid="{A0816E29-AA03-442E-A1BE-0D1B78B2A622}"/>
    <cellStyle name="BoxBottomLine 2" xfId="21219" xr:uid="{3D0FBA69-732B-4169-8368-2E288E667674}"/>
    <cellStyle name="BoxBottomLine 2 2" xfId="22295" xr:uid="{C84BA041-29F0-4979-A45B-D230313E71B1}"/>
    <cellStyle name="BoxBottomLine 3" xfId="23764" xr:uid="{1E073A1F-4A85-4CFB-B931-A885B5B0D86C}"/>
    <cellStyle name="BoxBottomLine 3 2" xfId="37408" xr:uid="{48CF47E7-EED8-4E22-AC1D-1C038DEE2357}"/>
    <cellStyle name="BoxBottomLine 4" xfId="19356" xr:uid="{A1FBA7B5-DB58-48DD-9BBF-A8B3FF04BD86}"/>
    <cellStyle name="BoxBR" xfId="4081" xr:uid="{54C2089C-3EDF-49DC-9BFA-02A7C8535BDF}"/>
    <cellStyle name="BoxBR 2" xfId="5089" xr:uid="{B92C781A-800F-4D8C-AABA-F51BED289DA0}"/>
    <cellStyle name="BoxBR 2 2" xfId="10216" xr:uid="{279F9ABC-9BA9-4523-A935-8709745B8C61}"/>
    <cellStyle name="BoxBR 3" xfId="7770" xr:uid="{A2834671-CADC-41F1-9BDB-389A5AB67AA4}"/>
    <cellStyle name="BoxFull" xfId="4060" xr:uid="{138060B7-E15D-45B6-A88D-800C06EF5C31}"/>
    <cellStyle name="BoxFull 10" xfId="19450" xr:uid="{D85CE83A-973C-4E67-962B-32971CC90571}"/>
    <cellStyle name="BoxFull 10 2" xfId="22405" xr:uid="{6B9FAB8C-CD8A-47AD-B086-498A786FCB0D}"/>
    <cellStyle name="BoxFull 10 3" xfId="20830" xr:uid="{78F07311-2403-48BE-B2D6-827F1A1AAC50}"/>
    <cellStyle name="BoxFull 10 4" xfId="27222" xr:uid="{AA21007C-40BD-494D-A0F5-148EF152AF5A}"/>
    <cellStyle name="BoxFull 10 5" xfId="29106" xr:uid="{FBABFE0B-8C09-45EE-AC34-1882B626C9CF}"/>
    <cellStyle name="BoxFull 10 6" xfId="24364" xr:uid="{8A389453-C781-4A4A-8BBC-D9B7A0D93370}"/>
    <cellStyle name="BoxFull 10 7" xfId="31209" xr:uid="{601F9B52-7B57-4521-9B41-24B7F648F85A}"/>
    <cellStyle name="BoxFull 10 8" xfId="38531" xr:uid="{D69FAD9E-03A7-4915-9555-ACD22890E3F0}"/>
    <cellStyle name="BoxFull 10 9" xfId="38961" xr:uid="{97C9BB41-827A-4554-A0C2-A22BD920B0E2}"/>
    <cellStyle name="BoxFull 11" xfId="20278" xr:uid="{5ACDCF84-E416-4081-8006-4F08A878C84B}"/>
    <cellStyle name="BoxFull 11 2" xfId="23384" xr:uid="{63E523FF-4F80-4FC2-A8E1-21A119D20033}"/>
    <cellStyle name="BoxFull 11 3" xfId="24340" xr:uid="{5884C0E4-2E20-4105-9886-8E5D3FFB18C0}"/>
    <cellStyle name="BoxFull 11 4" xfId="28368" xr:uid="{18003CDE-A79A-4F47-953F-3FB9CED9D802}"/>
    <cellStyle name="BoxFull 11 5" xfId="29795" xr:uid="{DAD4C290-C076-40DE-B21A-2838877A0B3F}"/>
    <cellStyle name="BoxFull 11 6" xfId="31548" xr:uid="{EFD2ED59-D4CA-43DD-BC8E-FEBF3EE4B2BB}"/>
    <cellStyle name="BoxFull 11 7" xfId="32105" xr:uid="{AD2334D7-A481-4456-892B-90EC875E64F1}"/>
    <cellStyle name="BoxFull 11 8" xfId="38341" xr:uid="{BA599AC4-C57E-4D4E-A6EF-1DFC8E08D941}"/>
    <cellStyle name="BoxFull 11 9" xfId="35942" xr:uid="{C3EE6651-2234-40D7-85B3-03869E84135C}"/>
    <cellStyle name="BoxFull 12" xfId="20653" xr:uid="{D7531AF7-5E50-4E96-883D-392471945217}"/>
    <cellStyle name="BoxFull 12 2" xfId="26816" xr:uid="{4351F7E4-E25C-4ACD-B2C5-11DC8A9B549C}"/>
    <cellStyle name="BoxFull 12 3" xfId="28668" xr:uid="{B3A1B403-8FD7-448D-BE06-32E505C859BD}"/>
    <cellStyle name="BoxFull 12 4" xfId="30962" xr:uid="{366B756B-CAE2-4A00-9F6C-98971D55A655}"/>
    <cellStyle name="BoxFull 12 5" xfId="33926" xr:uid="{8BBCF708-F34E-4C0D-BA08-A0BE0CF34731}"/>
    <cellStyle name="BoxFull 12 6" xfId="35206" xr:uid="{660BE094-7C8F-4BA0-ACDE-C9027DF99B33}"/>
    <cellStyle name="BoxFull 12 7" xfId="39782" xr:uid="{6D046CE2-73C8-44C6-B119-4DD3F12CE6D2}"/>
    <cellStyle name="BoxFull 12 8" xfId="41111" xr:uid="{F8D356E3-B748-4EC1-89B8-1272534D76FC}"/>
    <cellStyle name="BoxFull 13" xfId="21284" xr:uid="{B394FCC6-FC13-4692-88C9-9E92EB41B572}"/>
    <cellStyle name="BoxFull 14" xfId="20882" xr:uid="{97DBF13B-64F2-4F64-9065-AA01722971CA}"/>
    <cellStyle name="BoxFull 15" xfId="30355" xr:uid="{3AEBA06E-2F18-4FFB-95B8-2E4DB8BA27EF}"/>
    <cellStyle name="BoxFull 16" xfId="30011" xr:uid="{C4A5B722-8CA4-4391-96D7-1DC51AB3960F}"/>
    <cellStyle name="BoxFull 17" xfId="32510" xr:uid="{F68AB7B5-4CE9-4203-81E3-A175DE04EBB3}"/>
    <cellStyle name="BoxFull 18" xfId="37999" xr:uid="{B8E02E27-371D-42CA-963F-A3F376CBCAFC}"/>
    <cellStyle name="BoxFull 19" xfId="40411" xr:uid="{06AE1D7D-233C-46D2-B59C-7F586BD6BB47}"/>
    <cellStyle name="BoxFull 2" xfId="19287" xr:uid="{88B84C11-E134-4A2E-81D0-CC069B1A8CCB}"/>
    <cellStyle name="BoxFull 2 2" xfId="22219" xr:uid="{642824FF-81C2-4597-A72F-C5F0DFF1A01E}"/>
    <cellStyle name="BoxFull 2 3" xfId="26593" xr:uid="{B3516382-002C-4C03-A092-38E10AA8F831}"/>
    <cellStyle name="BoxFull 2 4" xfId="26999" xr:uid="{A1BFBEEF-CA3E-4D73-A0F9-6004926BB75C}"/>
    <cellStyle name="BoxFull 2 5" xfId="30743" xr:uid="{1AEE86A6-59C4-49E5-AB3A-5E67C0745921}"/>
    <cellStyle name="BoxFull 2 6" xfId="31658" xr:uid="{18771FB2-BBFB-40E4-A294-FF364D812C9B}"/>
    <cellStyle name="BoxFull 2 7" xfId="32397" xr:uid="{E7D2AB27-72DF-46D3-A26F-F935BD2ACE65}"/>
    <cellStyle name="BoxFull 2 8" xfId="38825" xr:uid="{59622EB1-04FC-44AE-872B-78486F22DD34}"/>
    <cellStyle name="BoxFull 2 9" xfId="40706" xr:uid="{584CD337-8019-459C-A22F-8CDE80BB158E}"/>
    <cellStyle name="BoxFull 3" xfId="19875" xr:uid="{C58007CC-A506-4D33-B2C3-FA99EA49CCEA}"/>
    <cellStyle name="BoxFull 3 2" xfId="22913" xr:uid="{4CDA4B52-0124-4900-ABF6-59FF400DAD81}"/>
    <cellStyle name="BoxFull 3 3" xfId="20546" xr:uid="{6B5EE8B1-289E-4D5B-8A5E-1134996586FB}"/>
    <cellStyle name="BoxFull 3 4" xfId="27833" xr:uid="{E4150930-8475-4D75-880B-C89DC7ABD7AB}"/>
    <cellStyle name="BoxFull 3 5" xfId="21268" xr:uid="{A46E2DC1-DD5C-4E19-9D8B-3D237D9F4378}"/>
    <cellStyle name="BoxFull 3 6" xfId="32346" xr:uid="{8C6BB75A-9E16-4512-A83B-59BB518C0E38}"/>
    <cellStyle name="BoxFull 3 7" xfId="34500" xr:uid="{CD1FD0FF-2C41-4459-BF40-0C3DC07EA1F3}"/>
    <cellStyle name="BoxFull 3 8" xfId="39531" xr:uid="{B1F90C7C-B968-46B2-9E29-92B0F766F7B8}"/>
    <cellStyle name="BoxFull 3 9" xfId="40364" xr:uid="{5C352C9B-D4FE-404D-B5FC-07A2DF383B13}"/>
    <cellStyle name="BoxFull 4" xfId="19502" xr:uid="{CF2DCBEF-BBF6-43BF-A965-5C8D347EB7DA}"/>
    <cellStyle name="BoxFull 4 2" xfId="22474" xr:uid="{B6D6243A-948C-493D-AF89-4CAAE9CA74F7}"/>
    <cellStyle name="BoxFull 4 3" xfId="21477" xr:uid="{9B5B0BDF-43C8-4F16-9A92-E49C845A36AF}"/>
    <cellStyle name="BoxFull 4 4" xfId="27305" xr:uid="{EC79762B-1571-48C0-81DD-7495D90C22DC}"/>
    <cellStyle name="BoxFull 4 5" xfId="29822" xr:uid="{AE237877-F932-4F63-B5E5-8769A9B03D94}"/>
    <cellStyle name="BoxFull 4 6" xfId="33611" xr:uid="{59F04F51-A2C2-4940-A79C-5AABC802507D}"/>
    <cellStyle name="BoxFull 4 7" xfId="34971" xr:uid="{03B7ACFC-35F5-45B6-9285-59F5006984EB}"/>
    <cellStyle name="BoxFull 4 8" xfId="35897" xr:uid="{FE31D015-A420-47F8-82D0-2BCBF7B78550}"/>
    <cellStyle name="BoxFull 4 9" xfId="36120" xr:uid="{4CC0D7C5-B077-496D-9714-4194B28CC0A7}"/>
    <cellStyle name="BoxFull 5" xfId="19545" xr:uid="{B5F5853D-923F-45F8-A70D-033DC8457E2A}"/>
    <cellStyle name="BoxFull 5 2" xfId="22521" xr:uid="{57B2EDED-EDBE-4589-9402-13D132D8ED14}"/>
    <cellStyle name="BoxFull 5 3" xfId="21035" xr:uid="{5888C36B-3CA8-41DC-8753-61FDE5687281}"/>
    <cellStyle name="BoxFull 5 4" xfId="27364" xr:uid="{3F3B405B-0DCF-45CD-A6D7-B7429265FDFB}"/>
    <cellStyle name="BoxFull 5 5" xfId="21575" xr:uid="{965EFC1A-707A-451E-A954-00C3ACD73590}"/>
    <cellStyle name="BoxFull 5 6" xfId="32952" xr:uid="{BC0A1DC7-F69E-4147-853E-D8E847F7E34C}"/>
    <cellStyle name="BoxFull 5 7" xfId="32995" xr:uid="{AA04FE0D-13B9-4AD1-A509-E6DB764874C9}"/>
    <cellStyle name="BoxFull 5 8" xfId="35919" xr:uid="{B1CD3F34-4101-479C-A5C4-A711BE81F796}"/>
    <cellStyle name="BoxFull 5 9" xfId="40358" xr:uid="{D294FE3F-A49D-4FE7-AD32-5FDF40031CF5}"/>
    <cellStyle name="BoxFull 6" xfId="19539" xr:uid="{E651877D-CA13-44F7-9DD3-7D854E47169D}"/>
    <cellStyle name="BoxFull 6 2" xfId="22515" xr:uid="{3B07823B-4254-411C-B452-CB416FF45C9F}"/>
    <cellStyle name="BoxFull 6 3" xfId="26264" xr:uid="{F65A6AE4-A5FB-4F09-82BC-9535564B83DF}"/>
    <cellStyle name="BoxFull 6 4" xfId="27358" xr:uid="{AEDDF38C-87CC-4988-B3B3-FF15F57CD580}"/>
    <cellStyle name="BoxFull 6 5" xfId="24158" xr:uid="{1512FE17-03D1-4376-940A-56520298B30B}"/>
    <cellStyle name="BoxFull 6 6" xfId="31192" xr:uid="{53AC9A04-9591-4CBB-A0EA-49E694E98027}"/>
    <cellStyle name="BoxFull 6 7" xfId="34848" xr:uid="{A5E4E2C5-EFB1-46D2-B3F3-52AA8A461377}"/>
    <cellStyle name="BoxFull 6 8" xfId="36152" xr:uid="{AB821F57-80EF-41B6-8125-2F410328F12C}"/>
    <cellStyle name="BoxFull 6 9" xfId="40251" xr:uid="{390F4C0E-7BB8-4B87-B981-014A926E90DD}"/>
    <cellStyle name="BoxFull 7" xfId="19796" xr:uid="{6FC19F55-58F7-42AA-AFA6-116839AA9E48}"/>
    <cellStyle name="BoxFull 7 2" xfId="22814" xr:uid="{71456B47-C87E-4991-BD8D-3D434D008DA1}"/>
    <cellStyle name="BoxFull 7 3" xfId="25745" xr:uid="{22E675A0-AA45-4A6E-8B83-B08E20B2DCFD}"/>
    <cellStyle name="BoxFull 7 4" xfId="27711" xr:uid="{B20BE5BE-DADD-4296-9671-05261DA76AC4}"/>
    <cellStyle name="BoxFull 7 5" xfId="24271" xr:uid="{E450034D-0115-435B-8AC1-CD7C9632FE3F}"/>
    <cellStyle name="BoxFull 7 6" xfId="31878" xr:uid="{9171671E-CB1D-423D-8A24-9216309327B3}"/>
    <cellStyle name="BoxFull 7 7" xfId="27452" xr:uid="{796CA50B-5B64-4212-948C-0AB76913C5FD}"/>
    <cellStyle name="BoxFull 7 8" xfId="39324" xr:uid="{8768B77E-ABBB-4482-8735-49D936380A04}"/>
    <cellStyle name="BoxFull 7 9" xfId="39985" xr:uid="{636472D7-9932-4F39-BCE1-14ACF215EAEC}"/>
    <cellStyle name="BoxFull 8" xfId="19603" xr:uid="{48929680-BDD5-4D05-B6AF-24EB6607FFB8}"/>
    <cellStyle name="BoxFull 8 2" xfId="22582" xr:uid="{F2FD153D-2A49-4306-B9F6-E03B6A2A6CF9}"/>
    <cellStyle name="BoxFull 8 3" xfId="21870" xr:uid="{5E8B69AB-6142-4CD6-9555-BF95FB630018}"/>
    <cellStyle name="BoxFull 8 4" xfId="27435" xr:uid="{E5BC09ED-EDF4-44F1-BFCF-0762D1D78F83}"/>
    <cellStyle name="BoxFull 8 5" xfId="23351" xr:uid="{D397A316-E46B-43AB-A304-E72E585C97B9}"/>
    <cellStyle name="BoxFull 8 6" xfId="27392" xr:uid="{2E4F7B17-A7CD-4324-AE3C-3E73235DF883}"/>
    <cellStyle name="BoxFull 8 7" xfId="34494" xr:uid="{87A6DFD5-15FC-4039-A866-A22CDDEDB8AD}"/>
    <cellStyle name="BoxFull 8 8" xfId="38255" xr:uid="{CFE0ECCE-3774-448E-84DB-86261AF65F8D}"/>
    <cellStyle name="BoxFull 8 9" xfId="38061" xr:uid="{B9A1509B-FB2B-4AA6-A0C0-8C592C3B11DB}"/>
    <cellStyle name="BoxFull 9" xfId="19735" xr:uid="{0A7795A8-A0A0-4533-89FB-C2D035D26677}"/>
    <cellStyle name="BoxFull 9 2" xfId="22740" xr:uid="{6C3996DC-1F82-4F32-9E41-0B19691857DD}"/>
    <cellStyle name="BoxFull 9 3" xfId="24890" xr:uid="{FA948151-8FE4-4AE2-A9F0-BA063F62B7FD}"/>
    <cellStyle name="BoxFull 9 4" xfId="27623" xr:uid="{E908595C-06D7-4F2D-8A5D-7505D3ACF454}"/>
    <cellStyle name="BoxFull 9 5" xfId="23588" xr:uid="{2234792E-A449-4363-AB4A-A6B39513A8EC}"/>
    <cellStyle name="BoxFull 9 6" xfId="25830" xr:uid="{40B4F30B-16C8-4A44-A190-0B28F9A713DA}"/>
    <cellStyle name="BoxFull 9 7" xfId="33043" xr:uid="{54FAD82E-6CDD-44D9-8594-63C9020C4263}"/>
    <cellStyle name="BoxFull 9 8" xfId="36797" xr:uid="{589249C2-8ECD-47C0-8312-3FBBFC08C7FB}"/>
    <cellStyle name="BoxFull 9 9" xfId="37418" xr:uid="{30DFEED9-D624-4F79-88E4-9EB856FC3747}"/>
    <cellStyle name="BoxMiddle" xfId="4238" xr:uid="{9FB567D8-EEF9-4BF8-8E15-8EA0099E4ADC}"/>
    <cellStyle name="BoxMiddle 10" xfId="9963" xr:uid="{11784057-9E8C-47C7-AD2E-B92DB2408DCE}"/>
    <cellStyle name="BoxMiddle 10 2" xfId="17856" xr:uid="{91F50E8E-976B-4986-A0B9-6C262BFC80FC}"/>
    <cellStyle name="BoxMiddle 10 3" xfId="49695" xr:uid="{A107AAD4-6451-4A07-B8F4-59467A4929ED}"/>
    <cellStyle name="BoxMiddle 11" xfId="9837" xr:uid="{CDBC004E-F605-461E-9642-BF12D6922B56}"/>
    <cellStyle name="BoxMiddle 11 2" xfId="17791" xr:uid="{04A481D5-6518-4C02-A9A2-B7B228C733EE}"/>
    <cellStyle name="BoxMiddle 11 3" xfId="49476" xr:uid="{EA6D9A07-FB32-4804-93F4-008B31BC2783}"/>
    <cellStyle name="BoxMiddle 12" xfId="9846" xr:uid="{FB626456-4794-4036-826F-242374B15616}"/>
    <cellStyle name="BoxMiddle 12 2" xfId="17797" xr:uid="{8E86C6CF-7732-40BD-9AB0-5692CB6E8496}"/>
    <cellStyle name="BoxMiddle 13" xfId="9892" xr:uid="{32B1E72A-6B5A-4075-9738-BA2204C453FE}"/>
    <cellStyle name="BoxMiddle 13 2" xfId="17823" xr:uid="{A180844C-7881-499E-A4E1-B779DDBECBB1}"/>
    <cellStyle name="BoxMiddle 14" xfId="7280" xr:uid="{27E171ED-6C09-4884-827D-8000290827F9}"/>
    <cellStyle name="BoxMiddle 14 2" xfId="17322" xr:uid="{761C1AEC-7088-48F9-AF77-1E9403C20C3D}"/>
    <cellStyle name="BoxMiddle 15" xfId="11547" xr:uid="{E23A942A-5446-4BEF-B22C-38BF0103428A}"/>
    <cellStyle name="BoxMiddle 16" xfId="46892" xr:uid="{1F072DA0-0DD8-4B43-B8CC-9C3F225E3464}"/>
    <cellStyle name="BoxMiddle 17" xfId="54574" xr:uid="{F2DEE2CC-885A-4847-8096-61C04F9256A2}"/>
    <cellStyle name="BoxMiddle 2" xfId="5187" xr:uid="{C79D7C62-7746-4C3A-947A-BC12B96144AE}"/>
    <cellStyle name="BoxMiddle 2 10" xfId="7944" xr:uid="{33C7F808-46B2-4001-911E-89D0CF9DA8B4}"/>
    <cellStyle name="BoxMiddle 2 10 2" xfId="12122" xr:uid="{A690BF31-4D21-4BF4-809C-5B65F9E99B41}"/>
    <cellStyle name="BoxMiddle 2 10 2 2" xfId="50356" xr:uid="{C013086E-45B6-4C80-960D-D142D86F3B5B}"/>
    <cellStyle name="BoxMiddle 2 10 3" xfId="52346" xr:uid="{3D7466B2-5F99-432F-BAFD-9FDC274B6591}"/>
    <cellStyle name="BoxMiddle 2 10 4" xfId="47720" xr:uid="{92B80DE3-E7FD-4F42-8138-34A3BC9CCC37}"/>
    <cellStyle name="BoxMiddle 2 10 5" xfId="55208" xr:uid="{4B462D4B-5976-445F-9BB0-D8B18CD35AF6}"/>
    <cellStyle name="BoxMiddle 2 11" xfId="8279" xr:uid="{78286DC8-AEC9-4FE5-A179-4DD4DFDFE24E}"/>
    <cellStyle name="BoxMiddle 2 11 2" xfId="12382" xr:uid="{82EDAE15-BBE8-40D5-9AE3-8B24B670B5AE}"/>
    <cellStyle name="BoxMiddle 2 11 2 2" xfId="50654" xr:uid="{C0A96289-87C8-448C-B1C4-AC42813619ED}"/>
    <cellStyle name="BoxMiddle 2 11 3" xfId="52638" xr:uid="{AF652145-BFCD-4991-8F62-742EEFFA30F9}"/>
    <cellStyle name="BoxMiddle 2 11 4" xfId="48019" xr:uid="{DF9C230E-9C32-4907-89FB-A5CA51335662}"/>
    <cellStyle name="BoxMiddle 2 11 5" xfId="55491" xr:uid="{C2505BE7-CC71-425A-93AB-6B32EFAEA809}"/>
    <cellStyle name="BoxMiddle 2 12" xfId="7757" xr:uid="{66B1140A-C325-45D7-A4B0-5A9CBAE263D2}"/>
    <cellStyle name="BoxMiddle 2 12 2" xfId="11971" xr:uid="{090ABBCF-3E7F-4711-9B11-ECA527062ED7}"/>
    <cellStyle name="BoxMiddle 2 12 2 2" xfId="50181" xr:uid="{7D5E68D8-9865-4E4E-A8BB-BA079B22CEDD}"/>
    <cellStyle name="BoxMiddle 2 12 3" xfId="52173" xr:uid="{18654D59-E163-4483-93AF-DF8A60C11D75}"/>
    <cellStyle name="BoxMiddle 2 12 4" xfId="47543" xr:uid="{5335A416-D8E3-4779-851B-02A5260C065C}"/>
    <cellStyle name="BoxMiddle 2 12 5" xfId="55041" xr:uid="{1828A348-D089-437F-8102-650D8ED6E82E}"/>
    <cellStyle name="BoxMiddle 2 13" xfId="7740" xr:uid="{F08A46A6-88FE-49F9-BF61-AD4DA894E2CA}"/>
    <cellStyle name="BoxMiddle 2 13 2" xfId="11954" xr:uid="{7E7B2A90-498A-4743-9479-E8854968B71F}"/>
    <cellStyle name="BoxMiddle 2 13 2 2" xfId="50164" xr:uid="{854C75C8-4C39-41F2-AD8B-66D709A923F0}"/>
    <cellStyle name="BoxMiddle 2 13 3" xfId="52156" xr:uid="{12E5E272-5A74-48F0-97C2-3EE3B385D573}"/>
    <cellStyle name="BoxMiddle 2 13 4" xfId="47526" xr:uid="{B269CB78-A437-4058-9A18-DBD70D04860C}"/>
    <cellStyle name="BoxMiddle 2 13 5" xfId="55024" xr:uid="{F83D3F81-4BA3-4306-956C-DACC38DA4DBB}"/>
    <cellStyle name="BoxMiddle 2 14" xfId="8718" xr:uid="{4E7D3B85-E6FD-41ED-800C-280ACAA40433}"/>
    <cellStyle name="BoxMiddle 2 14 2" xfId="12689" xr:uid="{40E58230-3129-409C-B779-3CC7C58A2D85}"/>
    <cellStyle name="BoxMiddle 2 14 2 2" xfId="50830" xr:uid="{BEDF2F9F-61BE-47BF-9C9B-DB63FDB5AE85}"/>
    <cellStyle name="BoxMiddle 2 14 3" xfId="52759" xr:uid="{F2FE0857-9360-444D-A07D-113713E839FD}"/>
    <cellStyle name="BoxMiddle 2 14 4" xfId="48385" xr:uid="{336351A8-4B8D-4CEF-B161-341925D8EB56}"/>
    <cellStyle name="BoxMiddle 2 14 5" xfId="55811" xr:uid="{96B66C7E-0750-4901-96A5-B37CFC308613}"/>
    <cellStyle name="BoxMiddle 2 15" xfId="7717" xr:uid="{1290EA2D-4848-443E-A6F0-A989FC70551A}"/>
    <cellStyle name="BoxMiddle 2 15 2" xfId="11938" xr:uid="{81349F4A-0D0F-4E47-AB57-527EB34D2458}"/>
    <cellStyle name="BoxMiddle 2 15 2 2" xfId="50142" xr:uid="{F2577F08-EF10-4706-8D9C-8EB4B5366E0E}"/>
    <cellStyle name="BoxMiddle 2 15 3" xfId="52134" xr:uid="{5CEE82AC-EB60-4893-A2F1-E646FD242883}"/>
    <cellStyle name="BoxMiddle 2 15 4" xfId="47504" xr:uid="{02542EB6-2048-492B-A325-5EB410F2FD83}"/>
    <cellStyle name="BoxMiddle 2 15 5" xfId="55002" xr:uid="{497AE6CA-CE0B-4FBA-B4A8-43EC71F344EF}"/>
    <cellStyle name="BoxMiddle 2 16" xfId="7912" xr:uid="{22C7D48A-1A78-459B-B3DF-B0745E3E2BEF}"/>
    <cellStyle name="BoxMiddle 2 16 2" xfId="12091" xr:uid="{4088C141-9B3D-4283-9B65-77C00A1E54BA}"/>
    <cellStyle name="BoxMiddle 2 16 2 2" xfId="50325" xr:uid="{416FFDA9-7599-44E9-BC5E-63B6205BFD5C}"/>
    <cellStyle name="BoxMiddle 2 16 3" xfId="52315" xr:uid="{CD40C200-ED26-4A42-ABA7-8806962474F1}"/>
    <cellStyle name="BoxMiddle 2 16 4" xfId="47689" xr:uid="{AC9D30B6-A33C-4769-B9D6-6283A8571CDB}"/>
    <cellStyle name="BoxMiddle 2 16 5" xfId="55177" xr:uid="{A77368AA-3DB6-4B44-AD2A-EE79220A7016}"/>
    <cellStyle name="BoxMiddle 2 17" xfId="8958" xr:uid="{ACE35268-6419-4B89-835B-5FAF1BF87672}"/>
    <cellStyle name="BoxMiddle 2 17 2" xfId="12878" xr:uid="{84714EE5-45E4-4A42-AC97-BB0F9B736D00}"/>
    <cellStyle name="BoxMiddle 2 17 2 2" xfId="51064" xr:uid="{0B34885A-C7BC-42F0-A553-C13B51B64FBD}"/>
    <cellStyle name="BoxMiddle 2 17 3" xfId="52992" xr:uid="{DF8F89FD-3920-48D4-B0B2-FDC27A5FB7DF}"/>
    <cellStyle name="BoxMiddle 2 17 4" xfId="48617" xr:uid="{3C623DD6-BC51-4AEA-86F1-DC98F26A6B2A}"/>
    <cellStyle name="BoxMiddle 2 17 5" xfId="56041" xr:uid="{28AE25FB-A73A-4B38-8F1F-8F4B72383241}"/>
    <cellStyle name="BoxMiddle 2 18" xfId="9339" xr:uid="{215F7247-DD8A-49B5-B934-8255B9AC59AA}"/>
    <cellStyle name="BoxMiddle 2 18 2" xfId="13205" xr:uid="{D0B9721A-60F6-43D3-B08F-FFDB8223A38C}"/>
    <cellStyle name="BoxMiddle 2 18 2 2" xfId="51435" xr:uid="{16061864-C2B7-43A5-8621-6E3E12D4C02D}"/>
    <cellStyle name="BoxMiddle 2 18 3" xfId="53363" xr:uid="{DA583AA2-51FD-418E-BA90-7FCCCCD8A423}"/>
    <cellStyle name="BoxMiddle 2 18 4" xfId="48986" xr:uid="{61549D63-0C2C-4F04-B954-DD1B4E8CBDAD}"/>
    <cellStyle name="BoxMiddle 2 18 5" xfId="56406" xr:uid="{242BC1C9-8743-42D7-9B2B-7407E11F88A4}"/>
    <cellStyle name="BoxMiddle 2 19" xfId="7775" xr:uid="{583EA3EE-E75B-4CBB-A4E8-7D8593E55A55}"/>
    <cellStyle name="BoxMiddle 2 19 2" xfId="11982" xr:uid="{57E9ABFE-EB23-4B22-8D45-6CB47C743FC7}"/>
    <cellStyle name="BoxMiddle 2 19 2 2" xfId="50195" xr:uid="{76AA52AB-6781-4C78-953E-1DB4681F6ACD}"/>
    <cellStyle name="BoxMiddle 2 19 3" xfId="52187" xr:uid="{4DF013B5-DC39-406D-8AF3-48DC32C4269D}"/>
    <cellStyle name="BoxMiddle 2 19 4" xfId="47558" xr:uid="{F6FB29AE-9693-4AD9-AB45-CD8B579DA400}"/>
    <cellStyle name="BoxMiddle 2 19 5" xfId="55055" xr:uid="{5CBF225D-E0C7-48F7-B432-253BB6394FDD}"/>
    <cellStyle name="BoxMiddle 2 2" xfId="8557" xr:uid="{29C150A3-045D-4D2F-8BA5-E698BA86D838}"/>
    <cellStyle name="BoxMiddle 2 2 2" xfId="12544" xr:uid="{3B1F17F6-2773-417D-9746-03262117CB8F}"/>
    <cellStyle name="BoxMiddle 2 2 2 2" xfId="50775" xr:uid="{B65BDA9D-A582-4B45-9620-EDFB188C136C}"/>
    <cellStyle name="BoxMiddle 2 2 3" xfId="52710" xr:uid="{3ECC4E21-1762-4885-B2EA-773283C8CFA0}"/>
    <cellStyle name="BoxMiddle 2 2 4" xfId="48229" xr:uid="{DAAB7C7C-39FB-4623-9E5E-3EA858328F35}"/>
    <cellStyle name="BoxMiddle 2 2 5" xfId="55661" xr:uid="{8B4B071B-1116-4F9F-87BE-B9081BF9C01A}"/>
    <cellStyle name="BoxMiddle 2 20" xfId="9564" xr:uid="{57BB468E-F383-47A6-A563-2F2DF6C5BFCF}"/>
    <cellStyle name="BoxMiddle 2 20 2" xfId="13399" xr:uid="{5D0B738A-860A-4DEB-9303-DD0F3948499D}"/>
    <cellStyle name="BoxMiddle 2 20 2 2" xfId="51654" xr:uid="{61EA045A-51A5-4963-9444-4490374C6339}"/>
    <cellStyle name="BoxMiddle 2 20 3" xfId="53582" xr:uid="{2B0C8FF3-C14F-4861-B378-A0116F82CD8C}"/>
    <cellStyle name="BoxMiddle 2 20 4" xfId="49205" xr:uid="{F8B1B9DD-9C99-4013-9D15-A3A2B61A10D4}"/>
    <cellStyle name="BoxMiddle 2 20 5" xfId="56624" xr:uid="{91D1D23C-0F3E-4D4A-BDAD-D5D08AB16571}"/>
    <cellStyle name="BoxMiddle 2 21" xfId="8441" xr:uid="{6C5EDFD9-5092-4927-AF9B-39E4230A7ED3}"/>
    <cellStyle name="BoxMiddle 2 21 2" xfId="12438" xr:uid="{DB60ED71-89B8-4266-9557-5F290F0154EA}"/>
    <cellStyle name="BoxMiddle 2 21 2 2" xfId="50745" xr:uid="{C8E09FD4-D5DB-4F96-811B-FAE4ED6ADC9A}"/>
    <cellStyle name="BoxMiddle 2 21 3" xfId="52687" xr:uid="{3F7BE756-08F2-49B9-B367-1ED640C8056E}"/>
    <cellStyle name="BoxMiddle 2 21 4" xfId="48115" xr:uid="{A08EDF0F-96A7-4823-849E-ADF1980AF77B}"/>
    <cellStyle name="BoxMiddle 2 21 5" xfId="55552" xr:uid="{01640DEE-5FA5-4208-B3B2-4915A982C9DA}"/>
    <cellStyle name="BoxMiddle 2 22" xfId="8698" xr:uid="{C6F7301A-2614-4912-B459-5059DB2305FA}"/>
    <cellStyle name="BoxMiddle 2 22 2" xfId="12676" xr:uid="{B2CCC887-48C8-4814-B0A5-7515F61A13FE}"/>
    <cellStyle name="BoxMiddle 2 22 2 2" xfId="50814" xr:uid="{A918A4C8-5E0D-4F50-A28C-60D7AE07C901}"/>
    <cellStyle name="BoxMiddle 2 22 3" xfId="52743" xr:uid="{DAFAB129-CF4F-4C4F-968D-337C72DF8B8E}"/>
    <cellStyle name="BoxMiddle 2 22 4" xfId="48369" xr:uid="{E786CF4F-7335-4C8A-AD0D-557958ED1B32}"/>
    <cellStyle name="BoxMiddle 2 22 5" xfId="55796" xr:uid="{4D481940-BA99-48C6-935F-D921D8E56D56}"/>
    <cellStyle name="BoxMiddle 2 23" xfId="8929" xr:uid="{EC91D3C5-441B-4AB5-850C-DDF026000AC8}"/>
    <cellStyle name="BoxMiddle 2 23 2" xfId="12855" xr:uid="{D36587C5-49BB-4720-BA33-3C94CDE62B88}"/>
    <cellStyle name="BoxMiddle 2 23 2 2" xfId="51037" xr:uid="{46FAFFA9-CA0E-4C24-8EF6-D2E86A580D7F}"/>
    <cellStyle name="BoxMiddle 2 23 3" xfId="52965" xr:uid="{222A26B5-93EF-45E4-AC82-7429DC9E2B7B}"/>
    <cellStyle name="BoxMiddle 2 23 4" xfId="48590" xr:uid="{11E89ACA-C4B4-4E46-ABDD-3AB9391B9A12}"/>
    <cellStyle name="BoxMiddle 2 23 5" xfId="56014" xr:uid="{FDD65238-2FCF-4D6B-BE69-156F1E963913}"/>
    <cellStyle name="BoxMiddle 2 24" xfId="9682" xr:uid="{CBB03F6A-F05A-4B83-BA1E-DF6003EEA537}"/>
    <cellStyle name="BoxMiddle 2 24 2" xfId="13504" xr:uid="{1A95CE90-5B40-4C74-9023-79C2643714E4}"/>
    <cellStyle name="BoxMiddle 2 24 2 2" xfId="51772" xr:uid="{3307E767-B882-4663-BC37-670AB3DC76C6}"/>
    <cellStyle name="BoxMiddle 2 24 3" xfId="53700" xr:uid="{FA548A5D-D831-4854-BA14-B602A764EDC9}"/>
    <cellStyle name="BoxMiddle 2 24 4" xfId="49323" xr:uid="{6209188B-C6B9-4210-AE11-8C142F7ABBD6}"/>
    <cellStyle name="BoxMiddle 2 24 5" xfId="56741" xr:uid="{DA16ABAB-1E2B-4645-A78B-BD2366237533}"/>
    <cellStyle name="BoxMiddle 2 25" xfId="10307" xr:uid="{112CAE51-209B-4FB7-A890-0CF3BC06CF57}"/>
    <cellStyle name="BoxMiddle 2 25 2" xfId="18031" xr:uid="{A78BA894-3B63-4FA3-8534-BF588382740F}"/>
    <cellStyle name="BoxMiddle 2 25 3" xfId="49913" xr:uid="{8A5FEC5D-1A42-4E96-85F2-BA82D14A539E}"/>
    <cellStyle name="BoxMiddle 2 26" xfId="10639" xr:uid="{790296F1-525A-4BDB-8CA9-B5629C0FA80A}"/>
    <cellStyle name="BoxMiddle 2 26 2" xfId="18217" xr:uid="{AA852A1C-120F-41FD-962E-03F6A87BA16F}"/>
    <cellStyle name="BoxMiddle 2 26 3" xfId="49654" xr:uid="{F0B40822-E877-42F4-B5FE-69683D0EA064}"/>
    <cellStyle name="BoxMiddle 2 27" xfId="10974" xr:uid="{892325F2-1C62-4334-A3C3-854885672863}"/>
    <cellStyle name="BoxMiddle 2 27 2" xfId="18408" xr:uid="{C1E44DFF-A4F2-4C7E-A33E-387C152970B9}"/>
    <cellStyle name="BoxMiddle 2 28" xfId="11232" xr:uid="{FA21D80C-8F0F-40F0-9B6B-45642DF92F96}"/>
    <cellStyle name="BoxMiddle 2 28 2" xfId="18599" xr:uid="{C19294C0-C97A-4436-A17E-B73EB26E8BB6}"/>
    <cellStyle name="BoxMiddle 2 29" xfId="7478" xr:uid="{08C3C74C-71B3-4698-B372-FEDCA5C95F2A}"/>
    <cellStyle name="BoxMiddle 2 29 2" xfId="17520" xr:uid="{AC05F2F9-2A2C-4736-96F9-400C1165F21D}"/>
    <cellStyle name="BoxMiddle 2 3" xfId="8870" xr:uid="{574CC5FC-0369-40D8-8759-EF1C9261C3F5}"/>
    <cellStyle name="BoxMiddle 2 3 2" xfId="12799" xr:uid="{93CC221E-50B0-4180-8596-70B44EEA9FA5}"/>
    <cellStyle name="BoxMiddle 2 3 2 2" xfId="50973" xr:uid="{861E040D-1BC8-4956-8353-9248DFEE245F}"/>
    <cellStyle name="BoxMiddle 2 3 3" xfId="52901" xr:uid="{5C89E35E-87EE-4415-ABA2-F8D9905EA4B1}"/>
    <cellStyle name="BoxMiddle 2 3 4" xfId="48526" xr:uid="{FC156EF5-B874-41C1-86CF-F63850B0B730}"/>
    <cellStyle name="BoxMiddle 2 3 5" xfId="55950" xr:uid="{C4B87498-C1B2-4FFF-99CB-EA85CA47432C}"/>
    <cellStyle name="BoxMiddle 2 30" xfId="11744" xr:uid="{5A516B64-AA6E-4890-8F97-6A42B536F366}"/>
    <cellStyle name="BoxMiddle 2 31" xfId="47266" xr:uid="{9D08A3A1-19B1-4DE5-8EE2-B47626E6C570}"/>
    <cellStyle name="BoxMiddle 2 32" xfId="54788" xr:uid="{CB9EC63B-265D-4760-B11C-FC7E312D5B9E}"/>
    <cellStyle name="BoxMiddle 2 4" xfId="7621" xr:uid="{0F6F0892-0FD0-423F-AE2E-62ED7AF236A4}"/>
    <cellStyle name="BoxMiddle 2 4 2" xfId="11859" xr:uid="{D5C0B24F-C621-4C35-A975-C3E594157F9F}"/>
    <cellStyle name="BoxMiddle 2 4 2 2" xfId="50050" xr:uid="{071ED5EC-23C9-43DC-8BC4-58ECB75B7DFB}"/>
    <cellStyle name="BoxMiddle 2 4 3" xfId="52043" xr:uid="{50464DD6-5658-458C-BEAE-06770D7B5411}"/>
    <cellStyle name="BoxMiddle 2 4 4" xfId="47414" xr:uid="{A812C38B-8F02-4F55-AF5C-61EDF492EF53}"/>
    <cellStyle name="BoxMiddle 2 4 5" xfId="54916" xr:uid="{28DE5CB6-4C16-48BD-98E0-C4A25E13EC10}"/>
    <cellStyle name="BoxMiddle 2 5" xfId="7750" xr:uid="{4007C511-7366-4162-9939-E794E8D53984}"/>
    <cellStyle name="BoxMiddle 2 5 2" xfId="11964" xr:uid="{2E493C5D-F44D-4E12-809E-60253AFF7552}"/>
    <cellStyle name="BoxMiddle 2 5 2 2" xfId="50174" xr:uid="{6781F026-CF22-4FC2-A494-B3D3486DA56C}"/>
    <cellStyle name="BoxMiddle 2 5 3" xfId="52166" xr:uid="{3D39BFAD-F94D-4268-AFB3-713C45017E0B}"/>
    <cellStyle name="BoxMiddle 2 5 4" xfId="47536" xr:uid="{7F6B2BC6-2FE4-49BA-AD1A-15D3647EC3E7}"/>
    <cellStyle name="BoxMiddle 2 5 5" xfId="55034" xr:uid="{4999CF84-BE9F-4D42-A608-C160D969AA64}"/>
    <cellStyle name="BoxMiddle 2 6" xfId="8895" xr:uid="{B7552C57-8D2F-4150-B7B9-09F8ED2F04EA}"/>
    <cellStyle name="BoxMiddle 2 6 2" xfId="12819" xr:uid="{B3671B9B-BC03-4300-937D-3D8E2C3F48B1}"/>
    <cellStyle name="BoxMiddle 2 6 2 2" xfId="50996" xr:uid="{E9413AAE-7F8A-4562-9839-823E9E0600E8}"/>
    <cellStyle name="BoxMiddle 2 6 3" xfId="52924" xr:uid="{24C52370-D9DC-490B-827D-657199E09C14}"/>
    <cellStyle name="BoxMiddle 2 6 4" xfId="48549" xr:uid="{5B1F8CBE-92D4-40F0-93FE-6A3B1E4A0E1B}"/>
    <cellStyle name="BoxMiddle 2 6 5" xfId="55973" xr:uid="{853A4552-B46E-4AD4-8A8F-434FB8DFB9B2}"/>
    <cellStyle name="BoxMiddle 2 7" xfId="8157" xr:uid="{40770694-BA82-43D3-A7B7-F8B6859CD893}"/>
    <cellStyle name="BoxMiddle 2 7 2" xfId="12299" xr:uid="{3CCD0231-4E76-4F6A-A2C0-455CF37F5D04}"/>
    <cellStyle name="BoxMiddle 2 7 2 2" xfId="50556" xr:uid="{A0089ED9-5BD4-42AB-A54D-028742F4E94F}"/>
    <cellStyle name="BoxMiddle 2 7 3" xfId="52545" xr:uid="{5248E30B-9FAE-4BF6-8949-B0916784A32A}"/>
    <cellStyle name="BoxMiddle 2 7 4" xfId="47920" xr:uid="{E9848F9C-1AE9-4610-9D12-F564F9160CE0}"/>
    <cellStyle name="BoxMiddle 2 7 5" xfId="55400" xr:uid="{CA79A134-E2F3-422E-9E10-1474D3C3C537}"/>
    <cellStyle name="BoxMiddle 2 8" xfId="7574" xr:uid="{02734533-37B5-4DB5-894E-742F267FDC8B}"/>
    <cellStyle name="BoxMiddle 2 8 2" xfId="11816" xr:uid="{5D05796D-E5C6-4FFD-A4A4-8A90052B17A0}"/>
    <cellStyle name="BoxMiddle 2 8 2 2" xfId="50004" xr:uid="{AD3D3EA3-1E8C-4F7B-BF67-8DA8945D411A}"/>
    <cellStyle name="BoxMiddle 2 8 3" xfId="51997" xr:uid="{2352E0D8-919C-40D1-B037-68FB8DC69458}"/>
    <cellStyle name="BoxMiddle 2 8 4" xfId="47368" xr:uid="{49E802E5-DB6C-4EBD-B771-2E21A72E79C8}"/>
    <cellStyle name="BoxMiddle 2 8 5" xfId="54871" xr:uid="{A3CAC1D8-AAF7-42CB-8C3F-32A44DBD1601}"/>
    <cellStyle name="BoxMiddle 2 9" xfId="9035" xr:uid="{71099D6B-CD83-4B5B-9EF8-9584CB500C09}"/>
    <cellStyle name="BoxMiddle 2 9 2" xfId="12945" xr:uid="{901A47D2-8AAC-4374-B720-B40D5BE4EBCF}"/>
    <cellStyle name="BoxMiddle 2 9 2 2" xfId="51140" xr:uid="{D445CED8-632B-4259-98A6-D5DC4DA3A653}"/>
    <cellStyle name="BoxMiddle 2 9 3" xfId="53068" xr:uid="{0399B120-0C06-44E7-9AFD-437F37E1B54C}"/>
    <cellStyle name="BoxMiddle 2 9 4" xfId="48692" xr:uid="{95617A42-1760-4A9B-8FF1-84244BEC4834}"/>
    <cellStyle name="BoxMiddle 2 9 5" xfId="56115" xr:uid="{09A78919-1CAE-432F-80AE-2FFE87D2FB35}"/>
    <cellStyle name="BoxMiddle 3" xfId="8035" xr:uid="{397C4585-71FB-43F7-A5A3-3FC7C2BF7EFD}"/>
    <cellStyle name="BoxMiddle 3 2" xfId="12201" xr:uid="{8DF543DC-EC18-4213-8CFB-CE5F520F559D}"/>
    <cellStyle name="BoxMiddle 3 2 2" xfId="50445" xr:uid="{56C6FBD1-0D4B-42A4-82F2-8E5AE17D1EAF}"/>
    <cellStyle name="BoxMiddle 3 3" xfId="52434" xr:uid="{C8493F08-BF71-4A70-9637-F54519F5CAB5}"/>
    <cellStyle name="BoxMiddle 3 4" xfId="47808" xr:uid="{E079A8E7-A3E4-4328-B79E-1A52A44345FF}"/>
    <cellStyle name="BoxMiddle 3 5" xfId="55292" xr:uid="{D40207A0-35AE-46A5-91FE-6DA2789F1692}"/>
    <cellStyle name="BoxMiddle 4" xfId="7952" xr:uid="{0BEE3B0A-B986-4DFD-890D-87DC4A5154F7}"/>
    <cellStyle name="BoxMiddle 4 2" xfId="12129" xr:uid="{3D74E2D2-CAC7-4F2A-9327-6ECC56066FFB}"/>
    <cellStyle name="BoxMiddle 4 2 2" xfId="50364" xr:uid="{F5ECD19E-BDCC-43D1-8BA8-1F0ED385C1D1}"/>
    <cellStyle name="BoxMiddle 4 3" xfId="52354" xr:uid="{7C532189-D159-4F31-ADA7-61BE4F32CD19}"/>
    <cellStyle name="BoxMiddle 4 4" xfId="47728" xr:uid="{05EBD3A5-85BC-4005-9754-30FB979741C3}"/>
    <cellStyle name="BoxMiddle 4 5" xfId="55215" xr:uid="{C256958A-0FE8-487E-A88D-42FE257736F7}"/>
    <cellStyle name="BoxMiddle 5" xfId="8928" xr:uid="{9B89542A-2611-407E-99EB-FB0DF1CA05C4}"/>
    <cellStyle name="BoxMiddle 5 2" xfId="12854" xr:uid="{84E6DE5A-9489-452C-83BD-E92A734A24B9}"/>
    <cellStyle name="BoxMiddle 5 2 2" xfId="51036" xr:uid="{6EC845AF-4F79-4CC6-89E3-A5D447A6332F}"/>
    <cellStyle name="BoxMiddle 5 3" xfId="52964" xr:uid="{C56F9B88-CD4C-4EE6-A730-ABDBCCB3F610}"/>
    <cellStyle name="BoxMiddle 5 4" xfId="48589" xr:uid="{5F7DFADC-828A-4FFF-B159-AED43239CA64}"/>
    <cellStyle name="BoxMiddle 5 5" xfId="56013" xr:uid="{DDC1B296-9817-4C9E-81E0-9C9AE99D23EF}"/>
    <cellStyle name="BoxMiddle 6" xfId="8003" xr:uid="{62A1D6C1-A9B6-44D2-ABE0-9E3C70C774F5}"/>
    <cellStyle name="BoxMiddle 6 2" xfId="12173" xr:uid="{9EE04BBF-789E-4AF7-952A-7C5A2D2CF91D}"/>
    <cellStyle name="BoxMiddle 6 2 2" xfId="50414" xr:uid="{1274C886-CC7F-4079-803A-4306161BD52D}"/>
    <cellStyle name="BoxMiddle 6 3" xfId="52404" xr:uid="{54853694-E7FD-4407-9CBC-FAFFE85503C8}"/>
    <cellStyle name="BoxMiddle 6 4" xfId="47777" xr:uid="{A8ED3EDB-FA14-4320-93C8-DEC90AADAD50}"/>
    <cellStyle name="BoxMiddle 6 5" xfId="55263" xr:uid="{2A82A11E-7898-4C27-A6A7-A3157A58A95F}"/>
    <cellStyle name="BoxMiddle 7" xfId="8171" xr:uid="{D9A7C32A-AC25-4B79-B281-A0EA8B59A931}"/>
    <cellStyle name="BoxMiddle 7 2" xfId="12309" xr:uid="{11AB1BF6-3A67-407F-A6B9-43398C84CCC1}"/>
    <cellStyle name="BoxMiddle 7 2 2" xfId="50566" xr:uid="{B490DF74-9A04-453D-AD93-7A3CDAAEF3B4}"/>
    <cellStyle name="BoxMiddle 7 3" xfId="52555" xr:uid="{DB85318D-72FA-4C23-88A9-82D585ABC06C}"/>
    <cellStyle name="BoxMiddle 7 4" xfId="47930" xr:uid="{7A1C2D86-C8FB-47FE-8CAA-7DB20805B0D7}"/>
    <cellStyle name="BoxMiddle 7 5" xfId="55410" xr:uid="{3B1BBDEC-A9DA-45E4-BAB1-6239896E7C08}"/>
    <cellStyle name="BoxMiddle 8" xfId="7616" xr:uid="{D1ACCAFC-4A50-41ED-8173-742EAD1F2A97}"/>
    <cellStyle name="BoxMiddle 8 2" xfId="11854" xr:uid="{1C4B96E2-5135-4DBB-BA98-C5ED1BB26B7A}"/>
    <cellStyle name="BoxMiddle 8 2 2" xfId="50045" xr:uid="{D4E324AD-757D-4DA5-B756-ABB8CF6941FB}"/>
    <cellStyle name="BoxMiddle 8 3" xfId="52038" xr:uid="{94D26C7C-0659-4ADC-A339-2C13698AD948}"/>
    <cellStyle name="BoxMiddle 8 4" xfId="47409" xr:uid="{ACECA459-8033-46CC-A5B6-AEF57CCBFF2C}"/>
    <cellStyle name="BoxMiddle 8 5" xfId="54911" xr:uid="{55544F67-98E9-4379-860E-592B9895A3B8}"/>
    <cellStyle name="BoxMiddle 9" xfId="8174" xr:uid="{3B8B5625-3607-4004-B8D5-141E4252050D}"/>
    <cellStyle name="BoxMiddle 9 2" xfId="12312" xr:uid="{7AE99B0F-A1CF-4DCC-990D-63DDD7FDC227}"/>
    <cellStyle name="BoxMiddle 9 2 2" xfId="50569" xr:uid="{9D5ADFCE-5AA6-42B9-97E1-2471B4AF2510}"/>
    <cellStyle name="BoxMiddle 9 3" xfId="52558" xr:uid="{3A3F4107-F4D7-49CA-AA3D-81553381160D}"/>
    <cellStyle name="BoxMiddle 9 4" xfId="47933" xr:uid="{37F52DCC-1108-4504-A2BA-CED7D6CD9139}"/>
    <cellStyle name="BoxMiddle 9 5" xfId="55413" xr:uid="{4CABE32B-E192-4289-8BD0-0CF0FDD89081}"/>
    <cellStyle name="BoxTL" xfId="3715" xr:uid="{577E8912-46AB-4F2B-BAFB-139399F1E3B3}"/>
    <cellStyle name="BoxTL 10" xfId="20252" xr:uid="{E7ADB861-59A7-4212-B26E-B7CB8CEF14AF}"/>
    <cellStyle name="BoxTL 10 2" xfId="23356" xr:uid="{4F885EE2-4D81-4DAA-A8B8-81B9B25EE7D5}"/>
    <cellStyle name="BoxTL 10 3" xfId="26094" xr:uid="{E34D3577-F9D7-4249-874B-5B4081075A42}"/>
    <cellStyle name="BoxTL 10 4" xfId="28336" xr:uid="{2A6C7BEF-A443-407D-9805-07FE730DA0D3}"/>
    <cellStyle name="BoxTL 10 5" xfId="29429" xr:uid="{7C0D2390-CC2E-431E-A5D8-C382B4700AD1}"/>
    <cellStyle name="BoxTL 10 6" xfId="31382" xr:uid="{DD9939A4-62E1-439A-9E17-AAC5031B9176}"/>
    <cellStyle name="BoxTL 10 7" xfId="33882" xr:uid="{B4FC0FD1-86B0-487C-8A4A-305D3EE22EDD}"/>
    <cellStyle name="BoxTL 10 8" xfId="36548" xr:uid="{5535EBBA-8240-4845-94F0-25BE4675C7B2}"/>
    <cellStyle name="BoxTL 10 9" xfId="36635" xr:uid="{8F3E1B35-0E11-44B3-85C6-9357EAAC5603}"/>
    <cellStyle name="BoxTL 11" xfId="19277" xr:uid="{DCD673A5-7877-4B64-B96F-5A7F43F0D644}"/>
    <cellStyle name="BoxTL 11 2" xfId="21798" xr:uid="{2295FB42-D53A-4BF0-B95B-1DD52CC5322B}"/>
    <cellStyle name="BoxTL 11 3" xfId="26984" xr:uid="{ADFDEC50-FDEA-43D5-A680-28624340CFF7}"/>
    <cellStyle name="BoxTL 11 4" xfId="26575" xr:uid="{20F6C45D-689B-49E9-9B27-F6326DBD3656}"/>
    <cellStyle name="BoxTL 11 5" xfId="29444" xr:uid="{DA6D2520-EB62-4869-A4BB-D13DA645DC62}"/>
    <cellStyle name="BoxTL 11 6" xfId="32946" xr:uid="{91F59BE8-F3EF-4237-85E9-4609E3640515}"/>
    <cellStyle name="BoxTL 11 7" xfId="38506" xr:uid="{8999D059-2A82-4A9C-B01E-2CEF673ED5FB}"/>
    <cellStyle name="BoxTL 11 8" xfId="40247" xr:uid="{976A7B97-21BD-43FB-ADC3-E3E1D95C1AC4}"/>
    <cellStyle name="BoxTL 12" xfId="21296" xr:uid="{CEE66400-3406-4401-9226-B6907225D3E2}"/>
    <cellStyle name="BoxTL 12 2" xfId="23744" xr:uid="{6A95C315-5834-4971-B7EC-7EE8B8369CE0}"/>
    <cellStyle name="BoxTL 12 3" xfId="26926" xr:uid="{DEE43D2B-2ACC-49AC-A039-2EB387FE2BB3}"/>
    <cellStyle name="BoxTL 12 4" xfId="28777" xr:uid="{EF2030A7-B521-4F37-A367-719731C3C704}"/>
    <cellStyle name="BoxTL 12 5" xfId="31072" xr:uid="{8364CFAA-EA01-42D6-A5E3-B636F2A86582}"/>
    <cellStyle name="BoxTL 12 6" xfId="34035" xr:uid="{BC9C9163-941D-4A01-BDAF-F69B17AB3814}"/>
    <cellStyle name="BoxTL 12 7" xfId="35314" xr:uid="{58047231-3AB3-49A4-807C-CE95046C9F07}"/>
    <cellStyle name="BoxTL 12 8" xfId="39891" xr:uid="{C3DE8D56-069C-44C0-9CC4-BF176F603C4D}"/>
    <cellStyle name="BoxTL 12 9" xfId="41218" xr:uid="{2310F48E-E639-4780-8BEF-D5408256D98F}"/>
    <cellStyle name="BoxTL 13" xfId="26553" xr:uid="{D5F6FB19-724A-4576-9232-02B1E7E69A1F}"/>
    <cellStyle name="BoxTL 14" xfId="20793" xr:uid="{2AB11142-C11B-482A-AC67-ABDA1FC74E66}"/>
    <cellStyle name="BoxTL 15" xfId="30704" xr:uid="{8DA90DEA-1A9B-44CE-92C2-71E5D6F8A57F}"/>
    <cellStyle name="BoxTL 16" xfId="32287" xr:uid="{D2254D10-ADE1-4617-9F53-41DF32F3AD31}"/>
    <cellStyle name="BoxTL 17" xfId="30665" xr:uid="{04FD094B-7943-45D2-B79A-8D6A2888F6A7}"/>
    <cellStyle name="BoxTL 18" xfId="39134" xr:uid="{67A5B5BB-EA99-45A2-9A00-4957955E4512}"/>
    <cellStyle name="BoxTL 19" xfId="40500" xr:uid="{A495D938-CC89-479A-A033-BB4D664FBD22}"/>
    <cellStyle name="BoxTL 2" xfId="5254" xr:uid="{35696E63-04E5-4371-A328-81936D949EED}"/>
    <cellStyle name="BoxTL 2 2" xfId="8543" xr:uid="{1C8CD14A-4F8E-44A3-ACAA-746EA44C864B}"/>
    <cellStyle name="BoxTL 2 2 2" xfId="50772" xr:uid="{9D167470-E9DD-4F13-936A-C353179340A1}"/>
    <cellStyle name="BoxTL 2 2 3" xfId="52708" xr:uid="{FA60B7FC-3229-4787-AA06-2D76C498EEF1}"/>
    <cellStyle name="BoxTL 2 3" xfId="8863" xr:uid="{9CC9330C-9A61-4E82-81CF-BC8586DAAED6}"/>
    <cellStyle name="BoxTL 2 3 2" xfId="50966" xr:uid="{CB20AB3F-E0CA-4F1A-A7EB-94FEA25827BB}"/>
    <cellStyle name="BoxTL 2 4" xfId="10364" xr:uid="{B43D5217-7D5E-4706-ADEB-CFC2DF461D7A}"/>
    <cellStyle name="BoxTL 2 5" xfId="10702" xr:uid="{8FAA6D8E-8702-47F4-A252-BCFA58E3C4F8}"/>
    <cellStyle name="BoxTL 2 6" xfId="11037" xr:uid="{AA872F81-D829-492E-82D3-E1FCF77A36E5}"/>
    <cellStyle name="BoxTL 2 7" xfId="27897" xr:uid="{95E7DA38-5098-415B-97EF-5D8755DE7795}"/>
    <cellStyle name="BoxTL 2 8" xfId="36791" xr:uid="{04203AC8-AFE4-4A32-ADF0-2FB147C134E5}"/>
    <cellStyle name="BoxTL 2 9" xfId="40516" xr:uid="{FFD1AA8A-0EB3-4542-B0CD-643CABFAC4B0}"/>
    <cellStyle name="BoxTL 3" xfId="5280" xr:uid="{A7CA85EC-99A5-4A5C-AD26-D9FBD09DD3E0}"/>
    <cellStyle name="BoxTL 3 2" xfId="10385" xr:uid="{017DDA41-64A0-46E8-AA86-FF1F0EAFD2F0}"/>
    <cellStyle name="BoxTL 3 3" xfId="10723" xr:uid="{36E68DF0-0B43-4C3E-AE04-9E6AEA6D2FF3}"/>
    <cellStyle name="BoxTL 3 4" xfId="11058" xr:uid="{562939D2-1F84-4BA0-B88D-5921C7BB0959}"/>
    <cellStyle name="BoxTL 3 5" xfId="21825" xr:uid="{43B75E1C-39FE-4547-8CD1-426FA3F32627}"/>
    <cellStyle name="BoxTL 3 6" xfId="33510" xr:uid="{E3372CDF-591D-492D-835C-5ED8C81FC720}"/>
    <cellStyle name="BoxTL 3 7" xfId="34928" xr:uid="{300CA198-F29C-4E89-A90F-0265FE719F2B}"/>
    <cellStyle name="BoxTL 3 8" xfId="35624" xr:uid="{70550205-D0B4-4FFC-A8E3-5C25CEEF1C97}"/>
    <cellStyle name="BoxTL 3 9" xfId="40268" xr:uid="{4BFCE006-80CB-4C51-8C19-72ECAEE43986}"/>
    <cellStyle name="BoxTL 4" xfId="7810" xr:uid="{58712B80-7E92-43DE-82B7-80CFF676A5B2}"/>
    <cellStyle name="BoxTL 4 2" xfId="22220" xr:uid="{079060D1-0D35-4354-A4F8-00BF329E8292}"/>
    <cellStyle name="BoxTL 4 3" xfId="24526" xr:uid="{C62E6B38-E80C-46A0-A93E-19534964752F}"/>
    <cellStyle name="BoxTL 4 4" xfId="27001" xr:uid="{6DCE8469-9D76-4DAD-BE0B-A96AD4827814}"/>
    <cellStyle name="BoxTL 4 5" xfId="28958" xr:uid="{F2B7E0BE-59A7-41F0-AFAC-87103D69CC72}"/>
    <cellStyle name="BoxTL 4 6" xfId="32100" xr:uid="{4306A590-1D1F-46A6-8951-459B842DC18C}"/>
    <cellStyle name="BoxTL 4 7" xfId="32878" xr:uid="{6F79CEC6-C6A7-4433-A2A5-B0A59A33C033}"/>
    <cellStyle name="BoxTL 4 8" xfId="36066" xr:uid="{CB3A5DF7-F942-4204-AE7D-09BBD1E43B3B}"/>
    <cellStyle name="BoxTL 4 9" xfId="39280" xr:uid="{A7842997-169E-43C0-A342-DA1A3956F130}"/>
    <cellStyle name="BoxTL 5" xfId="8145" xr:uid="{4E90DEA5-89CC-4887-A8ED-408BCFADED40}"/>
    <cellStyle name="BoxTL 5 2" xfId="22526" xr:uid="{9B048BFE-3617-4951-9B20-2103276954B4}"/>
    <cellStyle name="BoxTL 5 3" xfId="22033" xr:uid="{A2A35618-6BC6-4B0A-B7E2-96C587963912}"/>
    <cellStyle name="BoxTL 5 4" xfId="27370" xr:uid="{6E972C77-2FE0-4606-A5C9-CE0B1510CD65}"/>
    <cellStyle name="BoxTL 5 5" xfId="26051" xr:uid="{D105F462-CE27-44EB-B037-0BDB4953E55F}"/>
    <cellStyle name="BoxTL 5 6" xfId="32969" xr:uid="{5B5A17DF-3CDC-43A6-9D34-5296DCEE06FE}"/>
    <cellStyle name="BoxTL 5 7" xfId="29496" xr:uid="{E24BC11D-FEE7-4132-A4D5-0949A730FF9D}"/>
    <cellStyle name="BoxTL 5 8" xfId="38413" xr:uid="{B9119CEC-E93D-46AF-B723-6254DEE302BB}"/>
    <cellStyle name="BoxTL 5 9" xfId="40102" xr:uid="{67CD9EF2-168C-4389-A0E4-EB30FC6FC139}"/>
    <cellStyle name="BoxTL 6" xfId="9930" xr:uid="{18FDDB68-8B2F-42E1-BAA3-C5D24C0351B7}"/>
    <cellStyle name="BoxTL 6 2" xfId="22955" xr:uid="{6EE292BA-F029-41DC-B561-B7D35C00A9B5}"/>
    <cellStyle name="BoxTL 6 3" xfId="25252" xr:uid="{CBA4BA79-BE39-44A6-B023-7E84D0BC7BF6}"/>
    <cellStyle name="BoxTL 6 4" xfId="27879" xr:uid="{BCAB2223-0331-4D57-AABF-379B11BA908E}"/>
    <cellStyle name="BoxTL 6 5" xfId="23957" xr:uid="{F0059980-9CFB-4681-AA66-093AA40815E8}"/>
    <cellStyle name="BoxTL 6 6" xfId="32128" xr:uid="{C420EAFD-FBB8-4012-A259-0DC671B661DE}"/>
    <cellStyle name="BoxTL 6 7" xfId="34375" xr:uid="{DAC11012-F96C-4FB5-A163-85D0F64AEAE3}"/>
    <cellStyle name="BoxTL 6 8" xfId="37727" xr:uid="{249E94FB-93E0-4C55-A3C6-A82C1F54752E}"/>
    <cellStyle name="BoxTL 6 9" xfId="40353" xr:uid="{1A4599F3-4FD1-4D45-98CB-C79CB8825E86}"/>
    <cellStyle name="BoxTL 7" xfId="19220" xr:uid="{225CFEEE-8F67-4DB2-AA34-60DF9F74727C}"/>
    <cellStyle name="BoxTL 7 2" xfId="22132" xr:uid="{BC8A35BD-3C36-4857-B36E-0DB140F44213}"/>
    <cellStyle name="BoxTL 7 3" xfId="24428" xr:uid="{5C552772-061D-4CD8-9F64-E4E2E1290576}"/>
    <cellStyle name="BoxTL 7 4" xfId="24314" xr:uid="{4B4D41C5-91A7-4068-8CC0-258EC73E59A2}"/>
    <cellStyle name="BoxTL 7 5" xfId="29323" xr:uid="{EB8F62ED-1C66-4F33-AB75-480D6A52C7CD}"/>
    <cellStyle name="BoxTL 7 6" xfId="33325" xr:uid="{96889E1B-782A-4BE5-9CF6-E37A1C6B83EB}"/>
    <cellStyle name="BoxTL 7 7" xfId="30521" xr:uid="{74A6F1D5-DBB4-49B4-BD0D-0FF4624A20EA}"/>
    <cellStyle name="BoxTL 7 8" xfId="37404" xr:uid="{0C58360C-CD28-477F-8918-157ED4E5AEED}"/>
    <cellStyle name="BoxTL 7 9" xfId="36353" xr:uid="{5A21DE56-9A39-4E49-9919-D7B1AB6D6170}"/>
    <cellStyle name="BoxTL 8" xfId="20073" xr:uid="{1ED5024F-23E4-4A22-998A-8A4516FC8B7A}"/>
    <cellStyle name="BoxTL 8 2" xfId="23131" xr:uid="{6BB0D66F-A3AE-4FCC-A666-85BED7D6F979}"/>
    <cellStyle name="BoxTL 8 3" xfId="24416" xr:uid="{BB6459FD-BFEB-4A4B-A4A3-51AFA7590880}"/>
    <cellStyle name="BoxTL 8 4" xfId="28075" xr:uid="{3D1943C5-EB78-4E99-9983-1A5AD93100F8}"/>
    <cellStyle name="BoxTL 8 5" xfId="21015" xr:uid="{76A653B4-0470-4E83-B82F-F4FC9BF3BBED}"/>
    <cellStyle name="BoxTL 8 6" xfId="32683" xr:uid="{BF2C2F59-7CC0-4D29-8190-DD7BEB475300}"/>
    <cellStyle name="BoxTL 8 7" xfId="32446" xr:uid="{A9B39601-BDAD-4012-ABC5-C7114AB8FCE1}"/>
    <cellStyle name="BoxTL 8 8" xfId="36554" xr:uid="{407E5B5E-3EB9-4228-AFDD-8E3FC20F3A86}"/>
    <cellStyle name="BoxTL 8 9" xfId="39106" xr:uid="{B82F41F8-6CED-4C92-BCA3-FAAF268E303F}"/>
    <cellStyle name="BoxTL 9" xfId="19425" xr:uid="{DA4CC1C0-D516-41DA-89E1-FAFBB7DECB75}"/>
    <cellStyle name="BoxTL 9 2" xfId="22373" xr:uid="{6C74D65B-DC42-46CD-9D87-A36149713B15}"/>
    <cellStyle name="BoxTL 9 3" xfId="25866" xr:uid="{53E21C70-14CA-4A9B-BCAD-07B7BC886AB5}"/>
    <cellStyle name="BoxTL 9 4" xfId="27179" xr:uid="{B4E70C6B-2A96-461B-91FD-56BC5DD549AD}"/>
    <cellStyle name="BoxTL 9 5" xfId="23593" xr:uid="{4CCDC614-1A40-4C5C-A7C2-34942E63ADD2}"/>
    <cellStyle name="BoxTL 9 6" xfId="21835" xr:uid="{EE80A4B1-BD5D-4CB0-AF24-99907E840549}"/>
    <cellStyle name="BoxTL 9 7" xfId="34470" xr:uid="{495C686E-1EAD-4177-B8D6-AB0D39C9372E}"/>
    <cellStyle name="BoxTL 9 8" xfId="38690" xr:uid="{FC73915E-37BD-4BDB-862E-83ED21E4DE89}"/>
    <cellStyle name="BoxTL 9 9" xfId="40479" xr:uid="{1274D0B9-4FB0-441B-9042-ED7D04993A3A}"/>
    <cellStyle name="BoxTop" xfId="3791" xr:uid="{BE80B85F-AB85-431A-A22E-89F88D0C59D6}"/>
    <cellStyle name="BoxTop 10" xfId="19331" xr:uid="{ADD9CB47-BE2C-4396-8668-4551FA440681}"/>
    <cellStyle name="BoxTop 10 10" xfId="34123" xr:uid="{7518AEBF-58BD-46EF-A50C-D33A41D50321}"/>
    <cellStyle name="BoxTop 10 11" xfId="34495" xr:uid="{EF24B879-DF49-4122-8E04-B7F11C9D1383}"/>
    <cellStyle name="BoxTop 10 12" xfId="38372" xr:uid="{9688FDA3-53EE-4626-BA5B-C8F23CF45BDC}"/>
    <cellStyle name="BoxTop 10 13" xfId="38161" xr:uid="{85C683B2-7D2B-41AE-A226-A4EABF91881F}"/>
    <cellStyle name="BoxTop 10 14" xfId="40754" xr:uid="{FDBA9DB8-E10E-4ED5-97A1-DCA9C35850F9}"/>
    <cellStyle name="BoxTop 10 15" xfId="41652" xr:uid="{BD8647DC-480F-4DC3-8AF7-A2F29B034AFF}"/>
    <cellStyle name="BoxTop 10 2" xfId="22277" xr:uid="{D3EDD2E4-A4DC-4248-81F1-3303B0C0F5A3}"/>
    <cellStyle name="BoxTop 10 3" xfId="24224" xr:uid="{B1303283-D41E-4F4C-8EE3-3D0F971403A0}"/>
    <cellStyle name="BoxTop 10 4" xfId="26595" xr:uid="{52C329F6-E1D3-4E81-B928-AD198C2E0C52}"/>
    <cellStyle name="BoxTop 10 5" xfId="27068" xr:uid="{4EBB164B-08A9-4810-8DCF-D8D9BEC968AB}"/>
    <cellStyle name="BoxTop 10 6" xfId="26254" xr:uid="{CE94EC03-859E-4CF3-8A52-D858509CD7E2}"/>
    <cellStyle name="BoxTop 10 7" xfId="30745" xr:uid="{AF95F8D7-6FAA-4025-A6C5-B2E5CBE5778A}"/>
    <cellStyle name="BoxTop 10 8" xfId="33337" xr:uid="{6A08A32C-66DE-43B2-BEC1-C6C20182E071}"/>
    <cellStyle name="BoxTop 10 9" xfId="21633" xr:uid="{C3D3D9E6-08D3-45B5-9784-528173E3BC7C}"/>
    <cellStyle name="BoxTop 11" xfId="19867" xr:uid="{FDEFF0BB-92D9-4CDD-A376-D030DF991A7E}"/>
    <cellStyle name="BoxTop 11 10" xfId="34547" xr:uid="{70E3E0CC-E19B-4B90-923E-BE888C57E833}"/>
    <cellStyle name="BoxTop 11 11" xfId="25158" xr:uid="{71A754DE-AFEF-4CA1-BCEC-14AD7C8F3573}"/>
    <cellStyle name="BoxTop 11 12" xfId="35933" xr:uid="{D7B64543-9984-4A3A-9DB3-9E64E11E7AE0}"/>
    <cellStyle name="BoxTop 11 13" xfId="39284" xr:uid="{9D9733B6-1F83-48C8-9BD0-7F7A4061C230}"/>
    <cellStyle name="BoxTop 11 14" xfId="39069" xr:uid="{D7268BB3-58C9-4C46-A877-043F1CDEA1D4}"/>
    <cellStyle name="BoxTop 11 15" xfId="41291" xr:uid="{AF34C2CC-897B-46B4-B5EB-4FADE09A5E76}"/>
    <cellStyle name="BoxTop 11 2" xfId="22904" xr:uid="{AC930FBD-C450-4F00-89F2-5B6BCF8B3FA4}"/>
    <cellStyle name="BoxTop 11 3" xfId="21913" xr:uid="{154E3682-5922-43A9-81D1-D8543EAF3393}"/>
    <cellStyle name="BoxTop 11 4" xfId="23796" xr:uid="{E8703E2D-B3FE-4E46-80E3-0A659C6AD3CF}"/>
    <cellStyle name="BoxTop 11 5" xfId="27820" xr:uid="{2F2B233E-0C81-4139-82FE-A258478452DA}"/>
    <cellStyle name="BoxTop 11 6" xfId="29451" xr:uid="{F0120425-0F04-4A60-B2DB-DE63C88B9211}"/>
    <cellStyle name="BoxTop 11 7" xfId="24863" xr:uid="{FE824F96-4161-4B2F-ACF2-821FC5DAD819}"/>
    <cellStyle name="BoxTop 11 8" xfId="30245" xr:uid="{8AECE290-BE85-4593-B8BF-3CFCF60BB21D}"/>
    <cellStyle name="BoxTop 11 9" xfId="29146" xr:uid="{0CB5A28C-01E4-43A0-8A4A-3347A1E49565}"/>
    <cellStyle name="BoxTop 12" xfId="20114" xr:uid="{C3FA2D1E-A249-4BED-B25D-B47E059D5CE3}"/>
    <cellStyle name="BoxTop 12 10" xfId="34675" xr:uid="{22463E23-AC66-4C27-A291-1D58A8C3546A}"/>
    <cellStyle name="BoxTop 12 11" xfId="33905" xr:uid="{6E7F7CF8-652A-45A8-A9DF-631C38BC2769}"/>
    <cellStyle name="BoxTop 12 12" xfId="38836" xr:uid="{4185040F-A58B-49F2-914A-4B14A61E2C92}"/>
    <cellStyle name="BoxTop 12 13" xfId="36591" xr:uid="{659DF074-AB25-4108-93F0-A909A1C8F5BB}"/>
    <cellStyle name="BoxTop 12 14" xfId="37399" xr:uid="{56FCD980-92E2-4FBD-AADC-28082AE58F68}"/>
    <cellStyle name="BoxTop 12 15" xfId="40812" xr:uid="{07CFC22A-51E1-468C-8338-831569D491C3}"/>
    <cellStyle name="BoxTop 12 2" xfId="23179" xr:uid="{39AF6286-E508-400A-82B7-E818255972B7}"/>
    <cellStyle name="BoxTop 12 3" xfId="22327" xr:uid="{598169A9-7DA5-42BD-A448-12061B5FA88A}"/>
    <cellStyle name="BoxTop 12 4" xfId="21436" xr:uid="{9B063AAE-BBBB-4272-B37E-901E731E170B}"/>
    <cellStyle name="BoxTop 12 5" xfId="28135" xr:uid="{734D5BC5-4824-4E12-98E2-212E0D294DFD}"/>
    <cellStyle name="BoxTop 12 6" xfId="29756" xr:uid="{0CAA5B6A-C21B-4145-9BB5-DFE43AD8EA15}"/>
    <cellStyle name="BoxTop 12 7" xfId="29588" xr:uid="{FF90300A-6913-4771-8383-F1DE3746286D}"/>
    <cellStyle name="BoxTop 12 8" xfId="30255" xr:uid="{48C55BCC-07BA-4975-BDC7-D1559D103A18}"/>
    <cellStyle name="BoxTop 12 9" xfId="33285" xr:uid="{71B7F66E-01DF-42DF-AB84-34A4C40380CB}"/>
    <cellStyle name="BoxTop 13" xfId="20314" xr:uid="{BCC345EF-1124-4231-98AB-70DDCA4C6902}"/>
    <cellStyle name="BoxTop 13 10" xfId="34836" xr:uid="{6C2A81E1-4DAF-423E-B8FD-2AAD90EA50E0}"/>
    <cellStyle name="BoxTop 13 11" xfId="35024" xr:uid="{012B0184-646A-480F-AE69-0211D2030EF7}"/>
    <cellStyle name="BoxTop 13 12" xfId="39087" xr:uid="{AE42FCEF-AA7F-48AF-8235-8267682CF2E8}"/>
    <cellStyle name="BoxTop 13 13" xfId="39239" xr:uid="{CA49953D-8236-4D25-9265-A3791F03D905}"/>
    <cellStyle name="BoxTop 13 14" xfId="38941" xr:uid="{EB09D972-06C9-4763-8333-D8CB09A298D7}"/>
    <cellStyle name="BoxTop 13 15" xfId="36168" xr:uid="{A92CA3FA-C4B2-4B4A-8756-6022B26153BB}"/>
    <cellStyle name="BoxTop 13 2" xfId="23424" xr:uid="{A8BA21C4-054A-43B6-91A1-A83017A519F0}"/>
    <cellStyle name="BoxTop 13 3" xfId="20627" xr:uid="{4273EAD6-77B2-4C53-888A-EEC797E3F9A8}"/>
    <cellStyle name="BoxTop 13 4" xfId="21432" xr:uid="{6D6A9590-6E91-4E1C-8FA3-19D3B38065BB}"/>
    <cellStyle name="BoxTop 13 5" xfId="28414" xr:uid="{90C847D5-2060-4E50-B5CA-E78A9663AEAF}"/>
    <cellStyle name="BoxTop 13 6" xfId="30026" xr:uid="{8CD2B12C-4344-4DF3-9EB0-E7CC19AD0719}"/>
    <cellStyle name="BoxTop 13 7" xfId="29604" xr:uid="{972F6A9D-CD34-4F08-B021-C0DAD13681A2}"/>
    <cellStyle name="BoxTop 13 8" xfId="30489" xr:uid="{E47E98B2-5268-4906-A8FF-F1ED53E7F230}"/>
    <cellStyle name="BoxTop 13 9" xfId="33670" xr:uid="{CCA1454B-3BE2-4D4C-8660-396681739A44}"/>
    <cellStyle name="BoxTop 14" xfId="20136" xr:uid="{23139691-6A38-4527-93FA-32CC1E810F31}"/>
    <cellStyle name="BoxTop 14 10" xfId="34692" xr:uid="{357041ED-6DE3-412F-9CF1-977EEF981B5E}"/>
    <cellStyle name="BoxTop 14 11" xfId="30439" xr:uid="{CA2EDA68-8DD0-4245-93C9-D9E2F65A5C34}"/>
    <cellStyle name="BoxTop 14 12" xfId="38859" xr:uid="{2E71DE3C-314B-45B4-91E7-3DB70AAD8EAA}"/>
    <cellStyle name="BoxTop 14 13" xfId="36111" xr:uid="{7FB7B754-9753-474E-8B1A-D956AFA35E1A}"/>
    <cellStyle name="BoxTop 14 14" xfId="36375" xr:uid="{224CB45E-92FF-489D-A68F-1EAFE9CBFE1B}"/>
    <cellStyle name="BoxTop 14 15" xfId="40844" xr:uid="{844DDDC9-74AB-4F36-990C-61B7FB1E5C5D}"/>
    <cellStyle name="BoxTop 14 2" xfId="23202" xr:uid="{093B52DA-97B7-4A36-BD03-B69CD62D3E98}"/>
    <cellStyle name="BoxTop 14 3" xfId="20941" xr:uid="{74DCE8E7-B207-4806-B37C-C0D4BDD5642B}"/>
    <cellStyle name="BoxTop 14 4" xfId="20511" xr:uid="{781B73B3-E251-4A1C-B1A3-E8A1B0C1DD4A}"/>
    <cellStyle name="BoxTop 14 5" xfId="28163" xr:uid="{ED1C1D09-C407-489B-ACFA-3DCB67C0E67D}"/>
    <cellStyle name="BoxTop 14 6" xfId="29781" xr:uid="{4CA837B4-C312-4611-B187-825AD7AB4C8C}"/>
    <cellStyle name="BoxTop 14 7" xfId="29639" xr:uid="{66AEF167-5DC6-4B48-95D0-72E55B7DA5EA}"/>
    <cellStyle name="BoxTop 14 8" xfId="30137" xr:uid="{614A4E86-C24D-474F-B001-61F02E6108F2}"/>
    <cellStyle name="BoxTop 14 9" xfId="30467" xr:uid="{121E8FE8-3BA7-4891-AC39-594C28714628}"/>
    <cellStyle name="BoxTop 15" xfId="20392" xr:uid="{F87D5A90-3BD9-4C27-9987-47B7E5F1E9D2}"/>
    <cellStyle name="BoxTop 15 10" xfId="34855" xr:uid="{5764ECB2-E8E2-4626-A334-E641FC80144C}"/>
    <cellStyle name="BoxTop 15 11" xfId="35109" xr:uid="{3E6C5671-67BC-43CC-859C-AB43520B9ADA}"/>
    <cellStyle name="BoxTop 15 12" xfId="39163" xr:uid="{81007428-D11E-4043-8448-3880E05518CF}"/>
    <cellStyle name="BoxTop 15 13" xfId="39620" xr:uid="{8815445E-85D8-4F1B-A0CB-FF9A16F885FB}"/>
    <cellStyle name="BoxTop 15 14" xfId="41005" xr:uid="{BA4ECD3F-1F9C-434E-914F-02D7F849AE4C}"/>
    <cellStyle name="BoxTop 15 15" xfId="41671" xr:uid="{CD28B7A4-32A6-426D-9B4C-52D61BBE2868}"/>
    <cellStyle name="BoxTop 15 2" xfId="23509" xr:uid="{D53790B2-52B1-4930-9309-1E0B23DB6066}"/>
    <cellStyle name="BoxTop 15 3" xfId="25328" xr:uid="{1ACBA3CB-1C26-4824-8069-87BBF4E415E7}"/>
    <cellStyle name="BoxTop 15 4" xfId="26645" xr:uid="{DDFADEF3-2B13-4F20-9745-B2EFC957D0C4}"/>
    <cellStyle name="BoxTop 15 5" xfId="28504" xr:uid="{F26ACBD7-E22E-433B-AEF5-C698CE6B4B5F}"/>
    <cellStyle name="BoxTop 15 6" xfId="30116" xr:uid="{2917FE06-8703-4E08-8005-10DC40144C3D}"/>
    <cellStyle name="BoxTop 15 7" xfId="30801" xr:uid="{3EA5E194-602D-4351-A1BE-8FE3D62E3504}"/>
    <cellStyle name="BoxTop 15 8" xfId="33387" xr:uid="{F3280942-FD74-4360-861A-6F02EE8FC654}"/>
    <cellStyle name="BoxTop 15 9" xfId="33761" xr:uid="{A1834C86-8566-42F6-BBEA-65E9EFCCC601}"/>
    <cellStyle name="BoxTop 16" xfId="19693" xr:uid="{D5B4CBF6-0C95-4D42-8D09-BCAC3349D465}"/>
    <cellStyle name="BoxTop 16 10" xfId="34412" xr:uid="{D3BED13F-F75B-4978-9F77-5E0F456A8B29}"/>
    <cellStyle name="BoxTop 16 11" xfId="32360" xr:uid="{DD7286FD-99BE-4838-875D-E6C1A004F4A2}"/>
    <cellStyle name="BoxTop 16 12" xfId="36178" xr:uid="{D9C16838-0CBD-49FC-90B9-B50E4E08A0BB}"/>
    <cellStyle name="BoxTop 16 13" xfId="38698" xr:uid="{C7A01A54-123C-4D32-B5FA-46FFE34F67F5}"/>
    <cellStyle name="BoxTop 16 14" xfId="36110" xr:uid="{1DF543E1-679B-4BF7-82ED-54EB5FD8E09E}"/>
    <cellStyle name="BoxTop 16 15" xfId="40620" xr:uid="{1B732798-6B10-47F7-9E11-0202863491F9}"/>
    <cellStyle name="BoxTop 16 2" xfId="22690" xr:uid="{C5414E7E-A906-4748-95F2-59538C5981D6}"/>
    <cellStyle name="BoxTop 16 3" xfId="21652" xr:uid="{705E2F84-94AD-4918-8CA4-0C8AD7608DDD}"/>
    <cellStyle name="BoxTop 16 4" xfId="26501" xr:uid="{14879209-2805-4A16-BD21-3A275DE06499}"/>
    <cellStyle name="BoxTop 16 5" xfId="27557" xr:uid="{96C7D562-958B-450E-A4C3-C0B3085267A5}"/>
    <cellStyle name="BoxTop 16 6" xfId="29191" xr:uid="{CA296D45-E572-498B-8172-534686A8A181}"/>
    <cellStyle name="BoxTop 16 7" xfId="30649" xr:uid="{F96513E7-E0A7-417D-A845-017A2E06DD06}"/>
    <cellStyle name="BoxTop 16 8" xfId="33250" xr:uid="{1EA6DF06-40EE-4D20-AC5C-F9B6F47C44E0}"/>
    <cellStyle name="BoxTop 16 9" xfId="32368" xr:uid="{266FC131-B2D5-4DC6-9C00-E24BCD95B99B}"/>
    <cellStyle name="BoxTop 17" xfId="20440" xr:uid="{51F4A7C0-3202-4531-AB8D-D5AC3913FF82}"/>
    <cellStyle name="BoxTop 17 10" xfId="34884" xr:uid="{732E2708-AD94-42A4-AFB3-EC6BCA636628}"/>
    <cellStyle name="BoxTop 17 11" xfId="35167" xr:uid="{FDC93935-B344-46D7-A51E-1E5870838451}"/>
    <cellStyle name="BoxTop 17 12" xfId="39218" xr:uid="{E983116A-8810-4737-9E73-119456AC5F42}"/>
    <cellStyle name="BoxTop 17 13" xfId="39685" xr:uid="{644E3DD4-1DD3-4EA9-9C81-3DC617454298}"/>
    <cellStyle name="BoxTop 17 14" xfId="41063" xr:uid="{2D93311E-E781-4798-AEE0-C389D6D61986}"/>
    <cellStyle name="BoxTop 17 15" xfId="41682" xr:uid="{A125D0DA-17FB-437A-B78A-E4E2765AC2D2}"/>
    <cellStyle name="BoxTop 17 2" xfId="23565" xr:uid="{0EF01A70-D93E-43A0-86BD-BB6CCC12FBC2}"/>
    <cellStyle name="BoxTop 17 3" xfId="25383" xr:uid="{09223E5E-9152-407B-8969-8D65BB028A8D}"/>
    <cellStyle name="BoxTop 17 4" xfId="26712" xr:uid="{382C161F-DE32-4946-B2A5-CDABF6223451}"/>
    <cellStyle name="BoxTop 17 5" xfId="28567" xr:uid="{80D537B8-D508-40D7-B104-824B7E01E087}"/>
    <cellStyle name="BoxTop 17 6" xfId="30179" xr:uid="{B2FB74E0-D1CB-445D-AD81-5B75F6D79071}"/>
    <cellStyle name="BoxTop 17 7" xfId="30867" xr:uid="{149EF206-E445-49F7-8684-723122C4D512}"/>
    <cellStyle name="BoxTop 17 8" xfId="33440" xr:uid="{0B1816D1-1CC9-4DF2-8952-A83B55025C9B}"/>
    <cellStyle name="BoxTop 17 9" xfId="33826" xr:uid="{03074494-A88E-4AF5-BC8D-0DF74AE0EEBD}"/>
    <cellStyle name="BoxTop 18" xfId="19491" xr:uid="{67E036CC-9373-4397-8509-4D9E5786082C}"/>
    <cellStyle name="BoxTop 18 10" xfId="34264" xr:uid="{400C6F0E-266D-4EA1-849D-91653D9B55B2}"/>
    <cellStyle name="BoxTop 18 11" xfId="26508" xr:uid="{F750CA16-18BD-4EDC-9560-962008BFCA2E}"/>
    <cellStyle name="BoxTop 18 12" xfId="36342" xr:uid="{7EF77ECA-1A97-43F5-9E58-3DF656A7119C}"/>
    <cellStyle name="BoxTop 18 13" xfId="38318" xr:uid="{B71A5437-1D4F-410B-BD14-B19AD1341910}"/>
    <cellStyle name="BoxTop 18 14" xfId="39740" xr:uid="{47B81B7C-D205-40CD-AC3F-FDDE8921934B}"/>
    <cellStyle name="BoxTop 18 15" xfId="36580" xr:uid="{E876D8D6-7E09-44F8-BB70-162277CA54B3}"/>
    <cellStyle name="BoxTop 18 2" xfId="22456" xr:uid="{747DC4B6-ED5A-4922-83B5-81986AF6EB47}"/>
    <cellStyle name="BoxTop 18 3" xfId="23738" xr:uid="{96C7DD75-9398-4EB3-8D04-255065149C29}"/>
    <cellStyle name="BoxTop 18 4" xfId="25421" xr:uid="{5178ED4D-05FA-43A3-B175-DD9D315CE6E0}"/>
    <cellStyle name="BoxTop 18 5" xfId="27285" xr:uid="{5392464E-B32F-4812-A8DE-6449C70F7920}"/>
    <cellStyle name="BoxTop 18 6" xfId="28882" xr:uid="{E40EE145-FBFC-4459-A4E3-03F153D957D3}"/>
    <cellStyle name="BoxTop 18 7" xfId="29057" xr:uid="{2BF9372E-B62F-43BA-A693-CE917064BC2A}"/>
    <cellStyle name="BoxTop 18 8" xfId="24284" xr:uid="{F52B36D0-8815-4773-9816-6B3EAF4E1294}"/>
    <cellStyle name="BoxTop 18 9" xfId="33115" xr:uid="{22FCC776-FCCF-429C-9E96-C8D36216CD74}"/>
    <cellStyle name="BoxTop 19" xfId="19231" xr:uid="{682FFFCB-D9F7-4670-B159-98F1405D1D75}"/>
    <cellStyle name="BoxTop 19 10" xfId="22149" xr:uid="{55734815-4B2F-4C40-818D-04EE992328A0}"/>
    <cellStyle name="BoxTop 19 11" xfId="37513" xr:uid="{CAEA135E-30B7-474A-9EDC-AA5D94871833}"/>
    <cellStyle name="BoxTop 19 12" xfId="37898" xr:uid="{11B42178-01AE-4E06-AE85-73E84E8D9B82}"/>
    <cellStyle name="BoxTop 19 13" xfId="40162" xr:uid="{26F2A9D2-ECB6-4D80-815A-F1F0A1E7413F}"/>
    <cellStyle name="BoxTop 19 14" xfId="41479" xr:uid="{FE92D628-D6D7-44F2-81F3-D8A8EEEA8BDE}"/>
    <cellStyle name="BoxTop 19 2" xfId="22142" xr:uid="{FA18254D-BB77-44A4-AD58-0BF8CA3D34C6}"/>
    <cellStyle name="BoxTop 19 3" xfId="25631" xr:uid="{534EB80C-1DF0-4495-AC71-1B2126B15509}"/>
    <cellStyle name="BoxTop 19 4" xfId="24541" xr:uid="{A448320E-F7CD-48EA-B5D6-769950E844B6}"/>
    <cellStyle name="BoxTop 19 5" xfId="26579" xr:uid="{2A20A815-A86A-49B2-ADEB-DF7BB8BA5D83}"/>
    <cellStyle name="BoxTop 19 6" xfId="25764" xr:uid="{2FDF282E-E114-4283-8461-04B67241E378}"/>
    <cellStyle name="BoxTop 19 7" xfId="24578" xr:uid="{C09F9070-3DC9-4B7A-B7B4-3B2E1D08030B}"/>
    <cellStyle name="BoxTop 19 8" xfId="33024" xr:uid="{1DDC4CBE-BCCC-4BE5-A559-9B1D31D75699}"/>
    <cellStyle name="BoxTop 19 9" xfId="32387" xr:uid="{DFBB3A44-DCE3-4516-A183-0CAF6C5CE2AE}"/>
    <cellStyle name="BoxTop 2" xfId="8553" xr:uid="{F1195183-5359-4AA6-8C39-39D3C793A0D2}"/>
    <cellStyle name="BoxTop 2 10" xfId="34353" xr:uid="{D53968BB-389D-47D6-BA7A-B7188B7DAE90}"/>
    <cellStyle name="BoxTop 2 11" xfId="34163" xr:uid="{1E1C3B9B-F473-4302-BCED-FCEC9BF5ABC6}"/>
    <cellStyle name="BoxTop 2 12" xfId="36272" xr:uid="{8A702C30-B3A1-435D-961F-F1D8191FF346}"/>
    <cellStyle name="BoxTop 2 13" xfId="38518" xr:uid="{DE40E035-36C2-4730-9489-5D60EEC37287}"/>
    <cellStyle name="BoxTop 2 14" xfId="39968" xr:uid="{40D980B5-C98F-4CD5-AAD3-638AECEBDBCB}"/>
    <cellStyle name="BoxTop 2 15" xfId="41405" xr:uid="{D49A2048-8CEA-422A-8EFC-DCCAE389CB01}"/>
    <cellStyle name="BoxTop 2 2" xfId="8826" xr:uid="{767E8167-B0DE-43BC-9B9A-F4E4F9AA767A}"/>
    <cellStyle name="BoxTop 2 2 2" xfId="50930" xr:uid="{7912D237-4C7D-4B2A-B13C-D8CA131403A3}"/>
    <cellStyle name="BoxTop 2 2 3" xfId="52859" xr:uid="{788F8F75-417A-4660-A49D-2B22E0C5EE79}"/>
    <cellStyle name="BoxTop 2 3" xfId="21393" xr:uid="{1A65954B-A37C-433A-8597-13308D572657}"/>
    <cellStyle name="BoxTop 2 4" xfId="25457" xr:uid="{EAB874D1-A4F7-4BD6-B410-7931E83EC69B}"/>
    <cellStyle name="BoxTop 2 5" xfId="27455" xr:uid="{6FC4C2D7-D94E-4EE9-898D-1BE9DE21A1CE}"/>
    <cellStyle name="BoxTop 2 6" xfId="29082" xr:uid="{BE965960-8211-4105-ABFB-0B89841B54D8}"/>
    <cellStyle name="BoxTop 2 7" xfId="21843" xr:uid="{CD66F543-603D-41F3-879C-5D823105DBE1}"/>
    <cellStyle name="BoxTop 2 8" xfId="29095" xr:uid="{2F94972F-88D5-4197-A3A0-E081A2109F98}"/>
    <cellStyle name="BoxTop 2 9" xfId="33103" xr:uid="{C7E45230-B44E-4B2C-A5F7-F19134DB5325}"/>
    <cellStyle name="BoxTop 20" xfId="21223" xr:uid="{ABF7DE3B-C4D7-4551-A6E0-B80D43AF17D9}"/>
    <cellStyle name="BoxTop 20 10" xfId="34970" xr:uid="{98678538-9366-4956-94C7-E3490FD82573}"/>
    <cellStyle name="BoxTop 20 11" xfId="35302" xr:uid="{8B244EFE-84E2-4F1E-A5AB-03F121933509}"/>
    <cellStyle name="BoxTop 20 12" xfId="39396" xr:uid="{CAE184F0-5594-46D4-B82D-84D7D233D1D0}"/>
    <cellStyle name="BoxTop 20 13" xfId="39879" xr:uid="{9B81AC2F-0F3D-4CCA-BCEE-CC388277CB93}"/>
    <cellStyle name="BoxTop 20 14" xfId="41206" xr:uid="{0B8C0601-AE80-4F2D-9722-1EC893D47C87}"/>
    <cellStyle name="BoxTop 20 15" xfId="41704" xr:uid="{1F6DF9CA-50F1-4FAA-BC9E-635FB558A7EF}"/>
    <cellStyle name="BoxTop 20 2" xfId="23734" xr:uid="{73D19602-6705-42A3-8D81-BC14E2DE5C81}"/>
    <cellStyle name="BoxTop 20 3" xfId="25568" xr:uid="{04D70967-9787-4AD4-B0DF-5E84ACCE16D7}"/>
    <cellStyle name="BoxTop 20 4" xfId="26914" xr:uid="{4E7B0AAC-D341-4315-8476-102F2E8D6255}"/>
    <cellStyle name="BoxTop 20 5" xfId="28765" xr:uid="{CECE8F68-6218-4BC9-BEB8-F9C169D309AF}"/>
    <cellStyle name="BoxTop 20 6" xfId="30368" xr:uid="{2F1DA86D-32AB-45B7-9D72-92A8CBD09FD6}"/>
    <cellStyle name="BoxTop 20 7" xfId="31060" xr:uid="{24179112-6D1A-4D92-90B4-2D8856D2A1BB}"/>
    <cellStyle name="BoxTop 20 8" xfId="33610" xr:uid="{02A603C2-A15F-43DE-992B-DE55BF5C527B}"/>
    <cellStyle name="BoxTop 20 9" xfId="34023" xr:uid="{B8361AA2-6A56-4B1E-8B7D-A49ABC7CC03C}"/>
    <cellStyle name="BoxTop 21" xfId="21297" xr:uid="{EC261C52-F9A4-40C6-B250-CF149551689E}"/>
    <cellStyle name="BoxTop 21 10" xfId="35315" xr:uid="{E0E3AD7C-610C-437C-9829-9AB43ECDCC7B}"/>
    <cellStyle name="BoxTop 21 11" xfId="39407" xr:uid="{ADAF89A4-B4A2-4B9A-96E0-D8580E078EF0}"/>
    <cellStyle name="BoxTop 21 12" xfId="39892" xr:uid="{C70C08AD-3D07-411E-843D-70B825469433}"/>
    <cellStyle name="BoxTop 21 13" xfId="41219" xr:uid="{202A175F-CE5C-4D83-8C08-F4174BB52606}"/>
    <cellStyle name="BoxTop 21 14" xfId="41706" xr:uid="{AA71A942-32D5-4180-98C5-50B4D8E0A058}"/>
    <cellStyle name="BoxTop 21 2" xfId="25579" xr:uid="{CC24754D-9861-4B7B-B88E-DAA6E9581512}"/>
    <cellStyle name="BoxTop 21 3" xfId="26927" xr:uid="{890148DF-48E0-4FA4-9CFF-DFCA62137DC5}"/>
    <cellStyle name="BoxTop 21 4" xfId="28778" xr:uid="{30FAF28C-46B7-472D-A16C-04DBFF1E927C}"/>
    <cellStyle name="BoxTop 21 5" xfId="30378" xr:uid="{2FC424DA-ABD1-4194-A8B2-503289D769FF}"/>
    <cellStyle name="BoxTop 21 6" xfId="31073" xr:uid="{CD9A3BD9-8957-4242-8486-B99A67C2F933}"/>
    <cellStyle name="BoxTop 21 7" xfId="33623" xr:uid="{FE28AF13-230E-46B1-8B1D-41A9D9F86DCB}"/>
    <cellStyle name="BoxTop 21 8" xfId="34036" xr:uid="{6E9E243F-1D35-4BA1-8F82-A80ED0719F99}"/>
    <cellStyle name="BoxTop 21 9" xfId="34983" xr:uid="{D06D1D9F-3AA6-4226-A87F-AFB7E5513D8A}"/>
    <cellStyle name="BoxTop 22" xfId="24419" xr:uid="{2362005D-A8E0-47AD-9072-F32E918DDC21}"/>
    <cellStyle name="BoxTop 23" xfId="22188" xr:uid="{EBFF462F-58E4-48AA-BABB-CC6D79286915}"/>
    <cellStyle name="BoxTop 24" xfId="24587" xr:uid="{53CCAF0F-6054-4E0C-8749-EFC7DE80168B}"/>
    <cellStyle name="BoxTop 25" xfId="27069" xr:uid="{904D2ECC-126E-464A-A5BF-268A227809A5}"/>
    <cellStyle name="BoxTop 26" xfId="20837" xr:uid="{CD51AA37-A55B-4E35-BEA3-1EA262FA7ADA}"/>
    <cellStyle name="BoxTop 27" xfId="21497" xr:uid="{C8A1FE4E-053E-48CE-8AED-49B37913E608}"/>
    <cellStyle name="BoxTop 28" xfId="32738" xr:uid="{B5D4D057-03B5-4BC3-9A6E-56F8F00D3313}"/>
    <cellStyle name="BoxTop 29" xfId="30016" xr:uid="{385BC20F-0FC4-4DE5-8302-2EB043F850DD}"/>
    <cellStyle name="BoxTop 3" xfId="8467" xr:uid="{009256FC-60C4-42D6-9044-A6E51BE16A77}"/>
    <cellStyle name="BoxTop 3 10" xfId="34076" xr:uid="{170E332F-3F5C-446B-9F55-779FB9F4071C}"/>
    <cellStyle name="BoxTop 3 11" xfId="33648" xr:uid="{4C4C0FDD-0C5C-448B-A65F-3208B61CB402}"/>
    <cellStyle name="BoxTop 3 12" xfId="38043" xr:uid="{CAFCFFD1-C337-4175-9C02-EF37532A39FD}"/>
    <cellStyle name="BoxTop 3 13" xfId="37164" xr:uid="{DC5A0566-A9B4-4D9C-9CE0-346603D56BDB}"/>
    <cellStyle name="BoxTop 3 14" xfId="39552" xr:uid="{6425EF0C-74CA-44B8-A1A9-B5105C3BACB5}"/>
    <cellStyle name="BoxTop 3 15" xfId="41489" xr:uid="{1D053E40-5976-4036-8482-19388D496597}"/>
    <cellStyle name="BoxTop 3 2" xfId="7564" xr:uid="{1CD76D66-B8D3-4ECE-890F-E14EED670823}"/>
    <cellStyle name="BoxTop 3 2 2" xfId="49996" xr:uid="{EED6427F-DBD7-4569-946E-2E06C2B96CCB}"/>
    <cellStyle name="BoxTop 3 2 3" xfId="51989" xr:uid="{5246B3B0-767B-4C9F-9875-5765AE0591AB}"/>
    <cellStyle name="BoxTop 3 3" xfId="24591" xr:uid="{95E122EA-70AC-441A-86FD-ADC270139197}"/>
    <cellStyle name="BoxTop 3 4" xfId="20712" xr:uid="{38DFE6D8-5A09-4301-9A95-9BE9F4D3002A}"/>
    <cellStyle name="BoxTop 3 5" xfId="27000" xr:uid="{1AE6CF8D-EA59-431E-A854-24EFDE6C4B72}"/>
    <cellStyle name="BoxTop 3 6" xfId="26769" xr:uid="{4B7DB525-372F-4AF9-9AA4-CCC3328C812C}"/>
    <cellStyle name="BoxTop 3 7" xfId="26377" xr:uid="{DBC5F203-A6C0-4802-A717-37882C55F905}"/>
    <cellStyle name="BoxTop 3 8" xfId="30468" xr:uid="{3A2EAC64-355B-4D08-8A6C-7CC1A3EF316C}"/>
    <cellStyle name="BoxTop 3 9" xfId="32964" xr:uid="{BE483A96-E99E-4C73-86A9-6CF77ACE4DF0}"/>
    <cellStyle name="BoxTop 30" xfId="36671" xr:uid="{C47B1775-46EB-442D-BE3A-8BACF6E19064}"/>
    <cellStyle name="BoxTop 31" xfId="36804" xr:uid="{6162F842-9185-4DFE-9982-4607ED803E73}"/>
    <cellStyle name="BoxTop 32" xfId="40788" xr:uid="{B9724C28-F225-44B6-9685-FF0D52B46C3F}"/>
    <cellStyle name="BoxTop 33" xfId="41482" xr:uid="{D6CE86EB-4B5E-4951-9A47-1828D893D5CF}"/>
    <cellStyle name="BoxTop 4" xfId="7843" xr:uid="{50FF1E15-E610-4A7E-8876-5092BAA1CBD7}"/>
    <cellStyle name="BoxTop 4 10" xfId="34267" xr:uid="{EFB9BFA5-0460-4182-A00D-3F84E1D009D9}"/>
    <cellStyle name="BoxTop 4 11" xfId="34809" xr:uid="{16D73477-E0BA-4933-9682-22B608999244}"/>
    <cellStyle name="BoxTop 4 12" xfId="37713" xr:uid="{A384D1EF-7D3D-4445-AE6A-B2C2C26D150D}"/>
    <cellStyle name="BoxTop 4 13" xfId="38544" xr:uid="{D5C6F3C0-1C24-435F-BAA6-C8BD831696DA}"/>
    <cellStyle name="BoxTop 4 14" xfId="35657" xr:uid="{9E705528-2CB5-41C7-BE91-FEA857FA1223}"/>
    <cellStyle name="BoxTop 4 15" xfId="36371" xr:uid="{D28CE5CD-52B3-42BD-9557-7416B25BCBBE}"/>
    <cellStyle name="BoxTop 4 2" xfId="22469" xr:uid="{7A9B56DC-94E9-4DFF-BF73-A3F9AEFC5D34}"/>
    <cellStyle name="BoxTop 4 3" xfId="21350" xr:uid="{84DCDCA4-2A4D-4F18-AA08-65E5493EE242}"/>
    <cellStyle name="BoxTop 4 4" xfId="21187" xr:uid="{B1DA0E32-9770-4CA3-ADAA-B84A3C19A5E9}"/>
    <cellStyle name="BoxTop 4 5" xfId="27298" xr:uid="{22E16823-5100-471C-993A-AEBD56575D04}"/>
    <cellStyle name="BoxTop 4 6" xfId="28896" xr:uid="{BB1D1916-8F0F-4BE0-AB4C-B65F28A4919B}"/>
    <cellStyle name="BoxTop 4 7" xfId="28968" xr:uid="{B6E8784D-EEB1-458B-BBA2-78185160B357}"/>
    <cellStyle name="BoxTop 4 8" xfId="23687" xr:uid="{B2F36668-A2EA-49E6-834E-316F606CC7D1}"/>
    <cellStyle name="BoxTop 4 9" xfId="26966" xr:uid="{A24332A9-8287-4EAC-A97E-C4A84CF72FA0}"/>
    <cellStyle name="BoxTop 5" xfId="9912" xr:uid="{C03A8DC4-EAD2-4AA2-B6AC-11DA96AB736E}"/>
    <cellStyle name="BoxTop 5 10" xfId="34192" xr:uid="{F0D2DE22-2E7A-42A6-BA2A-81FB97D335A2}"/>
    <cellStyle name="BoxTop 5 11" xfId="30289" xr:uid="{50595ABE-6831-4423-8943-A44A8D9377D6}"/>
    <cellStyle name="BoxTop 5 12" xfId="37153" xr:uid="{702CAD0D-C4B8-4F48-A1A3-B0F5FDE34C03}"/>
    <cellStyle name="BoxTop 5 13" xfId="38016" xr:uid="{00F528DC-0B61-48EE-9E37-ED02C1C380C7}"/>
    <cellStyle name="BoxTop 5 14" xfId="39964" xr:uid="{0CC83159-D467-48E5-9D50-938B6C25C6C2}"/>
    <cellStyle name="BoxTop 5 15" xfId="40231" xr:uid="{D530066D-29FC-47F9-B4FF-855F42118B6C}"/>
    <cellStyle name="BoxTop 5 2" xfId="22363" xr:uid="{6DF2E44B-2AF6-42E8-ABC1-B3CD6D5224AC}"/>
    <cellStyle name="BoxTop 5 3" xfId="23878" xr:uid="{DC89E7E9-CB3C-4AE8-A3DC-3EB5213430DF}"/>
    <cellStyle name="BoxTop 5 4" xfId="24175" xr:uid="{5E394D2E-AD19-47B8-BE73-1C6DCF49357D}"/>
    <cellStyle name="BoxTop 5 5" xfId="27166" xr:uid="{EB458385-208E-463D-A490-DCB752000098}"/>
    <cellStyle name="BoxTop 5 6" xfId="25567" xr:uid="{70B8C7E6-F3D2-4514-BEB7-C92FAAD0975B}"/>
    <cellStyle name="BoxTop 5 7" xfId="22290" xr:uid="{54807C8F-1AED-47AD-B5AA-876C6E6019FB}"/>
    <cellStyle name="BoxTop 5 8" xfId="32763" xr:uid="{58FCF4FE-A928-4D92-B141-694B2098693C}"/>
    <cellStyle name="BoxTop 5 9" xfId="28289" xr:uid="{74E0CE46-2414-48DB-90EC-2884DE9EC5E1}"/>
    <cellStyle name="BoxTop 6" xfId="10003" xr:uid="{F81EAE3F-32CF-4D71-B40F-379F58CA80AF}"/>
    <cellStyle name="BoxTop 6 10" xfId="34464" xr:uid="{AE8E1C99-AFAE-42FC-BCCE-43F9EC9D544A}"/>
    <cellStyle name="BoxTop 6 11" xfId="34149" xr:uid="{2E275C22-F3AF-4B2A-A5D4-475EA3228065}"/>
    <cellStyle name="BoxTop 6 12" xfId="36108" xr:uid="{0D6D7CED-0E4C-4122-8591-1CCB40025FA6}"/>
    <cellStyle name="BoxTop 6 13" xfId="37348" xr:uid="{13859711-4DE5-4EE6-994D-98A22D462471}"/>
    <cellStyle name="BoxTop 6 14" xfId="38938" xr:uid="{E489B12E-CF58-4938-BA0E-18560E8099CA}"/>
    <cellStyle name="BoxTop 6 15" xfId="40185" xr:uid="{60396690-8F1D-4519-BAF2-B88B8F7E036B}"/>
    <cellStyle name="BoxTop 6 2" xfId="22751" xr:uid="{787EAB93-F762-49F0-AE59-DDD4CF2BCD00}"/>
    <cellStyle name="BoxTop 6 3" xfId="21772" xr:uid="{D9EFF88D-24CB-4646-8E2C-CA935625D13C}"/>
    <cellStyle name="BoxTop 6 4" xfId="26129" xr:uid="{353A4F74-D661-47A5-B0B1-FC4DB2058D6B}"/>
    <cellStyle name="BoxTop 6 5" xfId="27638" xr:uid="{1861F4A8-DCF0-4522-B3A3-0AE81C27BD30}"/>
    <cellStyle name="BoxTop 6 6" xfId="29271" xr:uid="{D44320D6-74D2-4485-8318-5ECBA70EAC9E}"/>
    <cellStyle name="BoxTop 6 7" xfId="30189" xr:uid="{E561C579-8457-4FB6-A4BF-D7B909455DCA}"/>
    <cellStyle name="BoxTop 6 8" xfId="32918" xr:uid="{138EE652-55C6-4358-9280-B9A5AD372370}"/>
    <cellStyle name="BoxTop 6 9" xfId="32862" xr:uid="{221C15A5-4925-44F1-9B15-047F50060207}"/>
    <cellStyle name="BoxTop 7" xfId="9911" xr:uid="{EFF74966-8830-4051-A431-F128616A4F4B}"/>
    <cellStyle name="BoxTop 7 10" xfId="34574" xr:uid="{02F4B459-7757-4DF0-9A83-DC594DE0F3FE}"/>
    <cellStyle name="BoxTop 7 11" xfId="32221" xr:uid="{91FC4406-75BC-49E2-909B-733FD0C9AEDC}"/>
    <cellStyle name="BoxTop 7 12" xfId="35890" xr:uid="{618B630B-1B54-452C-98A2-48DED210D9A3}"/>
    <cellStyle name="BoxTop 7 13" xfId="38180" xr:uid="{1AAF53C3-C124-4F52-A206-288D720E1A66}"/>
    <cellStyle name="BoxTop 7 14" xfId="40611" xr:uid="{3462A2C2-6830-436A-9D5D-0AD607071C16}"/>
    <cellStyle name="BoxTop 7 15" xfId="41590" xr:uid="{B624AC51-36BB-4E06-A559-1D1E327A45BB}"/>
    <cellStyle name="BoxTop 7 2" xfId="22944" xr:uid="{60E3E7CE-D7AE-4235-A2F3-322B77CA1A42}"/>
    <cellStyle name="BoxTop 7 3" xfId="21427" xr:uid="{E8069697-5ED1-46E4-A6E1-B8926FA73B4D}"/>
    <cellStyle name="BoxTop 7 4" xfId="25364" xr:uid="{DC465100-833B-4FAD-85B2-72B6DE3B115A}"/>
    <cellStyle name="BoxTop 7 5" xfId="27867" xr:uid="{A397ADDE-713D-44C2-9B65-980215D205A4}"/>
    <cellStyle name="BoxTop 7 6" xfId="29499" xr:uid="{36E9E8ED-4EA2-4411-91B8-E46D9E7ED2CD}"/>
    <cellStyle name="BoxTop 7 7" xfId="21347" xr:uid="{EEEE9307-3920-4DA9-BF9C-B9DC63BDA6B3}"/>
    <cellStyle name="BoxTop 7 8" xfId="29376" xr:uid="{D3D8FF40-2B04-4DFE-A916-2AF746A28D8F}"/>
    <cellStyle name="BoxTop 7 9" xfId="20933" xr:uid="{078BF465-22DE-47C7-816A-8511AB877EFA}"/>
    <cellStyle name="BoxTop 8" xfId="19917" xr:uid="{241E55F5-863E-440C-964B-99BB992CC448}"/>
    <cellStyle name="BoxTop 8 10" xfId="34583" xr:uid="{869F48E7-A926-43EE-8C71-9909315ABDA2}"/>
    <cellStyle name="BoxTop 8 11" xfId="26986" xr:uid="{1020B31D-5A1B-43F1-89D7-48ABC0C4BDD8}"/>
    <cellStyle name="BoxTop 8 12" xfId="38619" xr:uid="{ACA7CAFD-A343-4784-990E-AD423595B72B}"/>
    <cellStyle name="BoxTop 8 13" xfId="35777" xr:uid="{19D97235-8A90-414D-A68F-F6794094B563}"/>
    <cellStyle name="BoxTop 8 14" xfId="40804" xr:uid="{A36E4A07-9BD4-4E54-8C39-37D68005E036}"/>
    <cellStyle name="BoxTop 8 15" xfId="41326" xr:uid="{5846D43E-3156-45FB-B8E6-4FF5F2495D9B}"/>
    <cellStyle name="BoxTop 8 2" xfId="22964" xr:uid="{995643B2-EA5E-4DDF-B400-A95BCC07D3ED}"/>
    <cellStyle name="BoxTop 8 3" xfId="24500" xr:uid="{7E9FD827-BA00-4CBF-8D91-4869DB6474C6}"/>
    <cellStyle name="BoxTop 8 4" xfId="24076" xr:uid="{057DAD74-10FD-410B-B640-FA453A62419A}"/>
    <cellStyle name="BoxTop 8 5" xfId="27888" xr:uid="{C28674E4-964A-4F62-85BA-D5B1D6A2B4AE}"/>
    <cellStyle name="BoxTop 8 6" xfId="29521" xr:uid="{FB1D5D1B-7C83-48DF-B781-EB0618B895A0}"/>
    <cellStyle name="BoxTop 8 7" xfId="26648" xr:uid="{1FEF12EC-0C54-4D6C-B7B7-5E1FF13458D9}"/>
    <cellStyle name="BoxTop 8 8" xfId="25429" xr:uid="{CBA07D60-7001-434C-923F-677EDC30CBF4}"/>
    <cellStyle name="BoxTop 8 9" xfId="29980" xr:uid="{669EBECB-A9C2-4856-AD6F-024EE197119D}"/>
    <cellStyle name="BoxTop 9" xfId="20152" xr:uid="{17800420-F9CA-4D86-8645-C7A46912D8C0}"/>
    <cellStyle name="BoxTop 9 10" xfId="34706" xr:uid="{ACC3B435-3366-4F27-9696-AF13B060FCC8}"/>
    <cellStyle name="BoxTop 9 11" xfId="25853" xr:uid="{60BCADEB-EB4A-4783-A597-083ECA8B7C2A}"/>
    <cellStyle name="BoxTop 9 12" xfId="38880" xr:uid="{0546F8CB-52F5-4426-82A8-737A371CB068}"/>
    <cellStyle name="BoxTop 9 13" xfId="35635" xr:uid="{6A7E0218-368A-447B-BAAA-CA33E6D28E98}"/>
    <cellStyle name="BoxTop 9 14" xfId="39692" xr:uid="{2C07EF93-A7AE-4FC9-B00B-940DFF68822B}"/>
    <cellStyle name="BoxTop 9 15" xfId="41064" xr:uid="{5A823F3B-3921-4CA3-B5A6-7584B6FEF9BB}"/>
    <cellStyle name="BoxTop 9 2" xfId="23221" xr:uid="{F0FB2420-BFF4-4654-B010-0FBE61CDA4E5}"/>
    <cellStyle name="BoxTop 9 3" xfId="22328" xr:uid="{A3172C0D-345B-4C54-BE7C-80110A6AD613}"/>
    <cellStyle name="BoxTop 9 4" xfId="21274" xr:uid="{9CAB9B80-6070-4346-BBAB-FEDFAD411839}"/>
    <cellStyle name="BoxTop 9 5" xfId="28185" xr:uid="{6C217730-0380-4102-8E91-7D0494E7526A}"/>
    <cellStyle name="BoxTop 9 6" xfId="29801" xr:uid="{8D135EF3-A6DD-41B2-A1AB-6B7F5011DEA4}"/>
    <cellStyle name="BoxTop 9 7" xfId="29366" xr:uid="{66FB2D60-2C94-4E12-A382-FB5D65B7BB5A}"/>
    <cellStyle name="BoxTop 9 8" xfId="32210" xr:uid="{A9470D51-56A2-456E-A316-F6E5179855DA}"/>
    <cellStyle name="BoxTop 9 9" xfId="29526" xr:uid="{3D305EB0-C18E-444E-A148-A6C5C1532A1D}"/>
    <cellStyle name="BoxTR" xfId="4128" xr:uid="{E083B419-6755-4F19-86C9-5E7D329F576D}"/>
    <cellStyle name="BoxTR 10" xfId="20127" xr:uid="{C62204A5-BEFC-4BA6-861E-FFB54160165A}"/>
    <cellStyle name="BoxTR 10 2" xfId="23192" xr:uid="{83C7E78F-B879-426B-B776-3FFC125A2815}"/>
    <cellStyle name="BoxTR 10 3" xfId="20681" xr:uid="{61472342-ABC8-4F6C-A054-F80DC284E315}"/>
    <cellStyle name="BoxTR 10 4" xfId="28150" xr:uid="{92D3BF2D-192C-4FD1-924F-01B56BED992A}"/>
    <cellStyle name="BoxTR 10 5" xfId="29023" xr:uid="{9B81C833-2541-4684-9D71-1A6DFAE2E472}"/>
    <cellStyle name="BoxTR 10 6" xfId="32085" xr:uid="{CC3BCA58-C201-48AA-BE65-351CD89D95FC}"/>
    <cellStyle name="BoxTR 10 7" xfId="33901" xr:uid="{CE6F8134-4CD1-4C57-8373-D2D2056182DA}"/>
    <cellStyle name="BoxTR 10 8" xfId="37385" xr:uid="{3259B018-831A-45C3-8722-F1979798C413}"/>
    <cellStyle name="BoxTR 10 9" xfId="37395" xr:uid="{D6CF8C43-CD44-415D-A3F8-2383BFCBD1F5}"/>
    <cellStyle name="BoxTR 11" xfId="20451" xr:uid="{051D809B-BC04-4AB4-8D22-0CD301AF999C}"/>
    <cellStyle name="BoxTR 11 2" xfId="26733" xr:uid="{A86373F7-F048-46EF-A18F-C0D195B023D2}"/>
    <cellStyle name="BoxTR 11 3" xfId="28588" xr:uid="{7C9CA8C9-8E01-4F83-8EFC-A6DD5B14BB51}"/>
    <cellStyle name="BoxTR 11 4" xfId="30888" xr:uid="{054F7C1B-5324-41C4-A048-39793D89A463}"/>
    <cellStyle name="BoxTR 11 5" xfId="33846" xr:uid="{5F1B4078-4602-4FC6-9D49-0566E496B966}"/>
    <cellStyle name="BoxTR 11 6" xfId="35180" xr:uid="{C062042E-EA14-4D9C-98B7-EB61AFF6157E}"/>
    <cellStyle name="BoxTR 11 7" xfId="39706" xr:uid="{AAD90B68-FD44-4B7B-A485-085815312980}"/>
    <cellStyle name="BoxTR 11 8" xfId="41078" xr:uid="{4F35D08B-E390-4A45-827D-5F3AF117FF75}"/>
    <cellStyle name="BoxTR 12" xfId="20644" xr:uid="{703150B8-3122-4845-95E0-C1C74F3562F0}"/>
    <cellStyle name="BoxTR 12 2" xfId="23650" xr:uid="{8154B77F-3285-40A5-92E5-AB4FAD65B59A}"/>
    <cellStyle name="BoxTR 12 3" xfId="26815" xr:uid="{4C0864D7-C54A-40CD-95CB-653CF4C1159F}"/>
    <cellStyle name="BoxTR 12 4" xfId="28667" xr:uid="{840B552D-C5EE-4749-88C0-AE65B6553269}"/>
    <cellStyle name="BoxTR 12 5" xfId="30961" xr:uid="{7D2FE8FB-6774-4A4C-912A-DDE7927941F5}"/>
    <cellStyle name="BoxTR 12 6" xfId="33925" xr:uid="{89C0AAC5-A009-4D23-A698-CE7FA60F85CD}"/>
    <cellStyle name="BoxTR 12 7" xfId="35205" xr:uid="{DDAA660A-9179-4435-8432-D07BC33A7161}"/>
    <cellStyle name="BoxTR 12 8" xfId="39781" xr:uid="{855B3C66-D7AD-4777-9076-70461D9172D1}"/>
    <cellStyle name="BoxTR 12 9" xfId="41110" xr:uid="{A32A9528-984D-4A7E-9D77-959DBE07C397}"/>
    <cellStyle name="BoxTR 13" xfId="26393" xr:uid="{FEDA8C8E-9896-4EBE-ACC6-406B55259584}"/>
    <cellStyle name="BoxTR 14" xfId="25572" xr:uid="{EEAC0808-C702-4F7A-85A5-474F2D4F45A5}"/>
    <cellStyle name="BoxTR 15" xfId="30539" xr:uid="{62DBEB2B-BF8F-4288-BEF5-2B3D286283E4}"/>
    <cellStyle name="BoxTR 16" xfId="33111" xr:uid="{C871BE68-E69B-498B-B75A-570D57CDF70C}"/>
    <cellStyle name="BoxTR 17" xfId="32777" xr:uid="{CE3E4904-F5CC-4BC6-82F9-9628F65E66BA}"/>
    <cellStyle name="BoxTR 18" xfId="36245" xr:uid="{A9CAC1EE-7CB0-4CAB-8D8A-F35A5E299E0A}"/>
    <cellStyle name="BoxTR 19" xfId="36264" xr:uid="{E3B94CA8-2CD6-4465-9D05-CF842143790D}"/>
    <cellStyle name="BoxTR 2" xfId="5097" xr:uid="{8E723AE3-A938-4718-B73A-B2347157B661}"/>
    <cellStyle name="BoxTR 2 2" xfId="8357" xr:uid="{516EC57A-6916-4726-9FFC-A3289C8DE11D}"/>
    <cellStyle name="BoxTR 2 2 2" xfId="50698" xr:uid="{0BD1CD22-4DC9-41C1-A68A-640A1DB26E2A}"/>
    <cellStyle name="BoxTR 2 3" xfId="10224" xr:uid="{98FAF575-BD88-4275-BF7F-FC8211B1FACA}"/>
    <cellStyle name="BoxTR 2 4" xfId="10557" xr:uid="{F4C58484-05D8-4551-A8BC-F55F401B8287}"/>
    <cellStyle name="BoxTR 2 5" xfId="10892" xr:uid="{4C3C5A06-447B-4413-9498-155DD7273447}"/>
    <cellStyle name="BoxTR 2 6" xfId="32855" xr:uid="{A310FE02-D6A6-470F-87C0-F1A627433E82}"/>
    <cellStyle name="BoxTR 2 7" xfId="33473" xr:uid="{BE8AB173-B062-40A3-99C5-044D92086104}"/>
    <cellStyle name="BoxTR 2 8" xfId="38303" xr:uid="{8BC9C549-6401-455D-83A4-B852EA253C46}"/>
    <cellStyle name="BoxTR 2 9" xfId="39478" xr:uid="{B7A9AB6A-5498-43F0-98E5-0DEF13D72C5B}"/>
    <cellStyle name="BoxTR 3" xfId="4965" xr:uid="{A0EAFF0A-CFBE-44D1-87B6-FD5C135F7F33}"/>
    <cellStyle name="BoxTR 3 2" xfId="10099" xr:uid="{D25B4E0F-E038-4C45-AB2B-49487F8B9759}"/>
    <cellStyle name="BoxTR 3 3" xfId="10435" xr:uid="{2902CE17-FCE3-4E0A-A30B-5BCAAC1C559A}"/>
    <cellStyle name="BoxTR 3 4" xfId="10771" xr:uid="{7213FD2B-8BA3-449E-B14C-5378A2BF16EA}"/>
    <cellStyle name="BoxTR 3 5" xfId="29059" xr:uid="{CE896C24-4A2F-4C10-8059-68D2B3645F03}"/>
    <cellStyle name="BoxTR 3 6" xfId="30213" xr:uid="{69C174E2-44C7-41BC-AF4A-2AD46B782769}"/>
    <cellStyle name="BoxTR 3 7" xfId="34054" xr:uid="{6351B151-361F-4A60-BF8D-AB935261FEAF}"/>
    <cellStyle name="BoxTR 3 8" xfId="36839" xr:uid="{816B118B-A77F-4D05-94AF-15664E269A08}"/>
    <cellStyle name="BoxTR 3 9" xfId="36350" xr:uid="{28BD8181-5A34-4825-A018-A5A2010D5423}"/>
    <cellStyle name="BoxTR 4" xfId="7980" xr:uid="{9089C4E3-8D19-4601-8D7B-FBD07ABC4E83}"/>
    <cellStyle name="BoxTR 4 2" xfId="22222" xr:uid="{419C820E-4CC5-4CF6-9683-D9D5C1B5944D}"/>
    <cellStyle name="BoxTR 4 3" xfId="21763" xr:uid="{E54A7815-34DE-44BF-B07C-298DD09FEC23}"/>
    <cellStyle name="BoxTR 4 4" xfId="27003" xr:uid="{C8410567-F351-4449-B4C6-240DFFEB3CCA}"/>
    <cellStyle name="BoxTR 4 5" xfId="30172" xr:uid="{C0F85A76-BC34-468E-8BFB-3B1F446906C2}"/>
    <cellStyle name="BoxTR 4 6" xfId="24829" xr:uid="{D4F9FDEB-3B4A-4C17-A352-1C8BE7C1439C}"/>
    <cellStyle name="BoxTR 4 7" xfId="30502" xr:uid="{572D9842-1202-41DE-9BA1-E5418ADF4117}"/>
    <cellStyle name="BoxTR 4 8" xfId="38750" xr:uid="{85F46D6D-2207-42F6-876C-377813E313D4}"/>
    <cellStyle name="BoxTR 4 9" xfId="40049" xr:uid="{CC07DE39-D61D-429B-9A09-97B4F118FB57}"/>
    <cellStyle name="BoxTR 5" xfId="10050" xr:uid="{95A87DAB-40CB-443F-88A5-9C67850B7F5A}"/>
    <cellStyle name="BoxTR 5 2" xfId="22417" xr:uid="{A516CC75-2A29-4D86-8E69-0B1052CC7C36}"/>
    <cellStyle name="BoxTR 5 3" xfId="24907" xr:uid="{7141A87E-5863-473C-9941-FCA92E9C6920}"/>
    <cellStyle name="BoxTR 5 4" xfId="27237" xr:uid="{EE358FAF-68DE-451B-9F3F-D5648BDD4FFE}"/>
    <cellStyle name="BoxTR 5 5" xfId="29608" xr:uid="{253619FF-D6D5-4A3A-9634-0F85E68E892C}"/>
    <cellStyle name="BoxTR 5 6" xfId="31402" xr:uid="{34B0E31E-82CD-41EA-BADB-500DF3854879}"/>
    <cellStyle name="BoxTR 5 7" xfId="30487" xr:uid="{21D4216D-4E3F-471F-B785-4173BE20265C}"/>
    <cellStyle name="BoxTR 5 8" xfId="38819" xr:uid="{67854804-7AE3-4915-83FE-AA9D0BD90F6D}"/>
    <cellStyle name="BoxTR 5 9" xfId="40876" xr:uid="{582D6F51-EE47-4D93-83D7-3B487F7BAA69}"/>
    <cellStyle name="BoxTR 6" xfId="10011" xr:uid="{60958526-173A-4086-93F7-4F6D0D59BF50}"/>
    <cellStyle name="BoxTR 6 2" xfId="22151" xr:uid="{9F19276F-AAB5-4AC5-BEFF-0697433898F6}"/>
    <cellStyle name="BoxTR 6 3" xfId="20905" xr:uid="{DAF6BB19-8819-4558-910A-0FC5C506F7C0}"/>
    <cellStyle name="BoxTR 6 4" xfId="20766" xr:uid="{04CD7D3D-D078-438D-9D54-5B81CF927317}"/>
    <cellStyle name="BoxTR 6 5" xfId="29551" xr:uid="{08406377-8B51-4932-A8F8-2841A16E30C8}"/>
    <cellStyle name="BoxTR 6 6" xfId="23926" xr:uid="{268DAC4B-0593-434A-AEEC-417782A294DD}"/>
    <cellStyle name="BoxTR 6 7" xfId="25858" xr:uid="{AE828830-F7C5-4AB1-BFB0-ADCF200EFC8C}"/>
    <cellStyle name="BoxTR 6 8" xfId="36794" xr:uid="{05AF1804-9EF9-44FF-A096-4F2CE80CA1A7}"/>
    <cellStyle name="BoxTR 6 9" xfId="36207" xr:uid="{29834099-F012-4D06-A28C-E8ABFE2971B3}"/>
    <cellStyle name="BoxTR 7" xfId="20162" xr:uid="{77354294-A91B-4955-9037-3FE9E85DE69F}"/>
    <cellStyle name="BoxTR 7 2" xfId="23232" xr:uid="{0B27F541-0FDB-48E1-82E4-E46E00FCC5CF}"/>
    <cellStyle name="BoxTR 7 3" xfId="24253" xr:uid="{DE6C59D3-98AC-40A8-9DDF-B1B173A91F26}"/>
    <cellStyle name="BoxTR 7 4" xfId="28198" xr:uid="{E091B36F-10FB-47FE-9197-9DB1C6F54A99}"/>
    <cellStyle name="BoxTR 7 5" xfId="29956" xr:uid="{82FB4EA4-CEDD-48B6-9242-039008C4E829}"/>
    <cellStyle name="BoxTR 7 6" xfId="29814" xr:uid="{C467E255-AED5-4DC0-8DAC-26D3A05C1B46}"/>
    <cellStyle name="BoxTR 7 7" xfId="27631" xr:uid="{4ACE9035-E802-49F3-A6FC-73D3F0ECB91D}"/>
    <cellStyle name="BoxTR 7 8" xfId="36098" xr:uid="{2C962600-0107-49A7-99A5-015F599BF3A7}"/>
    <cellStyle name="BoxTR 7 9" xfId="39765" xr:uid="{CA7C8573-D53C-4F4D-B996-477F01147559}"/>
    <cellStyle name="BoxTR 8" xfId="20286" xr:uid="{448738B8-9270-43E4-9ADF-CAA18CD0A949}"/>
    <cellStyle name="BoxTR 8 2" xfId="23393" xr:uid="{0B7196B5-CE77-4A58-92C9-856178746E5C}"/>
    <cellStyle name="BoxTR 8 3" xfId="21320" xr:uid="{796E8D5B-3F21-401F-8CFA-67F012A91311}"/>
    <cellStyle name="BoxTR 8 4" xfId="28378" xr:uid="{87950E04-50EE-4ACE-A64E-A6C28FC4FBC1}"/>
    <cellStyle name="BoxTR 8 5" xfId="28685" xr:uid="{59895443-42E5-43E1-855A-E78011E5C971}"/>
    <cellStyle name="BoxTR 8 6" xfId="32522" xr:uid="{113FDDE6-33B7-4D3D-8A18-B78BEC31599B}"/>
    <cellStyle name="BoxTR 8 7" xfId="33423" xr:uid="{4D3CBFCB-F0F6-4DA9-A010-0440BD35B194}"/>
    <cellStyle name="BoxTR 8 8" xfId="38329" xr:uid="{C5AAD5A7-89CF-4AD8-9A7D-0C56D5633578}"/>
    <cellStyle name="BoxTR 8 9" xfId="36029" xr:uid="{1AB680F8-6066-4603-A953-5A6C68462D43}"/>
    <cellStyle name="BoxTR 9" xfId="19203" xr:uid="{1111903B-55DA-4985-ADBA-D7B39470905E}"/>
    <cellStyle name="BoxTR 9 2" xfId="22112" xr:uid="{0ACC95BB-2AE9-4C39-ADFF-2AC30452988E}"/>
    <cellStyle name="BoxTR 9 3" xfId="26428" xr:uid="{3CA239A5-3CDA-48CC-A9BF-1DCCF00B2334}"/>
    <cellStyle name="BoxTR 9 4" xfId="26365" xr:uid="{4E5F303F-B9D7-431F-A08A-5DD06C8C697A}"/>
    <cellStyle name="BoxTR 9 5" xfId="30572" xr:uid="{0582F89D-C7A3-4BF7-BC85-21DA2407FEE2}"/>
    <cellStyle name="BoxTR 9 6" xfId="31643" xr:uid="{1B106EBD-9A60-4CA3-B751-5746EB053B6A}"/>
    <cellStyle name="BoxTR 9 7" xfId="34360" xr:uid="{1D7F3B1F-463F-4AD3-A843-A5F9AF9261B6}"/>
    <cellStyle name="BoxTR 9 8" xfId="36124" xr:uid="{7D79B793-C01D-4671-88A1-0868F54DCBFB}"/>
    <cellStyle name="BoxTR 9 9" xfId="40806" xr:uid="{42CD0A00-7293-46DA-90D3-80C464411925}"/>
    <cellStyle name="C?AØ_¿?¾÷CoE² " xfId="50" xr:uid="{33F4FF8E-99DE-499F-A91F-9AB2992EB5DC}"/>
    <cellStyle name="Ç¥ÁØ_´çÃÊ±¸ÀÔ»ý»ê" xfId="51" xr:uid="{6F6B7200-A5D1-4B6E-ACE4-715D1E8B4BE7}"/>
    <cellStyle name="C￥AØ_¿μ¾÷CoE² " xfId="52" xr:uid="{7473E9E9-736E-4FFD-84D8-CCCE3CBA252C}"/>
    <cellStyle name="Calc Currency (0)" xfId="53" xr:uid="{3C9AB53C-8AD7-4CE6-A7A3-4CA6A7BDF57E}"/>
    <cellStyle name="Calc Currency (0) 2" xfId="3733" xr:uid="{0A8C0BFE-2F44-46B8-81B2-0064EC318E32}"/>
    <cellStyle name="Calc Currency (0) 3" xfId="3648" xr:uid="{DF603755-07C2-4178-9A10-68CDC55CFC72}"/>
    <cellStyle name="Calc Currency (2)" xfId="54" xr:uid="{67A639B2-0FAA-4E21-AAF2-C6615F34D22C}"/>
    <cellStyle name="Calc Currency (2) 2" xfId="4114" xr:uid="{E5EDD695-4DA8-40D2-8CFC-F0935CB8731A}"/>
    <cellStyle name="Calc Percent (0)" xfId="55" xr:uid="{1A9A53AE-60F9-40B4-B828-1E2F46EFE53A}"/>
    <cellStyle name="Calc Percent (0) 2" xfId="4193" xr:uid="{5B3307AC-7DF2-4A2C-9E0A-85EA5722D298}"/>
    <cellStyle name="Calc Percent (1)" xfId="56" xr:uid="{1677B634-95D9-42CB-A493-D618CB0DAF16}"/>
    <cellStyle name="Calc Percent (1) 2" xfId="3970" xr:uid="{DC8C131C-B599-427D-8F33-09F2FB696E5E}"/>
    <cellStyle name="Calc Percent (2)" xfId="57" xr:uid="{3BD3BF1A-148F-4755-93C6-02EF3B0E42A9}"/>
    <cellStyle name="Calc Percent (2) 2" xfId="3838" xr:uid="{DF93A3E9-C669-4EA9-8B40-1EE61F95C187}"/>
    <cellStyle name="Calc Units (0)" xfId="58" xr:uid="{2065F92D-E7A4-4495-92F0-DD5CEA51E061}"/>
    <cellStyle name="Calc Units (0) 2" xfId="1206" xr:uid="{C10D9588-BF87-4FD8-9F2A-8538D6AFEF02}"/>
    <cellStyle name="Calc Units (0) 2 2" xfId="1728" xr:uid="{394CBD11-9F0E-4F29-8A44-9C867DA5D247}"/>
    <cellStyle name="Calc Units (0) 2 3" xfId="4097" xr:uid="{AB8137FD-B804-4C1C-B7BF-31372EA318F9}"/>
    <cellStyle name="Calc Units (0) 3" xfId="1559" xr:uid="{BE5EBDA9-73B6-4404-9345-C2BFD7A7CB03}"/>
    <cellStyle name="Calc Units (0) 4" xfId="1923" xr:uid="{9490C26E-7589-4744-A02F-73E8AE7A1354}"/>
    <cellStyle name="Calc Units (1)" xfId="59" xr:uid="{65B01479-5EA6-4BB7-9AF2-5FF6FF3D9008}"/>
    <cellStyle name="Calc Units (1) 2" xfId="3615" xr:uid="{1B09345E-BE58-4186-982B-1BC35018267F}"/>
    <cellStyle name="Calc Units (2)" xfId="60" xr:uid="{2DADD5D5-BC0B-44F4-9DBC-83EF06D35C97}"/>
    <cellStyle name="Calc Units (2) 2" xfId="3625" xr:uid="{A44149A6-7B77-4A7D-A2FA-8A20609B132B}"/>
    <cellStyle name="calc_date" xfId="3801" xr:uid="{2DDE6AB1-A20E-43C4-A3DC-CA6C15EE01C1}"/>
    <cellStyle name="CALCpence" xfId="4094" xr:uid="{8DB19C2E-E5AB-4BE9-A81D-9C3A15920B19}"/>
    <cellStyle name="CALCUL#" xfId="4091" xr:uid="{DB9D23D7-6EE7-4895-80FA-5559389CA70E}"/>
    <cellStyle name="CALCUL# 2" xfId="7270" xr:uid="{C880DDF1-BA34-4AA1-893E-6A9BF23E19F5}"/>
    <cellStyle name="CALCUL# 2 2" xfId="17312" xr:uid="{AEDBCA41-44B2-41CC-808C-B489901B7D6F}"/>
    <cellStyle name="CALCUL# 2 2 2" xfId="37142" xr:uid="{41D55BC5-3F94-4285-9170-731B029E1772}"/>
    <cellStyle name="CALCUL# 2 3" xfId="35766" xr:uid="{C5A4A9E2-AD43-4344-9047-E7E5C88E984E}"/>
    <cellStyle name="CALCUL# 3" xfId="36325" xr:uid="{F00F027C-343E-49CA-B59C-B2F517F942CC}"/>
    <cellStyle name="Calculation 2" xfId="812" xr:uid="{40FED28C-54A1-48B2-A2BC-B46720BFECB7}"/>
    <cellStyle name="Calculation 2 10" xfId="813" xr:uid="{5C42F371-433F-479F-B28D-B1624016C90A}"/>
    <cellStyle name="Calculation 2 11" xfId="814" xr:uid="{943B2583-972E-41BB-96C7-FD24BCE9AA67}"/>
    <cellStyle name="Calculation 2 12" xfId="815" xr:uid="{40E5FBDC-60C0-41D1-A9B8-A5F2E3A0363E}"/>
    <cellStyle name="Calculation 2 13" xfId="816" xr:uid="{CFEB7C7E-0124-401A-BDD0-83F3B6F0E015}"/>
    <cellStyle name="Calculation 2 14" xfId="817" xr:uid="{1ABB4BF3-BEF1-4B94-8C5F-CC16EA65DCE2}"/>
    <cellStyle name="Calculation 2 15" xfId="818" xr:uid="{A4DAA7ED-718B-4D73-B310-81103261A202}"/>
    <cellStyle name="Calculation 2 16" xfId="819" xr:uid="{0318DB17-24A3-4FF2-8784-B2ABF7AB50AD}"/>
    <cellStyle name="Calculation 2 17" xfId="820" xr:uid="{3893FFE2-27E8-4995-BA52-BCC81686930E}"/>
    <cellStyle name="Calculation 2 18" xfId="821" xr:uid="{AC01CAA5-DE97-42E4-858E-BDF498BB6CA6}"/>
    <cellStyle name="Calculation 2 19" xfId="822" xr:uid="{A9F19892-7967-49FA-B28E-7DD8B7597CCE}"/>
    <cellStyle name="Calculation 2 2" xfId="823" xr:uid="{BDDCB221-B758-456C-9C3B-97FFE3DEEF05}"/>
    <cellStyle name="Calculation 2 20" xfId="824" xr:uid="{CC5B5D80-3010-423F-A7E5-C51DAA14DEAE}"/>
    <cellStyle name="Calculation 2 21" xfId="825" xr:uid="{CEF95E3A-9406-4A11-AC76-D420F63D6437}"/>
    <cellStyle name="Calculation 2 22" xfId="826" xr:uid="{A1D61647-2668-4708-A237-9AE02090B143}"/>
    <cellStyle name="Calculation 2 23" xfId="827" xr:uid="{11434C76-BE79-40B2-8B53-463C30FB955E}"/>
    <cellStyle name="Calculation 2 24" xfId="828" xr:uid="{4332161D-DFAE-4ADB-B1B3-A0F8061F96CF}"/>
    <cellStyle name="Calculation 2 25" xfId="829" xr:uid="{7B9097AA-384C-43A3-AE30-D4343EB171FD}"/>
    <cellStyle name="Calculation 2 26" xfId="830" xr:uid="{217C12AC-F9FA-4882-8F81-15FADE57BE6C}"/>
    <cellStyle name="Calculation 2 27" xfId="831" xr:uid="{E3CA1EA2-EAD7-4D8B-894C-DA76A0A7F7EF}"/>
    <cellStyle name="Calculation 2 28" xfId="832" xr:uid="{A88932FD-912E-4F02-A164-38C70615F6C5}"/>
    <cellStyle name="Calculation 2 29" xfId="833" xr:uid="{BD69726D-0531-4209-A5CC-FC3E8F0E9FA7}"/>
    <cellStyle name="Calculation 2 3" xfId="834" xr:uid="{3983CB19-A006-4162-882F-727A5269F9E5}"/>
    <cellStyle name="Calculation 2 30" xfId="835" xr:uid="{8FDBBC53-8B5E-4D0A-BCA1-115B95DFD1D2}"/>
    <cellStyle name="Calculation 2 31" xfId="836" xr:uid="{2BBE6DFF-E9FF-4CFC-9B33-A93EB05556A5}"/>
    <cellStyle name="Calculation 2 32" xfId="837" xr:uid="{22681720-A3DA-4583-A501-1E505BDCB14C}"/>
    <cellStyle name="Calculation 2 33" xfId="838" xr:uid="{41CD5447-93B4-434C-8343-45F833A01E32}"/>
    <cellStyle name="Calculation 2 34" xfId="3741" xr:uid="{578B0225-1EF6-4EE6-87F6-FFD0ED0EA497}"/>
    <cellStyle name="Calculation 2 4" xfId="839" xr:uid="{2B640D23-AAAD-4670-9F51-B797A926A938}"/>
    <cellStyle name="Calculation 2 5" xfId="840" xr:uid="{2B29C58D-ADB8-433C-A82D-D2CA9A8AF7F3}"/>
    <cellStyle name="Calculation 2 6" xfId="841" xr:uid="{5B1B8EF6-2096-45F5-BC26-91F00744667E}"/>
    <cellStyle name="Calculation 2 7" xfId="842" xr:uid="{EF56409A-E703-4374-8CCC-EADC305F0E06}"/>
    <cellStyle name="Calculation 2 8" xfId="843" xr:uid="{242019FF-31B7-4EED-9318-F55D07DB70C5}"/>
    <cellStyle name="Calculation 2 9" xfId="844" xr:uid="{9D7885BB-744B-446C-A3ED-8220B473C105}"/>
    <cellStyle name="Calculation 3" xfId="8358" xr:uid="{081E9B51-935A-4B35-B9F6-6791A6C97C54}"/>
    <cellStyle name="Calculation 3 10" xfId="20071" xr:uid="{33B8720A-440F-4074-98F7-2C35A872AA0A}"/>
    <cellStyle name="Calculation 3 10 2" xfId="23129" xr:uid="{C6B2F82F-D860-4AA3-BD14-00CC510A2950}"/>
    <cellStyle name="Calculation 3 10 3" xfId="20802" xr:uid="{07A15625-5FF0-4E2D-BA39-249DB81994E1}"/>
    <cellStyle name="Calculation 3 10 4" xfId="28073" xr:uid="{3BE44491-2502-4B16-94D3-834A96730061}"/>
    <cellStyle name="Calculation 3 10 5" xfId="29606" xr:uid="{1B79FD13-1B94-43A1-9F5B-7830BC4FBA00}"/>
    <cellStyle name="Calculation 3 10 6" xfId="28944" xr:uid="{3A366BB2-62E8-4DD8-A456-1396C2880758}"/>
    <cellStyle name="Calculation 3 10 7" xfId="30916" xr:uid="{1350AB09-AC3C-4778-A888-C1E0883517B7}"/>
    <cellStyle name="Calculation 3 10 8" xfId="35853" xr:uid="{3ADB6775-2503-4976-93EF-2C79ABA88DD2}"/>
    <cellStyle name="Calculation 3 10 9" xfId="38118" xr:uid="{06BAB084-F818-42BE-B2F4-00518F4A40BA}"/>
    <cellStyle name="Calculation 3 11" xfId="19856" xr:uid="{FE7107C3-D80F-4B6B-A6EB-687F248E2ED2}"/>
    <cellStyle name="Calculation 3 11 2" xfId="24930" xr:uid="{177B05E5-EBA6-42BB-AF8C-5470E2C14B46}"/>
    <cellStyle name="Calculation 3 11 3" xfId="27801" xr:uid="{236BAAEF-B42C-429B-AF5F-890925F093F8}"/>
    <cellStyle name="Calculation 3 11 4" xfId="25152" xr:uid="{E74046A5-5FA4-4BDA-87EF-E9C9F862ED92}"/>
    <cellStyle name="Calculation 3 11 5" xfId="32469" xr:uid="{0DADAE1F-5DD6-46B7-98C0-B2338DF32E1B}"/>
    <cellStyle name="Calculation 3 11 6" xfId="26374" xr:uid="{1068EE8F-A416-4A6D-977F-B5C9765EABDE}"/>
    <cellStyle name="Calculation 3 11 7" xfId="36959" xr:uid="{9D38D6B7-B0DE-42CD-8B3E-56A75AC1D73C}"/>
    <cellStyle name="Calculation 3 11 8" xfId="40701" xr:uid="{F817894B-62EB-4DDA-ADE7-23DB9403F74D}"/>
    <cellStyle name="Calculation 3 12" xfId="20787" xr:uid="{A200DCCA-354A-40C4-B0EA-B8BE1B19BB88}"/>
    <cellStyle name="Calculation 3 12 2" xfId="23655" xr:uid="{858BDADF-0552-4E2F-BE70-E043FAC22EE5}"/>
    <cellStyle name="Calculation 3 12 3" xfId="26820" xr:uid="{058C2959-328D-4A38-AB7F-DE68443AF8F2}"/>
    <cellStyle name="Calculation 3 12 4" xfId="28672" xr:uid="{84323399-B4AF-4687-BB19-B2CA466BFDFB}"/>
    <cellStyle name="Calculation 3 12 5" xfId="30966" xr:uid="{7F4F9909-2B52-46E2-86D2-961632B9AC66}"/>
    <cellStyle name="Calculation 3 12 6" xfId="33930" xr:uid="{24BBBBDE-935F-4185-9A2B-2040C6A81A5A}"/>
    <cellStyle name="Calculation 3 12 7" xfId="35209" xr:uid="{BB920239-2653-45F3-AB68-FCB631A9C034}"/>
    <cellStyle name="Calculation 3 12 8" xfId="39786" xr:uid="{8A1CD9CA-7F0F-4D75-A9EF-8E36525C0D58}"/>
    <cellStyle name="Calculation 3 12 9" xfId="41114" xr:uid="{F3C13368-175A-4F47-8D01-098F8DAF6DAD}"/>
    <cellStyle name="Calculation 3 13" xfId="26285" xr:uid="{82846FFA-1CDC-496E-8945-FF78AA097A8B}"/>
    <cellStyle name="Calculation 3 14" xfId="26567" xr:uid="{2CFC25AB-563F-40B2-8FD9-5A0AED0A262D}"/>
    <cellStyle name="Calculation 3 15" xfId="28615" xr:uid="{EF82F6EC-8542-4DFC-AF66-F7C4B7744E0A}"/>
    <cellStyle name="Calculation 3 16" xfId="25675" xr:uid="{70E9D29E-94BD-430E-B1C6-76DDFE2CC662}"/>
    <cellStyle name="Calculation 3 17" xfId="32079" xr:uid="{87D8C66E-7805-4631-8BCF-DCC0D1400060}"/>
    <cellStyle name="Calculation 3 18" xfId="36459" xr:uid="{2D155BDD-C8FD-4039-993E-A815944AB39D}"/>
    <cellStyle name="Calculation 3 19" xfId="40528" xr:uid="{02B1E853-D74D-43B3-8091-2577FF8C7C3F}"/>
    <cellStyle name="Calculation 3 2" xfId="19779" xr:uid="{B4B26C41-7704-47CB-9155-9360ECA0EA35}"/>
    <cellStyle name="Calculation 3 2 10" xfId="47019" xr:uid="{E055C13D-50A2-4A36-A60B-AD1D9BE865ED}"/>
    <cellStyle name="Calculation 3 2 2" xfId="22795" xr:uid="{6E09DF7E-73D4-45B7-BA51-A1525E0EDE80}"/>
    <cellStyle name="Calculation 3 2 3" xfId="26070" xr:uid="{81BF2E40-22BB-474E-8AB3-01F085BC6333}"/>
    <cellStyle name="Calculation 3 2 4" xfId="27691" xr:uid="{295611D4-D227-4A6B-94B7-A1D06EF1BB44}"/>
    <cellStyle name="Calculation 3 2 5" xfId="24273" xr:uid="{20EA6CAF-2204-4D4F-8695-4AC27195D1EB}"/>
    <cellStyle name="Calculation 3 2 6" xfId="24146" xr:uid="{A3609F3F-71ED-447D-B032-005689E61716}"/>
    <cellStyle name="Calculation 3 2 7" xfId="34919" xr:uid="{ED5AE48E-D26B-4AB8-9A14-AB923F2454F2}"/>
    <cellStyle name="Calculation 3 2 8" xfId="38699" xr:uid="{08A4DCAF-A882-4700-98F8-49176BC2C538}"/>
    <cellStyle name="Calculation 3 2 9" xfId="37496" xr:uid="{D793E0EC-9105-4C6F-9890-BE8E0F5D71CA}"/>
    <cellStyle name="Calculation 3 20" xfId="47009" xr:uid="{877CFA6E-C101-48F4-B1B0-394E096A98C2}"/>
    <cellStyle name="Calculation 3 3" xfId="19261" xr:uid="{DD17EBF1-6FEF-456E-AAF8-01009889FFBE}"/>
    <cellStyle name="Calculation 3 3 2" xfId="22183" xr:uid="{F78C31F2-E739-4577-8E15-7DED817B44B5}"/>
    <cellStyle name="Calculation 3 3 3" xfId="24353" xr:uid="{F3D8FBBA-7805-4162-9A69-EFAD38E64FCC}"/>
    <cellStyle name="Calculation 3 3 4" xfId="26960" xr:uid="{1EFAB9ED-6875-4218-A94F-45FE0E5B8794}"/>
    <cellStyle name="Calculation 3 3 5" xfId="29591" xr:uid="{45E3854D-430A-4A3B-A953-533D3101DB5B}"/>
    <cellStyle name="Calculation 3 3 6" xfId="21203" xr:uid="{D8163BB8-0F37-4FD4-90AD-02E3706C1FA6}"/>
    <cellStyle name="Calculation 3 3 7" xfId="26577" xr:uid="{72A43B8B-5210-44F0-AD70-402027B86A3E}"/>
    <cellStyle name="Calculation 3 3 8" xfId="36116" xr:uid="{FCF8C745-26D5-4B7C-B19C-EC360BC99BA2}"/>
    <cellStyle name="Calculation 3 3 9" xfId="40959" xr:uid="{074C2703-83DE-40AE-AFBE-88FA27A16DAA}"/>
    <cellStyle name="Calculation 3 4" xfId="19773" xr:uid="{4A5D576D-CDF5-4598-BDC8-B1DDACA91F2F}"/>
    <cellStyle name="Calculation 3 4 2" xfId="22786" xr:uid="{147210CC-8569-4B46-BE67-1EE7A53BA49C}"/>
    <cellStyle name="Calculation 3 4 3" xfId="25683" xr:uid="{95635C6C-A09A-4EDC-BC5B-EDDBCA2241D0}"/>
    <cellStyle name="Calculation 3 4 4" xfId="27680" xr:uid="{E66D94C6-0D94-4414-9A65-23C5892D78AD}"/>
    <cellStyle name="Calculation 3 4 5" xfId="27864" xr:uid="{9C25867B-771A-4B5C-B489-9B3A04F655A9}"/>
    <cellStyle name="Calculation 3 4 6" xfId="33233" xr:uid="{2A702BB7-8996-4E82-A00C-9DADA03D34F7}"/>
    <cellStyle name="Calculation 3 4 7" xfId="29579" xr:uid="{85EAAB95-4279-4B9D-96B8-D6E5671F392F}"/>
    <cellStyle name="Calculation 3 4 8" xfId="36974" xr:uid="{A7852392-CA43-4400-8505-B4BC80BF2246}"/>
    <cellStyle name="Calculation 3 4 9" xfId="35719" xr:uid="{70771494-D387-46D0-94E1-B243D44C437F}"/>
    <cellStyle name="Calculation 3 5" xfId="19555" xr:uid="{F382C4FD-6F5D-4FC1-8F06-72124770109C}"/>
    <cellStyle name="Calculation 3 5 2" xfId="22533" xr:uid="{11E8C0AA-7C04-4DA5-8313-C4E33DDE35ED}"/>
    <cellStyle name="Calculation 3 5 3" xfId="26387" xr:uid="{1DA7978F-123B-44C5-9742-13C4CA15BFB6}"/>
    <cellStyle name="Calculation 3 5 4" xfId="27379" xr:uid="{E3C93281-BBCE-47F1-BFAE-8DEE5CDFA635}"/>
    <cellStyle name="Calculation 3 5 5" xfId="30534" xr:uid="{45A6CE78-6B61-41AA-B7ED-69C7D2480828}"/>
    <cellStyle name="Calculation 3 5 6" xfId="32906" xr:uid="{39D6F208-74CD-44FC-B655-635B95D6627F}"/>
    <cellStyle name="Calculation 3 5 7" xfId="34063" xr:uid="{F62E7303-03F0-4495-B29E-F62EE1F2FEF8}"/>
    <cellStyle name="Calculation 3 5 8" xfId="36921" xr:uid="{74AB6158-A746-43D3-ABDA-83E02518F8A5}"/>
    <cellStyle name="Calculation 3 5 9" xfId="36359" xr:uid="{453C888F-DC91-495B-AC08-FC42EAD4821E}"/>
    <cellStyle name="Calculation 3 6" xfId="19426" xr:uid="{167C7CF5-D4D2-4FD6-B22D-683527EAD11B}"/>
    <cellStyle name="Calculation 3 6 2" xfId="22374" xr:uid="{1567F9C1-BBEB-4569-91F1-780E8182BE97}"/>
    <cellStyle name="Calculation 3 6 3" xfId="24582" xr:uid="{0F149130-93F3-42EB-BEBA-B7B3F30D1846}"/>
    <cellStyle name="Calculation 3 6 4" xfId="27183" xr:uid="{FC3E89E8-D866-4852-BBB8-4903D1956464}"/>
    <cellStyle name="Calculation 3 6 5" xfId="24131" xr:uid="{2D2B5163-843F-4E5D-B145-31211E1F808B}"/>
    <cellStyle name="Calculation 3 6 6" xfId="31562" xr:uid="{FB7A9B86-DBD3-4583-8B57-6948BA80E1E6}"/>
    <cellStyle name="Calculation 3 6 7" xfId="33421" xr:uid="{1AD92D8F-B1A9-4C45-9461-89862F1B9EB0}"/>
    <cellStyle name="Calculation 3 6 8" xfId="36075" xr:uid="{317CC284-CDF7-4225-81E5-80C16878F8EC}"/>
    <cellStyle name="Calculation 3 6 9" xfId="36032" xr:uid="{3F4992E4-B9E2-4AAC-B33E-7C6359059877}"/>
    <cellStyle name="Calculation 3 7" xfId="19698" xr:uid="{4BA28A1C-224A-4E74-B3D8-E6ADD7BD6B11}"/>
    <cellStyle name="Calculation 3 7 2" xfId="22698" xr:uid="{DF50E600-CA53-4910-8345-04F41DCC632A}"/>
    <cellStyle name="Calculation 3 7 3" xfId="24046" xr:uid="{8EDE2938-232A-4695-8EDC-FE453AA47300}"/>
    <cellStyle name="Calculation 3 7 4" xfId="27565" xr:uid="{524E7064-EF21-4EF9-84A0-54BC2E0B78E1}"/>
    <cellStyle name="Calculation 3 7 5" xfId="28960" xr:uid="{F545B4A4-5E88-415C-AF3C-EA860FB36164}"/>
    <cellStyle name="Calculation 3 7 6" xfId="20520" xr:uid="{5B3012D6-D55B-4970-B02E-C1033B775A55}"/>
    <cellStyle name="Calculation 3 7 7" xfId="30295" xr:uid="{392DD6CD-17CD-48F4-8B46-0107417BE22D}"/>
    <cellStyle name="Calculation 3 7 8" xfId="39155" xr:uid="{A1AEFA9F-E77D-48AE-8AB1-C7FBE2EA7655}"/>
    <cellStyle name="Calculation 3 7 9" xfId="36785" xr:uid="{1241B891-006A-4118-8BA6-ECA9F535C611}"/>
    <cellStyle name="Calculation 3 8" xfId="19759" xr:uid="{F82FA5BE-BB8C-4E35-AD7B-36270257F41E}"/>
    <cellStyle name="Calculation 3 8 2" xfId="22770" xr:uid="{06111FBC-6745-4CD9-8556-6436619817E0}"/>
    <cellStyle name="Calculation 3 8 3" xfId="20651" xr:uid="{0F721FFD-92C1-47FB-A44C-3A0A129D731A}"/>
    <cellStyle name="Calculation 3 8 4" xfId="27660" xr:uid="{199C28F9-3E0D-4876-BE69-F1CB49BC693C}"/>
    <cellStyle name="Calculation 3 8 5" xfId="21355" xr:uid="{C90F3EFE-846B-4686-82DF-F9E1DFDF73AB}"/>
    <cellStyle name="Calculation 3 8 6" xfId="33242" xr:uid="{A6D9F6A7-AF52-46F6-84C2-29717948977A}"/>
    <cellStyle name="Calculation 3 8 7" xfId="34115" xr:uid="{1A795547-8317-44A6-B996-90A8A45141E6}"/>
    <cellStyle name="Calculation 3 8 8" xfId="35696" xr:uid="{6E3CFE49-7A70-4F38-89A8-FA6F871D227D}"/>
    <cellStyle name="Calculation 3 8 9" xfId="39117" xr:uid="{3B89AB82-A319-4B29-AA94-D2583945BBD2}"/>
    <cellStyle name="Calculation 3 9" xfId="20323" xr:uid="{5FBA4003-90AE-48B5-B089-00A590F6608B}"/>
    <cellStyle name="Calculation 3 9 2" xfId="23437" xr:uid="{F22C00F2-C9BC-4C68-94AF-8BCFA789E070}"/>
    <cellStyle name="Calculation 3 9 3" xfId="21452" xr:uid="{0E7C6782-1620-4DB6-833C-BB9BD906B3C4}"/>
    <cellStyle name="Calculation 3 9 4" xfId="28428" xr:uid="{28121FFB-0F2D-43FF-B1E6-C3A4DE62DFCD}"/>
    <cellStyle name="Calculation 3 9 5" xfId="28927" xr:uid="{772A9320-B08A-4A9C-9601-C705B1A22786}"/>
    <cellStyle name="Calculation 3 9 6" xfId="33685" xr:uid="{8523020B-F128-4BAC-A35D-D89E241E498D}"/>
    <cellStyle name="Calculation 3 9 7" xfId="35035" xr:uid="{468411A5-7CCB-4CB9-8E75-360CED21B9D6}"/>
    <cellStyle name="Calculation 3 9 8" xfId="38204" xr:uid="{2D5B925A-CDA2-469B-9B07-4C41B0AE7B8B}"/>
    <cellStyle name="Calculation 3 9 9" xfId="39244" xr:uid="{8BC23BF3-81D8-434B-A3FC-3FF5E03951A4}"/>
    <cellStyle name="Calculation 4" xfId="53920" xr:uid="{24C2B4D2-28C5-4C6D-A0FD-69FE8613CB53}"/>
    <cellStyle name="CALCULATION2" xfId="3603" xr:uid="{535777F6-B26D-4A69-9A11-022D5CA471EB}"/>
    <cellStyle name="CALCULATIONADJ" xfId="4080" xr:uid="{92E7C55D-532D-4A55-BDF8-37B7E0C5C069}"/>
    <cellStyle name="CalcValue0Dec" xfId="4108" xr:uid="{64F02070-B09C-4DB8-8396-D6D842B99248}"/>
    <cellStyle name="CalcValue1Dec" xfId="3742" xr:uid="{5BED6015-3318-4D1E-903A-B83824D35875}"/>
    <cellStyle name="CalcValue1Dec 10" xfId="19457" xr:uid="{B9A3DECD-A4F9-4B04-AF6F-28D576BF228B}"/>
    <cellStyle name="CalcValue1Dec 10 2" xfId="22413" xr:uid="{F0E8BAC0-377A-47EB-B263-73D1A5D3CEF9}"/>
    <cellStyle name="CalcValue1Dec 10 3" xfId="22084" xr:uid="{D3FE2A40-4E83-45DE-A8FF-71530681361B}"/>
    <cellStyle name="CalcValue1Dec 10 4" xfId="27232" xr:uid="{E00AD3A7-4498-4CF3-8426-9F2383177540}"/>
    <cellStyle name="CalcValue1Dec 10 5" xfId="21692" xr:uid="{0E7F7B11-3982-4166-8AFC-0A2385878336}"/>
    <cellStyle name="CalcValue1Dec 10 6" xfId="31560" xr:uid="{E14D30BB-30C6-4BAC-B94F-F909D294AD1F}"/>
    <cellStyle name="CalcValue1Dec 10 7" xfId="33837" xr:uid="{6771A4C2-85EA-4792-AD95-A70AC6F34617}"/>
    <cellStyle name="CalcValue1Dec 10 8" xfId="35808" xr:uid="{CDEBB570-3772-4CB1-9A98-93E5F7A85B53}"/>
    <cellStyle name="CalcValue1Dec 10 9" xfId="37899" xr:uid="{6278E564-43EA-40E1-B1FA-6E94BBEC2B12}"/>
    <cellStyle name="CalcValue1Dec 11" xfId="20276" xr:uid="{92050187-C09C-4978-80B6-DA51A23EEEA1}"/>
    <cellStyle name="CalcValue1Dec 11 2" xfId="22330" xr:uid="{00CF7B22-1376-4C7A-AEEB-B07DD1D8F97B}"/>
    <cellStyle name="CalcValue1Dec 11 3" xfId="28366" xr:uid="{043450F0-A480-4D07-9C96-3E73F56B4E79}"/>
    <cellStyle name="CalcValue1Dec 11 4" xfId="20574" xr:uid="{7BDE7D44-D4F7-402D-99AA-B5564F2F14DB}"/>
    <cellStyle name="CalcValue1Dec 11 5" xfId="31499" xr:uid="{FC876665-49BB-4076-9423-7948609D6B82}"/>
    <cellStyle name="CalcValue1Dec 11 6" xfId="33094" xr:uid="{81704886-CDE7-4D6C-874C-82F1C48A7F2C}"/>
    <cellStyle name="CalcValue1Dec 11 7" xfId="37341" xr:uid="{B72DF3E2-6821-45F0-BE5C-FC8D7544A2E9}"/>
    <cellStyle name="CalcValue1Dec 11 8" xfId="35809" xr:uid="{92AD361C-AD61-4BD3-9956-0DBEAA659D47}"/>
    <cellStyle name="CalcValue1Dec 12" xfId="20761" xr:uid="{7680F585-4959-422F-9E6A-EF989AE1D794}"/>
    <cellStyle name="CalcValue1Dec 12 2" xfId="23653" xr:uid="{2DD1EDAB-8EBF-4C0E-9966-3FB5F49F4CCD}"/>
    <cellStyle name="CalcValue1Dec 12 3" xfId="26818" xr:uid="{5D2122E4-55F3-4C1A-B29E-329402521FA8}"/>
    <cellStyle name="CalcValue1Dec 12 4" xfId="28670" xr:uid="{EA40DA43-02A4-4D03-BF92-2AE7FD2DE1D8}"/>
    <cellStyle name="CalcValue1Dec 12 5" xfId="30964" xr:uid="{DF149057-292B-4904-9A37-0CF7348DB94C}"/>
    <cellStyle name="CalcValue1Dec 12 6" xfId="33928" xr:uid="{6999456C-4E6C-45AA-B2C2-FAF775E3CBD4}"/>
    <cellStyle name="CalcValue1Dec 12 7" xfId="35207" xr:uid="{8A490F7D-D1D0-491F-A516-6BDD7DE2C380}"/>
    <cellStyle name="CalcValue1Dec 12 8" xfId="39784" xr:uid="{8C81449E-B15F-4EBC-A139-F0E0041809FC}"/>
    <cellStyle name="CalcValue1Dec 12 9" xfId="41112" xr:uid="{F23EEB02-44B7-45D2-A6B5-C4B53DA5833C}"/>
    <cellStyle name="CalcValue1Dec 13" xfId="26398" xr:uid="{BA9FF67A-32B8-4B5C-B7E7-BE15DDB38A6D}"/>
    <cellStyle name="CalcValue1Dec 14" xfId="20704" xr:uid="{1359632A-D281-4B98-9457-84C789DDAF3B}"/>
    <cellStyle name="CalcValue1Dec 15" xfId="30544" xr:uid="{DF315296-4C53-421D-BAA2-0F1FC7F155E7}"/>
    <cellStyle name="CalcValue1Dec 16" xfId="32681" xr:uid="{F1BC112A-5045-4008-B311-3AD69E34B18F}"/>
    <cellStyle name="CalcValue1Dec 17" xfId="33559" xr:uid="{479EAC3D-90AF-460B-8BDA-ED4066841DA6}"/>
    <cellStyle name="CalcValue1Dec 18" xfId="39184" xr:uid="{0EA797C5-735E-4CFD-827C-59E52E68CFB6}"/>
    <cellStyle name="CalcValue1Dec 19" xfId="39979" xr:uid="{65E4E6AF-57ED-4789-AF23-31A96D51ECC9}"/>
    <cellStyle name="CalcValue1Dec 2" xfId="5175" xr:uid="{8290425C-8751-463E-A0B0-8490EA45B70E}"/>
    <cellStyle name="CalcValue1Dec 2 2" xfId="8359" xr:uid="{04702FF2-9B84-4F7D-BE8D-7404BF3EAD8C}"/>
    <cellStyle name="CalcValue1Dec 2 2 2" xfId="50699" xr:uid="{64CCA523-4E30-44BA-8924-DE733523AD74}"/>
    <cellStyle name="CalcValue1Dec 2 3" xfId="10296" xr:uid="{B82A93E6-C325-486B-AA78-BB8382B4DF36}"/>
    <cellStyle name="CalcValue1Dec 2 4" xfId="10628" xr:uid="{AC7209EF-E51A-482B-95AC-55761807580C}"/>
    <cellStyle name="CalcValue1Dec 2 5" xfId="10963" xr:uid="{E36C668B-B7EF-4E18-8D47-A2244C0122A0}"/>
    <cellStyle name="CalcValue1Dec 2 6" xfId="32607" xr:uid="{74A8306A-881A-4C37-9663-2E2A3CDAD04B}"/>
    <cellStyle name="CalcValue1Dec 2 7" xfId="31804" xr:uid="{B851B232-C21E-429F-9A29-D951052A078F}"/>
    <cellStyle name="CalcValue1Dec 2 8" xfId="36811" xr:uid="{4A8C163D-EC90-4842-9023-53DBC18611E7}"/>
    <cellStyle name="CalcValue1Dec 2 9" xfId="36705" xr:uid="{9BEA320C-F0AD-445C-AC6B-8A49FA5DAB9D}"/>
    <cellStyle name="CalcValue1Dec 3" xfId="5147" xr:uid="{872F5165-9D3F-4649-8BDA-727730291AA9}"/>
    <cellStyle name="CalcValue1Dec 3 2" xfId="10271" xr:uid="{B4534235-D622-483C-A389-D743D13B77DA}"/>
    <cellStyle name="CalcValue1Dec 3 3" xfId="10603" xr:uid="{3BA018B0-2898-4538-88DA-B28F73AE43CE}"/>
    <cellStyle name="CalcValue1Dec 3 4" xfId="10938" xr:uid="{19EC1F84-EC79-4BE2-AD5D-D21D5B42B3A8}"/>
    <cellStyle name="CalcValue1Dec 3 5" xfId="24640" xr:uid="{1C3162E1-10F8-4805-A4DF-0351C0D196A5}"/>
    <cellStyle name="CalcValue1Dec 3 6" xfId="31881" xr:uid="{F6E66156-404C-4C30-83AF-57EA4630CB3C}"/>
    <cellStyle name="CalcValue1Dec 3 7" xfId="26970" xr:uid="{4E4B3D08-E2E5-4CC4-B9C6-8849366AA673}"/>
    <cellStyle name="CalcValue1Dec 3 8" xfId="38561" xr:uid="{D2F4938B-CFD6-4925-BA93-7BF274063C61}"/>
    <cellStyle name="CalcValue1Dec 3 9" xfId="39738" xr:uid="{626ED804-83F8-45ED-93F2-609BADDC4D1D}"/>
    <cellStyle name="CalcValue1Dec 4" xfId="5007" xr:uid="{66E64C60-BBF7-4A09-9EA9-49C5F6BEFF21}"/>
    <cellStyle name="CalcValue1Dec 4 2" xfId="10140" xr:uid="{8D5DB0D9-6298-44F5-A010-6A28E70F916A}"/>
    <cellStyle name="CalcValue1Dec 4 3" xfId="10476" xr:uid="{C54DF4AF-2DE9-4E0E-8859-EBDEC799BBD7}"/>
    <cellStyle name="CalcValue1Dec 4 4" xfId="10811" xr:uid="{06CFDED6-A235-4C62-969C-CB47230DDA4E}"/>
    <cellStyle name="CalcValue1Dec 4 5" xfId="30754" xr:uid="{45E9FDF9-6D26-4EE8-9A20-31973D8E83D3}"/>
    <cellStyle name="CalcValue1Dec 4 6" xfId="32289" xr:uid="{A1400204-B6C0-4DD5-A75B-25AF2F9DCB4F}"/>
    <cellStyle name="CalcValue1Dec 4 7" xfId="33442" xr:uid="{86A5C5CF-2BCF-451A-800B-760F4A5D4678}"/>
    <cellStyle name="CalcValue1Dec 4 8" xfId="38711" xr:uid="{F60BB62A-EDD7-40D3-86AB-4435966D20C5}"/>
    <cellStyle name="CalcValue1Dec 4 9" xfId="40808" xr:uid="{BAA9C073-DC09-4E00-8113-BB49B3B814F7}"/>
    <cellStyle name="CalcValue1Dec 5" xfId="9890" xr:uid="{954F3BCF-A1FD-4DDE-9FC9-12D4297D00FB}"/>
    <cellStyle name="CalcValue1Dec 5 2" xfId="22595" xr:uid="{02EF4058-92C4-4572-B4AC-6C8C6D21E929}"/>
    <cellStyle name="CalcValue1Dec 5 3" xfId="23724" xr:uid="{4EA573C9-1733-42A0-A021-BAAC3375D14F}"/>
    <cellStyle name="CalcValue1Dec 5 4" xfId="27448" xr:uid="{A9B6F37E-4FA3-4A0A-98EF-D6F56F5FBA81}"/>
    <cellStyle name="CalcValue1Dec 5 5" xfId="24605" xr:uid="{243575E7-A6F3-4970-8577-7B4811AD424E}"/>
    <cellStyle name="CalcValue1Dec 5 6" xfId="32849" xr:uid="{4A57DF67-F463-476E-94EC-49A57E845692}"/>
    <cellStyle name="CalcValue1Dec 5 7" xfId="34771" xr:uid="{D8E0C9B6-EE7E-4DA0-B855-37672EA9F4D4}"/>
    <cellStyle name="CalcValue1Dec 5 8" xfId="37914" xr:uid="{EF4DFFB2-C808-4081-BCDD-FCAC2E3478E8}"/>
    <cellStyle name="CalcValue1Dec 5 9" xfId="40252" xr:uid="{F1E528CD-6CEE-41AD-8414-537213EC70C8}"/>
    <cellStyle name="CalcValue1Dec 6" xfId="19235" xr:uid="{6522874A-A09D-495A-B988-2B1384C96E37}"/>
    <cellStyle name="CalcValue1Dec 6 2" xfId="22147" xr:uid="{B3BC8761-9CE8-4512-A4E4-8B201DEA94E1}"/>
    <cellStyle name="CalcValue1Dec 6 3" xfId="21392" xr:uid="{9E24AD49-8A30-438F-A56D-4FED758EECB8}"/>
    <cellStyle name="CalcValue1Dec 6 4" xfId="24606" xr:uid="{634DBEE3-C161-4934-89AF-67C31BFDCC32}"/>
    <cellStyle name="CalcValue1Dec 6 5" xfId="30349" xr:uid="{68B6DBC6-8BA6-489D-900F-31CC799529C6}"/>
    <cellStyle name="CalcValue1Dec 6 6" xfId="29425" xr:uid="{04FA4710-197F-401A-9ACA-653B232D6552}"/>
    <cellStyle name="CalcValue1Dec 6 7" xfId="33644" xr:uid="{150E3890-B177-4248-9880-218F88AF687E}"/>
    <cellStyle name="CalcValue1Dec 6 8" xfId="38581" xr:uid="{BA8B59AA-4305-4A85-8C82-EBE6C987A89C}"/>
    <cellStyle name="CalcValue1Dec 6 9" xfId="36623" xr:uid="{3F97A1F9-6A77-44AB-80CA-9E74405DE50C}"/>
    <cellStyle name="CalcValue1Dec 7" xfId="19404" xr:uid="{74F82CC4-40B2-4934-B2D7-DE350DD59663}"/>
    <cellStyle name="CalcValue1Dec 7 2" xfId="22343" xr:uid="{16514704-C4BD-42B1-B9FA-697835E2C60E}"/>
    <cellStyle name="CalcValue1Dec 7 3" xfId="26238" xr:uid="{D41A3C59-C2E5-49D3-8EDA-D430DDA1205D}"/>
    <cellStyle name="CalcValue1Dec 7 4" xfId="27144" xr:uid="{6B26D86A-34BF-453A-B5DA-2CC2B368EFBA}"/>
    <cellStyle name="CalcValue1Dec 7 5" xfId="30341" xr:uid="{8C3E9AE2-9CD9-49A8-9A5E-D02D9CAC57E0}"/>
    <cellStyle name="CalcValue1Dec 7 6" xfId="30156" xr:uid="{71480644-45FA-4727-B45A-FA8CBC6E7AAD}"/>
    <cellStyle name="CalcValue1Dec 7 7" xfId="29438" xr:uid="{7FAB9D44-D63C-4279-A1D7-6DC00B6DF4D3}"/>
    <cellStyle name="CalcValue1Dec 7 8" xfId="37519" xr:uid="{8E49F0FB-05D3-4C0D-B69F-3D3ABFDD2923}"/>
    <cellStyle name="CalcValue1Dec 7 9" xfId="39191" xr:uid="{F7A922F1-7405-4ADA-8064-3F0D48BD5BC7}"/>
    <cellStyle name="CalcValue1Dec 8" xfId="20201" xr:uid="{283F3CC6-F565-4EBC-A8DA-F40CD10F4A97}"/>
    <cellStyle name="CalcValue1Dec 8 2" xfId="23279" xr:uid="{BFFB98D8-6446-48F1-A8F3-D6E22B0AE6D7}"/>
    <cellStyle name="CalcValue1Dec 8 3" xfId="24017" xr:uid="{75109234-8B1F-4907-8130-0E9D1DE6A956}"/>
    <cellStyle name="CalcValue1Dec 8 4" xfId="28247" xr:uid="{05527A5D-4930-4A9E-95F7-F8D7E720CAEF}"/>
    <cellStyle name="CalcValue1Dec 8 5" xfId="29647" xr:uid="{28E29668-1884-43B2-9549-1B02BBAF57E0}"/>
    <cellStyle name="CalcValue1Dec 8 6" xfId="31592" xr:uid="{1EFE1588-6CF2-4DF0-8D05-2659E1E87013}"/>
    <cellStyle name="CalcValue1Dec 8 7" xfId="33224" xr:uid="{475CE12F-8F0A-404D-9A93-3632A93A5137}"/>
    <cellStyle name="CalcValue1Dec 8 8" xfId="36853" xr:uid="{78858889-6160-4B1F-95D5-B67B7823F86E}"/>
    <cellStyle name="CalcValue1Dec 8 9" xfId="36647" xr:uid="{6983ACF2-9AC3-4438-9ECE-E6EE4DBFA703}"/>
    <cellStyle name="CalcValue1Dec 9" xfId="19298" xr:uid="{CFB09B62-DB9F-48D7-90BB-F1214E4E2C52}"/>
    <cellStyle name="CalcValue1Dec 9 2" xfId="22236" xr:uid="{E986B5F2-C797-4477-B497-B972839C5D7C}"/>
    <cellStyle name="CalcValue1Dec 9 3" xfId="26243" xr:uid="{A11B159F-545F-462B-8117-FC59DBD46233}"/>
    <cellStyle name="CalcValue1Dec 9 4" xfId="27020" xr:uid="{1853BFDF-E4C7-4080-B8D4-444439052129}"/>
    <cellStyle name="CalcValue1Dec 9 5" xfId="28980" xr:uid="{5321E2CC-5F29-4ACE-9D89-5B02E5E7B979}"/>
    <cellStyle name="CalcValue1Dec 9 6" xfId="32593" xr:uid="{EF5D3774-1392-44D0-AAED-8D776DE1621A}"/>
    <cellStyle name="CalcValue1Dec 9 7" xfId="33483" xr:uid="{2F356540-C47C-4391-BCC0-F612C631D565}"/>
    <cellStyle name="CalcValue1Dec 9 8" xfId="38777" xr:uid="{4AB13194-6958-41B4-A831-BDE4D5484158}"/>
    <cellStyle name="CalcValue1Dec 9 9" xfId="38195" xr:uid="{A65CD611-1E9E-4AB9-84BC-272DEEF98D13}"/>
    <cellStyle name="cárky [0]_laroux" xfId="4069" xr:uid="{31F6E502-EA4F-4492-99EB-F138BD57E34B}"/>
    <cellStyle name="čárky [0]_laroux" xfId="3610" xr:uid="{52770855-CAEB-4094-A98E-EFEBF5F484C6}"/>
    <cellStyle name="cárky_laroux" xfId="4056" xr:uid="{D3F32A42-DBE2-484F-8A6D-98E70BB5056E}"/>
    <cellStyle name="čárky_laroux" xfId="3558" xr:uid="{058DD4EF-136A-49E0-A0F5-4BB7D3F2F3E3}"/>
    <cellStyle name="cárky_laroux_1" xfId="4047" xr:uid="{A2089CB0-3E66-467A-A7E0-27666FA9C02F}"/>
    <cellStyle name="čárky_laroux_1" xfId="3734" xr:uid="{B19CAA5C-B774-4C66-A602-1C5D619BFBDA}"/>
    <cellStyle name="category" xfId="61" xr:uid="{5C31B263-17BD-4120-8A8E-2A2D51090E56}"/>
    <cellStyle name="Centered Heading" xfId="4044" xr:uid="{E0BD8642-76F5-4E7B-92CA-5842D86BE70B}"/>
    <cellStyle name="CenterHead" xfId="3585" xr:uid="{6FBD756F-6256-4384-8D2B-204288B2042C}"/>
    <cellStyle name="Changed" xfId="4305" xr:uid="{85FDC134-CCCD-4E1D-92C9-69E2B5BB7120}"/>
    <cellStyle name="Changed 10" xfId="19802" xr:uid="{360F6D7A-0D44-4B07-A957-2086F008A204}"/>
    <cellStyle name="Changed 10 2" xfId="22822" xr:uid="{B9AD4342-1DB7-48B6-B1DD-F61DFB5BB3E0}"/>
    <cellStyle name="Changed 10 3" xfId="24335" xr:uid="{8755DB84-8409-4363-A5E6-10E157D295D5}"/>
    <cellStyle name="Changed 10 4" xfId="27723" xr:uid="{30F38E8A-7247-4E66-A1F6-E540B541AFE2}"/>
    <cellStyle name="Changed 10 5" xfId="29008" xr:uid="{66B8A319-4C7B-4D92-B3C2-4C7E9D327759}"/>
    <cellStyle name="Changed 10 6" xfId="32121" xr:uid="{6967B49B-3B06-4453-A519-FA5C0EB30C8D}"/>
    <cellStyle name="Changed 10 7" xfId="31539" xr:uid="{ACE9419F-E587-427A-859C-BD517C48F930}"/>
    <cellStyle name="Changed 10 8" xfId="36868" xr:uid="{F80162F6-52B3-4312-B735-08055374FE53}"/>
    <cellStyle name="Changed 10 9" xfId="39071" xr:uid="{7119E385-D162-4C1B-8D6A-BF58A5E41773}"/>
    <cellStyle name="Changed 11" xfId="20150" xr:uid="{41368000-0733-42EB-83CF-49C6C9323CBA}"/>
    <cellStyle name="Changed 11 2" xfId="23218" xr:uid="{A9900FBF-F1B4-4EC3-8CD9-E7ADA864BF58}"/>
    <cellStyle name="Changed 11 3" xfId="24412" xr:uid="{46903B93-C2A2-435B-AB4D-C450398BFDA2}"/>
    <cellStyle name="Changed 11 4" xfId="28182" xr:uid="{3415BB15-6B91-4BFB-8BEE-DDD8016FE50F}"/>
    <cellStyle name="Changed 11 5" xfId="21332" xr:uid="{F3E59F39-8F52-4B4E-B4C6-5A87CAC88345}"/>
    <cellStyle name="Changed 11 6" xfId="32703" xr:uid="{6DB3D110-39D3-4972-96FE-AA60705A30D8}"/>
    <cellStyle name="Changed 11 7" xfId="33907" xr:uid="{FED0F29D-1305-4F60-A31E-AA1AC92B07D9}"/>
    <cellStyle name="Changed 11 8" xfId="36768" xr:uid="{B194D871-3A82-4BB5-B6BC-07D9D4B48FB2}"/>
    <cellStyle name="Changed 11 9" xfId="38617" xr:uid="{BB0A47E8-6CC9-46D8-8726-B366FD96A50D}"/>
    <cellStyle name="Changed 12" xfId="20798" xr:uid="{E1595665-5E78-47BE-82C4-D06326FD9B46}"/>
    <cellStyle name="Changed 12 2" xfId="26821" xr:uid="{7D23A4D2-5D17-4522-A696-D06E48668D5A}"/>
    <cellStyle name="Changed 12 3" xfId="28673" xr:uid="{230BDA6A-BA4F-4C02-B270-08DBF9B0F45F}"/>
    <cellStyle name="Changed 12 4" xfId="30967" xr:uid="{C7204B88-ED39-44DD-8510-A413C124C5AC}"/>
    <cellStyle name="Changed 12 5" xfId="33931" xr:uid="{D33B7DF9-CEDE-411E-9C9B-A4287F8D1907}"/>
    <cellStyle name="Changed 12 6" xfId="35210" xr:uid="{3F28279A-B2F5-4EB4-B122-60098F0DBC21}"/>
    <cellStyle name="Changed 12 7" xfId="39787" xr:uid="{8BDDDD99-9C05-4812-8DC5-2AE5689DD664}"/>
    <cellStyle name="Changed 12 8" xfId="41115" xr:uid="{B7B2FE7D-582E-4A48-99CF-15E00209FD9E}"/>
    <cellStyle name="Changed 13" xfId="26274" xr:uid="{265D6995-F7A5-49E7-B04B-4B07871190B2}"/>
    <cellStyle name="Changed 14" xfId="26418" xr:uid="{6DB31877-3607-4B79-BB44-2CC82A5A1C22}"/>
    <cellStyle name="Changed 15" xfId="29807" xr:uid="{9C036A1B-438F-4B45-A249-6B62E6F48B3D}"/>
    <cellStyle name="Changed 16" xfId="32860" xr:uid="{0F815B08-6DC1-4BFA-A07F-E4ED406FE4A0}"/>
    <cellStyle name="Changed 17" xfId="23905" xr:uid="{409CB788-3823-4BAA-ADC7-AF7059C33CE8}"/>
    <cellStyle name="Changed 18" xfId="36474" xr:uid="{6951CCD2-6632-4CA4-9411-6BAF30B20E55}"/>
    <cellStyle name="Changed 19" xfId="40429" xr:uid="{B27DC802-43B7-4C50-BACD-787D29C4C6C5}"/>
    <cellStyle name="Changed 2" xfId="19305" xr:uid="{F229918A-F9B3-48C8-8900-D9F749FCBADF}"/>
    <cellStyle name="Changed 2 2" xfId="22248" xr:uid="{D03FC6FD-7DAC-41C8-9CF8-C346C0E9E01C}"/>
    <cellStyle name="Changed 2 3" xfId="25819" xr:uid="{F809CC5B-6D1D-457A-96B8-B22C5FB97AE6}"/>
    <cellStyle name="Changed 2 4" xfId="27034" xr:uid="{18B8A902-F28F-4978-9144-B9478A989078}"/>
    <cellStyle name="Changed 2 5" xfId="29062" xr:uid="{3ED9F1C0-61BE-4A6B-A3B7-F7E5AA1444A4}"/>
    <cellStyle name="Changed 2 6" xfId="31982" xr:uid="{03F8578E-3060-4F60-9FE8-713BD18C416A}"/>
    <cellStyle name="Changed 2 7" xfId="34207" xr:uid="{EA814207-4CE3-47F1-9107-35D013B8B384}"/>
    <cellStyle name="Changed 2 8" xfId="39409" xr:uid="{496806A1-3D71-48A2-B854-9CAEEB5EDABA}"/>
    <cellStyle name="Changed 2 9" xfId="36219" xr:uid="{60A780E4-F7FF-4FF3-89A2-B2F691F2601E}"/>
    <cellStyle name="Changed 3" xfId="19535" xr:uid="{BDD77B0F-EBA8-4611-9FDB-5F0121C74D57}"/>
    <cellStyle name="Changed 3 2" xfId="22509" xr:uid="{B7F15ECB-31C5-42EC-ADC0-2A5E842DFBAE}"/>
    <cellStyle name="Changed 3 3" xfId="26425" xr:uid="{769A45B5-0304-4996-90CE-E25C156F88F6}"/>
    <cellStyle name="Changed 3 4" xfId="27350" xr:uid="{B6BAB219-6561-4C6A-A461-6BCC9B911EA3}"/>
    <cellStyle name="Changed 3 5" xfId="30569" xr:uid="{BBE32E3A-CEC7-4918-9D2A-8776175AF11A}"/>
    <cellStyle name="Changed 3 6" xfId="27083" xr:uid="{92AA62C4-EBE5-44D9-873D-88059E9A0A87}"/>
    <cellStyle name="Changed 3 7" xfId="34635" xr:uid="{FF20493B-B3DB-4598-8C10-9F5FC8902AA5}"/>
    <cellStyle name="Changed 3 8" xfId="38706" xr:uid="{B0C87325-DE71-4F39-9394-B117440D0B2D}"/>
    <cellStyle name="Changed 3 9" xfId="40159" xr:uid="{B5DA0B2B-AD1E-488C-BE61-84574F7AF528}"/>
    <cellStyle name="Changed 4" xfId="19893" xr:uid="{E8664054-E671-453B-91B5-656C7B8F00A9}"/>
    <cellStyle name="Changed 4 2" xfId="22934" xr:uid="{7149D24C-A94C-4461-9FBB-AE7B24FEF31C}"/>
    <cellStyle name="Changed 4 3" xfId="26520" xr:uid="{CD72A47A-4E66-4D4F-A283-1D58ABFEC2A9}"/>
    <cellStyle name="Changed 4 4" xfId="27856" xr:uid="{9F4AF878-D9E9-4013-96A0-023F650B9DEC}"/>
    <cellStyle name="Changed 4 5" xfId="28796" xr:uid="{297347D7-2F0B-477F-8F75-A0FABD65D8F3}"/>
    <cellStyle name="Changed 4 6" xfId="25076" xr:uid="{846AEF35-55A6-47C9-B178-6D626594399D}"/>
    <cellStyle name="Changed 4 7" xfId="34576" xr:uid="{D920DAA5-2C48-4515-86B0-470CE329E5E5}"/>
    <cellStyle name="Changed 4 8" xfId="36422" xr:uid="{94A9CA97-321E-4116-B6E7-E83239E85076}"/>
    <cellStyle name="Changed 4 9" xfId="37849" xr:uid="{6022A47F-5BF4-4F30-96C5-9B9E7C71BD08}"/>
    <cellStyle name="Changed 5" xfId="19567" xr:uid="{EB502529-7F6A-4CBB-9D2C-E75637260496}"/>
    <cellStyle name="Changed 5 2" xfId="22545" xr:uid="{673E0A51-B1BC-4AE6-8E0A-36AD035C6BD2}"/>
    <cellStyle name="Changed 5 3" xfId="21922" xr:uid="{708EDCBF-005B-435E-9198-F6D65FC841DC}"/>
    <cellStyle name="Changed 5 4" xfId="27394" xr:uid="{D672BC7F-9649-4D9C-AED8-9EE4A5E768E8}"/>
    <cellStyle name="Changed 5 5" xfId="30333" xr:uid="{FC77E862-5AA9-4756-A6F7-602AA6BBEB72}"/>
    <cellStyle name="Changed 5 6" xfId="32248" xr:uid="{012ECBE5-CA33-4593-BE2D-3F7B4363B023}"/>
    <cellStyle name="Changed 5 7" xfId="28995" xr:uid="{F741146A-5B4C-4402-9184-60731190ED18}"/>
    <cellStyle name="Changed 5 8" xfId="37122" xr:uid="{45E477A0-74D4-4DC9-A8C9-E9668A53772C}"/>
    <cellStyle name="Changed 5 9" xfId="36815" xr:uid="{461F4D06-4B26-47BF-A59F-03FCB35BEFB1}"/>
    <cellStyle name="Changed 6" xfId="19891" xr:uid="{F4858624-CD53-4CEB-8E5B-5D20199E5DB0}"/>
    <cellStyle name="Changed 6 2" xfId="22932" xr:uid="{063B87DC-FD09-447F-AD04-069E03AB3892}"/>
    <cellStyle name="Changed 6 3" xfId="25575" xr:uid="{1FB7BC99-F059-4F46-A7E2-0CD37D58D033}"/>
    <cellStyle name="Changed 6 4" xfId="27854" xr:uid="{412ADF31-3271-45A2-96EB-B28852FD094D}"/>
    <cellStyle name="Changed 6 5" xfId="21037" xr:uid="{969C682D-82F7-42E0-925F-C16BDB84578A}"/>
    <cellStyle name="Changed 6 6" xfId="33606" xr:uid="{0D0F7437-750D-41D0-8F75-DEF9D1578288}"/>
    <cellStyle name="Changed 6 7" xfId="34626" xr:uid="{F2BADBF8-ECCA-467E-BE4D-16F5B900028A}"/>
    <cellStyle name="Changed 6 8" xfId="35658" xr:uid="{1D84AF61-3B01-46D4-B2C7-6ED6CA9CA35C}"/>
    <cellStyle name="Changed 6 9" xfId="39037" xr:uid="{8E869DC0-0077-4953-8F86-E9421B43595C}"/>
    <cellStyle name="Changed 7" xfId="19989" xr:uid="{8B37502F-F9C3-453D-B3BF-FACF6823540E}"/>
    <cellStyle name="Changed 7 2" xfId="23042" xr:uid="{D68803DE-D4D0-49AC-AE46-F79B3AC447A9}"/>
    <cellStyle name="Changed 7 3" xfId="24546" xr:uid="{9D8986C5-F673-469E-8EB6-AB451F7B2673}"/>
    <cellStyle name="Changed 7 4" xfId="27979" xr:uid="{4C6B98ED-396A-4484-A214-1B0E96F52ACA}"/>
    <cellStyle name="Changed 7 5" xfId="28296" xr:uid="{A8ACBC6F-05DE-46D4-98BB-EFB8988D60C4}"/>
    <cellStyle name="Changed 7 6" xfId="32776" xr:uid="{8A8D1A90-A1D8-405E-9F45-B734B9628361}"/>
    <cellStyle name="Changed 7 7" xfId="32543" xr:uid="{7B188C76-B72B-41ED-B0D0-76B0CA3D30FF}"/>
    <cellStyle name="Changed 7 8" xfId="39584" xr:uid="{E7C322E1-C719-41F0-91AF-5930A93DF3F7}"/>
    <cellStyle name="Changed 7 9" xfId="40485" xr:uid="{E6509551-9324-4367-B0B5-7EFB2965B05C}"/>
    <cellStyle name="Changed 8" xfId="20271" xr:uid="{A256594B-52DE-499A-973D-623B3F060A88}"/>
    <cellStyle name="Changed 8 2" xfId="23378" xr:uid="{1FCE1EEC-7DBE-49D4-BF1C-FD3F720EA2D3}"/>
    <cellStyle name="Changed 8 3" xfId="25458" xr:uid="{662725B4-5C09-45D4-A414-E5ED3866C467}"/>
    <cellStyle name="Changed 8 4" xfId="28361" xr:uid="{4635F827-21FA-46A0-A979-0DB73F571EE0}"/>
    <cellStyle name="Changed 8 5" xfId="22289" xr:uid="{D7627BE9-1A52-406D-A9FC-119704ACE864}"/>
    <cellStyle name="Changed 8 6" xfId="31155" xr:uid="{821EA114-D684-465C-BAF8-55DB4CCDF390}"/>
    <cellStyle name="Changed 8 7" xfId="29569" xr:uid="{1FD2630F-1C4D-40D8-AF61-54EA0E612E73}"/>
    <cellStyle name="Changed 8 8" xfId="37860" xr:uid="{557DA1A6-2B8A-4207-977D-CA00DA200232}"/>
    <cellStyle name="Changed 8 9" xfId="38726" xr:uid="{1FF59980-02FB-464C-B29E-7D9DF71CED93}"/>
    <cellStyle name="Changed 9" xfId="19225" xr:uid="{0DA52FD2-547B-4CC5-A546-56C2E7DF6862}"/>
    <cellStyle name="Changed 9 2" xfId="22137" xr:uid="{F026ECCE-D192-441D-A126-58735BD51516}"/>
    <cellStyle name="Changed 9 3" xfId="21018" xr:uid="{71117FB3-9844-4F16-AFBD-5C09B2701577}"/>
    <cellStyle name="Changed 9 4" xfId="24642" xr:uid="{B721ACF8-44BC-4F86-BB34-452674E54D17}"/>
    <cellStyle name="Changed 9 5" xfId="21397" xr:uid="{46D360BE-6A50-4A87-942B-529A3C035AC5}"/>
    <cellStyle name="Changed 9 6" xfId="31568" xr:uid="{2A801AD2-2B57-4FA3-B7E5-6437725B3924}"/>
    <cellStyle name="Changed 9 7" xfId="34169" xr:uid="{8CF5F917-71D9-4BAA-A0F3-2126EEE00803}"/>
    <cellStyle name="Changed 9 8" xfId="39249" xr:uid="{BED1BE25-DFC8-43CB-B69A-8A7BAD3F903D}"/>
    <cellStyle name="Changed 9 9" xfId="38747" xr:uid="{12008D43-6F40-4900-8C26-4ADAAEEF4CC8}"/>
    <cellStyle name="Check" xfId="4306" xr:uid="{6745C8DC-E402-40B6-96A1-3B529B0E2DC9}"/>
    <cellStyle name="Check Cell 2" xfId="845" xr:uid="{32CD480D-79BC-4723-8D85-733A98D0FF71}"/>
    <cellStyle name="Check Cell 2 2" xfId="4307" xr:uid="{73C7F6C1-867B-4555-91F5-4D40ED0DCD04}"/>
    <cellStyle name="Check Cell 3" xfId="8365" xr:uid="{5F84C6BE-B090-44AC-BB15-0C59FE1C4DD7}"/>
    <cellStyle name="Check Cell 3 2" xfId="46602" xr:uid="{41F741FA-9DFB-437E-B466-2844768236DA}"/>
    <cellStyle name="Check Cell 4" xfId="53922" xr:uid="{260AA7AE-23EB-4A55-B54B-39148B3AF179}"/>
    <cellStyle name="Chi phÝ kh¸c_Book1" xfId="4308" xr:uid="{22F0833D-20A2-4B05-8480-85A972A688F8}"/>
    <cellStyle name="Chiffres %" xfId="4309" xr:uid="{0FD26B55-FA2B-49C7-BB6B-25487DCA0F39}"/>
    <cellStyle name="Chiffres milliers" xfId="4310" xr:uid="{DB89AF5A-9599-4C2A-92F6-5FA35BD9BDC1}"/>
    <cellStyle name="CHUONG" xfId="62" xr:uid="{E5C651DD-79CC-4B5A-B459-908A4E28F6E8}"/>
    <cellStyle name="CHUONG 10" xfId="35645" xr:uid="{B6BBE6B2-3579-4C3A-8D50-953CDA8D769D}"/>
    <cellStyle name="CHUONG 11" xfId="37850" xr:uid="{C9CEDB47-76EB-4B18-8B8F-6BAAB0BC227F}"/>
    <cellStyle name="CHUONG 2" xfId="2037" xr:uid="{A0AAFE63-4546-498A-9D77-055AD6581A92}"/>
    <cellStyle name="CHUONG 2 10" xfId="37378" xr:uid="{333FB469-CF37-44E4-983F-E6AF5F2EA44C}"/>
    <cellStyle name="CHUONG 2 11" xfId="37803" xr:uid="{C1A9F339-41FD-45FD-99AF-CF16667863B5}"/>
    <cellStyle name="CHUONG 2 12" xfId="40149" xr:uid="{6D5B9244-4809-4173-8B76-AAB9991B116E}"/>
    <cellStyle name="CHUONG 2 2" xfId="3918" xr:uid="{F43B1CDD-1A8E-4FDC-82FA-92513EA81AA4}"/>
    <cellStyle name="CHUONG 2 2 2" xfId="5061" xr:uid="{B18D7642-708E-4C9F-A8E5-6CF2730EBDDD}"/>
    <cellStyle name="CHUONG 2 2 2 2" xfId="10191" xr:uid="{63C78AF6-6847-48D5-BE37-B03A5F5B4967}"/>
    <cellStyle name="CHUONG 2 2 3" xfId="8644" xr:uid="{12A5F3D3-0E4B-4494-9C77-9F0704AB9933}"/>
    <cellStyle name="CHUONG 2 3" xfId="23574" xr:uid="{064A8B69-3B66-4BC0-AB5F-5C379AC4159B}"/>
    <cellStyle name="CHUONG 2 4" xfId="21189" xr:uid="{1B162087-9105-43CD-9E33-08DA6DEA27C0}"/>
    <cellStyle name="CHUONG 2 5" xfId="23821" xr:uid="{FD054581-7850-4D1A-8BA3-1CD60B33A401}"/>
    <cellStyle name="CHUONG 2 6" xfId="26136" xr:uid="{A9D38808-109F-4AB8-B9DE-BA32E89A4EC3}"/>
    <cellStyle name="CHUONG 2 7" xfId="34647" xr:uid="{140BE3C8-D8E2-435A-86B5-C7FD0CBA5150}"/>
    <cellStyle name="CHUONG 2 8" xfId="36932" xr:uid="{82BBDD27-682F-4699-9037-CBE2F3D0E42F}"/>
    <cellStyle name="CHUONG 2 9" xfId="38137" xr:uid="{D5C40916-3B01-411E-83A2-872B6F5F2A95}"/>
    <cellStyle name="CHUONG 3" xfId="8731" xr:uid="{61958AF7-BF78-4BC6-BFAA-6C3462910D11}"/>
    <cellStyle name="CHUONG 3 10" xfId="37920" xr:uid="{FAACF6AF-7305-400E-AAE2-8C9DE4C68D8E}"/>
    <cellStyle name="CHUONG 3 11" xfId="40641" xr:uid="{47604E18-C7C1-4CA8-8034-813108439967}"/>
    <cellStyle name="CHUONG 3 12" xfId="41554" xr:uid="{9C298490-8FFE-4819-B360-CB8D6C51317E}"/>
    <cellStyle name="CHUONG 3 2" xfId="23282" xr:uid="{F988DABA-D575-4AF3-96FF-97BFB0074F8C}"/>
    <cellStyle name="CHUONG 3 3" xfId="24711" xr:uid="{FE601E09-1ED2-4211-8432-7CAA6F137B36}"/>
    <cellStyle name="CHUONG 3 4" xfId="20826" xr:uid="{F509BD00-CC1D-47FC-96A5-D93CC9B8B614}"/>
    <cellStyle name="CHUONG 3 5" xfId="25032" xr:uid="{822E7443-306A-46DA-A32C-BD6ED633A584}"/>
    <cellStyle name="CHUONG 3 6" xfId="25005" xr:uid="{4DB449D0-7DCF-47F1-B328-C8C4D407B285}"/>
    <cellStyle name="CHUONG 3 7" xfId="31372" xr:uid="{DD443BCD-6027-433C-9957-C6DB878436D0}"/>
    <cellStyle name="CHUONG 3 8" xfId="38160" xr:uid="{3B55E390-A1C5-42EC-B85E-5A1CC70DB81E}"/>
    <cellStyle name="CHUONG 3 9" xfId="38935" xr:uid="{84C28439-1752-4BFC-8DDC-1FFF51C2C0C6}"/>
    <cellStyle name="CHUONG 4" xfId="19556" xr:uid="{6A8DFF3C-5BF1-43F9-8CE9-440AFCE8E20A}"/>
    <cellStyle name="CHUONG 4 10" xfId="37780" xr:uid="{D84A58F5-951A-4F17-9CF1-FE9619B0DFD0}"/>
    <cellStyle name="CHUONG 4 11" xfId="40198" xr:uid="{521FD4E3-0B39-46FA-9C97-7DA510380CEC}"/>
    <cellStyle name="CHUONG 4 12" xfId="41352" xr:uid="{D5935994-0BD7-437D-A3B4-893B91730FBA}"/>
    <cellStyle name="CHUONG 4 2" xfId="22534" xr:uid="{ED2EEBE0-91C5-4E5E-9279-987FCE44BAE2}"/>
    <cellStyle name="CHUONG 4 3" xfId="21240" xr:uid="{6987512B-3ADF-4C42-BF18-58D9BD61921B}"/>
    <cellStyle name="CHUONG 4 4" xfId="25536" xr:uid="{32C6203C-C0F4-405A-87C4-2E2B91FE564C}"/>
    <cellStyle name="CHUONG 4 5" xfId="25419" xr:uid="{48AF19CD-78D1-4DBE-B826-2C5037F15C97}"/>
    <cellStyle name="CHUONG 4 6" xfId="27126" xr:uid="{D51570C6-826B-43A7-B65E-8EBD527DE782}"/>
    <cellStyle name="CHUONG 4 7" xfId="27058" xr:uid="{13424F39-A779-4E5A-BDE3-54A87D68F977}"/>
    <cellStyle name="CHUONG 4 8" xfId="37417" xr:uid="{6E7FEE55-3577-41EA-BF99-1B040E035E58}"/>
    <cellStyle name="CHUONG 4 9" xfId="37062" xr:uid="{FF92623D-0973-42A8-98CE-B6A1F3073FFD}"/>
    <cellStyle name="CHUONG 5" xfId="19452" xr:uid="{175FD7C7-EAF4-43AB-A2FA-BEF5FD0CEDEC}"/>
    <cellStyle name="CHUONG 5 10" xfId="37367" xr:uid="{7FB7F93A-CA9C-4A8A-BD13-BDBD332E85AD}"/>
    <cellStyle name="CHUONG 5 11" xfId="40105" xr:uid="{6FBABE30-1017-4802-853A-20E3ED2297DC}"/>
    <cellStyle name="CHUONG 5 12" xfId="41310" xr:uid="{2B625AD4-C437-4C45-A88E-8A3FBD0E86D4}"/>
    <cellStyle name="CHUONG 5 2" xfId="22407" xr:uid="{53B17E04-8760-4792-A197-1FA9736BBA97}"/>
    <cellStyle name="CHUONG 5 3" xfId="25045" xr:uid="{16909858-0A73-420F-B70D-774C6E3099CA}"/>
    <cellStyle name="CHUONG 5 4" xfId="21539" xr:uid="{55D72CD7-7D1C-4232-8E2F-DE40F55B9AF5}"/>
    <cellStyle name="CHUONG 5 5" xfId="26107" xr:uid="{C1C99EE9-C606-47F0-A420-9BF111101AAD}"/>
    <cellStyle name="CHUONG 5 6" xfId="31663" xr:uid="{50671BFC-5882-48C7-8024-D93BD2C7C188}"/>
    <cellStyle name="CHUONG 5 7" xfId="23939" xr:uid="{7E371D86-8953-4EEA-BF71-53279619B493}"/>
    <cellStyle name="CHUONG 5 8" xfId="37259" xr:uid="{D0AD87CB-B69F-4DA8-8DEA-811D58D8E6C7}"/>
    <cellStyle name="CHUONG 5 9" xfId="37148" xr:uid="{899B9985-0FB9-484C-AED5-189CB98FE08E}"/>
    <cellStyle name="CHUONG 6" xfId="20457" xr:uid="{4F37E2DF-9F9E-491B-A9A4-66A342BF7843}"/>
    <cellStyle name="CHUONG 6 10" xfId="39716" xr:uid="{15C9B175-0256-4395-8B4B-C6E4ED8335D1}"/>
    <cellStyle name="CHUONG 6 11" xfId="40830" xr:uid="{1D3BD54E-8626-42C6-A180-FE70180AF2A0}"/>
    <cellStyle name="CHUONG 6 12" xfId="41632" xr:uid="{503CB750-DE12-488C-AFE5-3667728CD7D3}"/>
    <cellStyle name="CHUONG 6 2" xfId="23589" xr:uid="{279E01DB-7736-45D8-8690-B61749501AF5}"/>
    <cellStyle name="CHUONG 6 3" xfId="25782" xr:uid="{00BFDD18-68D5-48BC-AF20-0AC663C88E0E}"/>
    <cellStyle name="CHUONG 6 4" xfId="26109" xr:uid="{C22DC585-A282-40E7-85B0-4191572629FE}"/>
    <cellStyle name="CHUONG 6 5" xfId="26742" xr:uid="{BCF8E343-3B6E-4714-BA8D-7800AF3149EB}"/>
    <cellStyle name="CHUONG 6 6" xfId="32900" xr:uid="{78A88912-C38B-4B18-977A-5FADC14301E4}"/>
    <cellStyle name="CHUONG 6 7" xfId="35186" xr:uid="{E028158F-89A4-4274-8B08-56D1148C616D}"/>
    <cellStyle name="CHUONG 6 8" xfId="38441" xr:uid="{1FA3C144-5434-45F3-93DD-37E87DD1E4DB}"/>
    <cellStyle name="CHUONG 6 9" xfId="39245" xr:uid="{6278A062-A0A7-4FDC-A8E5-78F28D0501D2}"/>
    <cellStyle name="CHUONG 7" xfId="20460" xr:uid="{3680F778-C55A-490F-870E-24C820CC9B8B}"/>
    <cellStyle name="CHUONG 7 10" xfId="39723" xr:uid="{15BC449E-F77C-4517-B27A-E6FFB66F5F7C}"/>
    <cellStyle name="CHUONG 7 11" xfId="40837" xr:uid="{A65D7B87-1B74-44B1-B642-3AAC74E0AE4C}"/>
    <cellStyle name="CHUONG 7 12" xfId="41634" xr:uid="{075DF38F-0B3A-4F91-8F28-40123BF9E483}"/>
    <cellStyle name="CHUONG 7 2" xfId="23595" xr:uid="{DF2F2F94-A44A-4310-9055-551F67B18C10}"/>
    <cellStyle name="CHUONG 7 3" xfId="25788" xr:uid="{DD1A7A42-5303-44E7-B940-F9CF30E58CEB}"/>
    <cellStyle name="CHUONG 7 4" xfId="26114" xr:uid="{5C1161C5-CB07-468E-A8B7-7CCAB25BC7DA}"/>
    <cellStyle name="CHUONG 7 5" xfId="26747" xr:uid="{B417E063-A8BB-4AD2-A315-D91AC4718855}"/>
    <cellStyle name="CHUONG 7 6" xfId="32907" xr:uid="{6CC17099-249E-42C1-9EE2-627084E0BBBE}"/>
    <cellStyle name="CHUONG 7 7" xfId="35188" xr:uid="{86F123C9-7FC7-47B6-B6A2-5A2A63F503ED}"/>
    <cellStyle name="CHUONG 7 8" xfId="38446" xr:uid="{923F7B40-DE3B-4CEF-9240-4FDB7936657D}"/>
    <cellStyle name="CHUONG 7 9" xfId="39251" xr:uid="{836E5683-B87D-4C5F-8E77-E9BAC4741F4F}"/>
    <cellStyle name="CHUONG 8" xfId="21783" xr:uid="{5F7C2706-57C4-4640-8951-D3A4BDA2CB45}"/>
    <cellStyle name="CHUONG 8 10" xfId="40948" xr:uid="{A4C4C385-DF93-45EB-A2E3-8E22C053815E}"/>
    <cellStyle name="CHUONG 8 11" xfId="41667" xr:uid="{61084BF8-8E3B-4553-9B1F-F94ED7F991AF}"/>
    <cellStyle name="CHUONG 8 2" xfId="23756" xr:uid="{E22DDE75-F43E-4F17-97CA-ECEFAA3DE829}"/>
    <cellStyle name="CHUONG 8 3" xfId="25965" xr:uid="{5B6D5392-2940-4A12-A0F6-A97D285928E0}"/>
    <cellStyle name="CHUONG 8 4" xfId="26302" xr:uid="{1B50AEC5-305A-438B-BF87-F64A9EE694AB}"/>
    <cellStyle name="CHUONG 8 5" xfId="33073" xr:uid="{78BE8D2D-9D1E-4AC8-B2F3-DD1D0829D5EF}"/>
    <cellStyle name="CHUONG 8 6" xfId="35329" xr:uid="{374A9DD3-7D97-45D4-9DD6-F913C0A70B3A}"/>
    <cellStyle name="CHUONG 8 7" xfId="38595" xr:uid="{F16B1194-6D71-4F15-A8FC-AE584B6E9745}"/>
    <cellStyle name="CHUONG 8 8" xfId="39423" xr:uid="{8B99E4F0-03B0-4095-9896-4F4E626893AF}"/>
    <cellStyle name="CHUONG 8 9" xfId="39910" xr:uid="{8F492DE5-F07F-4C32-8A63-B0A651B77E7C}"/>
    <cellStyle name="CHUONG 9" xfId="21930" xr:uid="{47E66447-659E-4C3F-ADE7-0A776B066CDE}"/>
    <cellStyle name="CHUONG 9 10" xfId="36652" xr:uid="{1CE04DE4-8A89-46A9-8305-DE8479BE5234}"/>
    <cellStyle name="CHUONG 9 11" xfId="40726" xr:uid="{D0DFF056-1DF3-4592-A8BA-0600DC95E9ED}"/>
    <cellStyle name="CHUONG 9 2" xfId="24653" xr:uid="{DBDF00FE-3B6E-4628-BD46-AE4B2B32277E}"/>
    <cellStyle name="CHUONG 9 3" xfId="25030" xr:uid="{6CB8B99F-9995-4DA6-BDCB-A0D786D0353A}"/>
    <cellStyle name="CHUONG 9 4" xfId="25679" xr:uid="{3AA6994B-AA6F-4E9D-8129-0C020A3F2177}"/>
    <cellStyle name="CHUONG 9 5" xfId="29273" xr:uid="{A35E21FA-D32B-4180-920A-4A8B445DEEFF}"/>
    <cellStyle name="CHUONG 9 6" xfId="33885" xr:uid="{E3EB38B3-7A7D-4C49-99B4-9AC3605C4B0D}"/>
    <cellStyle name="CHUONG 9 7" xfId="36781" xr:uid="{A98A8907-407C-46DC-A069-1058BD88109A}"/>
    <cellStyle name="CHUONG 9 8" xfId="37318" xr:uid="{73A2543E-7056-42C8-928D-16F7E3FB5345}"/>
    <cellStyle name="CHUONG 9 9" xfId="35816" xr:uid="{306AEB72-C4F5-4FEC-B358-AEE2BC7626FE}"/>
    <cellStyle name="Cl" xfId="3727" xr:uid="{7980BB56-559C-4440-808F-2FD6C826C325}"/>
    <cellStyle name="Cl 2" xfId="5033" xr:uid="{94DA3DAE-E565-4B20-91C7-8F34CB050556}"/>
    <cellStyle name="Cl2" xfId="4024" xr:uid="{260F5355-A429-4933-9C81-1A946BB88E90}"/>
    <cellStyle name="Column_Title" xfId="4042" xr:uid="{BD6EB902-E43D-4C1A-A791-C776AC535904}"/>
    <cellStyle name="comic" xfId="3590" xr:uid="{82DEAD45-67B5-4055-A7DB-B8350B7E6D85}"/>
    <cellStyle name="Comma" xfId="1" builtinId="3"/>
    <cellStyle name="Comma  - Style1" xfId="3611" xr:uid="{A7A5BB27-4B15-4E03-BD3D-2F86C919FE63}"/>
    <cellStyle name="Comma  - Style2" xfId="4038" xr:uid="{CC619555-B33E-4403-B72E-433D8B9A70C1}"/>
    <cellStyle name="Comma  - Style3" xfId="3769" xr:uid="{09C12991-30BC-4C53-A8BA-58D9D3292EB7}"/>
    <cellStyle name="Comma  - Style4" xfId="4163" xr:uid="{5A1559A8-17C4-4A91-BD78-30062C40470A}"/>
    <cellStyle name="Comma  - Style5" xfId="3578" xr:uid="{FFC0952C-A98F-4397-AA90-2A33CFDB7814}"/>
    <cellStyle name="Comma  - Style6" xfId="3908" xr:uid="{45CF4C20-55F5-451B-AC82-D37D4504A675}"/>
    <cellStyle name="Comma  - Style7" xfId="64" xr:uid="{F5F4AD04-13E9-4E17-85B9-47D5B209F1D0}"/>
    <cellStyle name="Comma  - Style7 2" xfId="3860" xr:uid="{023D924E-A59A-4B45-BB27-590730D744F6}"/>
    <cellStyle name="Comma  - Style8" xfId="65" xr:uid="{6124F373-D0AC-43D5-8C49-F26BC03C6720}"/>
    <cellStyle name="Comma  - Style8 2" xfId="3760" xr:uid="{70F007BD-C95C-4CFC-8579-AB942C427457}"/>
    <cellStyle name="Comma %" xfId="3723" xr:uid="{95E51679-6846-48E3-BD79-592E66C68E16}"/>
    <cellStyle name="Comma [0] 2" xfId="846" xr:uid="{48EC91FB-F85B-4B60-9F27-9917C7AC9859}"/>
    <cellStyle name="Comma [0] 2 10" xfId="11402" xr:uid="{20C1C289-EC1C-4C8C-A4AC-B3FC19361BCE}"/>
    <cellStyle name="Comma [0] 2 10 2" xfId="18759" xr:uid="{995F7437-1047-4D37-9E26-BB4DD2EF7433}"/>
    <cellStyle name="Comma [0] 2 11" xfId="19180" xr:uid="{A6DC05F4-0EE7-48F9-912D-B583483C751E}"/>
    <cellStyle name="Comma [0] 2 12" xfId="41906" xr:uid="{0769ADC4-EB9F-4932-8972-DC8EFA13D5DC}"/>
    <cellStyle name="Comma [0] 2 13" xfId="42380" xr:uid="{0DA29EDC-4410-45C1-A611-7CAFA2D758CD}"/>
    <cellStyle name="Comma [0] 2 14" xfId="46054" xr:uid="{9315EDE6-020C-4638-B122-617A4804EDBC}"/>
    <cellStyle name="Comma [0] 2 15" xfId="46575" xr:uid="{1A5080AE-3BBC-41B6-97FF-E9F9A449F075}"/>
    <cellStyle name="Comma [0] 2 16" xfId="54432" xr:uid="{7B1F44A9-EF67-4E66-8026-503BADCFBA49}"/>
    <cellStyle name="Comma [0] 2 2" xfId="1470" xr:uid="{0B88D7FC-0970-4180-AF6F-A3858194B1D3}"/>
    <cellStyle name="Comma [0] 2 2 2" xfId="1874" xr:uid="{85B3D0C1-A049-407F-A4D6-2E7F98A7C753}"/>
    <cellStyle name="Comma [0] 2 2 2 2" xfId="2181" xr:uid="{34AE6848-A6EB-4DF1-A244-3248B4E9A352}"/>
    <cellStyle name="Comma [0] 2 2 3" xfId="2067" xr:uid="{97C1DAC6-65C6-4A77-A78F-F91164C3C27B}"/>
    <cellStyle name="Comma [0] 2 2 4" xfId="2123" xr:uid="{849A303B-DE21-4C43-9134-0C179663F384}"/>
    <cellStyle name="Comma [0] 2 3" xfId="1705" xr:uid="{ED85480C-D20E-4338-A709-62A5CA40A87D}"/>
    <cellStyle name="Comma [0] 2 3 10" xfId="54536" xr:uid="{C24387B3-933C-4310-A761-1E666C6DF3EC}"/>
    <cellStyle name="Comma [0] 2 3 2" xfId="3974" xr:uid="{37DD4FF7-C174-440B-8C4E-419C07AFCBB2}"/>
    <cellStyle name="Comma [0] 2 3 2 10" xfId="55700" xr:uid="{F4A8B5F7-6FCD-4F7D-915B-6617D7395071}"/>
    <cellStyle name="Comma [0] 2 3 2 2" xfId="8596" xr:uid="{47A822D6-1946-4784-86F9-EF965EA12D34}"/>
    <cellStyle name="Comma [0] 2 3 2 2 2" xfId="17715" xr:uid="{48E44994-6329-4A4F-A570-7881BB09529B}"/>
    <cellStyle name="Comma [0] 2 3 2 3" xfId="12583" xr:uid="{07D8ABE6-83FC-4B0F-AABA-3C1C9FEF84D4}"/>
    <cellStyle name="Comma [0] 2 3 2 3 2" xfId="19069" xr:uid="{AB1CDF5E-6FED-4C02-BF18-B288182E929B}"/>
    <cellStyle name="Comma [0] 2 3 2 4" xfId="15354" xr:uid="{8902E212-1EBE-46D9-B987-3B20866DF889}"/>
    <cellStyle name="Comma [0] 2 3 2 5" xfId="22279" xr:uid="{3EFF31A0-12AE-4D47-BF3E-750B969CA90D}"/>
    <cellStyle name="Comma [0] 2 3 2 6" xfId="42219" xr:uid="{7CEE70C8-D91D-42CC-952C-31C34CFD12D9}"/>
    <cellStyle name="Comma [0] 2 3 2 7" xfId="42701" xr:uid="{068B3918-193D-42BF-BE75-045F9EA710FA}"/>
    <cellStyle name="Comma [0] 2 3 2 8" xfId="46372" xr:uid="{FBCE7002-62B6-40A0-B93A-8EE18F875D34}"/>
    <cellStyle name="Comma [0] 2 3 2 9" xfId="48271" xr:uid="{AE437237-7D54-44BE-B728-F4AD14303E25}"/>
    <cellStyle name="Comma [0] 2 3 3" xfId="7240" xr:uid="{3B624FD1-E11D-4223-AFF0-B709DE838C35}"/>
    <cellStyle name="Comma [0] 2 3 3 2" xfId="17282" xr:uid="{246D50C3-6906-4ED7-B25D-F1138C2C4750}"/>
    <cellStyle name="Comma [0] 2 3 4" xfId="11507" xr:uid="{EBB156FA-75A1-4175-98C9-9BC500E0DC48}"/>
    <cellStyle name="Comma [0] 2 3 4 2" xfId="18858" xr:uid="{3D01A848-1118-4DB7-9EF1-BAF4359D196C}"/>
    <cellStyle name="Comma [0] 2 3 5" xfId="19336" xr:uid="{29376D80-22DF-4F2C-8A0D-834306E47E15}"/>
    <cellStyle name="Comma [0] 2 3 6" xfId="42006" xr:uid="{BC9750D9-6D30-403B-AA41-1022741284E2}"/>
    <cellStyle name="Comma [0] 2 3 7" xfId="42483" xr:uid="{4E7B2C1B-9DD5-4A29-95DE-8086E08FFF31}"/>
    <cellStyle name="Comma [0] 2 3 8" xfId="46156" xr:uid="{50144F88-8402-4A5F-BA66-B487012F5653}"/>
    <cellStyle name="Comma [0] 2 3 9" xfId="46793" xr:uid="{AAD0DF91-E32E-42A3-A35C-EFFF90A08DF2}"/>
    <cellStyle name="Comma [0] 2 4" xfId="2065" xr:uid="{03E6C285-1537-42DD-94E8-870EEFAEC18B}"/>
    <cellStyle name="Comma [0] 2 4 2" xfId="4155" xr:uid="{00CF4B49-31B3-4400-B08F-6F004E141B0F}"/>
    <cellStyle name="Comma [0] 2 5" xfId="2182" xr:uid="{03B9E280-6422-4F79-A620-69C5DB9CFC34}"/>
    <cellStyle name="Comma [0] 2 5 10" xfId="43310" xr:uid="{37323CC4-6CEA-480B-8677-8542BF518055}"/>
    <cellStyle name="Comma [0] 2 5 11" xfId="45010" xr:uid="{C4C1A85C-98BE-4C53-ADC4-379B38DA671C}"/>
    <cellStyle name="Comma [0] 2 5 12" xfId="46268" xr:uid="{F2F5CB2D-5EA1-4362-8723-38E60B33E69D}"/>
    <cellStyle name="Comma [0] 2 5 13" xfId="48145" xr:uid="{5AC47C9D-72D9-4B56-8AA6-13A987D3CB23}"/>
    <cellStyle name="Comma [0] 2 5 14" xfId="55580" xr:uid="{CE5C2D9D-F192-44B3-9BD1-2FD1FE45902F}"/>
    <cellStyle name="Comma [0] 2 5 2" xfId="2727" xr:uid="{BBB08F9C-111D-4BF0-A6A3-98BAF2932AE1}"/>
    <cellStyle name="Comma [0] 2 5 2 2" xfId="6613" xr:uid="{8FD17B95-8E4C-499E-99AA-AA75F1949108}"/>
    <cellStyle name="Comma [0] 2 5 2 2 2" xfId="16655" xr:uid="{40B3779F-15E8-4F86-B122-186E9213D252}"/>
    <cellStyle name="Comma [0] 2 5 2 3" xfId="14692" xr:uid="{972325A0-7C52-47D8-A00D-87A6A488E206}"/>
    <cellStyle name="Comma [0] 2 5 2 4" xfId="43837" xr:uid="{8C5FAE6E-07EA-4B83-8303-DABEEE42CC04}"/>
    <cellStyle name="Comma [0] 2 5 2 5" xfId="45537" xr:uid="{68B597A8-CABC-45DA-84A7-0B36F96A269F}"/>
    <cellStyle name="Comma [0] 2 5 3" xfId="6086" xr:uid="{E195DD96-441F-409E-A374-B82CFC9AD70A}"/>
    <cellStyle name="Comma [0] 2 5 3 2" xfId="16128" xr:uid="{74150A06-404C-473B-9C7B-E525EA2932BD}"/>
    <cellStyle name="Comma [0] 2 5 4" xfId="8470" xr:uid="{EE4D12F9-7751-4EF3-A0F8-989E046C6CE5}"/>
    <cellStyle name="Comma [0] 2 5 4 2" xfId="17607" xr:uid="{5061E00C-B280-4436-91BC-658094F7765D}"/>
    <cellStyle name="Comma [0] 2 5 5" xfId="12465" xr:uid="{3425AB7F-17A6-40DF-BC23-4FBB6292E0B4}"/>
    <cellStyle name="Comma [0] 2 5 5 2" xfId="18965" xr:uid="{EC4E2EC7-0277-4A11-85E7-A87EF1E73B19}"/>
    <cellStyle name="Comma [0] 2 5 6" xfId="14165" xr:uid="{E6D5DC37-ED00-4A17-96AE-DE94599838A4}"/>
    <cellStyle name="Comma [0] 2 5 7" xfId="22078" xr:uid="{568B3A93-BBBE-42A8-A5C2-CEA4D82208BF}"/>
    <cellStyle name="Comma [0] 2 5 8" xfId="42115" xr:uid="{3792947F-BB71-4530-9F41-230488664771}"/>
    <cellStyle name="Comma [0] 2 5 9" xfId="42597" xr:uid="{7F297F3A-E463-49D5-ACA2-158DCEA5D2CF}"/>
    <cellStyle name="Comma [0] 2 6" xfId="3395" xr:uid="{2B4C5752-7456-43E9-9B51-70F2BEF68396}"/>
    <cellStyle name="Comma [0] 2 6 2" xfId="15255" xr:uid="{5ECFA6BA-E47F-4C5F-A631-92E9AEC1546C}"/>
    <cellStyle name="Comma [0] 2 6 3" xfId="56918" xr:uid="{6C27F9B3-0E2B-4EB3-9B7D-A655FFAFE1CD}"/>
    <cellStyle name="Comma [0] 2 7" xfId="5423" xr:uid="{5B363644-F581-41B3-A91D-BE2C33CBFB31}"/>
    <cellStyle name="Comma [0] 2 7 2" xfId="15537" xr:uid="{C2AFBFA7-8215-4E5E-A9D8-F6796A51ACF1}"/>
    <cellStyle name="Comma [0] 2 8" xfId="7134" xr:uid="{1AAEA8B8-0F09-41B6-B0B7-BFDC2E25B2B3}"/>
    <cellStyle name="Comma [0] 2 8 2" xfId="17176" xr:uid="{69EC8DD3-572E-4CE4-912F-4CB8274DC704}"/>
    <cellStyle name="Comma [0] 2 9" xfId="11356" xr:uid="{E9BE3723-1E4C-4934-8477-04DDB1E6601B}"/>
    <cellStyle name="Comma [0] 2 9 2" xfId="18717" xr:uid="{43C37FAB-629F-44B7-852F-B7E531E0D29D}"/>
    <cellStyle name="Comma [0] 3" xfId="2126" xr:uid="{03D8DB29-D4F4-4FD2-85E3-DE04E9136EBD}"/>
    <cellStyle name="Comma [0] 3 10" xfId="42392" xr:uid="{700A6BDE-10B3-409C-8139-9EA5B34CF38E}"/>
    <cellStyle name="Comma [0] 3 11" xfId="43296" xr:uid="{175047EF-9EDE-4528-BF71-AE2F06D5CA6F}"/>
    <cellStyle name="Comma [0] 3 12" xfId="44996" xr:uid="{63A833FC-A5A8-4085-8B08-1EFE8CD7ECE2}"/>
    <cellStyle name="Comma [0] 3 13" xfId="46066" xr:uid="{34DAC975-33AC-4D73-937E-C44B3241EA52}"/>
    <cellStyle name="Comma [0] 3 14" xfId="46587" xr:uid="{8DFA0BB4-53AB-4A0B-9E7D-2EEFCD9BEFBA}"/>
    <cellStyle name="Comma [0] 3 15" xfId="54444" xr:uid="{F8261576-8EE9-49F1-8612-CB26CC892ACE}"/>
    <cellStyle name="Comma [0] 3 2" xfId="2713" xr:uid="{B3CB5008-3B89-4C33-AB0D-38A638BAAF6A}"/>
    <cellStyle name="Comma [0] 3 2 10" xfId="43823" xr:uid="{1622A49D-5E13-4C3D-AF35-45CAC3E3E87B}"/>
    <cellStyle name="Comma [0] 3 2 11" xfId="45523" xr:uid="{CC3C9E8F-3574-43D6-BE02-381715B08254}"/>
    <cellStyle name="Comma [0] 3 2 12" xfId="46168" xr:uid="{DC6489BA-4319-4190-BCA2-B162AC374A28}"/>
    <cellStyle name="Comma [0] 3 2 13" xfId="46805" xr:uid="{362F35D6-4653-4787-89D9-7D6C53AF3992}"/>
    <cellStyle name="Comma [0] 3 2 14" xfId="54548" xr:uid="{BB5C07C1-06E2-402D-B6A7-FCFEA71E7E3B}"/>
    <cellStyle name="Comma [0] 3 2 2" xfId="3989" xr:uid="{A3D4A95B-CAED-472D-B17E-EB4526AC4390}"/>
    <cellStyle name="Comma [0] 3 2 2 2" xfId="8608" xr:uid="{8D9FB4AA-48E2-486D-8235-C5856AD0880A}"/>
    <cellStyle name="Comma [0] 3 2 2 2 2" xfId="17727" xr:uid="{B07217FB-270D-4472-A01C-4F40AACB07A0}"/>
    <cellStyle name="Comma [0] 3 2 2 3" xfId="12595" xr:uid="{4DD4B0E0-9D5D-4E80-8AB0-92C702660200}"/>
    <cellStyle name="Comma [0] 3 2 2 3 2" xfId="19081" xr:uid="{06E51D3E-0FF2-4444-B0B7-7017EFA38D50}"/>
    <cellStyle name="Comma [0] 3 2 2 4" xfId="15366" xr:uid="{CE43CFDD-7741-45D3-9C91-12ACA1A7FB0E}"/>
    <cellStyle name="Comma [0] 3 2 2 5" xfId="42231" xr:uid="{7683221B-3C5A-401C-9A24-68FE9F367FAA}"/>
    <cellStyle name="Comma [0] 3 2 2 6" xfId="42713" xr:uid="{6C8D45E3-4868-4CCC-8725-8D02A317861B}"/>
    <cellStyle name="Comma [0] 3 2 2 7" xfId="46384" xr:uid="{DDE44076-42B3-498B-A907-E8C188A63FBA}"/>
    <cellStyle name="Comma [0] 3 2 2 8" xfId="48283" xr:uid="{11CBC142-1393-4CAA-8F2F-4B43DDE6024E}"/>
    <cellStyle name="Comma [0] 3 2 2 9" xfId="55712" xr:uid="{88C30FD1-4107-4809-909A-68706AED4A9D}"/>
    <cellStyle name="Comma [0] 3 2 3" xfId="6599" xr:uid="{84F13472-1779-4AAA-B934-F53206642FC8}"/>
    <cellStyle name="Comma [0] 3 2 3 2" xfId="16641" xr:uid="{6921A69D-FA40-4884-B614-E50C5E89EB9B}"/>
    <cellStyle name="Comma [0] 3 2 4" xfId="7252" xr:uid="{83D3ACF2-AB72-49D7-A9AC-18205892BD46}"/>
    <cellStyle name="Comma [0] 3 2 4 2" xfId="17294" xr:uid="{39298562-044F-43FE-ABC1-7264A62605F9}"/>
    <cellStyle name="Comma [0] 3 2 5" xfId="11519" xr:uid="{2C694593-2BF1-465A-9FBA-32930D1BD33C}"/>
    <cellStyle name="Comma [0] 3 2 5 2" xfId="18870" xr:uid="{8B7DC817-7E3A-48AB-B8CA-943931141C0B}"/>
    <cellStyle name="Comma [0] 3 2 6" xfId="14678" xr:uid="{8610933E-36F4-4688-8F4F-AC73809DC8DA}"/>
    <cellStyle name="Comma [0] 3 2 7" xfId="35790" xr:uid="{54B1BC9D-E5C3-4A8A-B3F2-8761179C1D5C}"/>
    <cellStyle name="Comma [0] 3 2 8" xfId="42018" xr:uid="{D47204BC-A5EC-4F6A-9D79-089718AE480B}"/>
    <cellStyle name="Comma [0] 3 2 9" xfId="42495" xr:uid="{FF580596-CBE5-44E6-86B7-FBD14C7B7C74}"/>
    <cellStyle name="Comma [0] 3 3" xfId="3410" xr:uid="{FD7713AA-D7E4-41DB-9FE7-2CE2324942FB}"/>
    <cellStyle name="Comma [0] 3 3 10" xfId="55587" xr:uid="{7F3D1A2A-707F-4ECB-940D-D73BCE5A264F}"/>
    <cellStyle name="Comma [0] 3 3 2" xfId="8477" xr:uid="{60AA279B-DB10-4D75-AC51-973EAA059559}"/>
    <cellStyle name="Comma [0] 3 3 2 2" xfId="17612" xr:uid="{2FF49A93-260D-4916-8C30-C1200569DE50}"/>
    <cellStyle name="Comma [0] 3 3 3" xfId="12471" xr:uid="{8CD9F878-3B80-46BB-9350-C68F79516CF7}"/>
    <cellStyle name="Comma [0] 3 3 3 2" xfId="18970" xr:uid="{00722499-B385-4F05-A44F-38B0418B60C6}"/>
    <cellStyle name="Comma [0] 3 3 4" xfId="15267" xr:uid="{313F7D5C-9A55-4A1D-AF30-05FB1DFEBB00}"/>
    <cellStyle name="Comma [0] 3 3 5" xfId="37132" xr:uid="{844E9497-87DC-497D-A486-383D5BC84BE8}"/>
    <cellStyle name="Comma [0] 3 3 6" xfId="42120" xr:uid="{76BCB06A-162F-4C66-8FE6-31640EE49174}"/>
    <cellStyle name="Comma [0] 3 3 7" xfId="42602" xr:uid="{721EBB07-6612-4557-A707-0F7ADD561E4C}"/>
    <cellStyle name="Comma [0] 3 3 8" xfId="46273" xr:uid="{2EF64C1E-7E9D-49A1-AE52-1E5B19C067D2}"/>
    <cellStyle name="Comma [0] 3 3 9" xfId="48152" xr:uid="{763E4A52-0F78-40C3-9C51-E03A9BD6017B}"/>
    <cellStyle name="Comma [0] 3 4" xfId="6072" xr:uid="{CF9FE46F-1E34-49F3-A3A5-A75E260A2800}"/>
    <cellStyle name="Comma [0] 3 4 2" xfId="16114" xr:uid="{93385178-5F73-41BE-A434-92F056BF8697}"/>
    <cellStyle name="Comma [0] 3 5" xfId="7146" xr:uid="{2A18E71D-1944-4CC3-9243-9831953B2658}"/>
    <cellStyle name="Comma [0] 3 5 2" xfId="17188" xr:uid="{33B4E3AE-B701-47B9-A414-DAE276E8DA26}"/>
    <cellStyle name="Comma [0] 3 6" xfId="11414" xr:uid="{E6A1D6ED-CA65-4B9C-8BFB-927CBAA3514A}"/>
    <cellStyle name="Comma [0] 3 6 2" xfId="18771" xr:uid="{CFE19646-6621-411B-B0E5-2F9AE1747DAF}"/>
    <cellStyle name="Comma [0] 3 7" xfId="14151" xr:uid="{9DBD4F66-51FF-4607-AF63-874E62CCC1C3}"/>
    <cellStyle name="Comma [0] 3 8" xfId="22010" xr:uid="{4E7F63B0-E197-426F-BE57-BC148D63CAE8}"/>
    <cellStyle name="Comma [0] 3 9" xfId="41918" xr:uid="{A52C6103-94EB-4460-AED3-F860E5AF2F5C}"/>
    <cellStyle name="Comma [0] 4" xfId="3911" xr:uid="{4ECE809D-F4C7-4971-BCAD-788639B4AF36}"/>
    <cellStyle name="Comma [0] 4 2" xfId="4131" xr:uid="{DAE6F7C3-DF9E-4501-94FD-9BB2CA1B12DA}"/>
    <cellStyle name="Comma [0] 4 2 10" xfId="54567" xr:uid="{4F9C01E3-FAF7-4182-B1E3-D458BC8A2589}"/>
    <cellStyle name="Comma [0] 4 2 2" xfId="8625" xr:uid="{8611CADD-32F2-4F09-A9DB-0B65ACE18006}"/>
    <cellStyle name="Comma [0] 4 2 2 2" xfId="12612" xr:uid="{F7189689-4FF6-4C9A-B489-2E24EFAB9A29}"/>
    <cellStyle name="Comma [0] 4 2 2 2 2" xfId="19094" xr:uid="{148A14F3-18F4-46E2-95A9-E5F7236D911C}"/>
    <cellStyle name="Comma [0] 4 2 2 3" xfId="17740" xr:uid="{1B4C5AAB-CBDF-4676-8F82-72CBCC23D7F1}"/>
    <cellStyle name="Comma [0] 4 2 2 4" xfId="42244" xr:uid="{E2385C95-2692-4614-883A-29B211850BD6}"/>
    <cellStyle name="Comma [0] 4 2 2 5" xfId="42726" xr:uid="{4064C9EF-328C-4637-B1D2-94773B7F402E}"/>
    <cellStyle name="Comma [0] 4 2 2 6" xfId="46397" xr:uid="{BE970D0E-E810-4C48-9F42-BFB482581C8F}"/>
    <cellStyle name="Comma [0] 4 2 2 7" xfId="48300" xr:uid="{70602A32-8725-4F95-8634-D5C3B424BFB0}"/>
    <cellStyle name="Comma [0] 4 2 2 8" xfId="55729" xr:uid="{973AF8C1-BB0E-4C4A-A264-83A0A51BD3FB}"/>
    <cellStyle name="Comma [0] 4 2 3" xfId="7272" xr:uid="{7644D196-1B60-471A-B60E-DCB66332F725}"/>
    <cellStyle name="Comma [0] 4 2 3 2" xfId="17314" xr:uid="{95028798-EB5A-44D1-825D-3A5898E20F62}"/>
    <cellStyle name="Comma [0] 4 2 4" xfId="11538" xr:uid="{E6968F12-E235-45AE-9509-2B8CFFD640B3}"/>
    <cellStyle name="Comma [0] 4 2 4 2" xfId="18883" xr:uid="{4D75E403-7DF3-4F54-A16C-75BA5DE261E6}"/>
    <cellStyle name="Comma [0] 4 2 5" xfId="15379" xr:uid="{6F7C65AD-BC24-4365-986F-515A1921E52E}"/>
    <cellStyle name="Comma [0] 4 2 6" xfId="42031" xr:uid="{5990B8DD-E06A-4ADA-A6F7-A9D3323F0195}"/>
    <cellStyle name="Comma [0] 4 2 7" xfId="42508" xr:uid="{11258DC4-1E4F-4DA0-AD4F-03AFAA10EA3F}"/>
    <cellStyle name="Comma [0] 4 2 8" xfId="46181" xr:uid="{F0AF78B4-198D-4BC5-B6FF-18EE404E5B5E}"/>
    <cellStyle name="Comma [0] 4 2 9" xfId="46855" xr:uid="{96050FF0-2CE8-4E68-A93B-096F56CCD2D8}"/>
    <cellStyle name="Comma [0] 4 3" xfId="37105" xr:uid="{6BCC7100-9F2C-4596-A10B-61181CF17667}"/>
    <cellStyle name="Comma [0] 5" xfId="4048" xr:uid="{26AF73E4-B94E-409C-91AD-32F472010363}"/>
    <cellStyle name="Comma [0] 6" xfId="3338" xr:uid="{D6CA6DC2-20BE-410B-BFFD-8333F870D320}"/>
    <cellStyle name="Comma [0] 7" xfId="5405" xr:uid="{FBA43B78-E838-4479-AC75-EF84721BB71C}"/>
    <cellStyle name="Comma [0] 7 2" xfId="15520" xr:uid="{0076FC83-C521-4841-8050-133A6C430C11}"/>
    <cellStyle name="Comma [0] 8" xfId="11339" xr:uid="{49466DAC-11A5-4213-83EF-32DB7FCC5D22}"/>
    <cellStyle name="Comma [0] 8 2" xfId="18701" xr:uid="{36EDCFAC-D491-4AE6-B1A1-C6391D2F886E}"/>
    <cellStyle name="Comma [0] 9" xfId="19166" xr:uid="{B2979111-CE23-444E-A5AD-3BD45BAF256B}"/>
    <cellStyle name="Comma [00]" xfId="66" xr:uid="{C84FF670-B20F-49D9-89E8-1C58B9AA9330}"/>
    <cellStyle name="Comma [00] 2" xfId="1208" xr:uid="{E25B19B2-974A-45D0-A487-1D2FED1B332F}"/>
    <cellStyle name="Comma [00] 2 2" xfId="1730" xr:uid="{FE1EB373-E54D-4FC7-A543-A2ACDB4ABBA1}"/>
    <cellStyle name="Comma [00] 2 3" xfId="4158" xr:uid="{1625D1A8-B15A-4C06-A49E-4C4E9C476730}"/>
    <cellStyle name="Comma [00] 3" xfId="1561" xr:uid="{C76AF1EA-40A0-40EA-8CB9-A576A35007E5}"/>
    <cellStyle name="Comma [00] 4" xfId="1924" xr:uid="{71A97672-83C2-412A-856D-ABB63B0E3933}"/>
    <cellStyle name="Comma 0.0" xfId="3740" xr:uid="{B468AFC2-72D9-4914-9584-302594661CB3}"/>
    <cellStyle name="Comma 0.0%" xfId="3762" xr:uid="{1C850633-904F-4457-A50C-68685A0244EA}"/>
    <cellStyle name="Comma 0.0_2230 WPs of Report Preparation" xfId="3736" xr:uid="{9393DA2F-3DB8-4103-9C6E-7AA8470AA746}"/>
    <cellStyle name="Comma 0.00" xfId="4154" xr:uid="{E152A83A-621E-4C68-B9B1-938E4C2F3E42}"/>
    <cellStyle name="Comma 0.00%" xfId="4109" xr:uid="{67A9AFF6-BF1E-4E1D-9D6F-1FD76C18A6B0}"/>
    <cellStyle name="Comma 0.00_2230 WPs of Report Preparation" xfId="3861" xr:uid="{8C25A9E7-E435-4F66-AC38-56748A5D3D1B}"/>
    <cellStyle name="Comma 0.000" xfId="4239" xr:uid="{63B2A323-14FC-4DB9-B5C7-836E0E468E53}"/>
    <cellStyle name="Comma 0.000%" xfId="4240" xr:uid="{FC44C68B-4F9C-4504-9A43-8AD5FE730EC3}"/>
    <cellStyle name="Comma 0.000_2230 WPs of Report Preparation" xfId="4241" xr:uid="{05B82409-C068-4B81-B3C9-D1900D4A5809}"/>
    <cellStyle name="Comma 10" xfId="67" xr:uid="{6ACEAEFD-DDCE-43FE-B342-D3F38E242174}"/>
    <cellStyle name="Comma 10 10" xfId="3199" xr:uid="{7F293444-DE82-4A80-ACF3-B8BB60B0C06E}"/>
    <cellStyle name="Comma 10 10 2" xfId="15163" xr:uid="{845C5018-755C-4D60-8A9F-626E1BCBD23F}"/>
    <cellStyle name="Comma 10 11" xfId="1913" xr:uid="{866A9300-B441-48EF-9E0D-548FBAE6E271}"/>
    <cellStyle name="Comma 10 12" xfId="3280" xr:uid="{5221D77A-DDB2-4332-B309-64B8AED708B8}"/>
    <cellStyle name="Comma 10 12 2" xfId="15198" xr:uid="{18FA00DE-0EDD-463C-9B19-99B7200775BD}"/>
    <cellStyle name="Comma 10 13" xfId="5332" xr:uid="{40B65562-7C11-403A-A39B-8820C9FCA1A2}"/>
    <cellStyle name="Comma 10 13 2" xfId="15450" xr:uid="{BC58EE8C-03F2-4866-B901-6AEE788AAD5B}"/>
    <cellStyle name="Comma 10 14" xfId="5386" xr:uid="{33830C16-94B0-471B-92B3-514BD7DA4C1C}"/>
    <cellStyle name="Comma 10 14 2" xfId="15503" xr:uid="{4FB0C8FF-C15F-436B-BA9B-52345A5CDB70}"/>
    <cellStyle name="Comma 10 15" xfId="5523" xr:uid="{C71869B6-789C-435B-B83E-1A209FDE9570}"/>
    <cellStyle name="Comma 10 15 2" xfId="15567" xr:uid="{880ADDDE-336E-47CB-8C59-78FC72DF30F8}"/>
    <cellStyle name="Comma 10 16" xfId="7073" xr:uid="{EB6C1961-1C22-4D61-8552-75B9E6A89FCE}"/>
    <cellStyle name="Comma 10 16 2" xfId="17115" xr:uid="{F7E89B53-FF17-4653-9418-DD889F0487A6}"/>
    <cellStyle name="Comma 10 17" xfId="11321" xr:uid="{16794B8F-A962-447A-90FB-F46A02CDCEDD}"/>
    <cellStyle name="Comma 10 17 2" xfId="18683" xr:uid="{43467755-A002-4601-A7C8-8FD59D8C4BB7}"/>
    <cellStyle name="Comma 10 18" xfId="19149" xr:uid="{7737185F-4794-435A-85A5-AA19D22ABC58}"/>
    <cellStyle name="Comma 10 19" xfId="41788" xr:uid="{176ABF97-73FD-4567-A338-A3DCE04F389B}"/>
    <cellStyle name="Comma 10 2" xfId="68" xr:uid="{08834BF3-6083-40B5-848A-AD13AF826D4D}"/>
    <cellStyle name="Comma 10 2 10" xfId="42340" xr:uid="{DB39BA39-195C-4995-8AAE-7C2795D793E7}"/>
    <cellStyle name="Comma 10 2 11" xfId="54387" xr:uid="{91E25DEE-A4A4-443F-AB55-9C68360364F2}"/>
    <cellStyle name="Comma 10 2 2" xfId="2062" xr:uid="{837BACE8-85E1-4ADF-B8DB-5008EB2F50A5}"/>
    <cellStyle name="Comma 10 2 2 2" xfId="3968" xr:uid="{64733BCF-7FB4-4DF1-BFBF-FB09AA6DE056}"/>
    <cellStyle name="Comma 10 2 2 2 2" xfId="36512" xr:uid="{F6A0416E-D9C6-49FA-AD90-0E41E38828E2}"/>
    <cellStyle name="Comma 10 2 2 2 3" xfId="36526" xr:uid="{CBDB6BDF-906D-44C7-BB74-C1ED6AC03070}"/>
    <cellStyle name="Comma 10 2 3" xfId="2133" xr:uid="{C6278F33-5B0B-4150-A7C6-308F9F818C09}"/>
    <cellStyle name="Comma 10 2 3 2" xfId="46478" xr:uid="{A3E7E6E2-5580-4924-B325-FDBB7B04937D}"/>
    <cellStyle name="Comma 10 2 4" xfId="3261" xr:uid="{F9D15FDB-3471-4C7A-8C19-663B0322ECC1}"/>
    <cellStyle name="Comma 10 2 4 2" xfId="11285" xr:uid="{DF85D959-2466-4552-820F-F4E7FC3AD69A}"/>
    <cellStyle name="Comma 10 2 4 3" xfId="15182" xr:uid="{431182FD-196B-4B21-8891-B3D9FF969885}"/>
    <cellStyle name="Comma 10 2 5" xfId="3332" xr:uid="{C4FBA23B-068D-4494-827C-284934FA0CC3}"/>
    <cellStyle name="Comma 10 2 5 2" xfId="20478" xr:uid="{464E8350-2B8C-43C8-A2EF-B87E4327D572}"/>
    <cellStyle name="Comma 10 2 5 3" xfId="56916" xr:uid="{B9AF4DCF-3BD0-45CA-90F4-F36E38E04BA2}"/>
    <cellStyle name="Comma 10 2 6" xfId="5358" xr:uid="{F734B68C-E39A-4FFB-AF3B-7651DC4DE2EF}"/>
    <cellStyle name="Comma 10 2 6 2" xfId="15476" xr:uid="{60FA4AFE-055E-495A-8E92-DD81FEC99F7D}"/>
    <cellStyle name="Comma 10 2 7" xfId="11280" xr:uid="{3A03CF20-11F3-491A-8B6F-005A2481057D}"/>
    <cellStyle name="Comma 10 2 7 2" xfId="18644" xr:uid="{86D6F524-E613-41F5-9A6B-5FCE56B46EFE}"/>
    <cellStyle name="Comma 10 2 8" xfId="11345" xr:uid="{54F41B6F-0BCE-4266-B123-95D5B87A0CA2}"/>
    <cellStyle name="Comma 10 2 8 2" xfId="18706" xr:uid="{2E4CACB4-0D9A-4130-97DE-5C0C46D10205}"/>
    <cellStyle name="Comma 10 2 9" xfId="41866" xr:uid="{901F36D2-126E-4C61-80DA-59E9E4082563}"/>
    <cellStyle name="Comma 10 20" xfId="41845" xr:uid="{2FAA343C-EDAB-40A5-8D61-AB97E9778D19}"/>
    <cellStyle name="Comma 10 21" xfId="42320" xr:uid="{2FB92E96-3D0C-49C1-95DE-4196611EE827}"/>
    <cellStyle name="Comma 10 22" xfId="45995" xr:uid="{F522B313-5F16-4590-8391-CAC5EFCC37DB}"/>
    <cellStyle name="Comma 10 23" xfId="46508" xr:uid="{E733CF31-25D1-4E08-BB9D-15F28A59D53E}"/>
    <cellStyle name="Comma 10 24" xfId="46491" xr:uid="{7245CD64-11F6-4435-8CF7-808026A9CD7C}"/>
    <cellStyle name="Comma 10 25" xfId="54368" xr:uid="{A2783490-5AB8-42C9-AFE7-B635674DA960}"/>
    <cellStyle name="Comma 10 3" xfId="69" xr:uid="{C17AF6E8-8285-4040-84F5-00628859F1A1}"/>
    <cellStyle name="Comma 10 3 10" xfId="5412" xr:uid="{6E1ADD8D-495B-42CF-818B-B637B8E9F65D}"/>
    <cellStyle name="Comma 10 3 10 2" xfId="15526" xr:uid="{085F1F12-863E-433A-A5B1-0FAFCBE98084}"/>
    <cellStyle name="Comma 10 3 11" xfId="5544" xr:uid="{954CCF0C-5FA7-40B8-81AB-F54AA364602C}"/>
    <cellStyle name="Comma 10 3 11 2" xfId="15588" xr:uid="{1763826A-D4F3-4BB1-8C3A-0395983E515A}"/>
    <cellStyle name="Comma 10 3 12" xfId="5553" xr:uid="{EF717649-1E0A-4074-B551-37E8928BC383}"/>
    <cellStyle name="Comma 10 3 12 2" xfId="15597" xr:uid="{B3154F99-A5FE-45CF-B76F-FD0AF98F9826}"/>
    <cellStyle name="Comma 10 3 13" xfId="7115" xr:uid="{9BD2F86D-AEF2-4EB3-82B6-5FFE4D77683E}"/>
    <cellStyle name="Comma 10 3 13 2" xfId="17157" xr:uid="{64780196-785F-45F0-9C41-5411C1B20C1F}"/>
    <cellStyle name="Comma 10 3 14" xfId="11347" xr:uid="{48506A3F-FBE6-41C5-BF51-4E5260EF1F99}"/>
    <cellStyle name="Comma 10 3 14 2" xfId="18708" xr:uid="{640E7874-9957-4D91-BA78-5CA01ADFCE73}"/>
    <cellStyle name="Comma 10 3 15" xfId="11383" xr:uid="{72F9B9E4-0CE7-4763-899A-AB924495F936}"/>
    <cellStyle name="Comma 10 3 15 2" xfId="18742" xr:uid="{D3267FEB-4C31-441D-BD5C-77BC5EA02A22}"/>
    <cellStyle name="Comma 10 3 16" xfId="13633" xr:uid="{7F4EF5AB-E386-4F56-AE6C-08738A404E73}"/>
    <cellStyle name="Comma 10 3 17" xfId="19171" xr:uid="{F2807EE6-DF2C-49DC-B7C3-CE6040998C17}"/>
    <cellStyle name="Comma 10 3 18" xfId="41808" xr:uid="{8E364E3E-EA0A-4386-8F4D-6B4AF0FBE3BB}"/>
    <cellStyle name="Comma 10 3 19" xfId="41889" xr:uid="{78F65D6B-7129-4CE4-ACCF-0F51D74C5B8A}"/>
    <cellStyle name="Comma 10 3 2" xfId="1162" xr:uid="{04D0DA41-995C-425C-973F-6A4F374EB099}"/>
    <cellStyle name="Comma 10 3 2 10" xfId="13771" xr:uid="{BB6DC10E-81C5-47AA-A0B6-A46B1D0017A1}"/>
    <cellStyle name="Comma 10 3 2 11" xfId="19358" xr:uid="{CEA771E9-B8DD-44DE-AC1E-2AB21DC67E44}"/>
    <cellStyle name="Comma 10 3 2 12" xfId="41989" xr:uid="{3F970FC1-DE37-4C1B-9DFB-C6435EABA76E}"/>
    <cellStyle name="Comma 10 3 2 13" xfId="42465" xr:uid="{4444CA53-0705-4019-90C5-781A85E33A1D}"/>
    <cellStyle name="Comma 10 3 2 14" xfId="42922" xr:uid="{FA6419DD-EBAC-4CB7-B10D-BA124E2F48FF}"/>
    <cellStyle name="Comma 10 3 2 15" xfId="44622" xr:uid="{7FA0922D-75EB-4DB8-AD40-33512DF7EA0D}"/>
    <cellStyle name="Comma 10 3 2 16" xfId="46139" xr:uid="{0EADFC10-5370-4942-87C8-B9AA48908DB2}"/>
    <cellStyle name="Comma 10 3 2 17" xfId="46770" xr:uid="{2BD6D130-A304-41DC-B5F8-1D475AB71D27}"/>
    <cellStyle name="Comma 10 3 2 18" xfId="47018" xr:uid="{05A7CC93-3D68-4047-AF43-653FEA33FBD0}"/>
    <cellStyle name="Comma 10 3 2 19" xfId="54517" xr:uid="{209331BD-3FBA-494E-A4AC-09AD5F5BA0D9}"/>
    <cellStyle name="Comma 10 3 2 2" xfId="1489" xr:uid="{6F01F76B-1DE5-49BF-9EF1-31F98A192DFB}"/>
    <cellStyle name="Comma 10 3 2 2 10" xfId="42202" xr:uid="{B3998A30-CA07-4011-A5F1-3DF09A67714E}"/>
    <cellStyle name="Comma 10 3 2 2 11" xfId="42684" xr:uid="{14EFE910-E2CA-43B1-A0C0-7C1B508DFD03}"/>
    <cellStyle name="Comma 10 3 2 2 12" xfId="43083" xr:uid="{7F7B7687-6E44-4808-97F2-C1368F64A03F}"/>
    <cellStyle name="Comma 10 3 2 2 13" xfId="44783" xr:uid="{1AE7FA1A-E419-483B-AA77-6F7A1E82A979}"/>
    <cellStyle name="Comma 10 3 2 2 14" xfId="46355" xr:uid="{A7C234FA-587A-4690-B0F1-E7784308C609}"/>
    <cellStyle name="Comma 10 3 2 2 15" xfId="48253" xr:uid="{8E2249A1-8ACF-4FBA-AE82-3F298F6C410E}"/>
    <cellStyle name="Comma 10 3 2 2 16" xfId="55682" xr:uid="{A863C690-ABE3-44E2-9C2A-3AB47D5EF296}"/>
    <cellStyle name="Comma 10 3 2 2 2" xfId="1892" xr:uid="{CC350230-889D-4DE3-A7A8-302057382A80}"/>
    <cellStyle name="Comma 10 3 2 2 2 2" xfId="2627" xr:uid="{21564032-AC84-4D0B-B508-7B9387FA2179}"/>
    <cellStyle name="Comma 10 3 2 2 2 2 2" xfId="6513" xr:uid="{3526DBC9-9436-4C79-A578-09BD93A28057}"/>
    <cellStyle name="Comma 10 3 2 2 2 2 2 2" xfId="16555" xr:uid="{2232AEB0-9576-4201-A7B1-690C1E3D0B3F}"/>
    <cellStyle name="Comma 10 3 2 2 2 2 3" xfId="14592" xr:uid="{3A329719-53A1-4B5D-8CF9-41335B702895}"/>
    <cellStyle name="Comma 10 3 2 2 2 2 4" xfId="43737" xr:uid="{AF9D3EB6-AA1E-409C-8502-7EE9B2899F80}"/>
    <cellStyle name="Comma 10 3 2 2 2 2 5" xfId="45437" xr:uid="{051C33E3-6EE4-40C3-8EFF-347ABF9B74F2}"/>
    <cellStyle name="Comma 10 3 2 2 2 3" xfId="3154" xr:uid="{69BD1FE9-C47B-4972-AC51-A3E1A463F97F}"/>
    <cellStyle name="Comma 10 3 2 2 2 3 2" xfId="7040" xr:uid="{3EA979C4-5921-49A8-9253-BB4CE203AD63}"/>
    <cellStyle name="Comma 10 3 2 2 2 3 2 2" xfId="17082" xr:uid="{B3F3ABDA-99FA-4600-B4EE-09E274E54A5C}"/>
    <cellStyle name="Comma 10 3 2 2 2 3 3" xfId="15119" xr:uid="{A9BF0117-3428-486F-BF4F-2672F18B8B99}"/>
    <cellStyle name="Comma 10 3 2 2 2 3 4" xfId="44264" xr:uid="{7C03D1BD-320A-46C2-A33F-78E46C277AB5}"/>
    <cellStyle name="Comma 10 3 2 2 2 3 5" xfId="45964" xr:uid="{A6E1D42A-6DDE-4156-9B1D-C0AF9E6BBA46}"/>
    <cellStyle name="Comma 10 3 2 2 2 4" xfId="5985" xr:uid="{7302DFD7-5247-4851-B6B9-C0EE551955EC}"/>
    <cellStyle name="Comma 10 3 2 2 2 4 2" xfId="16028" xr:uid="{5F7E2F73-A3FD-4150-8737-90CCC16F864D}"/>
    <cellStyle name="Comma 10 3 2 2 2 5" xfId="14065" xr:uid="{B4667D10-ED2F-4862-9086-C72E0A363C63}"/>
    <cellStyle name="Comma 10 3 2 2 2 6" xfId="43210" xr:uid="{FA594E45-2C5D-404D-A10E-888A00A58982}"/>
    <cellStyle name="Comma 10 3 2 2 2 7" xfId="44910" xr:uid="{7DABBC46-0229-401D-B4FF-7B7D41A939CE}"/>
    <cellStyle name="Comma 10 3 2 2 3" xfId="2494" xr:uid="{AE60E41E-27CA-43A4-8D91-FD7B6EA9F0F4}"/>
    <cellStyle name="Comma 10 3 2 2 3 2" xfId="6386" xr:uid="{D0DFAB87-52C1-419D-842A-131C63E86D21}"/>
    <cellStyle name="Comma 10 3 2 2 3 2 2" xfId="16428" xr:uid="{692E36BA-0176-4447-B8A2-A63B8EA5A5C6}"/>
    <cellStyle name="Comma 10 3 2 2 3 3" xfId="14465" xr:uid="{CF0A8E19-74FE-49AB-A578-E668AFFCA572}"/>
    <cellStyle name="Comma 10 3 2 2 3 4" xfId="43610" xr:uid="{723E1FAE-16D0-45E7-844E-A288DB40CB0B}"/>
    <cellStyle name="Comma 10 3 2 2 3 5" xfId="45310" xr:uid="{D6CD8DEE-0689-4926-884E-FFB9D5BA0DDA}"/>
    <cellStyle name="Comma 10 3 2 2 4" xfId="3027" xr:uid="{BF0D270E-B686-4825-ADA7-90331A77E698}"/>
    <cellStyle name="Comma 10 3 2 2 4 2" xfId="6913" xr:uid="{39ED2669-F9D4-4947-B125-D4216057217A}"/>
    <cellStyle name="Comma 10 3 2 2 4 2 2" xfId="16955" xr:uid="{DA469E31-CF6C-4897-8FFC-70CC8AE9A8C9}"/>
    <cellStyle name="Comma 10 3 2 2 4 3" xfId="14992" xr:uid="{2F7691CA-9AA9-49E1-8735-990DE64BF523}"/>
    <cellStyle name="Comma 10 3 2 2 4 4" xfId="44137" xr:uid="{D0D94877-C546-4B84-BCFB-67260DF9A146}"/>
    <cellStyle name="Comma 10 3 2 2 4 5" xfId="45837" xr:uid="{6E023157-00E3-4193-825F-78A9688A4448}"/>
    <cellStyle name="Comma 10 3 2 2 5" xfId="5854" xr:uid="{3D0AD5C4-6C3D-43EF-9566-96AEE4E88F8E}"/>
    <cellStyle name="Comma 10 3 2 2 5 2" xfId="15897" xr:uid="{6A5A11BC-8B6D-4A77-94B3-CEE36D67FE9E}"/>
    <cellStyle name="Comma 10 3 2 2 6" xfId="8578" xr:uid="{7D81AB4E-2909-44F6-BF86-6C0F3FC8D85A}"/>
    <cellStyle name="Comma 10 3 2 2 6 2" xfId="17698" xr:uid="{ACC8F167-BD21-4420-893B-CB1CD88B5E85}"/>
    <cellStyle name="Comma 10 3 2 2 7" xfId="12565" xr:uid="{C620709D-4ADD-4275-B014-43F0034C35F6}"/>
    <cellStyle name="Comma 10 3 2 2 7 2" xfId="19052" xr:uid="{A6320A7F-C076-4E09-B55A-33F9F7A93500}"/>
    <cellStyle name="Comma 10 3 2 2 8" xfId="13934" xr:uid="{120CD90E-FBA1-490D-B358-7F95D8ACEFB2}"/>
    <cellStyle name="Comma 10 3 2 2 9" xfId="20496" xr:uid="{2C916D49-3D07-45E2-9117-B33FB3DE7FD0}"/>
    <cellStyle name="Comma 10 3 2 3" xfId="1723" xr:uid="{4A6D2970-4FD2-4560-BD53-48C181F7079D}"/>
    <cellStyle name="Comma 10 3 2 3 2" xfId="2571" xr:uid="{354F92DA-92D7-4C2F-B3BB-4B1726FD826C}"/>
    <cellStyle name="Comma 10 3 2 3 2 2" xfId="6460" xr:uid="{BA35874E-E511-4620-BDEB-535F9D3623E3}"/>
    <cellStyle name="Comma 10 3 2 3 2 2 2" xfId="16502" xr:uid="{AC48B3C5-FB88-4C4C-A14E-12AA2161BEC0}"/>
    <cellStyle name="Comma 10 3 2 3 2 3" xfId="14539" xr:uid="{29B34BEF-476E-4C0F-AB50-933225BFDD56}"/>
    <cellStyle name="Comma 10 3 2 3 2 4" xfId="43684" xr:uid="{7B97C51B-7949-49F5-A184-42ED9CDCA169}"/>
    <cellStyle name="Comma 10 3 2 3 2 5" xfId="45384" xr:uid="{8E2C155D-6399-4DB4-882A-1DDB86B65A3A}"/>
    <cellStyle name="Comma 10 3 2 3 3" xfId="3101" xr:uid="{6551BA4A-A2A3-4BE5-B8C2-32454CCCBB23}"/>
    <cellStyle name="Comma 10 3 2 3 3 2" xfId="6987" xr:uid="{29783A7B-7F12-48DE-B900-49DF4C61FCED}"/>
    <cellStyle name="Comma 10 3 2 3 3 2 2" xfId="17029" xr:uid="{A39F01BC-3DE9-433E-B01A-CC3D3773CB56}"/>
    <cellStyle name="Comma 10 3 2 3 3 3" xfId="15066" xr:uid="{F8FA4F57-28CA-4160-A703-74C3F135D992}"/>
    <cellStyle name="Comma 10 3 2 3 3 4" xfId="44211" xr:uid="{393A113A-5B75-4F78-9BBF-1687A3244088}"/>
    <cellStyle name="Comma 10 3 2 3 3 5" xfId="45911" xr:uid="{F5001D4A-922A-4D32-BB9C-960603E3DE1C}"/>
    <cellStyle name="Comma 10 3 2 3 4" xfId="5930" xr:uid="{DFDA345D-2E7F-48FD-B2D5-20DAD5DD6E50}"/>
    <cellStyle name="Comma 10 3 2 3 4 2" xfId="15973" xr:uid="{6B637E9C-F333-45D7-8726-BDDB89CDF281}"/>
    <cellStyle name="Comma 10 3 2 3 5" xfId="14010" xr:uid="{D1E277EE-B66F-4298-923E-3C39F989AC92}"/>
    <cellStyle name="Comma 10 3 2 3 6" xfId="43157" xr:uid="{8E2D495D-7083-4F31-A5BA-9A2B5A09FEA9}"/>
    <cellStyle name="Comma 10 3 2 3 7" xfId="44857" xr:uid="{9C80474E-898E-4154-870C-239A6EB49EFD}"/>
    <cellStyle name="Comma 10 3 2 4" xfId="2330" xr:uid="{4E30FF15-0DE8-4B6E-99FB-83868DB2797F}"/>
    <cellStyle name="Comma 10 3 2 4 2" xfId="6225" xr:uid="{0D0C289D-0A61-4883-9D71-0EC16A93088D}"/>
    <cellStyle name="Comma 10 3 2 4 2 2" xfId="16267" xr:uid="{1FD89752-FD2F-4C9E-87D9-D114C964AE68}"/>
    <cellStyle name="Comma 10 3 2 4 3" xfId="14304" xr:uid="{D5BE132F-BE90-4BD8-8754-CCD5145F9501}"/>
    <cellStyle name="Comma 10 3 2 4 4" xfId="43449" xr:uid="{303EAEE7-6E4D-4A05-8000-D8944B42A257}"/>
    <cellStyle name="Comma 10 3 2 4 5" xfId="45149" xr:uid="{29BE292D-188C-4123-84DC-4B358A31DED7}"/>
    <cellStyle name="Comma 10 3 2 5" xfId="2866" xr:uid="{C0B2DAD9-5B9B-441F-904A-2D3F8CC2EAB1}"/>
    <cellStyle name="Comma 10 3 2 5 2" xfId="6752" xr:uid="{43F34EB2-F521-4ACC-B37F-517C17102C0F}"/>
    <cellStyle name="Comma 10 3 2 5 2 2" xfId="16794" xr:uid="{71ABDA1C-DCEB-410D-AA67-B81A394AB8B2}"/>
    <cellStyle name="Comma 10 3 2 5 3" xfId="14831" xr:uid="{6D2408E5-A058-438E-A275-ADA06CEF8C3C}"/>
    <cellStyle name="Comma 10 3 2 5 4" xfId="43976" xr:uid="{63E9ED28-9DBC-49FB-A26F-7234E96AF61F}"/>
    <cellStyle name="Comma 10 3 2 5 5" xfId="45676" xr:uid="{A0D87400-D96E-4B5C-BE0A-D6290413F5E6}"/>
    <cellStyle name="Comma 10 3 2 6" xfId="3934" xr:uid="{DBCB7D90-9B95-4456-AA9D-F9C3686EE549}"/>
    <cellStyle name="Comma 10 3 2 6 2" xfId="15337" xr:uid="{D06E44F4-C962-49F4-AD66-EC7196AE32E8}"/>
    <cellStyle name="Comma 10 3 2 7" xfId="5691" xr:uid="{62C95D62-A4F7-4E9C-A6BF-13A6CDEC4CCC}"/>
    <cellStyle name="Comma 10 3 2 7 2" xfId="15734" xr:uid="{754B1C8B-15A2-4BDF-81F5-AB828542C82D}"/>
    <cellStyle name="Comma 10 3 2 8" xfId="7221" xr:uid="{966D79A2-AD8C-4248-96A1-EB389B562D53}"/>
    <cellStyle name="Comma 10 3 2 8 2" xfId="17263" xr:uid="{995D9C6E-6E8D-4B3E-A5E2-1D9B515B92AD}"/>
    <cellStyle name="Comma 10 3 2 9" xfId="11488" xr:uid="{0A1738A3-A055-4F41-B656-6D83ED989A02}"/>
    <cellStyle name="Comma 10 3 2 9 2" xfId="18841" xr:uid="{49B1F6CB-6CFD-41E3-A8E5-45502F5858BD}"/>
    <cellStyle name="Comma 10 3 20" xfId="42363" xr:uid="{E2603875-0926-4BB8-9B84-A59799A8FC19}"/>
    <cellStyle name="Comma 10 3 21" xfId="42787" xr:uid="{242BBBA6-A690-418B-BD2C-2B9E3470E119}"/>
    <cellStyle name="Comma 10 3 22" xfId="44306" xr:uid="{C50E0644-DC14-4D6B-B4B8-B1BB6FE1F5D7}"/>
    <cellStyle name="Comma 10 3 23" xfId="44487" xr:uid="{AA26F0DD-9550-42E6-8452-AB3137E20EBE}"/>
    <cellStyle name="Comma 10 3 24" xfId="46037" xr:uid="{4D3BE16B-F420-4EA5-8DFC-3AE1AD88069B}"/>
    <cellStyle name="Comma 10 3 25" xfId="46555" xr:uid="{C12D1033-6D5E-4ADE-BEC4-B8DBF7A9A0E1}"/>
    <cellStyle name="Comma 10 3 26" xfId="47191" xr:uid="{595DA313-4E0B-4818-BC22-9B6FDE1751DE}"/>
    <cellStyle name="Comma 10 3 27" xfId="47036" xr:uid="{AD5AF630-1AF8-40FE-B267-6A0E3748A69B}"/>
    <cellStyle name="Comma 10 3 28" xfId="54413" xr:uid="{102989DD-C6D2-479E-86BA-F301FD20907F}"/>
    <cellStyle name="Comma 10 3 3" xfId="1210" xr:uid="{2BD9EBFB-5D6C-4B92-9EB1-4AA4EE751060}"/>
    <cellStyle name="Comma 10 3 3 10" xfId="42104" xr:uid="{64D8920D-863C-4EFA-9FC6-E74DD8277B0D}"/>
    <cellStyle name="Comma 10 3 3 11" xfId="42586" xr:uid="{2F8F8D07-AB43-43B1-96FF-6CD6472D970C}"/>
    <cellStyle name="Comma 10 3 3 12" xfId="42948" xr:uid="{BE247956-4983-4FA8-965E-193CD7F1A876}"/>
    <cellStyle name="Comma 10 3 3 13" xfId="44648" xr:uid="{038BE36C-D839-4BA9-A21A-A8E4349DED32}"/>
    <cellStyle name="Comma 10 3 3 14" xfId="46257" xr:uid="{6F9C34FC-B0EF-40D1-A059-09A54D4BDC77}"/>
    <cellStyle name="Comma 10 3 3 15" xfId="48127" xr:uid="{83A454DB-94E3-441A-B32F-B6EBA64E6698}"/>
    <cellStyle name="Comma 10 3 3 16" xfId="55564" xr:uid="{41440F72-77C3-43F1-A989-C3874774B69E}"/>
    <cellStyle name="Comma 10 3 3 2" xfId="1732" xr:uid="{AA79CEF5-F9AE-4164-AC02-15D8DF39D098}"/>
    <cellStyle name="Comma 10 3 3 2 2" xfId="2575" xr:uid="{5EFCA7F0-6DC5-4CA6-8B4A-CAEA1419087B}"/>
    <cellStyle name="Comma 10 3 3 2 2 2" xfId="6464" xr:uid="{0B702495-1C93-4062-B218-6B715D5BEB70}"/>
    <cellStyle name="Comma 10 3 3 2 2 2 2" xfId="16506" xr:uid="{F47ED3AB-D0CE-4860-A9F8-F4538A2D699A}"/>
    <cellStyle name="Comma 10 3 3 2 2 3" xfId="14543" xr:uid="{7C983AD0-C7F5-4EA1-B07F-FDE088141204}"/>
    <cellStyle name="Comma 10 3 3 2 2 4" xfId="43688" xr:uid="{F2BDFC7F-416F-4A3A-82E2-4287166ABF74}"/>
    <cellStyle name="Comma 10 3 3 2 2 5" xfId="45388" xr:uid="{CA46AAAA-D63A-4AF1-B77E-00EB519479C0}"/>
    <cellStyle name="Comma 10 3 3 2 3" xfId="3105" xr:uid="{15975121-4CA0-40B8-82BF-48CC381F765A}"/>
    <cellStyle name="Comma 10 3 3 2 3 2" xfId="6991" xr:uid="{C57E397F-649D-4C24-9E75-5F4A986D3429}"/>
    <cellStyle name="Comma 10 3 3 2 3 2 2" xfId="17033" xr:uid="{59BCA8DA-6DC4-4848-A853-B522771541C0}"/>
    <cellStyle name="Comma 10 3 3 2 3 3" xfId="15070" xr:uid="{EE589B52-A7F4-4875-8725-549E4693EAD6}"/>
    <cellStyle name="Comma 10 3 3 2 3 4" xfId="44215" xr:uid="{AF941718-42A8-443B-8D11-FBA83936F95C}"/>
    <cellStyle name="Comma 10 3 3 2 3 5" xfId="45915" xr:uid="{B281B8F5-DA27-4032-916F-54B3B0349B49}"/>
    <cellStyle name="Comma 10 3 3 2 4" xfId="5934" xr:uid="{03550A0E-4572-44DD-8288-1F6982249B60}"/>
    <cellStyle name="Comma 10 3 3 2 4 2" xfId="15977" xr:uid="{88E44573-D8EA-40D7-965F-F51CAF385DAB}"/>
    <cellStyle name="Comma 10 3 3 2 5" xfId="14014" xr:uid="{08EABC68-B344-4511-BE21-CB8D43198E3A}"/>
    <cellStyle name="Comma 10 3 3 2 6" xfId="43161" xr:uid="{C11C2F2B-A36C-4C86-9137-5499D2E3F617}"/>
    <cellStyle name="Comma 10 3 3 2 7" xfId="44861" xr:uid="{F20CC507-9E40-4E34-AB47-54AFAE31BC87}"/>
    <cellStyle name="Comma 10 3 3 3" xfId="2356" xr:uid="{92B072AF-603B-4337-8D76-E894F8E601E8}"/>
    <cellStyle name="Comma 10 3 3 3 2" xfId="6251" xr:uid="{BD043C6F-1D27-46D5-8484-33399FF01000}"/>
    <cellStyle name="Comma 10 3 3 3 2 2" xfId="16293" xr:uid="{A431ACEA-FCB8-4D2B-B59C-F3CFE2D38F54}"/>
    <cellStyle name="Comma 10 3 3 3 3" xfId="14330" xr:uid="{7D6696A8-034D-48C5-9B15-006410EDAEEB}"/>
    <cellStyle name="Comma 10 3 3 3 4" xfId="43475" xr:uid="{9C221E37-8635-4133-B95A-F015B910ECCD}"/>
    <cellStyle name="Comma 10 3 3 3 5" xfId="45175" xr:uid="{29FAD5E6-9A25-441F-99CE-CA5670C4B9A9}"/>
    <cellStyle name="Comma 10 3 3 4" xfId="2892" xr:uid="{D121359D-A1CC-47A8-AE9E-3DEEE145942B}"/>
    <cellStyle name="Comma 10 3 3 4 2" xfId="6778" xr:uid="{08950B2F-49B6-4A28-A05D-F2528F64FCC6}"/>
    <cellStyle name="Comma 10 3 3 4 2 2" xfId="16820" xr:uid="{D729713D-070E-4795-B1F7-B61BB6113CBB}"/>
    <cellStyle name="Comma 10 3 3 4 3" xfId="14857" xr:uid="{CDE4B11C-C8ED-471B-918E-B54ED7E43DB3}"/>
    <cellStyle name="Comma 10 3 3 4 4" xfId="44002" xr:uid="{B667347A-0753-4CCD-AB2A-E1C822599139}"/>
    <cellStyle name="Comma 10 3 3 4 5" xfId="45702" xr:uid="{9012004C-48BC-4D65-BE22-8BA45646413F}"/>
    <cellStyle name="Comma 10 3 3 5" xfId="5717" xr:uid="{C7755D98-B68C-48D3-958E-E24BCC4278E9}"/>
    <cellStyle name="Comma 10 3 3 5 2" xfId="15760" xr:uid="{4FF2C934-1FD4-400B-A656-DA1BEA2277E1}"/>
    <cellStyle name="Comma 10 3 3 6" xfId="8453" xr:uid="{103EB14F-A6AA-4473-AE4D-0EF87A859FE3}"/>
    <cellStyle name="Comma 10 3 3 6 2" xfId="17594" xr:uid="{5CA26450-3A54-476F-8CD8-B09A929DD6C5}"/>
    <cellStyle name="Comma 10 3 3 7" xfId="12450" xr:uid="{3B70B628-F0B6-4475-BF58-78586DD2DA5E}"/>
    <cellStyle name="Comma 10 3 3 7 2" xfId="18954" xr:uid="{2BAD8C32-6DDB-4BA0-ABB9-E1FFF3A131DE}"/>
    <cellStyle name="Comma 10 3 3 8" xfId="13797" xr:uid="{156023E7-46FA-46F2-A5EF-335879FED61F}"/>
    <cellStyle name="Comma 10 3 3 9" xfId="20482" xr:uid="{9EDF4BA6-733A-4ABA-90A5-3E59FF4A0DBA}"/>
    <cellStyle name="Comma 10 3 4" xfId="1563" xr:uid="{CA5E8AB7-7ADA-45FA-91ED-78D7E0EF1DF6}"/>
    <cellStyle name="Comma 10 3 4 10" xfId="56898" xr:uid="{8C2FACA4-3BA4-49E9-ABF1-D2A932C5D415}"/>
    <cellStyle name="Comma 10 3 4 2" xfId="1154" xr:uid="{2841F363-B49B-48AB-A26B-BC00365165ED}"/>
    <cellStyle name="Comma 10 3 4 2 2" xfId="1485" xr:uid="{A3AC74AB-7BAC-4944-A64C-3EF7EEB841F3}"/>
    <cellStyle name="Comma 10 3 4 2 2 2" xfId="1889" xr:uid="{AFF13D5B-0568-40F8-924B-3153AE64469E}"/>
    <cellStyle name="Comma 10 3 4 2 3" xfId="1720" xr:uid="{F1807EA3-4F73-4804-B304-DCA1F9584DB1}"/>
    <cellStyle name="Comma 10 3 4 2 4" xfId="44307" xr:uid="{CCB2A291-B0BC-4107-B878-ADE4BED63A29}"/>
    <cellStyle name="Comma 10 3 4 3" xfId="2519" xr:uid="{031F97F4-8AE4-4D4A-9574-D78D360CD0C9}"/>
    <cellStyle name="Comma 10 3 4 3 2" xfId="6411" xr:uid="{6842C366-C5CC-4E4B-B45A-61DA9DD81A1A}"/>
    <cellStyle name="Comma 10 3 4 3 2 2" xfId="16453" xr:uid="{4C503DD7-BDAD-473A-ABEC-44AC66BA8154}"/>
    <cellStyle name="Comma 10 3 4 3 3" xfId="14490" xr:uid="{A0F7EAB1-0EF0-4666-A8B3-0F45DBDB022D}"/>
    <cellStyle name="Comma 10 3 4 3 4" xfId="43635" xr:uid="{A34DE244-3DD8-437E-B020-D6126E83F38C}"/>
    <cellStyle name="Comma 10 3 4 3 5" xfId="45335" xr:uid="{C4708308-5E90-4693-926E-8A5F72FEA738}"/>
    <cellStyle name="Comma 10 3 4 4" xfId="3052" xr:uid="{F6CF43F5-ADA8-44BC-B44C-A82AB3D51D8C}"/>
    <cellStyle name="Comma 10 3 4 4 2" xfId="6938" xr:uid="{35CF477F-EF68-4B83-98D2-5A72CD5DACA0}"/>
    <cellStyle name="Comma 10 3 4 4 2 2" xfId="16980" xr:uid="{0FC0270D-7109-4245-9D1A-D78A697C3970}"/>
    <cellStyle name="Comma 10 3 4 4 3" xfId="15017" xr:uid="{D9C64E1A-B9D7-4872-BB2C-5BF0DE70E9CB}"/>
    <cellStyle name="Comma 10 3 4 4 4" xfId="44162" xr:uid="{3418EAAE-CA4D-40FC-902A-EA07720B68F3}"/>
    <cellStyle name="Comma 10 3 4 4 5" xfId="45862" xr:uid="{C4A14E6C-35A4-4473-AD82-1152223B45B4}"/>
    <cellStyle name="Comma 10 3 4 5" xfId="5879" xr:uid="{3E895042-F5E5-4B3C-BB17-E73D1ED326A3}"/>
    <cellStyle name="Comma 10 3 4 5 2" xfId="15922" xr:uid="{54C1791F-5683-4AAE-A853-72BB94351BF3}"/>
    <cellStyle name="Comma 10 3 4 6" xfId="13959" xr:uid="{37E435B0-1C57-4106-BA0F-DBF768D48120}"/>
    <cellStyle name="Comma 10 3 4 7" xfId="22038" xr:uid="{6D2910AB-62D6-494D-9B3F-F29025AA4270}"/>
    <cellStyle name="Comma 10 3 4 8" xfId="43108" xr:uid="{F34B5379-FB5B-46D5-AA88-C45D5AB1860A}"/>
    <cellStyle name="Comma 10 3 4 9" xfId="44808" xr:uid="{56679495-EBE4-4C69-AA88-3D88F534383A}"/>
    <cellStyle name="Comma 10 3 5" xfId="2027" xr:uid="{C1D7EA9A-9E2B-4A4E-8CEE-F032CE634CA6}"/>
    <cellStyle name="Comma 10 3 5 2" xfId="2670" xr:uid="{A25D8315-1365-4A61-AB8E-C5A8C636A6FA}"/>
    <cellStyle name="Comma 10 3 5 2 2" xfId="6556" xr:uid="{CB08CFD3-7376-4844-B2F6-F3C5530FF7AF}"/>
    <cellStyle name="Comma 10 3 5 2 2 2" xfId="16598" xr:uid="{6E21CF76-A907-41B8-9A81-7577E1CB7EAB}"/>
    <cellStyle name="Comma 10 3 5 2 3" xfId="14635" xr:uid="{F9295DF7-ADEA-44DC-8472-175AC97D00A6}"/>
    <cellStyle name="Comma 10 3 5 2 4" xfId="43780" xr:uid="{4C98FB58-3488-4EF3-A1FB-69AAC4788273}"/>
    <cellStyle name="Comma 10 3 5 2 5" xfId="45480" xr:uid="{302F7764-E431-40A7-B3E7-B6AE5D69B23E}"/>
    <cellStyle name="Comma 10 3 5 3" xfId="6029" xr:uid="{8E3FB71E-3019-476B-8B29-A5EB08D7E055}"/>
    <cellStyle name="Comma 10 3 5 3 2" xfId="16071" xr:uid="{364ED48C-619F-4073-8E51-2B08BCDE8D6A}"/>
    <cellStyle name="Comma 10 3 5 4" xfId="14108" xr:uid="{3785B0BB-DA23-4A26-87C2-DCD8937C1274}"/>
    <cellStyle name="Comma 10 3 5 5" xfId="43253" xr:uid="{A0793073-F503-4F9E-A225-A6D2ECBD6306}"/>
    <cellStyle name="Comma 10 3 5 6" xfId="44953" xr:uid="{212D3099-E542-4971-8167-60F568FD1ACE}"/>
    <cellStyle name="Comma 10 3 6" xfId="2149" xr:uid="{28ADE550-678D-4A34-95BA-A0AAEBB97804}"/>
    <cellStyle name="Comma 10 3 6 2" xfId="2718" xr:uid="{6891EC3A-5A06-43AD-84F3-B3EF7ACA8CC2}"/>
    <cellStyle name="Comma 10 3 6 2 2" xfId="6604" xr:uid="{7E09708A-4F04-42D1-A750-6F3AD7D21E67}"/>
    <cellStyle name="Comma 10 3 6 2 2 2" xfId="16646" xr:uid="{7C7152F8-217F-4477-8934-426CEB25BC20}"/>
    <cellStyle name="Comma 10 3 6 2 3" xfId="14683" xr:uid="{02713CB7-60BA-4C59-A235-16E31A5F6614}"/>
    <cellStyle name="Comma 10 3 6 2 4" xfId="43828" xr:uid="{1861971F-3AB3-4349-9BF1-81B4393661C1}"/>
    <cellStyle name="Comma 10 3 6 2 5" xfId="45528" xr:uid="{97200F48-2908-4387-9E5F-A789326CA76D}"/>
    <cellStyle name="Comma 10 3 6 3" xfId="6077" xr:uid="{3C7B62D1-02B0-46FA-ACEE-8ACE18B76B64}"/>
    <cellStyle name="Comma 10 3 6 3 2" xfId="16119" xr:uid="{9F6E636D-4AB1-4386-A29A-143F82837CE0}"/>
    <cellStyle name="Comma 10 3 6 4" xfId="14156" xr:uid="{BAE6E20F-FEAE-4FD2-A0A4-3EE4869E3ED7}"/>
    <cellStyle name="Comma 10 3 6 5" xfId="43301" xr:uid="{79A349F6-2D51-45D5-AB39-97FBE71D925C}"/>
    <cellStyle name="Comma 10 3 6 6" xfId="45001" xr:uid="{42300E20-C5E4-4263-95C3-8C1E95524353}"/>
    <cellStyle name="Comma 10 3 7" xfId="2192" xr:uid="{977CECB2-DC14-42E1-A622-19EA85E937BC}"/>
    <cellStyle name="Comma 10 3 7 2" xfId="6090" xr:uid="{C8E4C037-E9CA-4A9C-80C2-8381490A380D}"/>
    <cellStyle name="Comma 10 3 7 2 2" xfId="16132" xr:uid="{08932DF6-C769-44D3-BE4E-0BDDE5F81076}"/>
    <cellStyle name="Comma 10 3 7 3" xfId="14169" xr:uid="{952BA090-A096-41E2-9A36-BFF231994728}"/>
    <cellStyle name="Comma 10 3 7 4" xfId="43314" xr:uid="{D7690C20-D97B-4F3D-9428-61DDC68061E7}"/>
    <cellStyle name="Comma 10 3 7 5" xfId="45014" xr:uid="{E5649E60-725A-46F2-89C1-9C1CACD1EE04}"/>
    <cellStyle name="Comma 10 3 8" xfId="2731" xr:uid="{B87A01CF-8E8B-4821-B801-FF1BC60ACFF3}"/>
    <cellStyle name="Comma 10 3 8 2" xfId="6617" xr:uid="{C60C555D-EB25-4460-BA8A-4CE5A6422DA3}"/>
    <cellStyle name="Comma 10 3 8 2 2" xfId="16659" xr:uid="{ECAE6CDE-0B5C-4AA6-9E0F-2E9F71606D3A}"/>
    <cellStyle name="Comma 10 3 8 3" xfId="14696" xr:uid="{E1FDFEFB-C3C9-4ED1-B904-1852640E134B}"/>
    <cellStyle name="Comma 10 3 8 4" xfId="43841" xr:uid="{57336429-F877-4C28-96E0-22F0556F6F21}"/>
    <cellStyle name="Comma 10 3 8 5" xfId="45541" xr:uid="{978B66D5-B881-466D-AF06-9C4B543D0E1D}"/>
    <cellStyle name="Comma 10 3 9" xfId="3357" xr:uid="{B0F24E63-ACCE-4A18-BAFB-887F5D74F040}"/>
    <cellStyle name="Comma 10 3 9 2" xfId="15238" xr:uid="{3856A682-6841-4158-A051-77AA51CB9E5E}"/>
    <cellStyle name="Comma 10 4" xfId="70" xr:uid="{1AF18B4E-AB67-496E-855E-BC0A808D9D7C}"/>
    <cellStyle name="Comma 10 4 10" xfId="42788" xr:uid="{55821A52-2946-4527-9F70-CFFAA689A2B2}"/>
    <cellStyle name="Comma 10 4 11" xfId="44308" xr:uid="{CD7A1101-496E-4DCD-99F7-E5D083BBD8D7}"/>
    <cellStyle name="Comma 10 4 12" xfId="44488" xr:uid="{0340101E-AF28-4105-8086-445EC28DDE12}"/>
    <cellStyle name="Comma 10 4 2" xfId="1211" xr:uid="{E5B9AAFD-BF75-40F7-AF16-D6C6F5A57457}"/>
    <cellStyle name="Comma 10 4 2 10" xfId="56914" xr:uid="{3D738FD3-2830-4FAA-A007-72F134876C00}"/>
    <cellStyle name="Comma 10 4 2 2" xfId="1733" xr:uid="{145A8036-6202-4CAE-8E3B-46E7ABFC5D96}"/>
    <cellStyle name="Comma 10 4 2 2 2" xfId="2576" xr:uid="{4D0A6360-7079-4E7F-8A0B-CD03261AAD79}"/>
    <cellStyle name="Comma 10 4 2 2 2 2" xfId="6465" xr:uid="{0A1BB840-C865-4DB6-B268-3D69DAC89739}"/>
    <cellStyle name="Comma 10 4 2 2 2 2 2" xfId="16507" xr:uid="{4B236104-EC41-42B8-9687-BD5268F8A406}"/>
    <cellStyle name="Comma 10 4 2 2 2 3" xfId="14544" xr:uid="{320A32BF-1453-4357-A141-2CF127FF52BD}"/>
    <cellStyle name="Comma 10 4 2 2 2 4" xfId="43689" xr:uid="{03EAF0A9-4E9F-4821-B63D-1019EEC4988A}"/>
    <cellStyle name="Comma 10 4 2 2 2 5" xfId="45389" xr:uid="{78E5E17B-D060-4FD6-85DE-E0AAC196264B}"/>
    <cellStyle name="Comma 10 4 2 2 3" xfId="3106" xr:uid="{E7E5DDFB-ECD2-4E86-8F5A-124164F2A003}"/>
    <cellStyle name="Comma 10 4 2 2 3 2" xfId="6992" xr:uid="{9EDE5760-1694-4416-BA80-A72BE6C26A8B}"/>
    <cellStyle name="Comma 10 4 2 2 3 2 2" xfId="17034" xr:uid="{F3F3DCDC-0DD1-4FD9-A6E4-AC19F4574CF8}"/>
    <cellStyle name="Comma 10 4 2 2 3 3" xfId="15071" xr:uid="{21BCCF7C-1B3C-4928-BE88-FD17CB657FD6}"/>
    <cellStyle name="Comma 10 4 2 2 3 4" xfId="44216" xr:uid="{8AC94F9E-E65B-48E2-8DE3-D5B2D139ADE2}"/>
    <cellStyle name="Comma 10 4 2 2 3 5" xfId="45916" xr:uid="{F882AD41-8724-4DA7-B979-28C742DAA298}"/>
    <cellStyle name="Comma 10 4 2 2 4" xfId="5935" xr:uid="{81722439-E31F-44FA-AE0C-CE8269426D07}"/>
    <cellStyle name="Comma 10 4 2 2 4 2" xfId="15978" xr:uid="{C937E385-8F3B-4BFE-92A0-2DFF340882FB}"/>
    <cellStyle name="Comma 10 4 2 2 5" xfId="14015" xr:uid="{AFFE6717-6F2C-4BA5-AFE4-07CDF7D4FB23}"/>
    <cellStyle name="Comma 10 4 2 2 6" xfId="43162" xr:uid="{48D82BC7-41C1-4B98-9654-DE9B6D552D3D}"/>
    <cellStyle name="Comma 10 4 2 2 7" xfId="44862" xr:uid="{58D270C1-B709-43CB-9AAE-6F4CA2E25B88}"/>
    <cellStyle name="Comma 10 4 2 3" xfId="2357" xr:uid="{E1A6F667-1DE8-47EB-88AD-DA9183B52956}"/>
    <cellStyle name="Comma 10 4 2 3 2" xfId="6252" xr:uid="{3020BFEF-E279-4FC4-AF42-B605ED78AB31}"/>
    <cellStyle name="Comma 10 4 2 3 2 2" xfId="16294" xr:uid="{27EFA22A-9ECE-4896-B54C-DFC15EE22299}"/>
    <cellStyle name="Comma 10 4 2 3 3" xfId="14331" xr:uid="{BEE881E2-F2E1-4E85-A4E1-054E73EDA17D}"/>
    <cellStyle name="Comma 10 4 2 3 4" xfId="43476" xr:uid="{0CD6B9D0-1D80-4A94-A501-1CD21F926372}"/>
    <cellStyle name="Comma 10 4 2 3 5" xfId="45176" xr:uid="{4FD8BBA2-6C7E-4D93-AE8D-354553506BBB}"/>
    <cellStyle name="Comma 10 4 2 4" xfId="2893" xr:uid="{F18D2F4A-4107-41B4-BDCC-890AE6944802}"/>
    <cellStyle name="Comma 10 4 2 4 2" xfId="6779" xr:uid="{FF267C8B-A34C-48C0-AA8E-80FA7A98E0FF}"/>
    <cellStyle name="Comma 10 4 2 4 2 2" xfId="16821" xr:uid="{F0E5232C-E02B-44E3-B76A-507061DABC64}"/>
    <cellStyle name="Comma 10 4 2 4 3" xfId="14858" xr:uid="{0A58CD30-F06D-48AA-A7CD-8F40F726BF8A}"/>
    <cellStyle name="Comma 10 4 2 4 4" xfId="44003" xr:uid="{3DF8A435-B687-45F8-ADE4-9490548B57CD}"/>
    <cellStyle name="Comma 10 4 2 4 5" xfId="45703" xr:uid="{3679D6D9-B440-4BD6-B5A8-475F81C475FB}"/>
    <cellStyle name="Comma 10 4 2 5" xfId="5718" xr:uid="{F3A13DAD-5D26-431B-BC5F-E85A523D38AA}"/>
    <cellStyle name="Comma 10 4 2 5 2" xfId="15761" xr:uid="{301B5B66-0E17-4F7B-9D33-44D941A24CC6}"/>
    <cellStyle name="Comma 10 4 2 6" xfId="13798" xr:uid="{9D1F1BBA-C219-4F07-9ABB-C3EBB182FB64}"/>
    <cellStyle name="Comma 10 4 2 7" xfId="42949" xr:uid="{E6B3206D-D155-4664-BF99-C33333456EF9}"/>
    <cellStyle name="Comma 10 4 2 8" xfId="44649" xr:uid="{71935AD5-CE23-4218-8DF3-5E8E3B0CB14A}"/>
    <cellStyle name="Comma 10 4 2 9" xfId="46477" xr:uid="{CABC9F58-8D2C-49B5-9B82-D06BC8F642B1}"/>
    <cellStyle name="Comma 10 4 3" xfId="1564" xr:uid="{28764210-6DA5-4777-8A67-45940737E3AB}"/>
    <cellStyle name="Comma 10 4 3 2" xfId="2520" xr:uid="{49CD034F-46F5-477E-A518-68EA04E3FC51}"/>
    <cellStyle name="Comma 10 4 3 2 2" xfId="6412" xr:uid="{7320C6E3-C492-48C9-809C-DA28A3BD4FEB}"/>
    <cellStyle name="Comma 10 4 3 2 2 2" xfId="16454" xr:uid="{E4A92D62-01E8-4CF0-9E26-6D1BF50E8EF7}"/>
    <cellStyle name="Comma 10 4 3 2 3" xfId="14491" xr:uid="{69EC5DDD-A738-40E2-80BB-11C1F1D5A517}"/>
    <cellStyle name="Comma 10 4 3 2 4" xfId="43636" xr:uid="{284F9833-1538-48AF-8273-E791275AA408}"/>
    <cellStyle name="Comma 10 4 3 2 5" xfId="45336" xr:uid="{45D98165-2E89-4ADB-B478-250E66D755A2}"/>
    <cellStyle name="Comma 10 4 3 3" xfId="3053" xr:uid="{E2E5C202-0C18-4DFB-8AE3-9A14A9DC7286}"/>
    <cellStyle name="Comma 10 4 3 3 2" xfId="6939" xr:uid="{E7DEB29C-526A-4EB8-A28B-A8EE1821F9A3}"/>
    <cellStyle name="Comma 10 4 3 3 2 2" xfId="16981" xr:uid="{BB7947C7-67DF-409B-9E54-F2F27CC30231}"/>
    <cellStyle name="Comma 10 4 3 3 3" xfId="15018" xr:uid="{AB1289E4-BFF2-4DF6-9F4C-A5E175D7903F}"/>
    <cellStyle name="Comma 10 4 3 3 4" xfId="44163" xr:uid="{6206117D-4C8C-4EC2-9302-FBA1A1A55BC9}"/>
    <cellStyle name="Comma 10 4 3 3 5" xfId="45863" xr:uid="{978A472B-F1A6-443C-BC08-81AFB443ABA1}"/>
    <cellStyle name="Comma 10 4 3 4" xfId="5880" xr:uid="{A9891FD2-8C05-44AB-8EA6-34AE23204C85}"/>
    <cellStyle name="Comma 10 4 3 4 2" xfId="15923" xr:uid="{A42215E1-4479-4671-BED0-558EAC198B63}"/>
    <cellStyle name="Comma 10 4 3 5" xfId="13960" xr:uid="{A7B91D3A-CA0A-4D53-B198-D0DAA7BF9010}"/>
    <cellStyle name="Comma 10 4 3 6" xfId="43109" xr:uid="{3D47033E-7A66-49C7-8889-C56BFB8C9659}"/>
    <cellStyle name="Comma 10 4 3 7" xfId="44809" xr:uid="{D7D36FD1-E9FE-41E7-BCFE-3FC93F336A09}"/>
    <cellStyle name="Comma 10 4 4" xfId="2059" xr:uid="{3397BC4D-7538-4B8C-9C40-AE18B8CC75A5}"/>
    <cellStyle name="Comma 10 4 5" xfId="2193" xr:uid="{BC3E5C5B-12CF-4266-9134-AF780544477E}"/>
    <cellStyle name="Comma 10 4 5 2" xfId="6091" xr:uid="{6A6133B0-786B-415D-BF0F-35686738B539}"/>
    <cellStyle name="Comma 10 4 5 2 2" xfId="16133" xr:uid="{2D95DC27-3BE7-499A-93A7-DD4DB2BD4409}"/>
    <cellStyle name="Comma 10 4 5 3" xfId="14170" xr:uid="{86767FFD-0CD6-4994-BEAC-5A907E070AD3}"/>
    <cellStyle name="Comma 10 4 5 4" xfId="43315" xr:uid="{AA9C722E-F6A9-41A6-AD20-CA72B8A0A5C8}"/>
    <cellStyle name="Comma 10 4 5 5" xfId="45015" xr:uid="{6F760805-9DBA-4223-9E1B-D0205B97D428}"/>
    <cellStyle name="Comma 10 4 6" xfId="2732" xr:uid="{8071F9B9-323E-4BB5-A0E8-5E7F5DD199C2}"/>
    <cellStyle name="Comma 10 4 6 2" xfId="6618" xr:uid="{0E92DE15-5DC3-4AB1-B5D7-264646500C0F}"/>
    <cellStyle name="Comma 10 4 6 2 2" xfId="16660" xr:uid="{073B1C99-C095-4FD4-A98C-25CFE9130574}"/>
    <cellStyle name="Comma 10 4 6 3" xfId="14697" xr:uid="{4DB8152E-7BC3-41B0-B263-23E3DE524784}"/>
    <cellStyle name="Comma 10 4 6 4" xfId="43842" xr:uid="{4976BE16-B4F8-4E98-9386-9C0F22D2DB09}"/>
    <cellStyle name="Comma 10 4 6 5" xfId="45542" xr:uid="{90A356C4-2750-412A-A7FE-05D2F17A37FB}"/>
    <cellStyle name="Comma 10 4 7" xfId="3329" xr:uid="{19B4476D-E070-4404-95FF-3223D2638504}"/>
    <cellStyle name="Comma 10 4 8" xfId="5554" xr:uid="{C06027CB-295E-4591-BE35-EE172A0DFC2A}"/>
    <cellStyle name="Comma 10 4 8 2" xfId="15598" xr:uid="{0951BA7B-2185-40F4-810A-82D74A8BEB6D}"/>
    <cellStyle name="Comma 10 4 9" xfId="13634" xr:uid="{EAAF4F20-9E51-436D-A05E-60F0461F1434}"/>
    <cellStyle name="Comma 10 5" xfId="71" xr:uid="{3E2DE6E7-7021-4836-BAF8-B101F6893CFA}"/>
    <cellStyle name="Comma 10 5 10" xfId="13635" xr:uid="{A55AC0AA-0D0F-4C37-A75F-20B4003AD5AE}"/>
    <cellStyle name="Comma 10 5 11" xfId="21970" xr:uid="{4341F108-D152-4E29-AC1E-EB9CD9DC85C6}"/>
    <cellStyle name="Comma 10 5 12" xfId="41944" xr:uid="{E0150C21-1E25-4D2B-B653-EE77C0DA15CE}"/>
    <cellStyle name="Comma 10 5 13" xfId="42418" xr:uid="{E0FD8C9D-FDEC-494B-890B-2EF9F6B66461}"/>
    <cellStyle name="Comma 10 5 14" xfId="42789" xr:uid="{214F3DB1-DF60-4B0C-B80F-7867DBD13238}"/>
    <cellStyle name="Comma 10 5 15" xfId="44309" xr:uid="{D3DA0DDF-D111-45A6-9B07-E001689B5F9B}"/>
    <cellStyle name="Comma 10 5 16" xfId="44489" xr:uid="{1EC15BB2-CAC4-4A14-8C55-2581B2404F71}"/>
    <cellStyle name="Comma 10 5 17" xfId="46093" xr:uid="{7C1F443F-0537-4115-A748-BB077530D443}"/>
    <cellStyle name="Comma 10 5 18" xfId="46615" xr:uid="{23A4A70A-38B7-461C-A2E5-0465F07C1890}"/>
    <cellStyle name="Comma 10 5 19" xfId="47020" xr:uid="{0715E6A5-1D95-4E8E-B66B-C319E6E2F356}"/>
    <cellStyle name="Comma 10 5 2" xfId="1212" xr:uid="{A9804A22-C488-4948-9F35-D529364C9039}"/>
    <cellStyle name="Comma 10 5 2 10" xfId="42629" xr:uid="{109B1A2F-89EC-41F1-88E4-9B0F684781DD}"/>
    <cellStyle name="Comma 10 5 2 11" xfId="42950" xr:uid="{F63A2BEF-1DB6-428E-8179-2D0CA3C79BFD}"/>
    <cellStyle name="Comma 10 5 2 12" xfId="44650" xr:uid="{33F6CD8C-8FC4-45E2-A688-68E769DFE7FD}"/>
    <cellStyle name="Comma 10 5 2 13" xfId="46300" xr:uid="{35720F1C-ED2C-4E8F-A992-EB259B0C09F4}"/>
    <cellStyle name="Comma 10 5 2 14" xfId="48181" xr:uid="{225BCA51-4770-43FB-BF58-2D75F7509BD9}"/>
    <cellStyle name="Comma 10 5 2 15" xfId="55616" xr:uid="{48641BEF-949F-43C5-9507-3213B100E4C8}"/>
    <cellStyle name="Comma 10 5 2 2" xfId="1734" xr:uid="{5631CC8A-95F2-4BF9-BFA0-54BB54B8D812}"/>
    <cellStyle name="Comma 10 5 2 2 2" xfId="2577" xr:uid="{4144B8AE-882A-4813-BB9A-ED7033FBEFB6}"/>
    <cellStyle name="Comma 10 5 2 2 2 2" xfId="6466" xr:uid="{A9FA2BFF-F58D-44DB-AE33-B07E957E9236}"/>
    <cellStyle name="Comma 10 5 2 2 2 2 2" xfId="16508" xr:uid="{B14FDCA4-F130-4813-8B81-31608B1FE623}"/>
    <cellStyle name="Comma 10 5 2 2 2 3" xfId="14545" xr:uid="{A4F56349-7354-4402-8353-C9586DEFCD49}"/>
    <cellStyle name="Comma 10 5 2 2 2 4" xfId="43690" xr:uid="{BC0CAD5B-6C11-4D0C-AA82-15ABE09DB5FB}"/>
    <cellStyle name="Comma 10 5 2 2 2 5" xfId="45390" xr:uid="{B8814C43-EB87-4046-A7B7-6296523A1A09}"/>
    <cellStyle name="Comma 10 5 2 2 3" xfId="3107" xr:uid="{D915BB67-A4E8-400D-A6E4-29E3078A0D1C}"/>
    <cellStyle name="Comma 10 5 2 2 3 2" xfId="6993" xr:uid="{089F0DAC-83DD-4F1F-965B-895FEBBC3956}"/>
    <cellStyle name="Comma 10 5 2 2 3 2 2" xfId="17035" xr:uid="{A6611D31-9344-4663-9FF5-B433A4D11166}"/>
    <cellStyle name="Comma 10 5 2 2 3 3" xfId="15072" xr:uid="{1DA5332F-667B-4B57-9C38-D6D46D2ECBE1}"/>
    <cellStyle name="Comma 10 5 2 2 3 4" xfId="44217" xr:uid="{7FE2437C-3AC5-4E0A-8D21-2E2F214A48D2}"/>
    <cellStyle name="Comma 10 5 2 2 3 5" xfId="45917" xr:uid="{8E3892FE-0421-4B30-9C6B-01D5F97583DE}"/>
    <cellStyle name="Comma 10 5 2 2 4" xfId="5936" xr:uid="{E9DECB1F-BE38-4234-BA10-505D3FF11D72}"/>
    <cellStyle name="Comma 10 5 2 2 4 2" xfId="15979" xr:uid="{60568560-0611-4B38-9814-E0BCE97D4948}"/>
    <cellStyle name="Comma 10 5 2 2 5" xfId="14016" xr:uid="{F370523A-4C14-4400-A308-2A5433384E16}"/>
    <cellStyle name="Comma 10 5 2 2 6" xfId="43163" xr:uid="{4D8A5306-AC49-4FBB-B088-30DAEC8196F1}"/>
    <cellStyle name="Comma 10 5 2 2 7" xfId="44863" xr:uid="{AF67D4D3-8D48-4916-B08B-209FCF203FF0}"/>
    <cellStyle name="Comma 10 5 2 3" xfId="2358" xr:uid="{8D5B0A9A-83CF-42E5-84E2-A66E433C6A4A}"/>
    <cellStyle name="Comma 10 5 2 3 2" xfId="6253" xr:uid="{D7A04C0D-B647-4200-AEF7-79273EA13C2E}"/>
    <cellStyle name="Comma 10 5 2 3 2 2" xfId="16295" xr:uid="{F06AD625-8F98-4B08-9E6E-BBA71FFA6906}"/>
    <cellStyle name="Comma 10 5 2 3 3" xfId="14332" xr:uid="{74F8F973-805F-47E3-8FDF-7FBC529ED447}"/>
    <cellStyle name="Comma 10 5 2 3 4" xfId="43477" xr:uid="{92B99D5F-CAA1-48F3-BEA5-98D419BB088F}"/>
    <cellStyle name="Comma 10 5 2 3 5" xfId="45177" xr:uid="{06133DE2-21E6-4BC6-B085-6D31D785D430}"/>
    <cellStyle name="Comma 10 5 2 4" xfId="2894" xr:uid="{52F62EC6-B2C9-48DC-AC1C-9D4C59885FA4}"/>
    <cellStyle name="Comma 10 5 2 4 2" xfId="6780" xr:uid="{FD8459B6-07ED-4E54-AC72-4FC25EC6634F}"/>
    <cellStyle name="Comma 10 5 2 4 2 2" xfId="16822" xr:uid="{A48F4327-2551-435D-9A99-8F83B8A40191}"/>
    <cellStyle name="Comma 10 5 2 4 3" xfId="14859" xr:uid="{A64DDDFB-278C-459D-851F-E441C2EEEA0E}"/>
    <cellStyle name="Comma 10 5 2 4 4" xfId="44004" xr:uid="{D7036A42-8565-448D-B9B5-BD449F6CB08F}"/>
    <cellStyle name="Comma 10 5 2 4 5" xfId="45704" xr:uid="{F687B3EB-A49D-44D1-B523-E1489E991A61}"/>
    <cellStyle name="Comma 10 5 2 5" xfId="5719" xr:uid="{799B2AAA-5F54-42B6-9270-0566BF8DBA73}"/>
    <cellStyle name="Comma 10 5 2 5 2" xfId="15762" xr:uid="{997A2650-3763-4448-8A06-6CAC74E6264F}"/>
    <cellStyle name="Comma 10 5 2 6" xfId="8507" xr:uid="{CDE848D3-189C-4EA7-9822-08B59F2364F1}"/>
    <cellStyle name="Comma 10 5 2 6 2" xfId="17641" xr:uid="{7C4A8A4D-1CCC-42C2-A121-2FF31060DDBF}"/>
    <cellStyle name="Comma 10 5 2 7" xfId="12500" xr:uid="{B24A08C1-73DB-4B22-AE9F-137B524125DF}"/>
    <cellStyle name="Comma 10 5 2 7 2" xfId="18997" xr:uid="{2919B28C-B2A1-438E-BA36-D3B49423A80E}"/>
    <cellStyle name="Comma 10 5 2 8" xfId="13799" xr:uid="{B3074E1A-8DFD-4651-95FD-EA66A79A1095}"/>
    <cellStyle name="Comma 10 5 2 9" xfId="42147" xr:uid="{2191F8F5-1FDD-4920-AB76-ECDA4B6396E6}"/>
    <cellStyle name="Comma 10 5 20" xfId="54472" xr:uid="{AA7327F8-DB07-4036-BC72-FB1FB08DAD70}"/>
    <cellStyle name="Comma 10 5 3" xfId="1565" xr:uid="{F7527475-FE50-4644-8B27-705433FBAD39}"/>
    <cellStyle name="Comma 10 5 3 2" xfId="2521" xr:uid="{78BF2831-F3D5-4F35-B8F6-1785B41E890C}"/>
    <cellStyle name="Comma 10 5 3 2 2" xfId="6413" xr:uid="{5CC42A17-BC5E-42AA-A394-53AE543C3B58}"/>
    <cellStyle name="Comma 10 5 3 2 2 2" xfId="16455" xr:uid="{916C0B33-CE4B-4EF7-B4C4-736F1778F697}"/>
    <cellStyle name="Comma 10 5 3 2 3" xfId="14492" xr:uid="{79D92AD6-0542-406D-ACB7-3066DD6771DA}"/>
    <cellStyle name="Comma 10 5 3 2 4" xfId="43637" xr:uid="{5B874210-345B-4530-B4DE-23B270E8AFCA}"/>
    <cellStyle name="Comma 10 5 3 2 5" xfId="45337" xr:uid="{10D32278-9994-4493-A76C-D9D86A9D4D14}"/>
    <cellStyle name="Comma 10 5 3 3" xfId="3054" xr:uid="{4FD39415-E77D-4CB2-AA14-7188D77BDF41}"/>
    <cellStyle name="Comma 10 5 3 3 2" xfId="6940" xr:uid="{6E81B2E9-9335-4992-A953-05DF3EE5B444}"/>
    <cellStyle name="Comma 10 5 3 3 2 2" xfId="16982" xr:uid="{B7F465B6-5E26-4C3E-9672-533CA4CAE453}"/>
    <cellStyle name="Comma 10 5 3 3 3" xfId="15019" xr:uid="{B3362FBF-7782-4204-8AD4-67BE72B0AE45}"/>
    <cellStyle name="Comma 10 5 3 3 4" xfId="44164" xr:uid="{01C1416E-B892-41EF-8399-466EE08BB569}"/>
    <cellStyle name="Comma 10 5 3 3 5" xfId="45864" xr:uid="{60FCA67B-A3B8-4C1E-A097-7FAE42CD0549}"/>
    <cellStyle name="Comma 10 5 3 4" xfId="5881" xr:uid="{6D563553-120B-4674-AF30-7589B52F8B45}"/>
    <cellStyle name="Comma 10 5 3 4 2" xfId="15924" xr:uid="{DD8608D8-5C7E-4422-8525-8E3B307F4416}"/>
    <cellStyle name="Comma 10 5 3 5" xfId="13961" xr:uid="{8A290358-75D2-4627-BA3D-357607FC3ED9}"/>
    <cellStyle name="Comma 10 5 3 6" xfId="43110" xr:uid="{75DCC6C3-9E8B-4F7B-91E1-FE9DEAF753CD}"/>
    <cellStyle name="Comma 10 5 3 7" xfId="44810" xr:uid="{2051BB1E-8BA7-45F8-B32F-1514FC2F1773}"/>
    <cellStyle name="Comma 10 5 4" xfId="2194" xr:uid="{6D47151A-CFB5-497C-914F-D9FEA8B3707C}"/>
    <cellStyle name="Comma 10 5 4 2" xfId="6092" xr:uid="{A2E16CC0-3349-4CFB-8671-CE171330AF13}"/>
    <cellStyle name="Comma 10 5 4 2 2" xfId="16134" xr:uid="{37410F7E-78DA-4909-BC9C-4FBC4160F1F8}"/>
    <cellStyle name="Comma 10 5 4 3" xfId="14171" xr:uid="{8ACCB726-DA0D-43F9-99E7-93AB05C78C1F}"/>
    <cellStyle name="Comma 10 5 4 4" xfId="43316" xr:uid="{D9361BED-EC79-49B4-894A-FEC618845DF1}"/>
    <cellStyle name="Comma 10 5 4 5" xfId="45016" xr:uid="{AF872EEC-C7CD-465A-BAA2-43FFA6D887DA}"/>
    <cellStyle name="Comma 10 5 5" xfId="2733" xr:uid="{433AB202-A922-4F5D-9266-F04562292168}"/>
    <cellStyle name="Comma 10 5 5 2" xfId="6619" xr:uid="{25D99BBD-26AF-488D-B4E7-48A049695607}"/>
    <cellStyle name="Comma 10 5 5 2 2" xfId="16661" xr:uid="{7B2003F3-5249-41DB-953D-92FD5BAE7D15}"/>
    <cellStyle name="Comma 10 5 5 3" xfId="14698" xr:uid="{616A6CA3-51BF-46A3-ADDE-8B01B7E32449}"/>
    <cellStyle name="Comma 10 5 5 4" xfId="43843" xr:uid="{91D45F9A-0157-404A-A5A9-070EF168B0FF}"/>
    <cellStyle name="Comma 10 5 5 5" xfId="45543" xr:uid="{C5E2808B-58A5-4065-BB9E-0AFF5AD573C3}"/>
    <cellStyle name="Comma 10 5 6" xfId="3450" xr:uid="{118D963B-AC64-42B7-988B-B364A7EA168B}"/>
    <cellStyle name="Comma 10 5 6 2" xfId="15294" xr:uid="{692DD3EC-620F-469F-8DD1-3A2A8D77AB04}"/>
    <cellStyle name="Comma 10 5 7" xfId="5555" xr:uid="{5F79914D-7641-4CAB-81B4-B9F0D6A62A1D}"/>
    <cellStyle name="Comma 10 5 7 2" xfId="15599" xr:uid="{4F666F00-FCBB-4E41-9CE6-B44A4132FB59}"/>
    <cellStyle name="Comma 10 5 8" xfId="7175" xr:uid="{E014F46C-984E-4D8E-851E-A70BA3909859}"/>
    <cellStyle name="Comma 10 5 8 2" xfId="17217" xr:uid="{C341395B-A9D8-400D-B388-3848BDAD2435}"/>
    <cellStyle name="Comma 10 5 9" xfId="11442" xr:uid="{444B1089-733D-4304-9BBB-5AF097D72567}"/>
    <cellStyle name="Comma 10 5 9 2" xfId="18797" xr:uid="{989F0016-8D19-492C-9B0C-5BF392182C97}"/>
    <cellStyle name="Comma 10 6" xfId="1209" xr:uid="{8822DF4D-F4A2-41C5-A07F-43BC573F2B0A}"/>
    <cellStyle name="Comma 10 6 2" xfId="1731" xr:uid="{A91EB27D-EB65-4084-990A-B0950C9732CE}"/>
    <cellStyle name="Comma 10 6 3" xfId="4242" xr:uid="{ECB1AFDD-1985-47B2-AAC6-B341F3BC58C5}"/>
    <cellStyle name="Comma 10 6 4" xfId="38454" xr:uid="{5B7A3AB4-44F8-4500-858E-FD99E9664350}"/>
    <cellStyle name="Comma 10 6 5" xfId="54261" xr:uid="{B2FB52C6-0824-4022-B282-B71ABEE28C00}"/>
    <cellStyle name="Comma 10 7" xfId="1562" xr:uid="{437F28F9-77CF-4D54-8128-9C9BA243DE40}"/>
    <cellStyle name="Comma 10 7 10" xfId="54601" xr:uid="{624B2584-8DE3-4AAD-ACD0-45AAA8E13F6D}"/>
    <cellStyle name="Comma 10 7 2" xfId="4890" xr:uid="{7DB650C6-E4E1-4001-8682-9E3A3D2D9D10}"/>
    <cellStyle name="Comma 10 7 2 2" xfId="8677" xr:uid="{6E21EC59-41C9-4A4D-8385-C586EDF0F2EB}"/>
    <cellStyle name="Comma 10 7 2 2 2" xfId="17765" xr:uid="{0846273B-D026-4A3F-BC9A-C922A6BC9E98}"/>
    <cellStyle name="Comma 10 7 2 3" xfId="12655" xr:uid="{44361382-E5FE-409D-933F-8079A7797A0F}"/>
    <cellStyle name="Comma 10 7 2 3 2" xfId="19116" xr:uid="{58D12FC6-877C-4A3F-BBA2-DD7B8DA56308}"/>
    <cellStyle name="Comma 10 7 2 4" xfId="15401" xr:uid="{0142E0A6-D3AE-433A-B785-33A19D823C7A}"/>
    <cellStyle name="Comma 10 7 2 5" xfId="42267" xr:uid="{272FA374-A092-4E8F-8956-396ABD0C463E}"/>
    <cellStyle name="Comma 10 7 2 6" xfId="42749" xr:uid="{E496321B-CCE5-44E5-AD74-6E8445CA4CA2}"/>
    <cellStyle name="Comma 10 7 2 7" xfId="46420" xr:uid="{D28B2649-6903-4EC6-868F-3578D5345B40}"/>
    <cellStyle name="Comma 10 7 2 8" xfId="48348" xr:uid="{7945C2D9-F135-4ECE-8A4D-8F01DB951ACA}"/>
    <cellStyle name="Comma 10 7 2 9" xfId="55775" xr:uid="{A4DE01A3-B641-4AF3-BFFF-956D692724B2}"/>
    <cellStyle name="Comma 10 7 3" xfId="7310" xr:uid="{9EE8933C-512C-4429-89D1-17A169F3A426}"/>
    <cellStyle name="Comma 10 7 3 2" xfId="17352" xr:uid="{52EB3A30-B225-4271-84BA-6728A5F1EDE3}"/>
    <cellStyle name="Comma 10 7 4" xfId="11577" xr:uid="{26EC0851-B93C-4A91-A20E-890A0413E87B}"/>
    <cellStyle name="Comma 10 7 4 2" xfId="18910" xr:uid="{9796E4F7-7986-4DB4-BF7C-B0A02C39FC9D}"/>
    <cellStyle name="Comma 10 7 5" xfId="42056" xr:uid="{936271AD-0D26-4A5C-94F9-EAB9217BBB20}"/>
    <cellStyle name="Comma 10 7 6" xfId="42536" xr:uid="{EE8A744C-A5EF-47D1-93E5-D283FDEF70FB}"/>
    <cellStyle name="Comma 10 7 7" xfId="46206" xr:uid="{B08FF87B-A083-4AA1-89CC-5FBD51E59A18}"/>
    <cellStyle name="Comma 10 7 8" xfId="47055" xr:uid="{CFAC829F-3A48-43EB-93DD-831AC264E0E6}"/>
    <cellStyle name="Comma 10 7 9" xfId="54299" xr:uid="{47D8AD84-78D4-4178-B9F9-ED2C3677FB8F}"/>
    <cellStyle name="Comma 10 8" xfId="1957" xr:uid="{ED05E68E-9273-437A-B996-6C2504A7179C}"/>
    <cellStyle name="Comma 10 8 10" xfId="44933" xr:uid="{ECC9D7BB-102D-4562-B9F9-6B70BF3E0372}"/>
    <cellStyle name="Comma 10 8 11" xfId="46244" xr:uid="{858D8A12-4C12-42FA-B27B-E23919F8E532}"/>
    <cellStyle name="Comma 10 8 12" xfId="48108" xr:uid="{5E401657-F312-4BED-BC15-6E3D8E7ACCA4}"/>
    <cellStyle name="Comma 10 8 13" xfId="55545" xr:uid="{EFD4F7A7-1414-4A1B-8777-C9692295E91E}"/>
    <cellStyle name="Comma 10 8 2" xfId="2650" xr:uid="{CAB1DF24-6918-40E5-80AA-48A8801FE579}"/>
    <cellStyle name="Comma 10 8 2 2" xfId="6536" xr:uid="{93146951-6B61-4450-9E0F-549F4CF5FAA7}"/>
    <cellStyle name="Comma 10 8 2 2 2" xfId="16578" xr:uid="{0D51312E-2A4A-4718-BD83-36BB640C56A4}"/>
    <cellStyle name="Comma 10 8 2 3" xfId="14615" xr:uid="{318094DA-05BB-4750-82EB-F2B1D083309F}"/>
    <cellStyle name="Comma 10 8 2 4" xfId="43760" xr:uid="{1A302996-E2A8-4BC3-8DAE-1FAF19BF731E}"/>
    <cellStyle name="Comma 10 8 2 5" xfId="45460" xr:uid="{3C94EB33-F207-4B6A-8AB0-3B20FC061988}"/>
    <cellStyle name="Comma 10 8 3" xfId="6009" xr:uid="{F70E957A-2B3E-4F74-9097-89447C4B5A2F}"/>
    <cellStyle name="Comma 10 8 3 2" xfId="16051" xr:uid="{34875A55-A87B-440E-AA04-0D26660BBB5A}"/>
    <cellStyle name="Comma 10 8 4" xfId="8434" xr:uid="{5E6DFEC6-4E30-499D-A150-010C2DAC0EA5}"/>
    <cellStyle name="Comma 10 8 4 2" xfId="17579" xr:uid="{D439EE9B-81F2-4BD3-AD32-F0F87F59EFB5}"/>
    <cellStyle name="Comma 10 8 5" xfId="12431" xr:uid="{B6D69AC0-333E-46BB-8084-7989C1CDAF4E}"/>
    <cellStyle name="Comma 10 8 5 2" xfId="18941" xr:uid="{294CC788-E462-48BB-BA09-6B230B77D987}"/>
    <cellStyle name="Comma 10 8 6" xfId="14088" xr:uid="{A1266C10-4DF1-4E55-9124-311F00F0018F}"/>
    <cellStyle name="Comma 10 8 7" xfId="42091" xr:uid="{6D9074D4-F510-4D19-87A6-513F8E8DEEFB}"/>
    <cellStyle name="Comma 10 8 8" xfId="42573" xr:uid="{873A685D-0013-4863-9119-0635127DA9F2}"/>
    <cellStyle name="Comma 10 8 9" xfId="43233" xr:uid="{F48C3720-E690-4AFE-932B-C254599C4385}"/>
    <cellStyle name="Comma 10 9" xfId="2101" xr:uid="{9A5CF56C-C052-4180-B010-4B8FED4927A0}"/>
    <cellStyle name="Comma 10 9 2" xfId="2696" xr:uid="{D6CCA90F-B238-4F0E-A6BF-B471D9CC1629}"/>
    <cellStyle name="Comma 10 9 2 2" xfId="6582" xr:uid="{2996AC27-5D59-42AE-B4FE-F4B498E8FE1F}"/>
    <cellStyle name="Comma 10 9 2 2 2" xfId="16624" xr:uid="{299BB15F-BA76-41F7-864B-18CC1438C216}"/>
    <cellStyle name="Comma 10 9 2 3" xfId="14661" xr:uid="{53A25718-38E4-41F6-81F9-A95C7D425CA0}"/>
    <cellStyle name="Comma 10 9 2 4" xfId="43806" xr:uid="{F28DC98C-50EA-4320-A949-056D584D688C}"/>
    <cellStyle name="Comma 10 9 2 5" xfId="45506" xr:uid="{824B9610-AC5C-4F7D-85A7-6AE8B6000890}"/>
    <cellStyle name="Comma 10 9 3" xfId="6055" xr:uid="{5E7B26D4-C235-4E2B-B73A-50666E3ED935}"/>
    <cellStyle name="Comma 10 9 3 2" xfId="16097" xr:uid="{6172EDDA-EBC8-40F6-8558-7F813B3F464B}"/>
    <cellStyle name="Comma 10 9 4" xfId="14134" xr:uid="{CD6BBD70-943F-46C4-AD24-2C02D7F490A5}"/>
    <cellStyle name="Comma 10 9 5" xfId="43279" xr:uid="{9FF76ABE-86AE-4F6C-A94E-EFBE77DD1849}"/>
    <cellStyle name="Comma 10 9 6" xfId="44979" xr:uid="{E25CD66B-9931-465E-81EB-85E1840237CA}"/>
    <cellStyle name="Comma 100" xfId="5370" xr:uid="{C371562A-0E4A-4892-BA38-95DE71EA6FD8}"/>
    <cellStyle name="Comma 100 2" xfId="15487" xr:uid="{C8EEB3F0-4E7B-4207-8CC0-C4D0E3D55E0D}"/>
    <cellStyle name="Comma 100 3" xfId="36530" xr:uid="{B507302E-38CC-4FE7-AD99-945C3C333DFB}"/>
    <cellStyle name="Comma 101" xfId="5366" xr:uid="{0FB6061F-AE4D-42EE-8717-436EBB805376}"/>
    <cellStyle name="Comma 101 2" xfId="15483" xr:uid="{3B2D7644-9B62-49AE-B7DE-63458019958B}"/>
    <cellStyle name="Comma 101 3" xfId="39938" xr:uid="{838652A2-0E81-49A2-88C1-13F1BD4809BC}"/>
    <cellStyle name="Comma 102" xfId="5376" xr:uid="{F57C18CE-1CAA-4AE3-9F10-3B9DCA7728E2}"/>
    <cellStyle name="Comma 102 2" xfId="15493" xr:uid="{5134EF40-2BA9-4E43-937D-68605DDBB4A7}"/>
    <cellStyle name="Comma 102 3" xfId="40409" xr:uid="{F7C7EFAB-87AC-4C13-B65A-094365D7820E}"/>
    <cellStyle name="Comma 103" xfId="5429" xr:uid="{B808D72C-317E-40A9-B5CB-C0B1D915EEED}"/>
    <cellStyle name="Comma 103 2" xfId="15542" xr:uid="{9D04A454-F24C-4E8C-A894-AEAB57444854}"/>
    <cellStyle name="Comma 104" xfId="5431" xr:uid="{CE60FD6B-6C4B-4FCE-BB21-C87D62FFC827}"/>
    <cellStyle name="Comma 104 2" xfId="15544" xr:uid="{BCC8D2C0-24D4-477F-9B5E-7BC7BD1C507F}"/>
    <cellStyle name="Comma 105" xfId="5441" xr:uid="{628C9B53-DA56-4989-B133-03F5DAD174D6}"/>
    <cellStyle name="Comma 106" xfId="5440" xr:uid="{53A73DA9-7B1C-4953-96ED-7FEDF8798771}"/>
    <cellStyle name="Comma 107" xfId="5451" xr:uid="{C83AD57C-B9CE-41E9-9CB3-52C7FA392594}"/>
    <cellStyle name="Comma 108" xfId="5433" xr:uid="{ED4680C8-AE19-42E3-89B4-D16B6CBFBAE4}"/>
    <cellStyle name="Comma 109" xfId="5446" xr:uid="{26B2C680-6326-4836-9D14-FDAEB41AC03F}"/>
    <cellStyle name="Comma 11" xfId="72" xr:uid="{A99A71FC-D9E8-4762-ACA9-9D5E032CE915}"/>
    <cellStyle name="Comma 11 2" xfId="73" xr:uid="{C5D3FC1B-3D35-4B61-A49C-FF81FE3FFE76}"/>
    <cellStyle name="Comma 11 2 2" xfId="2080" xr:uid="{F9024C5B-A23D-4C91-A07A-D30F006688D5}"/>
    <cellStyle name="Comma 11 2 2 2" xfId="2186" xr:uid="{0832FDA1-917D-4173-802F-8E7987083A0E}"/>
    <cellStyle name="Comma 11 2 2 2 2" xfId="4912" xr:uid="{FAD1FCAD-7C06-41AA-9C5C-00E945A0D108}"/>
    <cellStyle name="Comma 11 2 2 2 3" xfId="47015" xr:uid="{E6086FD6-66F2-4426-82D6-69085FC488E2}"/>
    <cellStyle name="Comma 11 2 2 3" xfId="2174" xr:uid="{E75BB4C1-D025-4046-AA8D-B354F9F1374C}"/>
    <cellStyle name="Comma 11 2 2 3 2" xfId="3523" xr:uid="{FC302FC9-3F32-4E2D-BC98-01BBA2A39E54}"/>
    <cellStyle name="Comma 11 2 2 3 3" xfId="36844" xr:uid="{90655BF2-273E-46EF-8617-725F53EAEF38}"/>
    <cellStyle name="Comma 11 2 2 4" xfId="48482" xr:uid="{25F062AA-DEAD-419C-95C8-0D938C5BC1EF}"/>
    <cellStyle name="Comma 11 2 3" xfId="1992" xr:uid="{E9B05A95-247F-4BA2-9CC0-A9E4791BABB9}"/>
    <cellStyle name="Comma 11 2 3 2" xfId="19359" xr:uid="{00A7CD61-4881-4B48-9BB7-0FC0047068CF}"/>
    <cellStyle name="Comma 11 2 3 3" xfId="47016" xr:uid="{3B87F9C6-3362-4DCF-93C5-47A914AAF3B3}"/>
    <cellStyle name="Comma 11 2 4" xfId="21998" xr:uid="{F3354701-EE73-435D-89E7-640882F99388}"/>
    <cellStyle name="Comma 11 2 5" xfId="48311" xr:uid="{FE8628E4-B2EB-4CC3-A916-387BFE26628B}"/>
    <cellStyle name="Comma 11 3" xfId="74" xr:uid="{EE72D72D-377B-4745-9F19-D88F9EBF4815}"/>
    <cellStyle name="Comma 11 3 10" xfId="19163" xr:uid="{BFDAC0F9-5897-48B7-8E66-4A30AA6E823C}"/>
    <cellStyle name="Comma 11 3 11" xfId="41811" xr:uid="{7AE232B9-6AD9-40BF-8F03-AD8640F605EC}"/>
    <cellStyle name="Comma 11 3 12" xfId="49791" xr:uid="{CC3DBCA3-BEB9-485D-81D1-F6B7935D4527}"/>
    <cellStyle name="Comma 11 3 13" xfId="48131" xr:uid="{DFA8AB3C-4785-4F68-92D1-AF702E23821E}"/>
    <cellStyle name="Comma 11 3 2" xfId="1214" xr:uid="{FA52A221-418D-45CB-AA3F-F4D58E5E1956}"/>
    <cellStyle name="Comma 11 3 2 2" xfId="1736" xr:uid="{73B70F2A-2BA4-45E6-B643-2E700B6D9345}"/>
    <cellStyle name="Comma 11 3 2 2 2" xfId="4015" xr:uid="{102511F1-DC3D-44F0-AD34-E27915B44414}"/>
    <cellStyle name="Comma 11 3 2 3" xfId="2180" xr:uid="{71DB157A-2281-4A1B-B0C6-9935A23F333C}"/>
    <cellStyle name="Comma 11 3 2 3 2" xfId="2726" xr:uid="{04152806-6384-444E-9782-3729B1A788C8}"/>
    <cellStyle name="Comma 11 3 2 3 2 2" xfId="6612" xr:uid="{7545C00D-5C80-4AE5-955C-5F53AF099AFE}"/>
    <cellStyle name="Comma 11 3 2 3 2 2 2" xfId="16654" xr:uid="{CCFF988F-5C6C-4E0E-B6E9-C7A8A39E07A0}"/>
    <cellStyle name="Comma 11 3 2 3 2 3" xfId="14691" xr:uid="{50D6A1E7-6FFE-41BD-BBAA-8E3E51032800}"/>
    <cellStyle name="Comma 11 3 2 3 2 4" xfId="43836" xr:uid="{E587D514-1AB6-42AC-A9A1-1820234FBA96}"/>
    <cellStyle name="Comma 11 3 2 3 2 5" xfId="45536" xr:uid="{E02B4391-7DC3-41F4-AD84-E980D8149CEE}"/>
    <cellStyle name="Comma 11 3 2 3 3" xfId="3534" xr:uid="{D1C307FF-BAC4-464B-BB65-C8DC53A14A70}"/>
    <cellStyle name="Comma 11 3 2 3 4" xfId="6085" xr:uid="{875F5B97-99E6-43C5-89D1-8BDF475E8E8E}"/>
    <cellStyle name="Comma 11 3 2 3 4 2" xfId="16127" xr:uid="{003548BA-CBC8-441E-88EF-7E3BEE1773A7}"/>
    <cellStyle name="Comma 11 3 2 3 5" xfId="14164" xr:uid="{95E9B57C-F2CD-4030-A068-A9F420DCB28A}"/>
    <cellStyle name="Comma 11 3 2 3 6" xfId="43309" xr:uid="{4AB3196D-D975-443C-80BE-99AC8DC722D8}"/>
    <cellStyle name="Comma 11 3 2 3 7" xfId="45009" xr:uid="{AF891393-AEDE-4993-AD36-242C12E45F40}"/>
    <cellStyle name="Comma 11 3 2 4" xfId="3177" xr:uid="{5FF60400-E12A-4469-BFA8-3D8818AABCF8}"/>
    <cellStyle name="Comma 11 3 2 5" xfId="5422" xr:uid="{63C56F0E-DE94-406C-AA0C-24548D8147F8}"/>
    <cellStyle name="Comma 11 3 2 5 2" xfId="15536" xr:uid="{AE2906BE-3E2D-40C6-9862-78BF7DEF0B48}"/>
    <cellStyle name="Comma 11 3 2 6" xfId="11355" xr:uid="{622C8598-3205-4A2D-ACD0-0EE2CFEB44D2}"/>
    <cellStyle name="Comma 11 3 2 6 2" xfId="18716" xr:uid="{FFC0ACD5-C793-4F04-8531-3E4883862CA2}"/>
    <cellStyle name="Comma 11 3 2 7" xfId="19179" xr:uid="{5CC83DD6-A995-4EB1-BBD3-9308BBEBDDF3}"/>
    <cellStyle name="Comma 11 3 2 8" xfId="47014" xr:uid="{DCAA4B24-66E9-4DA7-A774-263205DBD979}"/>
    <cellStyle name="Comma 11 3 3" xfId="1567" xr:uid="{9F693225-5C7C-465D-858C-49B2E68218FF}"/>
    <cellStyle name="Comma 11 3 3 2" xfId="3492" xr:uid="{23874B9B-5547-4E97-9583-30A12B79D33F}"/>
    <cellStyle name="Comma 11 3 4" xfId="2041" xr:uid="{62715571-FE2D-46C9-9F8A-CC53F4108636}"/>
    <cellStyle name="Comma 11 3 4 10" xfId="43256" xr:uid="{E5A84ADB-87C4-43B8-BB31-31B2E464620A}"/>
    <cellStyle name="Comma 11 3 4 11" xfId="44956" xr:uid="{4C2FC164-ECD6-4F65-8748-597503562D6B}"/>
    <cellStyle name="Comma 11 3 4 12" xfId="46128" xr:uid="{9A8060F3-6B9A-455E-8A8D-9A0360B93BAE}"/>
    <cellStyle name="Comma 11 3 4 13" xfId="46754" xr:uid="{36FD018D-6C1C-4CB5-B8FA-3F6049EB27EA}"/>
    <cellStyle name="Comma 11 3 4 14" xfId="54504" xr:uid="{B993431A-53E1-4AFA-8E79-E4F42F25E9C3}"/>
    <cellStyle name="Comma 11 3 4 2" xfId="2673" xr:uid="{6C9FF748-EE5C-41C4-9862-769BAF514DBE}"/>
    <cellStyle name="Comma 11 3 4 2 10" xfId="46344" xr:uid="{FE621251-1943-405F-9D80-B66EA18B95EB}"/>
    <cellStyle name="Comma 11 3 4 2 11" xfId="48239" xr:uid="{F21F394D-1D9A-4D33-8B49-77F753D46DB7}"/>
    <cellStyle name="Comma 11 3 4 2 12" xfId="55671" xr:uid="{F03198B5-A915-4222-B6E2-272425713167}"/>
    <cellStyle name="Comma 11 3 4 2 2" xfId="6559" xr:uid="{F4EE3C80-9CC5-4281-88B1-5F11F0EA3298}"/>
    <cellStyle name="Comma 11 3 4 2 2 2" xfId="16601" xr:uid="{12EF2397-0FE3-4651-A7A3-441A04333D1F}"/>
    <cellStyle name="Comma 11 3 4 2 3" xfId="8567" xr:uid="{7C722C0F-03C3-4B41-8B50-27BC59F43925}"/>
    <cellStyle name="Comma 11 3 4 2 3 2" xfId="17687" xr:uid="{E8337D2F-2D3B-42A1-ACF0-B76F87F00D88}"/>
    <cellStyle name="Comma 11 3 4 2 4" xfId="12554" xr:uid="{C8FE4770-BC8B-45A0-8413-DAA849B174EA}"/>
    <cellStyle name="Comma 11 3 4 2 4 2" xfId="19041" xr:uid="{1C9865E7-1AC3-4F42-9437-E51F019D7BAD}"/>
    <cellStyle name="Comma 11 3 4 2 5" xfId="14638" xr:uid="{AF987781-8DF9-4F3F-BFB3-BB34CC2E58D6}"/>
    <cellStyle name="Comma 11 3 4 2 6" xfId="42191" xr:uid="{0CFB35ED-7A1A-4840-A2FC-4B916F6E8F78}"/>
    <cellStyle name="Comma 11 3 4 2 7" xfId="42673" xr:uid="{9098F34B-5A66-465A-A8E7-6890D3A28F57}"/>
    <cellStyle name="Comma 11 3 4 2 8" xfId="43783" xr:uid="{7FD6C6FF-97AE-484B-A27B-41DC750D8AB3}"/>
    <cellStyle name="Comma 11 3 4 2 9" xfId="45483" xr:uid="{284D5074-B84C-4383-9F0E-C68320712412}"/>
    <cellStyle name="Comma 11 3 4 3" xfId="3915" xr:uid="{083DECDA-EE39-4843-90C8-91848CE7DFDA}"/>
    <cellStyle name="Comma 11 3 4 3 2" xfId="15326" xr:uid="{2B0EC2BF-7965-4AAA-AEF6-BF57E4534CC9}"/>
    <cellStyle name="Comma 11 3 4 4" xfId="6032" xr:uid="{0A03056C-8053-4EDD-BE50-BA9946FCBFC3}"/>
    <cellStyle name="Comma 11 3 4 4 2" xfId="16074" xr:uid="{65184B51-9CD6-4470-9D50-CA4431710479}"/>
    <cellStyle name="Comma 11 3 4 5" xfId="7208" xr:uid="{B4BCFD9A-A6DB-4825-8233-70D4E282DB27}"/>
    <cellStyle name="Comma 11 3 4 5 2" xfId="17250" xr:uid="{2592C284-54B9-45CC-AA5C-E0ED0AD90058}"/>
    <cellStyle name="Comma 11 3 4 6" xfId="11475" xr:uid="{1ABBE7C7-9568-4E6A-811E-9A6D7E1F1DA8}"/>
    <cellStyle name="Comma 11 3 4 6 2" xfId="18830" xr:uid="{CEEA74EB-9F7D-4EAC-A9C5-37739F0C4CC5}"/>
    <cellStyle name="Comma 11 3 4 7" xfId="14111" xr:uid="{9C1D7928-384B-40EF-975B-D566D93BA53C}"/>
    <cellStyle name="Comma 11 3 4 8" xfId="41978" xr:uid="{7547083F-578D-4AB1-994B-E70FE2E54E0B}"/>
    <cellStyle name="Comma 11 3 4 9" xfId="42454" xr:uid="{05B8DE0E-34F7-4E20-BCCA-C6E6E0763804}"/>
    <cellStyle name="Comma 11 3 5" xfId="2085" xr:uid="{145199F2-5F92-4F01-9013-12910AD4677B}"/>
    <cellStyle name="Comma 11 3 5 2" xfId="3341" xr:uid="{CBD78451-A11F-4F2C-95BF-93A942BE5CBB}"/>
    <cellStyle name="Comma 11 3 5 2 2" xfId="15227" xr:uid="{F1AD0478-4E55-42DB-9DC9-B0B69C9F2A03}"/>
    <cellStyle name="Comma 11 3 5 3" xfId="7103" xr:uid="{390B2D1B-0544-46D0-9B28-5F9E009CB6DF}"/>
    <cellStyle name="Comma 11 3 5 3 2" xfId="17145" xr:uid="{AD24AA63-5C5D-460A-9EA1-135376E50966}"/>
    <cellStyle name="Comma 11 3 5 4" xfId="11370" xr:uid="{1B4500EA-5F09-4FA5-A48C-4D798B3BD9E2}"/>
    <cellStyle name="Comma 11 3 5 4 2" xfId="18731" xr:uid="{CA6E7459-DC10-4215-9DF9-2A32C5126AD2}"/>
    <cellStyle name="Comma 11 3 5 5" xfId="41878" xr:uid="{E7EAC8EE-E236-4582-AEB4-B74F5F3A614E}"/>
    <cellStyle name="Comma 11 3 5 6" xfId="42352" xr:uid="{520535A6-48D8-4008-9D09-B1DFCD48F17A}"/>
    <cellStyle name="Comma 11 3 5 7" xfId="46026" xr:uid="{00B0A603-7A1A-467D-AA83-A8254055474A}"/>
    <cellStyle name="Comma 11 3 5 8" xfId="46541" xr:uid="{C7017B34-9822-47DB-A2B4-45857DEA347E}"/>
    <cellStyle name="Comma 11 3 5 9" xfId="54400" xr:uid="{4C02D04F-F86F-45C1-8DAE-1D844ACE8C65}"/>
    <cellStyle name="Comma 11 3 6" xfId="2122" xr:uid="{9F3B561C-793E-4D49-89A1-B44C750B7821}"/>
    <cellStyle name="Comma 11 3 6 2" xfId="2710" xr:uid="{A364C508-ABA7-4096-BD8D-BABDDDAB91C4}"/>
    <cellStyle name="Comma 11 3 6 2 2" xfId="6596" xr:uid="{7F4A170E-9872-4B68-BDB5-9E69CA568084}"/>
    <cellStyle name="Comma 11 3 6 2 2 2" xfId="16638" xr:uid="{647758A5-42A3-4472-BEBC-EA6DBDD18F21}"/>
    <cellStyle name="Comma 11 3 6 2 3" xfId="14675" xr:uid="{699628E9-1480-44CD-BE1A-4BF87850CB29}"/>
    <cellStyle name="Comma 11 3 6 2 4" xfId="43820" xr:uid="{0A4B1456-18BB-4568-84B4-2D93E348F852}"/>
    <cellStyle name="Comma 11 3 6 2 5" xfId="45520" xr:uid="{34252594-5F34-4ADB-A57A-41CD66B328A5}"/>
    <cellStyle name="Comma 11 3 6 3" xfId="6069" xr:uid="{5A5FC340-3AA5-4529-A570-E7EAE35F48CB}"/>
    <cellStyle name="Comma 11 3 6 3 2" xfId="16111" xr:uid="{81686654-7EF0-4BB4-B0A1-C046C5EF3F2F}"/>
    <cellStyle name="Comma 11 3 6 4" xfId="14148" xr:uid="{F8ED8221-F76A-4CD4-802E-32E6AEE9D574}"/>
    <cellStyle name="Comma 11 3 6 5" xfId="43293" xr:uid="{FB4716ED-AB99-4471-A1AA-14F72CBF979A}"/>
    <cellStyle name="Comma 11 3 6 6" xfId="44993" xr:uid="{5CCC7662-6E87-41E6-A063-04A4886068A8}"/>
    <cellStyle name="Comma 11 3 6 7" xfId="56906" xr:uid="{FCADEAED-AECE-4BAA-87B7-63B21BD30611}"/>
    <cellStyle name="Comma 11 3 7" xfId="5402" xr:uid="{FF3331DF-2821-495C-90C0-68D070328728}"/>
    <cellStyle name="Comma 11 3 7 2" xfId="15517" xr:uid="{A1D32605-0AA3-47AB-98E2-389F2D506CDC}"/>
    <cellStyle name="Comma 11 3 8" xfId="5547" xr:uid="{31363FE9-941D-4A66-BBD5-3191DF458CBB}"/>
    <cellStyle name="Comma 11 3 8 2" xfId="15591" xr:uid="{BAA0A352-A57B-4F9C-8975-CA697BBAFB00}"/>
    <cellStyle name="Comma 11 3 9" xfId="11336" xr:uid="{797082DF-6BDB-443B-BA57-F1F7BC261C69}"/>
    <cellStyle name="Comma 11 3 9 2" xfId="18698" xr:uid="{570DF19D-764A-4C67-B5B1-38733759CB08}"/>
    <cellStyle name="Comma 11 4" xfId="1213" xr:uid="{46C93D3F-6297-4F93-89D4-47EA0907C775}"/>
    <cellStyle name="Comma 11 4 2" xfId="1735" xr:uid="{A44E871C-5619-44F4-ABA6-63EDF63F9305}"/>
    <cellStyle name="Comma 11 4 2 2" xfId="3507" xr:uid="{07698938-3AB7-4D19-8E3F-F5DA2632F405}"/>
    <cellStyle name="Comma 11 4 2 3" xfId="47013" xr:uid="{D2C4BC6F-9DDC-479E-8415-64FCBA1121CD}"/>
    <cellStyle name="Comma 11 4 3" xfId="2138" xr:uid="{1E493811-3675-4520-9E07-2B3F3D6D9DF7}"/>
    <cellStyle name="Comma 11 4 3 2" xfId="3945" xr:uid="{EA620A63-845C-4D87-B893-AF63F07BFAED}"/>
    <cellStyle name="Comma 11 4 3 2 2" xfId="8583" xr:uid="{D18A5EB6-818A-4416-958F-B714DBDFB977}"/>
    <cellStyle name="Comma 11 4 3 2 2 2" xfId="17703" xr:uid="{CFDA53B0-B5B2-43C3-9DC8-AB66C2FD01AC}"/>
    <cellStyle name="Comma 11 4 3 2 3" xfId="12570" xr:uid="{1020D374-5702-489E-BB10-6701F345B0DF}"/>
    <cellStyle name="Comma 11 4 3 2 3 2" xfId="19057" xr:uid="{AFFA5836-CD50-4676-AB9D-B5C616252FD0}"/>
    <cellStyle name="Comma 11 4 3 2 4" xfId="15342" xr:uid="{505FDB21-02AF-4DC7-A5C7-D221FCDED669}"/>
    <cellStyle name="Comma 11 4 3 2 5" xfId="42207" xr:uid="{F3730BFF-62B7-45EC-859A-C788050CF2ED}"/>
    <cellStyle name="Comma 11 4 3 2 6" xfId="42689" xr:uid="{6AD3B5C3-A62D-4759-908E-BC2A4C9220D0}"/>
    <cellStyle name="Comma 11 4 3 2 7" xfId="46360" xr:uid="{11329361-B25D-4ECA-90BB-C4FF7FC15678}"/>
    <cellStyle name="Comma 11 4 3 2 8" xfId="48258" xr:uid="{BBB03AEE-F4B8-4830-8332-9FE961A06DCD}"/>
    <cellStyle name="Comma 11 4 3 2 9" xfId="55687" xr:uid="{21239507-8481-4B0E-82DA-128872FD94A7}"/>
    <cellStyle name="Comma 11 4 3 3" xfId="7228" xr:uid="{58B7E2C4-83A0-47B9-BDA1-96FD0C5D8AE6}"/>
    <cellStyle name="Comma 11 4 3 3 2" xfId="17270" xr:uid="{0A288D71-78CA-4D1E-9279-D5B915635229}"/>
    <cellStyle name="Comma 11 4 3 4" xfId="11495" xr:uid="{CF1C666C-1DCE-4D50-A1DF-851895665BE1}"/>
    <cellStyle name="Comma 11 4 3 4 2" xfId="18846" xr:uid="{F7F3C49D-ABB4-46BE-AB71-230B41F01420}"/>
    <cellStyle name="Comma 11 4 3 5" xfId="41994" xr:uid="{4B8941E3-4FE6-43BD-B184-BFDCBB4BB790}"/>
    <cellStyle name="Comma 11 4 3 6" xfId="42471" xr:uid="{571A066F-7DCC-4989-A71C-5E8FBEF36AC4}"/>
    <cellStyle name="Comma 11 4 3 7" xfId="46144" xr:uid="{853D5E6C-1ED8-4445-A5FD-ABCB6370F53A}"/>
    <cellStyle name="Comma 11 4 3 8" xfId="46778" xr:uid="{22EDDE1E-BD44-47D6-83AF-AF16765A74C0}"/>
    <cellStyle name="Comma 11 4 3 9" xfId="54524" xr:uid="{422A9F19-FB79-456D-9977-C276F1BF0DDE}"/>
    <cellStyle name="Comma 11 4 4" xfId="3231" xr:uid="{58079E3B-5812-4E41-BC94-9C0110C4F793}"/>
    <cellStyle name="Comma 11 4 4 2" xfId="3367" xr:uid="{CA4AF79E-8D75-4B1B-B5AE-0D40CFE5E941}"/>
    <cellStyle name="Comma 11 4 4 2 2" xfId="15243" xr:uid="{C6C6C55A-4F9B-4951-AE65-87C983A278BF}"/>
    <cellStyle name="Comma 11 4 4 3" xfId="7122" xr:uid="{7209DFD7-4C7B-4E53-A16B-075900A1691A}"/>
    <cellStyle name="Comma 11 4 4 3 2" xfId="17164" xr:uid="{C3D11650-987E-4B1D-86F0-B3D1F54ED2FB}"/>
    <cellStyle name="Comma 11 4 4 4" xfId="11390" xr:uid="{24A83A2E-0E9B-4425-93DC-CD666CFB0EE2}"/>
    <cellStyle name="Comma 11 4 4 4 2" xfId="18747" xr:uid="{109AA595-0D06-4DF3-BD2A-DDDEBC6D1442}"/>
    <cellStyle name="Comma 11 4 4 5" xfId="41894" xr:uid="{BB490F56-8152-429B-AFB8-4C93E653647F}"/>
    <cellStyle name="Comma 11 4 4 6" xfId="42368" xr:uid="{EB9FAED5-B968-416A-A9B5-0792A0FA34E2}"/>
    <cellStyle name="Comma 11 4 4 7" xfId="46042" xr:uid="{A7F86D5E-624C-4E8A-8568-4C762948E8DC}"/>
    <cellStyle name="Comma 11 4 4 8" xfId="46563" xr:uid="{E5A03206-B935-40E8-844F-2650332BC16C}"/>
    <cellStyle name="Comma 11 4 4 9" xfId="54420" xr:uid="{B590A397-86E3-49D7-A541-9E1C9AD2FEB1}"/>
    <cellStyle name="Comma 11 4 5" xfId="46558" xr:uid="{9CF7AFC2-6CD2-4418-855A-ABC1D773D803}"/>
    <cellStyle name="Comma 11 5" xfId="1566" xr:uid="{EAE7D9DE-F8A4-4596-B898-A12BA06B85A8}"/>
    <cellStyle name="Comma 11 5 10" xfId="47017" xr:uid="{E04ACA7E-F980-4606-8811-7AF8F7DDB1C2}"/>
    <cellStyle name="Comma 11 5 11" xfId="54498" xr:uid="{25A45269-D745-4D73-B196-D2DFC3F55D85}"/>
    <cellStyle name="Comma 11 5 2" xfId="3879" xr:uid="{A9341880-34C6-41CF-ADD7-2724D148B3E7}"/>
    <cellStyle name="Comma 11 5 2 2" xfId="8561" xr:uid="{F1802E43-8F7E-47B3-87B2-5904243C273B}"/>
    <cellStyle name="Comma 11 5 2 2 2" xfId="17681" xr:uid="{753BA99C-C804-41DF-A01F-DA0280F0A343}"/>
    <cellStyle name="Comma 11 5 2 3" xfId="12548" xr:uid="{C5C65AE1-C4F9-4521-B2C5-50BF7D3953DA}"/>
    <cellStyle name="Comma 11 5 2 3 2" xfId="19035" xr:uid="{94B62F7E-AD7A-4425-8C56-CA6912EC6D6F}"/>
    <cellStyle name="Comma 11 5 2 4" xfId="15320" xr:uid="{CCA06C1D-8057-43E4-A662-9208A505FAF6}"/>
    <cellStyle name="Comma 11 5 2 5" xfId="42185" xr:uid="{BA836C28-F558-4E0C-AA82-90F30AA5A289}"/>
    <cellStyle name="Comma 11 5 2 6" xfId="42667" xr:uid="{9885D597-9309-4158-ABFA-F37AFB7FDE20}"/>
    <cellStyle name="Comma 11 5 2 7" xfId="46338" xr:uid="{F747A64F-E089-4416-8989-F18F34A32ADA}"/>
    <cellStyle name="Comma 11 5 2 8" xfId="48233" xr:uid="{22B9396A-B401-4457-9B1A-04BFB30CE649}"/>
    <cellStyle name="Comma 11 5 2 9" xfId="55665" xr:uid="{80AD28B4-EB38-4701-918A-059FF5F6307A}"/>
    <cellStyle name="Comma 11 5 3" xfId="7202" xr:uid="{6E58B1F7-1EBD-4ED6-AB1A-159343D85410}"/>
    <cellStyle name="Comma 11 5 3 2" xfId="17244" xr:uid="{C169FFB0-1C0F-4673-B6E9-AEEF6FA8F306}"/>
    <cellStyle name="Comma 11 5 4" xfId="11469" xr:uid="{A85AF486-201D-463E-B017-908FA17931F3}"/>
    <cellStyle name="Comma 11 5 4 2" xfId="18824" xr:uid="{82403CDF-C8A5-4B04-A984-35893C8D068F}"/>
    <cellStyle name="Comma 11 5 5" xfId="21929" xr:uid="{EB543CA3-B271-4AFE-A3ED-43D92F4FD0FA}"/>
    <cellStyle name="Comma 11 5 6" xfId="41972" xr:uid="{36E1644A-B87F-4F37-82E7-5DF1D345443E}"/>
    <cellStyle name="Comma 11 5 7" xfId="42448" xr:uid="{90E49553-8B47-4517-97F7-5E85D6438E87}"/>
    <cellStyle name="Comma 11 5 8" xfId="46122" xr:uid="{9672D914-7384-4FE7-B57F-70AD914054CA}"/>
    <cellStyle name="Comma 11 5 9" xfId="46741" xr:uid="{AB2D10E1-78E7-4CE1-A59B-8413CE91D6D0}"/>
    <cellStyle name="Comma 11 6" xfId="1918" xr:uid="{F56EEF70-7CA6-4D4D-8BD3-DFBE38F0F257}"/>
    <cellStyle name="Comma 11 6 2" xfId="4243" xr:uid="{4F8EDF24-178D-48BB-80F8-A59C4D205AD0}"/>
    <cellStyle name="Comma 11 6 3" xfId="54262" xr:uid="{9399C758-DBEB-45A6-B369-261C0FCFDAC4}"/>
    <cellStyle name="Comma 11 7" xfId="3321" xr:uid="{17553EDF-7E08-4087-8F7A-5502C63A1B6B}"/>
    <cellStyle name="Comma 11 7 10" xfId="54395" xr:uid="{1354F680-8F44-4E6B-A29C-06FE2735D948}"/>
    <cellStyle name="Comma 11 7 2" xfId="7097" xr:uid="{860BC13E-993D-494B-9235-EF7A499C96A9}"/>
    <cellStyle name="Comma 11 7 2 2" xfId="17139" xr:uid="{5FA6D32E-EB11-4A83-BC97-66593A20898D}"/>
    <cellStyle name="Comma 11 7 3" xfId="11306" xr:uid="{666C00B0-3C72-4080-A838-7997C0B6F37C}"/>
    <cellStyle name="Comma 11 7 3 2" xfId="18668" xr:uid="{5A874004-D01E-4E48-9315-D4A35FBB7988}"/>
    <cellStyle name="Comma 11 7 4" xfId="15222" xr:uid="{0DF89C51-4F6F-416B-B5B7-E6D68FDD2366}"/>
    <cellStyle name="Comma 11 7 5" xfId="41873" xr:uid="{2D33E734-8F2C-4692-B479-2816259F0B30}"/>
    <cellStyle name="Comma 11 7 6" xfId="42347" xr:uid="{6AB395B7-DC6E-43E6-9D48-2B4944EC4C32}"/>
    <cellStyle name="Comma 11 7 7" xfId="46020" xr:uid="{C0E1A895-FBAF-4BCA-8114-5058F198C260}"/>
    <cellStyle name="Comma 11 7 8" xfId="46533" xr:uid="{9CC8B4CC-7967-4C22-9106-9EC4830624EF}"/>
    <cellStyle name="Comma 11 7 9" xfId="54300" xr:uid="{1F625AB7-DD9C-4B5B-9207-4F6B077F8AAE}"/>
    <cellStyle name="Comma 11 8" xfId="44298" xr:uid="{3C50EC28-034B-4A09-83FD-E7BBC67AD683}"/>
    <cellStyle name="Comma 11 9" xfId="48838" xr:uid="{ED78D8C2-477A-44B3-8DBD-4B290C7AFDDF}"/>
    <cellStyle name="Comma 110" xfId="5445" xr:uid="{A8FCD85E-E534-4996-B99D-AE0C2DF65F3D}"/>
    <cellStyle name="Comma 111" xfId="5452" xr:uid="{3008447D-D77B-47D8-993B-2C82DDB75686}"/>
    <cellStyle name="Comma 112" xfId="5453" xr:uid="{9A093822-DE5D-4EA3-8F81-E55109EB9D19}"/>
    <cellStyle name="Comma 113" xfId="5456" xr:uid="{6A01D61B-33F4-49F8-8788-36327A039F63}"/>
    <cellStyle name="Comma 114" xfId="5459" xr:uid="{0731FDBC-29C5-46F2-83C7-81ECCCBBECC7}"/>
    <cellStyle name="Comma 115" xfId="5462" xr:uid="{9625C588-001A-4AC5-863D-64A1A5CAD7C6}"/>
    <cellStyle name="Comma 116" xfId="5465" xr:uid="{CF0048FC-C809-4B13-8FB8-E610A793B817}"/>
    <cellStyle name="Comma 117" xfId="5468" xr:uid="{4B6AA98A-A11D-4560-835E-1C3689B298F6}"/>
    <cellStyle name="Comma 118" xfId="5471" xr:uid="{147DB6B3-42DF-415B-BB46-9A3107809B8A}"/>
    <cellStyle name="Comma 119" xfId="5474" xr:uid="{730ED02E-327A-4AE0-81DE-D5B892F0FDCE}"/>
    <cellStyle name="Comma 12" xfId="75" xr:uid="{4122A7A9-7584-4D4F-92D7-35422140C84B}"/>
    <cellStyle name="Comma 12 2" xfId="76" xr:uid="{5775C2FA-746A-4D9E-8F7D-097E21AD6542}"/>
    <cellStyle name="Comma 12 2 2" xfId="1986" xr:uid="{07207F50-58E1-4877-8DDB-78FD17042A60}"/>
    <cellStyle name="Comma 12 2 2 2" xfId="2170" xr:uid="{4AB76117-D6B7-4FB9-A3FA-5157745B8543}"/>
    <cellStyle name="Comma 12 2 2 2 2" xfId="36867" xr:uid="{548BDB75-92FB-4725-A3B8-4EBA50B7A134}"/>
    <cellStyle name="Comma 12 2 2 2 3" xfId="50734" xr:uid="{12EE6983-E79F-4BC0-A8D5-9FF060E1A2EB}"/>
    <cellStyle name="Comma 12 2 2 3" xfId="49827" xr:uid="{DEBB29B4-2859-4280-970D-953A3517CFDC}"/>
    <cellStyle name="Comma 12 2 3" xfId="19360" xr:uid="{9EDF9B22-2DA1-4439-8A5B-04B91D5073B4}"/>
    <cellStyle name="Comma 12 2 4" xfId="21992" xr:uid="{492AD748-4CD9-4E55-8CB2-E61CACD9C6E1}"/>
    <cellStyle name="Comma 12 3" xfId="77" xr:uid="{AC9C6E80-F6C6-4772-98E7-FFA3AD4FD029}"/>
    <cellStyle name="Comma 12 3 2" xfId="1216" xr:uid="{343FE6CF-602F-4A4A-A6D9-BF74F8B954D0}"/>
    <cellStyle name="Comma 12 3 2 2" xfId="1738" xr:uid="{D3DFE909-825C-48CE-A261-B969E4221FD4}"/>
    <cellStyle name="Comma 12 3 2 3" xfId="35786" xr:uid="{BA1AA95E-C75A-4288-A038-ADE2404DB41E}"/>
    <cellStyle name="Comma 12 3 2 4" xfId="48089" xr:uid="{2AAAAD1F-4D3C-4285-AF59-BFD34E42CE91}"/>
    <cellStyle name="Comma 12 3 2 5" xfId="56910" xr:uid="{67CA1C1F-7B04-4CDA-851E-39F80FD46208}"/>
    <cellStyle name="Comma 12 3 3" xfId="1569" xr:uid="{941AFCF1-8525-409E-AF3C-8690E47DD4C8}"/>
    <cellStyle name="Comma 12 3 4" xfId="2047" xr:uid="{E41BBE73-3DFF-404D-A364-1CF8CC978EA7}"/>
    <cellStyle name="Comma 12 3 5" xfId="4244" xr:uid="{D226C709-B69B-4095-9D27-AD1260678B2E}"/>
    <cellStyle name="Comma 12 3 6" xfId="44310" xr:uid="{4E4EE81C-BF58-4227-91FF-5CF0EA9A8BBD}"/>
    <cellStyle name="Comma 12 3 7" xfId="49937" xr:uid="{5116202B-91C7-4108-B60D-F306C03C0561}"/>
    <cellStyle name="Comma 12 4" xfId="1215" xr:uid="{19FE5857-CAC7-414E-867A-824C882EA9B6}"/>
    <cellStyle name="Comma 12 4 2" xfId="1737" xr:uid="{EA3B9493-1CC6-4E46-A303-BDFD1F9D5B9C}"/>
    <cellStyle name="Comma 12 4 2 2" xfId="49714" xr:uid="{7670DE28-E6CB-480B-AA4A-FBE12385CF64}"/>
    <cellStyle name="Comma 12 4 3" xfId="20501" xr:uid="{D9F017EA-957C-4FCE-A9DB-D4F6BA4F879A}"/>
    <cellStyle name="Comma 12 4 4" xfId="47178" xr:uid="{D28C4F31-F728-4D27-A7D1-93947DFE75AE}"/>
    <cellStyle name="Comma 12 5" xfId="1568" xr:uid="{32212214-6830-4D70-9039-EF8F2C28BBFA}"/>
    <cellStyle name="Comma 12 5 2" xfId="47006" xr:uid="{D336D2BC-2F98-400F-B5FD-B01F6BAECED8}"/>
    <cellStyle name="Comma 12 6" xfId="1963" xr:uid="{751D8396-1B34-48D2-B9F6-6BF3D1DA3442}"/>
    <cellStyle name="Comma 12 6 2" xfId="54263" xr:uid="{C8B664D4-9386-4D73-B940-C38E840761A6}"/>
    <cellStyle name="Comma 12 7" xfId="47686" xr:uid="{FC92F049-D360-4954-B795-0A98151B6E63}"/>
    <cellStyle name="Comma 120" xfId="5477" xr:uid="{E22D9C7D-ADC7-4AA3-9FE3-B7ADCCDE7BF9}"/>
    <cellStyle name="Comma 121" xfId="5486" xr:uid="{DF2C73E5-77C8-4C5E-9164-6E78F3067AC7}"/>
    <cellStyle name="Comma 121 2" xfId="15548" xr:uid="{E8571D7A-B440-4F84-B55D-99BEF4448574}"/>
    <cellStyle name="Comma 122" xfId="5488" xr:uid="{ABE8CBA7-E0DC-49D8-AA56-533269E824E7}"/>
    <cellStyle name="Comma 123" xfId="5511" xr:uid="{637198DF-B756-4521-A73A-BC6B8346F10A}"/>
    <cellStyle name="Comma 123 2" xfId="15555" xr:uid="{9E9EA80E-4DF9-49E3-89F8-1D7E805541DC}"/>
    <cellStyle name="Comma 124" xfId="5512" xr:uid="{6A0D21E1-1557-464B-A142-40EEDFBC3502}"/>
    <cellStyle name="Comma 124 2" xfId="15556" xr:uid="{27F53232-D727-42DB-BDD0-DE83D18188B9}"/>
    <cellStyle name="Comma 125" xfId="7060" xr:uid="{E8BA7E3D-B24F-4022-AC0F-9A8D796A985E}"/>
    <cellStyle name="Comma 125 2" xfId="17102" xr:uid="{2358F003-0F9E-497E-AC5C-5EF633F6CB60}"/>
    <cellStyle name="Comma 126" xfId="7062" xr:uid="{F8A79CFA-9B65-407A-9739-C7565C28F0FA}"/>
    <cellStyle name="Comma 126 2" xfId="17104" xr:uid="{81AFCD39-B68B-4E54-A14F-25A958D8AD89}"/>
    <cellStyle name="Comma 127" xfId="7294" xr:uid="{2F370992-9779-49BD-BEE9-FA9B653007C3}"/>
    <cellStyle name="Comma 127 2" xfId="17336" xr:uid="{0084DD91-B3E1-4B04-B9FC-8A48703CC249}"/>
    <cellStyle name="Comma 128" xfId="11288" xr:uid="{FB2C7F66-0C10-4F79-A206-9AFCD309384F}"/>
    <cellStyle name="Comma 128 2" xfId="18651" xr:uid="{C5F3C297-4D11-469A-ABBD-9DA7951EB9E6}"/>
    <cellStyle name="Comma 129" xfId="11279" xr:uid="{FD888FDC-207D-4338-834D-01B75ACF3CF5}"/>
    <cellStyle name="Comma 129 2" xfId="18643" xr:uid="{15F1DD33-A051-4901-BC79-6C2C15E3AD57}"/>
    <cellStyle name="Comma 13" xfId="78" xr:uid="{10C16112-0561-4D59-A545-AEFC32A83EE9}"/>
    <cellStyle name="Comma 13 10" xfId="13636" xr:uid="{70B3E8DB-6EBF-4E91-A900-B85485CED03D}"/>
    <cellStyle name="Comma 13 11" xfId="42790" xr:uid="{0D2BEC13-EE23-464D-9AA1-CDF672FA73F4}"/>
    <cellStyle name="Comma 13 12" xfId="44311" xr:uid="{EB0C850F-2498-4379-B5E3-D41C017A6349}"/>
    <cellStyle name="Comma 13 13" xfId="44490" xr:uid="{F7528A8B-F4C8-423F-A645-DFF131E3741F}"/>
    <cellStyle name="Comma 13 14" xfId="49582" xr:uid="{DACF79BB-0CF1-44D6-AD00-DB7AA61AC3D6}"/>
    <cellStyle name="Comma 13 2" xfId="79" xr:uid="{E3F688FD-EC05-4663-B288-DFD5E7A055B9}"/>
    <cellStyle name="Comma 13 2 10" xfId="41813" xr:uid="{0EEDEC14-D38D-4A9C-87F4-B3D6D30D8F22}"/>
    <cellStyle name="Comma 13 2 11" xfId="41896" xr:uid="{5B55727F-8400-4A05-90BA-56B3D13C022D}"/>
    <cellStyle name="Comma 13 2 12" xfId="42370" xr:uid="{407ACC4B-7452-4B25-890D-60332604ADB1}"/>
    <cellStyle name="Comma 13 2 13" xfId="44312" xr:uid="{80B65921-1C5F-4C33-9EC4-D76AC34C5EDE}"/>
    <cellStyle name="Comma 13 2 14" xfId="46044" xr:uid="{EB30F89B-1037-475E-8868-85F5442EE3CD}"/>
    <cellStyle name="Comma 13 2 15" xfId="46565" xr:uid="{0241254C-2157-4975-B06B-AEE2856165E5}"/>
    <cellStyle name="Comma 13 2 16" xfId="47982" xr:uid="{3283147D-3650-44ED-866F-2A4C9C662D77}"/>
    <cellStyle name="Comma 13 2 17" xfId="49729" xr:uid="{2B9FD5EA-5304-4BDF-9CC1-7AAB4E0219EE}"/>
    <cellStyle name="Comma 13 2 18" xfId="54422" xr:uid="{3B0E7791-1BC9-4107-AF7B-3867C44256F1}"/>
    <cellStyle name="Comma 13 2 2" xfId="1218" xr:uid="{5D0316B6-A2C9-4B64-A3E6-3080C6E488AA}"/>
    <cellStyle name="Comma 13 2 2 10" xfId="46780" xr:uid="{F4A5690D-0333-4AE6-98E8-C18C45351951}"/>
    <cellStyle name="Comma 13 2 2 11" xfId="50672" xr:uid="{184A4776-96DE-422A-8C1B-000566BF52B6}"/>
    <cellStyle name="Comma 13 2 2 12" xfId="54526" xr:uid="{0221F995-3454-4492-A063-4DF2DF66EFB7}"/>
    <cellStyle name="Comma 13 2 2 2" xfId="1740" xr:uid="{EB581580-A884-4C17-BC29-F902BC041251}"/>
    <cellStyle name="Comma 13 2 2 2 2" xfId="8585" xr:uid="{2B0C3B28-FB7C-4CFF-B167-C5F185B84BEF}"/>
    <cellStyle name="Comma 13 2 2 2 2 2" xfId="17705" xr:uid="{C11012AD-24CA-4DC2-93B9-B28AF856ECE2}"/>
    <cellStyle name="Comma 13 2 2 2 3" xfId="12572" xr:uid="{CE17615B-A47E-4271-BD69-FA73D5E4C428}"/>
    <cellStyle name="Comma 13 2 2 2 3 2" xfId="19059" xr:uid="{E8C658AA-CF9A-47EF-BDAB-6922116F5FFD}"/>
    <cellStyle name="Comma 13 2 2 2 4" xfId="42209" xr:uid="{264DF17C-AE0A-464B-A1CB-E6EE9D54E395}"/>
    <cellStyle name="Comma 13 2 2 2 5" xfId="42691" xr:uid="{34961B34-1597-41D7-BF14-C95BA108DC5D}"/>
    <cellStyle name="Comma 13 2 2 2 6" xfId="46362" xr:uid="{D984F4A5-441F-4949-8347-975B6177B1C2}"/>
    <cellStyle name="Comma 13 2 2 2 7" xfId="48260" xr:uid="{BBCC6D1B-4708-4A51-B143-52418E8F3FDB}"/>
    <cellStyle name="Comma 13 2 2 2 8" xfId="55689" xr:uid="{4F7BDB38-2001-44F5-9EAC-06A7A578EB5E}"/>
    <cellStyle name="Comma 13 2 2 3" xfId="2176" xr:uid="{30130A25-6504-47BB-927E-24C412668CDA}"/>
    <cellStyle name="Comma 13 2 2 4" xfId="3947" xr:uid="{AFFD43E0-4405-4F6E-A768-BEEF1A6F5588}"/>
    <cellStyle name="Comma 13 2 2 4 2" xfId="15344" xr:uid="{E76E693E-413A-4137-8AA6-77DF32A3DBD5}"/>
    <cellStyle name="Comma 13 2 2 5" xfId="7230" xr:uid="{01397373-ABE6-41CB-ABB6-9199D9A6BF29}"/>
    <cellStyle name="Comma 13 2 2 5 2" xfId="17272" xr:uid="{58544F72-3111-4E4A-B688-241A5409D318}"/>
    <cellStyle name="Comma 13 2 2 6" xfId="11497" xr:uid="{F059F250-AF72-4980-A145-E9991A5828F2}"/>
    <cellStyle name="Comma 13 2 2 6 2" xfId="18848" xr:uid="{03B01898-7870-4C3E-9189-8D2D69A75D49}"/>
    <cellStyle name="Comma 13 2 2 7" xfId="41996" xr:uid="{1A94F2EA-994B-4175-8BE0-DB81B3974284}"/>
    <cellStyle name="Comma 13 2 2 8" xfId="42473" xr:uid="{1FACDC9B-3D3F-43D6-AB2D-7698B609A4DA}"/>
    <cellStyle name="Comma 13 2 2 9" xfId="46146" xr:uid="{E9378F14-56AF-43AF-8F75-0A8E2B4CA431}"/>
    <cellStyle name="Comma 13 2 3" xfId="1571" xr:uid="{CBB0DFAC-AB06-41E5-B4E8-52200BFAA01E}"/>
    <cellStyle name="Comma 13 2 3 2" xfId="8462" xr:uid="{3821B1C9-CAEE-4E1B-BBE5-F2F39E5B8A6F}"/>
    <cellStyle name="Comma 13 2 3 2 2" xfId="17602" xr:uid="{96868D7D-BA40-4B85-BA4D-FDAE44FFFE47}"/>
    <cellStyle name="Comma 13 2 3 3" xfId="12458" xr:uid="{2FDEDF95-AFF5-42D5-82D7-28A097642F12}"/>
    <cellStyle name="Comma 13 2 3 3 2" xfId="18960" xr:uid="{49C5BB02-B17D-4C31-BB7A-1B8F937352CB}"/>
    <cellStyle name="Comma 13 2 3 4" xfId="42110" xr:uid="{2E162857-90B8-4A68-998E-C45E6CB572E3}"/>
    <cellStyle name="Comma 13 2 3 5" xfId="42592" xr:uid="{AB473EBC-777A-4AB8-9550-EB2100E4BE80}"/>
    <cellStyle name="Comma 13 2 3 6" xfId="46263" xr:uid="{DEB6F4D5-0E6B-4C24-AF70-6438707B7115}"/>
    <cellStyle name="Comma 13 2 3 7" xfId="48138" xr:uid="{1760D205-BFFF-4207-B447-2D6336467D4C}"/>
    <cellStyle name="Comma 13 2 3 8" xfId="55573" xr:uid="{970B9F44-40DB-434A-8546-D66800128395}"/>
    <cellStyle name="Comma 13 2 4" xfId="2061" xr:uid="{27A6EB36-3542-4B6A-AC24-EA7B02D060AB}"/>
    <cellStyle name="Comma 13 2 4 2" xfId="2675" xr:uid="{30BB6E85-E157-4D33-A63F-CC3C638BA1F6}"/>
    <cellStyle name="Comma 13 2 4 2 2" xfId="6561" xr:uid="{B5D98084-0EDD-401A-B025-84BF50590A01}"/>
    <cellStyle name="Comma 13 2 4 2 2 2" xfId="16603" xr:uid="{671BB724-0192-4BAB-9180-9CED1094A251}"/>
    <cellStyle name="Comma 13 2 4 2 3" xfId="14640" xr:uid="{D86AFDAC-4E10-4364-82AC-039526CF9F5F}"/>
    <cellStyle name="Comma 13 2 4 2 4" xfId="43785" xr:uid="{81CD1227-601E-4286-B7E2-BAD16DE6FC19}"/>
    <cellStyle name="Comma 13 2 4 2 5" xfId="45485" xr:uid="{54F525FF-AC5D-418F-8708-AC67E1ABF1D2}"/>
    <cellStyle name="Comma 13 2 4 3" xfId="6034" xr:uid="{501BB3F8-66F2-44F1-B52C-C95E1EB94CB1}"/>
    <cellStyle name="Comma 13 2 4 3 2" xfId="16076" xr:uid="{13284063-3E91-4FE4-8AC3-5983294CF2C1}"/>
    <cellStyle name="Comma 13 2 4 4" xfId="14113" xr:uid="{539B28FF-962B-488A-B7F3-68984D2AFC8D}"/>
    <cellStyle name="Comma 13 2 4 5" xfId="43258" xr:uid="{6227CEB3-3C7E-4D4A-B79C-662D79C96298}"/>
    <cellStyle name="Comma 13 2 4 6" xfId="44958" xr:uid="{F2103818-5360-4C6A-93CC-FA42D60E42F9}"/>
    <cellStyle name="Comma 13 2 4 7" xfId="56915" xr:uid="{53FC7B98-5E57-4C6B-A343-84301C7EDCD5}"/>
    <cellStyle name="Comma 13 2 5" xfId="2115" xr:uid="{5C0F0E0B-770A-4CB0-B180-BF1224A94E9A}"/>
    <cellStyle name="Comma 13 2 6" xfId="3369" xr:uid="{1D6FFBBA-70C6-47BD-815D-6377355B853C}"/>
    <cellStyle name="Comma 13 2 6 2" xfId="15245" xr:uid="{8E63220A-2F10-447B-9523-F16A2A889D5D}"/>
    <cellStyle name="Comma 13 2 7" xfId="5549" xr:uid="{148623D2-E867-4970-809E-4C9FEB6D80E3}"/>
    <cellStyle name="Comma 13 2 7 2" xfId="15593" xr:uid="{C4158680-4EC6-4266-9600-A73C5EF17111}"/>
    <cellStyle name="Comma 13 2 8" xfId="7124" xr:uid="{54FC1369-22F6-4344-BFEB-03AC9A884BFB}"/>
    <cellStyle name="Comma 13 2 8 2" xfId="17166" xr:uid="{1E9B39CC-646E-4426-AB1F-10932CE312B1}"/>
    <cellStyle name="Comma 13 2 9" xfId="11392" xr:uid="{FD7A0EDB-C40B-45FF-9D05-90008EB49AC8}"/>
    <cellStyle name="Comma 13 2 9 2" xfId="18749" xr:uid="{DA781ACC-2FFD-47F8-97D5-2A87536DA66E}"/>
    <cellStyle name="Comma 13 3" xfId="80" xr:uid="{8EE58D1D-DE55-43BB-8746-032094CF8F8F}"/>
    <cellStyle name="Comma 13 3 2" xfId="81" xr:uid="{72146029-DFFD-4EB8-8906-1B2002430142}"/>
    <cellStyle name="Comma 13 3 2 2" xfId="1220" xr:uid="{6BD309A9-28A7-4B9B-BF13-13A7478DA69B}"/>
    <cellStyle name="Comma 13 3 2 2 2" xfId="1742" xr:uid="{B76BDAC6-0043-4C8A-B1DE-B26FCFEA2600}"/>
    <cellStyle name="Comma 13 3 2 2 2 2" xfId="3245" xr:uid="{B1242290-46E3-427A-BAE6-DB689C6C4302}"/>
    <cellStyle name="Comma 13 3 2 2 3" xfId="2018" xr:uid="{32E83651-4ED0-4768-9EEF-F7C80D3807BD}"/>
    <cellStyle name="Comma 13 3 2 2 3 2" xfId="3482" xr:uid="{CD709E91-D5C6-4914-9CBC-E25FA826C9F7}"/>
    <cellStyle name="Comma 13 3 2 2 4" xfId="3215" xr:uid="{E6056030-5A0A-4983-B79E-763853EFC8D9}"/>
    <cellStyle name="Comma 13 3 2 2 4 2" xfId="56892" xr:uid="{34014F71-F876-4F71-BD40-747D2EBD440C}"/>
    <cellStyle name="Comma 13 3 2 2 5" xfId="49579" xr:uid="{FC8BB82C-B3A1-40E9-AB93-A08C873EAD71}"/>
    <cellStyle name="Comma 13 3 2 3" xfId="1573" xr:uid="{14B0FC7D-EB29-4BB0-8119-960CD536BAC9}"/>
    <cellStyle name="Comma 13 3 2 3 2" xfId="3255" xr:uid="{B24A57AA-2717-4E41-8A7E-455B483A7D05}"/>
    <cellStyle name="Comma 13 3 2 3 2 2" xfId="3539" xr:uid="{BD86ADB9-DF73-4DAF-8C48-AD03700D72DA}"/>
    <cellStyle name="Comma 13 3 2 3 3" xfId="3222" xr:uid="{D3AA7F64-6712-49B0-BC3C-CBA4E3A7B098}"/>
    <cellStyle name="Comma 13 3 2 4" xfId="1949" xr:uid="{E5FEF7E1-4CC4-422D-8A06-04C15F7AC28A}"/>
    <cellStyle name="Comma 13 3 2 4 2" xfId="3511" xr:uid="{97B9D88B-0BDF-46CF-A657-9CE5C812B810}"/>
    <cellStyle name="Comma 13 3 2 5" xfId="3311" xr:uid="{A01CF234-9DC7-42FB-9C81-BD0A3205588F}"/>
    <cellStyle name="Comma 13 3 2 6" xfId="51930" xr:uid="{3BBBAC93-AE66-493D-BB37-E7753D6663B4}"/>
    <cellStyle name="Comma 13 3 3" xfId="1219" xr:uid="{F526CF47-39A2-4839-A405-3C565C9A5A8B}"/>
    <cellStyle name="Comma 13 3 3 2" xfId="1741" xr:uid="{7E68A6BD-C255-4D20-948B-373EEF791029}"/>
    <cellStyle name="Comma 13 3 3 2 2" xfId="35868" xr:uid="{7376EBF5-A153-47D8-ABC5-33C48D4C7D3F}"/>
    <cellStyle name="Comma 13 3 3 3" xfId="19361" xr:uid="{68BC8B23-23D8-4AA1-954C-2A307A0378F6}"/>
    <cellStyle name="Comma 13 3 3 4" xfId="48036" xr:uid="{C80FE69D-D4DB-4071-9217-0A447D836782}"/>
    <cellStyle name="Comma 13 3 4" xfId="1572" xr:uid="{5CFFD222-1C16-4AAA-A154-38B97CA10EE0}"/>
    <cellStyle name="Comma 13 3 4 2" xfId="22045" xr:uid="{2BFB23A6-4650-4B8C-B1AF-360D5E5441B4}"/>
    <cellStyle name="Comma 13 3 5" xfId="2151" xr:uid="{D222990A-4921-4E15-B024-C48F70587F4F}"/>
    <cellStyle name="Comma 13 3 6" xfId="3455" xr:uid="{9BC6C241-702F-463A-A8DB-B7D943DE4153}"/>
    <cellStyle name="Comma 13 3 7" xfId="47084" xr:uid="{7995ECD7-D732-4256-933C-E104045021F4}"/>
    <cellStyle name="Comma 13 4" xfId="1217" xr:uid="{00B932F6-135D-4236-9EC0-470B2DD8C5E6}"/>
    <cellStyle name="Comma 13 4 10" xfId="19323" xr:uid="{059B48E3-27B8-4D16-806A-BB4CE057BE14}"/>
    <cellStyle name="Comma 13 4 11" xfId="41974" xr:uid="{6D550712-8505-4A61-983B-0EF16DA71992}"/>
    <cellStyle name="Comma 13 4 12" xfId="42450" xr:uid="{193C7D50-6FB8-4649-B888-2BACECF35078}"/>
    <cellStyle name="Comma 13 4 13" xfId="42951" xr:uid="{DDA72A3D-E3CE-402A-8640-9B3940411440}"/>
    <cellStyle name="Comma 13 4 14" xfId="44651" xr:uid="{1A3748DE-8F7F-490C-A3C2-63DB7EEB054D}"/>
    <cellStyle name="Comma 13 4 15" xfId="46124" xr:uid="{E0998216-47E6-483F-AFD5-E7B74BE5A1DB}"/>
    <cellStyle name="Comma 13 4 16" xfId="46748" xr:uid="{FA208447-94C0-4BDD-9AAC-792B1C19893D}"/>
    <cellStyle name="Comma 13 4 17" xfId="49657" xr:uid="{4983451A-9A92-41E1-9D0D-5A59367EDD3E}"/>
    <cellStyle name="Comma 13 4 18" xfId="54500" xr:uid="{BA71DC8E-4409-4F80-8E5F-ED43A5B378C1}"/>
    <cellStyle name="Comma 13 4 2" xfId="1739" xr:uid="{D59CE8FD-B87F-40CF-889B-DE43429FF7CE}"/>
    <cellStyle name="Comma 13 4 2 10" xfId="43164" xr:uid="{7C6A94D3-1856-4AAA-A095-4FA350AB6EAE}"/>
    <cellStyle name="Comma 13 4 2 11" xfId="44864" xr:uid="{60760303-4F3C-4352-A988-87782E384349}"/>
    <cellStyle name="Comma 13 4 2 12" xfId="46340" xr:uid="{473C88D8-9684-40C9-A42E-CDCCA1E26E8A}"/>
    <cellStyle name="Comma 13 4 2 13" xfId="48235" xr:uid="{33680548-910C-476A-B2F0-C2FB053EDAC9}"/>
    <cellStyle name="Comma 13 4 2 14" xfId="55667" xr:uid="{86305474-A87F-4CC3-AF0E-096FFA68A839}"/>
    <cellStyle name="Comma 13 4 2 2" xfId="2578" xr:uid="{C2E156D1-B558-4B17-9108-C8B805CE5FC3}"/>
    <cellStyle name="Comma 13 4 2 2 2" xfId="6467" xr:uid="{037CEF23-732E-4D27-9A8A-0094C6AF54E7}"/>
    <cellStyle name="Comma 13 4 2 2 2 2" xfId="16509" xr:uid="{A19506B1-6169-4F4B-9093-787248132143}"/>
    <cellStyle name="Comma 13 4 2 2 3" xfId="14546" xr:uid="{5E93C219-13E7-442C-AFC3-AA34023D5C9E}"/>
    <cellStyle name="Comma 13 4 2 2 4" xfId="43691" xr:uid="{71C01C9E-48DB-436D-B230-B7709F440843}"/>
    <cellStyle name="Comma 13 4 2 2 5" xfId="45391" xr:uid="{8E25F1C7-A8D1-4ED9-AB28-81216D962740}"/>
    <cellStyle name="Comma 13 4 2 3" xfId="3108" xr:uid="{0ECF3A12-3846-4172-8B3F-F019E45E9AC0}"/>
    <cellStyle name="Comma 13 4 2 3 2" xfId="6994" xr:uid="{2F406472-ADAC-4648-A2D0-3D39B29C0523}"/>
    <cellStyle name="Comma 13 4 2 3 2 2" xfId="17036" xr:uid="{4A6034CF-5E58-442A-A7C2-16EA265421C6}"/>
    <cellStyle name="Comma 13 4 2 3 3" xfId="15073" xr:uid="{B12AF9BB-6847-419F-B68C-63C55AF3603B}"/>
    <cellStyle name="Comma 13 4 2 3 4" xfId="44218" xr:uid="{B8BFBE94-B3CA-4F56-AF29-8857DE824E2C}"/>
    <cellStyle name="Comma 13 4 2 3 5" xfId="45918" xr:uid="{4D6ABD75-60DE-42D1-8781-A255BB759FBF}"/>
    <cellStyle name="Comma 13 4 2 4" xfId="5937" xr:uid="{E7342003-D092-49F2-B552-95B2AD23E29C}"/>
    <cellStyle name="Comma 13 4 2 4 2" xfId="15980" xr:uid="{0DE06E7E-C02F-492B-9A1B-E490CA7D6214}"/>
    <cellStyle name="Comma 13 4 2 5" xfId="8563" xr:uid="{43D57260-80D3-4EF1-A134-120DAE3733CD}"/>
    <cellStyle name="Comma 13 4 2 5 2" xfId="17683" xr:uid="{7C5E439F-C033-4D59-A36C-5DD8310086F0}"/>
    <cellStyle name="Comma 13 4 2 6" xfId="12550" xr:uid="{9EB5F021-2986-4708-BA88-D2ABF67E4C82}"/>
    <cellStyle name="Comma 13 4 2 6 2" xfId="19037" xr:uid="{58D0394C-01A8-416D-8DA5-7E1E61777E48}"/>
    <cellStyle name="Comma 13 4 2 7" xfId="14017" xr:uid="{E69E0A25-59CA-4CFD-A0AD-136EBCF92A63}"/>
    <cellStyle name="Comma 13 4 2 8" xfId="42187" xr:uid="{0DA3D784-64F2-45E6-A148-B1C1B91912AF}"/>
    <cellStyle name="Comma 13 4 2 9" xfId="42669" xr:uid="{364B0F5B-0349-43AB-902C-452FC7F2CD28}"/>
    <cellStyle name="Comma 13 4 3" xfId="2359" xr:uid="{AD79D4D6-B236-4A79-B2CC-217E9A3C77B8}"/>
    <cellStyle name="Comma 13 4 3 2" xfId="6254" xr:uid="{25EF8634-6E4B-4CF2-8C8C-922C43462E69}"/>
    <cellStyle name="Comma 13 4 3 2 2" xfId="16296" xr:uid="{7FC9283C-2FA1-418C-8D26-82C378DF0E7D}"/>
    <cellStyle name="Comma 13 4 3 3" xfId="14333" xr:uid="{0B3149F4-DAAA-4F77-802C-BFC5A085871E}"/>
    <cellStyle name="Comma 13 4 3 4" xfId="43478" xr:uid="{6BF7A901-3286-49E5-AB30-3ED4E28A0F39}"/>
    <cellStyle name="Comma 13 4 3 5" xfId="45178" xr:uid="{01014D12-F165-4A8B-B925-19FF74DBF41E}"/>
    <cellStyle name="Comma 13 4 4" xfId="2895" xr:uid="{F6F3164E-BF61-4BFE-8EB0-770E88AC91A9}"/>
    <cellStyle name="Comma 13 4 4 2" xfId="6781" xr:uid="{C95E275B-46FF-4CD5-86BA-082C8C1DB46A}"/>
    <cellStyle name="Comma 13 4 4 2 2" xfId="16823" xr:uid="{A4213146-E294-42D6-83EE-43BD10261431}"/>
    <cellStyle name="Comma 13 4 4 3" xfId="14860" xr:uid="{9C4346D2-C73A-42BD-AA78-F73CC9651579}"/>
    <cellStyle name="Comma 13 4 4 4" xfId="44005" xr:uid="{89D8C2DA-16C2-4ADC-B47A-A31282DBF927}"/>
    <cellStyle name="Comma 13 4 4 5" xfId="45705" xr:uid="{95996A11-16AC-4891-8D41-23B239510894}"/>
    <cellStyle name="Comma 13 4 5" xfId="3902" xr:uid="{87FDB294-5709-4022-98DD-D0890938CEDF}"/>
    <cellStyle name="Comma 13 4 5 2" xfId="15322" xr:uid="{3CE8C85B-CF4C-4024-B8D3-2C6C87A82C67}"/>
    <cellStyle name="Comma 13 4 6" xfId="5720" xr:uid="{8A75315B-3325-4004-A33A-19B38B13B409}"/>
    <cellStyle name="Comma 13 4 6 2" xfId="15763" xr:uid="{F94C5D25-35BC-469D-8878-FD3064C62B16}"/>
    <cellStyle name="Comma 13 4 7" xfId="7204" xr:uid="{1C0E6F86-9F11-4557-BCE3-D7CF5203C70E}"/>
    <cellStyle name="Comma 13 4 7 2" xfId="17246" xr:uid="{743F99EE-13E5-49F9-B456-E704ABBF51F2}"/>
    <cellStyle name="Comma 13 4 8" xfId="11471" xr:uid="{DEC2B7F6-FCE7-445A-83D2-C4E75DBC9C84}"/>
    <cellStyle name="Comma 13 4 8 2" xfId="18826" xr:uid="{8778E3B2-400F-4AC0-9349-C2B5B0DF799B}"/>
    <cellStyle name="Comma 13 4 9" xfId="13800" xr:uid="{F4158918-CB45-463E-BD3C-0BAF6A893A12}"/>
    <cellStyle name="Comma 13 5" xfId="1570" xr:uid="{603278DB-F5AE-4B4A-B973-F20E33F26B3F}"/>
    <cellStyle name="Comma 13 5 10" xfId="54264" xr:uid="{13C1F255-7BDB-4CC7-AAB8-7F3549629C77}"/>
    <cellStyle name="Comma 13 5 2" xfId="2522" xr:uid="{F81A10DE-535B-4D5A-8B2E-1DCC1F4C522A}"/>
    <cellStyle name="Comma 13 5 2 2" xfId="6414" xr:uid="{602155CC-1C53-4959-A13F-C3D78B2DB0CB}"/>
    <cellStyle name="Comma 13 5 2 2 2" xfId="16456" xr:uid="{618E7196-DD5C-4804-9F7F-4EACBCED9640}"/>
    <cellStyle name="Comma 13 5 2 3" xfId="14493" xr:uid="{2E872ED4-89DA-4C3F-A350-7C4A7F3A7DEE}"/>
    <cellStyle name="Comma 13 5 2 4" xfId="43638" xr:uid="{90AEC092-22B7-462D-AFA7-58B86DC42B55}"/>
    <cellStyle name="Comma 13 5 2 5" xfId="45338" xr:uid="{6D2A788B-F957-4890-B482-7F654ADB777B}"/>
    <cellStyle name="Comma 13 5 3" xfId="3055" xr:uid="{305DC475-754C-4AE5-BB24-D36F1586EFB6}"/>
    <cellStyle name="Comma 13 5 3 2" xfId="6941" xr:uid="{5DB6DF58-9B62-462C-A76A-0589BA147EF5}"/>
    <cellStyle name="Comma 13 5 3 2 2" xfId="16983" xr:uid="{53758CED-D4C9-4656-96EB-1F9ECA02B933}"/>
    <cellStyle name="Comma 13 5 3 3" xfId="15020" xr:uid="{4FA7BA96-0EE2-4F9A-A282-3E27E523F4BD}"/>
    <cellStyle name="Comma 13 5 3 4" xfId="44165" xr:uid="{224A1130-A447-4DBD-8D52-107EAB269BE1}"/>
    <cellStyle name="Comma 13 5 3 5" xfId="45865" xr:uid="{510E8766-026E-458F-8DE7-B7E4674FFA9E}"/>
    <cellStyle name="Comma 13 5 4" xfId="4245" xr:uid="{9713A6A2-B71C-4774-8213-DEC22E43CCA9}"/>
    <cellStyle name="Comma 13 5 5" xfId="5882" xr:uid="{DAB18B8A-C970-4AA3-B77D-57C2BC952FA9}"/>
    <cellStyle name="Comma 13 5 5 2" xfId="15925" xr:uid="{F2B06DA5-4A79-4B52-87FE-B9BD1C2039AA}"/>
    <cellStyle name="Comma 13 5 6" xfId="13962" xr:uid="{9C5D18D7-7650-4B75-9352-A4818B099CA0}"/>
    <cellStyle name="Comma 13 5 7" xfId="21974" xr:uid="{55C15BDF-52DC-49A0-9F49-81B0B50C7C8D}"/>
    <cellStyle name="Comma 13 5 8" xfId="43111" xr:uid="{DF5A771D-9E8A-46D3-B108-A9760EC5ADFD}"/>
    <cellStyle name="Comma 13 5 9" xfId="44811" xr:uid="{E8631930-0A1E-42B3-82B1-C12A61006236}"/>
    <cellStyle name="Comma 13 6" xfId="1964" xr:uid="{A07D4504-280C-476A-8AF0-6442B41E3A0B}"/>
    <cellStyle name="Comma 13 6 10" xfId="54397" xr:uid="{1E805A55-15EB-4FE3-AE8A-33A1D143EB4C}"/>
    <cellStyle name="Comma 13 6 2" xfId="3331" xr:uid="{A04ED0AA-449C-4911-9D1C-AB85542033A3}"/>
    <cellStyle name="Comma 13 6 2 2" xfId="15224" xr:uid="{F5D69C65-3C7E-4C31-961C-FFC5E848D3FA}"/>
    <cellStyle name="Comma 13 6 3" xfId="7099" xr:uid="{DA5CE396-276D-41DB-9E3E-F04AE270FAB8}"/>
    <cellStyle name="Comma 13 6 3 2" xfId="17141" xr:uid="{DB8F67F8-7CE2-4C25-BD39-C3682D16E595}"/>
    <cellStyle name="Comma 13 6 4" xfId="11367" xr:uid="{64E430D3-3416-4523-BB32-D95C034B5BAF}"/>
    <cellStyle name="Comma 13 6 4 2" xfId="18728" xr:uid="{95F1FE58-295D-49C4-B621-798BBB4F9518}"/>
    <cellStyle name="Comma 13 6 5" xfId="41875" xr:uid="{F8BA6FFB-B9DF-47FA-AEB3-A3F34764C402}"/>
    <cellStyle name="Comma 13 6 6" xfId="42349" xr:uid="{FE93FC2A-4B24-4F05-9F80-866C09663AE2}"/>
    <cellStyle name="Comma 13 6 7" xfId="46023" xr:uid="{06B97F0D-B718-450E-BAD8-AD5857ED9C25}"/>
    <cellStyle name="Comma 13 6 8" xfId="46537" xr:uid="{145E4803-1EF0-4324-9FAA-9AC01FF747FE}"/>
    <cellStyle name="Comma 13 6 9" xfId="54301" xr:uid="{5E5D7CB6-A073-4F91-A39C-6E028520BDC6}"/>
    <cellStyle name="Comma 13 7" xfId="2195" xr:uid="{19532E16-24C9-483F-9B10-6CAF0E1467DF}"/>
    <cellStyle name="Comma 13 7 2" xfId="6093" xr:uid="{78C6E3C4-2143-4FE1-880C-91B2AAD5D6BC}"/>
    <cellStyle name="Comma 13 7 2 2" xfId="16135" xr:uid="{C3A493B9-9E17-4D4C-A428-9CA400D03A84}"/>
    <cellStyle name="Comma 13 7 3" xfId="14172" xr:uid="{F6FDD007-43B4-4FFE-BDC9-FAD6D1789E9A}"/>
    <cellStyle name="Comma 13 7 4" xfId="43317" xr:uid="{6299358C-B5F4-45BB-BDAA-015F1C82377C}"/>
    <cellStyle name="Comma 13 7 5" xfId="45017" xr:uid="{D6B6E563-73EA-41EA-A6E0-A096A9E27527}"/>
    <cellStyle name="Comma 13 8" xfId="2734" xr:uid="{6CF61D43-8159-404E-8C1D-2A80A18EDCBD}"/>
    <cellStyle name="Comma 13 8 2" xfId="6620" xr:uid="{BA5EEDCE-A6E3-4F13-8B89-C5A4DACC1070}"/>
    <cellStyle name="Comma 13 8 2 2" xfId="16662" xr:uid="{94CEFECE-3EA3-4FBD-8B54-6CB9E573B3AC}"/>
    <cellStyle name="Comma 13 8 3" xfId="14699" xr:uid="{37C5BCD5-7EF2-44AC-9C14-D8EA7594D434}"/>
    <cellStyle name="Comma 13 8 4" xfId="43844" xr:uid="{03F092AF-BAD0-404F-8323-60D1C556A88F}"/>
    <cellStyle name="Comma 13 8 5" xfId="45544" xr:uid="{50CB76D3-3383-44E2-948E-60F29DD1F282}"/>
    <cellStyle name="Comma 13 9" xfId="5556" xr:uid="{6CD95BB0-80E2-45D5-A673-A41F5348227D}"/>
    <cellStyle name="Comma 13 9 2" xfId="15600" xr:uid="{98C243DC-CF6B-40B9-91C1-63705B1E19CB}"/>
    <cellStyle name="Comma 130" xfId="11294" xr:uid="{EEA7865D-EFE0-43EF-8642-70241F06F678}"/>
    <cellStyle name="Comma 130 2" xfId="18657" xr:uid="{EF8A7996-439D-4E8A-9AED-F977F517D4F3}"/>
    <cellStyle name="Comma 131" xfId="11287" xr:uid="{B9FB9869-A6DA-4DDD-BAFC-251212B96D79}"/>
    <cellStyle name="Comma 131 2" xfId="18650" xr:uid="{E58E3017-F06C-4A58-A2E2-2EC0F5758B21}"/>
    <cellStyle name="Comma 132" xfId="7288" xr:uid="{B9E45ACA-25A9-4CE4-B843-692DEA013409}"/>
    <cellStyle name="Comma 132 2" xfId="17330" xr:uid="{34DF5136-7C00-44C5-9624-E6A75CA6770F}"/>
    <cellStyle name="Comma 133" xfId="11284" xr:uid="{EBE04AB4-F421-4EE3-87F6-FD2CEF81301C}"/>
    <cellStyle name="Comma 133 2" xfId="18648" xr:uid="{E0C27D39-6990-45CA-BA34-75F56E37C518}"/>
    <cellStyle name="Comma 134" xfId="11297" xr:uid="{9499AC2C-1DAF-4926-B749-93EFC7DFCF09}"/>
    <cellStyle name="Comma 134 2" xfId="18660" xr:uid="{B012D5E8-7FCC-4D52-B5A4-91172FA35F2D}"/>
    <cellStyle name="Comma 135" xfId="11307" xr:uid="{ABCECADF-D4AE-4222-8627-B87AAAC824D6}"/>
    <cellStyle name="Comma 135 2" xfId="18669" xr:uid="{EEB04232-D87A-41BB-8620-3E47CE7B2B83}"/>
    <cellStyle name="Comma 136" xfId="11340" xr:uid="{39D9C127-C844-45AB-AB89-2E988DB67E31}"/>
    <cellStyle name="Comma 136 2" xfId="18702" xr:uid="{02D408AC-B142-47F6-91FD-DC035AA040DB}"/>
    <cellStyle name="Comma 136 3" xfId="54169" xr:uid="{73EACBD6-1926-4D2B-9761-75747AEA8872}"/>
    <cellStyle name="Comma 137" xfId="11561" xr:uid="{4C4EF806-A124-4DD9-9D95-7E7CE8DB7FB8}"/>
    <cellStyle name="Comma 137 2" xfId="18894" xr:uid="{665FFE42-760A-4755-9545-A1D791182BF3}"/>
    <cellStyle name="Comma 138" xfId="12415" xr:uid="{06F46048-6746-4346-9388-6A92E83C53FE}"/>
    <cellStyle name="Comma 138 2" xfId="18929" xr:uid="{8B753673-7725-41E2-99A7-84C37F950CE3}"/>
    <cellStyle name="Comma 139" xfId="13630" xr:uid="{32FCA825-85F7-4F01-A691-DAF171D3EC08}"/>
    <cellStyle name="Comma 139 2" xfId="19135" xr:uid="{6C89323C-1409-4F23-8675-2FF87916E5DE}"/>
    <cellStyle name="Comma 14" xfId="82" xr:uid="{8332D231-F7C7-4CA8-B3B5-97B4CFA3518B}"/>
    <cellStyle name="Comma 14 10" xfId="13637" xr:uid="{E07C5DFE-B6B1-4D74-82C4-2CAC5171699F}"/>
    <cellStyle name="Comma 14 11" xfId="42791" xr:uid="{E93843D9-FD14-41FF-AC1F-0ABBAAB8927D}"/>
    <cellStyle name="Comma 14 12" xfId="44313" xr:uid="{9F3C83BF-4766-45C8-8A65-D0698D30A8EE}"/>
    <cellStyle name="Comma 14 13" xfId="44491" xr:uid="{7300997D-2EE9-4FA0-9E47-3573F3933EBA}"/>
    <cellStyle name="Comma 14 14" xfId="49829" xr:uid="{6C4FEE49-D3F3-4BA9-BD32-63126B189BD4}"/>
    <cellStyle name="Comma 14 2" xfId="83" xr:uid="{EE98F171-2822-4F23-822D-E4917A4596A5}"/>
    <cellStyle name="Comma 14 2 2" xfId="1222" xr:uid="{2D83F5B1-7684-49E5-9F6E-FD71D5B8AD97}"/>
    <cellStyle name="Comma 14 2 2 2" xfId="1744" xr:uid="{426477D3-2BF1-44C0-B315-6D7E76741FB2}"/>
    <cellStyle name="Comma 14 2 2 3" xfId="2177" xr:uid="{28C25537-2078-4A4D-ABEE-545D3BB056BE}"/>
    <cellStyle name="Comma 14 2 2 4" xfId="3426" xr:uid="{D5585FFD-BAEB-47DF-88BA-722FCD5B55BD}"/>
    <cellStyle name="Comma 14 2 3" xfId="1575" xr:uid="{1AA67ACF-4263-4AF6-B41E-F9569F517C6C}"/>
    <cellStyle name="Comma 14 2 3 2" xfId="19321" xr:uid="{0CFBB96B-D61D-49CF-A285-692E2154C41C}"/>
    <cellStyle name="Comma 14 2 3 3" xfId="56912" xr:uid="{3719F7A0-216A-4D08-95E4-3EAFD309783E}"/>
    <cellStyle name="Comma 14 2 4" xfId="2056" xr:uid="{61E0050C-28B2-4084-83F4-B3DD950358AD}"/>
    <cellStyle name="Comma 14 2 4 2" xfId="22004" xr:uid="{E97605D5-1600-4104-BBDF-61A7F1895EA3}"/>
    <cellStyle name="Comma 14 2 5" xfId="2117" xr:uid="{219F0B08-880A-4C82-B1E1-B83C5006300A}"/>
    <cellStyle name="Comma 14 2 6" xfId="3326" xr:uid="{F7016C82-8BF1-42D4-A77A-725A3FBB8200}"/>
    <cellStyle name="Comma 14 2 7" xfId="44314" xr:uid="{06ED26B3-06C7-491C-90B5-F541E70483D4}"/>
    <cellStyle name="Comma 14 2 8" xfId="49786" xr:uid="{13753076-7744-40AD-8999-6EE7B1902912}"/>
    <cellStyle name="Comma 14 3" xfId="84" xr:uid="{C8689793-E581-4C47-A681-224C2E57D7BF}"/>
    <cellStyle name="Comma 14 3 2" xfId="1223" xr:uid="{A9BD3B0A-329E-4FC8-B6D4-7C3DC169A698}"/>
    <cellStyle name="Comma 14 3 2 2" xfId="1745" xr:uid="{0C241749-76FD-495B-9562-570DD97C36EA}"/>
    <cellStyle name="Comma 14 3 2 3" xfId="2166" xr:uid="{E4311DDE-21E8-4B5A-8E85-5B571BCA8629}"/>
    <cellStyle name="Comma 14 3 3" xfId="1576" xr:uid="{EF6BEBB2-48BB-4477-8E8F-3C7AF08795E9}"/>
    <cellStyle name="Comma 14 3 3 2" xfId="19362" xr:uid="{D735560E-D113-466E-8978-90531CD821E4}"/>
    <cellStyle name="Comma 14 3 4" xfId="1980" xr:uid="{679EF810-62CD-44E1-A049-D5C5F9C6790B}"/>
    <cellStyle name="Comma 14 3 5" xfId="44315" xr:uid="{C8CBCCA1-0C06-48AC-A79F-CA819492E8D7}"/>
    <cellStyle name="Comma 14 3 6" xfId="54265" xr:uid="{32030FBE-B2E1-4581-8411-205466642CA7}"/>
    <cellStyle name="Comma 14 4" xfId="1181" xr:uid="{43D41212-09D6-4578-B0FC-19E5FAF1D0E0}"/>
    <cellStyle name="Comma 14 4 2" xfId="1500" xr:uid="{8C4F4C55-125A-4D70-A9E2-21646E7E1E5C}"/>
    <cellStyle name="Comma 14 4 2 2" xfId="1898" xr:uid="{C1E94172-B996-42AB-8CDF-7098671F3F01}"/>
    <cellStyle name="Comma 14 4 2 3" xfId="56913" xr:uid="{52DF6DBA-8FD4-4DF6-BD53-2B50220CDEC4}"/>
    <cellStyle name="Comma 14 4 3" xfId="2057" xr:uid="{67267E18-22B2-417B-B243-FC2CEC6B4795}"/>
    <cellStyle name="Comma 14 4 4" xfId="2152" xr:uid="{DDCC5E3D-B528-47F4-BE85-18E618BB12ED}"/>
    <cellStyle name="Comma 14 4 5" xfId="3337" xr:uid="{4F12BCE1-B283-48FA-A9B7-E0E7DFFF8831}"/>
    <cellStyle name="Comma 14 4 6" xfId="54302" xr:uid="{60BED1D5-B990-4D04-BC90-E36F113FFCB2}"/>
    <cellStyle name="Comma 14 5" xfId="1221" xr:uid="{B5648CCA-ACBF-431F-874E-AE5A4943949C}"/>
    <cellStyle name="Comma 14 5 2" xfId="1743" xr:uid="{7D8751F1-FE62-49BF-9CB7-B495D367A472}"/>
    <cellStyle name="Comma 14 5 2 2" xfId="2579" xr:uid="{23868E6B-1B53-47F9-989E-8B211FBD4FA6}"/>
    <cellStyle name="Comma 14 5 2 2 2" xfId="6468" xr:uid="{815A52BA-2AB4-47BD-B540-961D3C9D4DC1}"/>
    <cellStyle name="Comma 14 5 2 2 2 2" xfId="16510" xr:uid="{D05DA0B3-F9C5-49FF-9595-A7338631605E}"/>
    <cellStyle name="Comma 14 5 2 2 3" xfId="14547" xr:uid="{D707F61C-65BF-4850-BF12-185268E05200}"/>
    <cellStyle name="Comma 14 5 2 2 4" xfId="43692" xr:uid="{10EACF42-D500-4ED0-BA03-EA18C4435196}"/>
    <cellStyle name="Comma 14 5 2 2 5" xfId="45392" xr:uid="{95CFB0F5-227B-499A-AFD3-4A3B84891FF1}"/>
    <cellStyle name="Comma 14 5 2 3" xfId="3109" xr:uid="{17C833D3-D83D-4406-869E-96C2FA8A3853}"/>
    <cellStyle name="Comma 14 5 2 3 2" xfId="6995" xr:uid="{E3CAB774-4797-456C-96C3-1AEA5EDEC842}"/>
    <cellStyle name="Comma 14 5 2 3 2 2" xfId="17037" xr:uid="{E2FC1630-1785-48C0-9082-675007461B43}"/>
    <cellStyle name="Comma 14 5 2 3 3" xfId="15074" xr:uid="{D1C420F0-771C-4C1B-BE3E-F11B7E47C038}"/>
    <cellStyle name="Comma 14 5 2 3 4" xfId="44219" xr:uid="{EA590CAD-5489-49ED-9C3A-79831FFB96D3}"/>
    <cellStyle name="Comma 14 5 2 3 5" xfId="45919" xr:uid="{B15B1B29-6EB7-43FA-92DC-E50F20F9F7DB}"/>
    <cellStyle name="Comma 14 5 2 4" xfId="5938" xr:uid="{B311B57F-2612-4681-A5BE-2F1D1D7A174F}"/>
    <cellStyle name="Comma 14 5 2 4 2" xfId="15981" xr:uid="{901BCCFF-1919-4732-A899-10AE5D7FB2A1}"/>
    <cellStyle name="Comma 14 5 2 5" xfId="14018" xr:uid="{8ADDA82E-856C-46D9-80ED-F2B0C3574DDB}"/>
    <cellStyle name="Comma 14 5 2 6" xfId="43165" xr:uid="{28E44CA4-731D-46D4-B6E4-15BEB5D352E3}"/>
    <cellStyle name="Comma 14 5 2 7" xfId="44865" xr:uid="{1FF3E70F-BB60-4433-9297-961988CF8A0E}"/>
    <cellStyle name="Comma 14 5 3" xfId="2360" xr:uid="{3D8602F4-6979-4BC9-89BF-DBCA2A7CC8DC}"/>
    <cellStyle name="Comma 14 5 3 2" xfId="6255" xr:uid="{9FF32E6D-CD68-451A-B9D9-6AE11C05176E}"/>
    <cellStyle name="Comma 14 5 3 2 2" xfId="16297" xr:uid="{23DE4456-B7DD-4632-B398-C2EC5A2B7079}"/>
    <cellStyle name="Comma 14 5 3 3" xfId="14334" xr:uid="{536AEDB9-02A0-40B2-BE19-E397585EF04A}"/>
    <cellStyle name="Comma 14 5 3 4" xfId="43479" xr:uid="{112A05CB-F0DC-4C04-8B08-45247D483BE2}"/>
    <cellStyle name="Comma 14 5 3 5" xfId="45179" xr:uid="{790B58B3-FBB9-4F23-9290-88C25452D790}"/>
    <cellStyle name="Comma 14 5 4" xfId="2896" xr:uid="{4DB58C88-15D3-4DBF-86CD-345B4192520D}"/>
    <cellStyle name="Comma 14 5 4 2" xfId="6782" xr:uid="{5674AAF6-F49F-48F6-8E28-F3CEADFB77B5}"/>
    <cellStyle name="Comma 14 5 4 2 2" xfId="16824" xr:uid="{16028164-76BA-455B-AFA1-A58EB5B7262B}"/>
    <cellStyle name="Comma 14 5 4 3" xfId="14861" xr:uid="{2445DA64-7CBF-465E-B30B-7BF5B86E0C46}"/>
    <cellStyle name="Comma 14 5 4 4" xfId="44006" xr:uid="{8D78D06D-2211-4834-862E-9DBB04321DB0}"/>
    <cellStyle name="Comma 14 5 4 5" xfId="45706" xr:uid="{E5EC4A88-4E4A-4F73-80F1-3F0591D72529}"/>
    <cellStyle name="Comma 14 5 5" xfId="3456" xr:uid="{40FE98BB-C042-43CE-9C7D-76B32FE3B8EE}"/>
    <cellStyle name="Comma 14 5 6" xfId="5721" xr:uid="{6D326F5F-D0C8-4622-8BA8-FDF1BDF3EBAC}"/>
    <cellStyle name="Comma 14 5 6 2" xfId="15764" xr:uid="{204CF6B3-BC81-4946-AC22-641758A76EE2}"/>
    <cellStyle name="Comma 14 5 7" xfId="13801" xr:uid="{306AFAFE-0614-49D6-A514-3D666325A5F8}"/>
    <cellStyle name="Comma 14 5 8" xfId="42952" xr:uid="{C7B790B2-0FB0-49F2-997B-93BB847E8153}"/>
    <cellStyle name="Comma 14 5 9" xfId="44652" xr:uid="{2F24B72C-B2B2-47EF-81E5-EFC27DE3F359}"/>
    <cellStyle name="Comma 14 6" xfId="1574" xr:uid="{74EA22D4-28ED-441B-A4D3-BED861215BDC}"/>
    <cellStyle name="Comma 14 6 2" xfId="2523" xr:uid="{353A0EFD-AA2E-4990-BD12-1E8E8877DBBB}"/>
    <cellStyle name="Comma 14 6 2 2" xfId="6415" xr:uid="{D2F887AD-E195-45C9-8228-F92D009D5016}"/>
    <cellStyle name="Comma 14 6 2 2 2" xfId="16457" xr:uid="{24DCEF1F-8019-4356-97EB-DFEA6B1D84DB}"/>
    <cellStyle name="Comma 14 6 2 3" xfId="14494" xr:uid="{F25313AF-28A6-4AAC-A02B-6A1FF92E7AC6}"/>
    <cellStyle name="Comma 14 6 2 4" xfId="43639" xr:uid="{4B52C51E-B004-4973-9314-FF58A0DBB8DE}"/>
    <cellStyle name="Comma 14 6 2 5" xfId="45339" xr:uid="{7205C42A-BA09-43EE-9F76-CCD513B9D1EA}"/>
    <cellStyle name="Comma 14 6 3" xfId="3056" xr:uid="{BD4B89D9-FE14-4B16-BBAE-04ACA6756565}"/>
    <cellStyle name="Comma 14 6 3 2" xfId="6942" xr:uid="{7806657B-3C47-42D7-9634-29752A13AC94}"/>
    <cellStyle name="Comma 14 6 3 2 2" xfId="16984" xr:uid="{7530055F-0FDA-4CA9-BDE8-C6BEE364BBA3}"/>
    <cellStyle name="Comma 14 6 3 3" xfId="15021" xr:uid="{407481B7-E4C6-4875-A52D-ACE3FA7F6A06}"/>
    <cellStyle name="Comma 14 6 3 4" xfId="44166" xr:uid="{3964A0F1-C43E-457E-8C36-DFD69F95AA01}"/>
    <cellStyle name="Comma 14 6 3 5" xfId="45866" xr:uid="{41E41C14-6E9C-4843-B35C-3F30506713C8}"/>
    <cellStyle name="Comma 14 6 4" xfId="4246" xr:uid="{E1091B9D-AD91-4CCF-AE46-DC9550505098}"/>
    <cellStyle name="Comma 14 6 5" xfId="5883" xr:uid="{4646DB46-4CF5-4863-8752-0E94DA90D3DF}"/>
    <cellStyle name="Comma 14 6 5 2" xfId="15926" xr:uid="{1409EE37-D0C9-4CFC-91C1-118C027B48B3}"/>
    <cellStyle name="Comma 14 6 6" xfId="13963" xr:uid="{0718165F-A3C5-4520-AB2A-D8BEF36F6971}"/>
    <cellStyle name="Comma 14 6 7" xfId="43112" xr:uid="{33A05FD3-5F9A-4FBC-927D-118CC2D45164}"/>
    <cellStyle name="Comma 14 6 8" xfId="44812" xr:uid="{757EBC77-45FB-41AB-BD63-A55BEE339AE6}"/>
    <cellStyle name="Comma 14 7" xfId="2196" xr:uid="{D807D390-1D17-477B-AC75-2ABBDFF5D4BA}"/>
    <cellStyle name="Comma 14 7 2" xfId="3328" xr:uid="{DAEABEB3-8701-4375-A94F-49B258CEAB9C}"/>
    <cellStyle name="Comma 14 7 3" xfId="6094" xr:uid="{3A93F1E6-BFA8-45ED-B2D4-98C3CE21AFC3}"/>
    <cellStyle name="Comma 14 7 3 2" xfId="16136" xr:uid="{32470AA2-04A1-4917-BFF1-C33CD2BB3817}"/>
    <cellStyle name="Comma 14 7 4" xfId="14173" xr:uid="{B286429D-49AF-4AAF-8299-ECF746AA4DE8}"/>
    <cellStyle name="Comma 14 7 5" xfId="43318" xr:uid="{5A1A4391-1CFB-49B1-957E-579D4CF0AB77}"/>
    <cellStyle name="Comma 14 7 6" xfId="45018" xr:uid="{5652011C-36A7-4DCD-A122-64B096CA71FA}"/>
    <cellStyle name="Comma 14 8" xfId="2735" xr:uid="{F9B1E8DE-BDCA-4BC9-9342-3642DF352587}"/>
    <cellStyle name="Comma 14 8 2" xfId="6621" xr:uid="{9874B7C7-9BC7-4CBF-81B0-B81E27CA4ACE}"/>
    <cellStyle name="Comma 14 8 2 2" xfId="16663" xr:uid="{BCCDAB60-D7A4-4179-97C0-A54122144A01}"/>
    <cellStyle name="Comma 14 8 3" xfId="14700" xr:uid="{C06376E0-77F5-42E3-968B-1B3F504E3463}"/>
    <cellStyle name="Comma 14 8 4" xfId="43845" xr:uid="{9709FA66-7140-483C-96DC-F9D214107943}"/>
    <cellStyle name="Comma 14 8 5" xfId="45545" xr:uid="{9050F9D5-BBEA-413E-B9C8-B4323F5B1464}"/>
    <cellStyle name="Comma 14 8 6" xfId="56940" xr:uid="{AA9B0AE2-3B14-4BD7-B24F-B93E64F33917}"/>
    <cellStyle name="Comma 14 9" xfId="5557" xr:uid="{37A10FF9-AF64-4C94-B5F6-58C7A8CB53DA}"/>
    <cellStyle name="Comma 14 9 2" xfId="15601" xr:uid="{4C163AA0-ED70-4DEA-9493-90815C75AEFF}"/>
    <cellStyle name="Comma 140" xfId="13632" xr:uid="{1D339E3D-E089-44D0-8913-6C984BC2BDC6}"/>
    <cellStyle name="Comma 140 2" xfId="19137" xr:uid="{120EE51C-4103-4769-96B2-523E65293855}"/>
    <cellStyle name="Comma 141" xfId="19139" xr:uid="{62F29418-1D34-484C-A57D-C998F2EE2A31}"/>
    <cellStyle name="Comma 142" xfId="41717" xr:uid="{A5CCA637-9C11-48E8-A9D9-0B953143BA73}"/>
    <cellStyle name="Comma 143" xfId="41728" xr:uid="{01D0AD02-4391-44CB-8322-FD4ADF0B942B}"/>
    <cellStyle name="Comma 144" xfId="41719" xr:uid="{6ED2A5C5-0744-4651-877B-420CFEB87B22}"/>
    <cellStyle name="Comma 145" xfId="41733" xr:uid="{0DB68392-E08E-4EA0-9392-CD5019C386EA}"/>
    <cellStyle name="Comma 146" xfId="41723" xr:uid="{C18A5744-334D-444D-A4EC-D68151B1EC19}"/>
    <cellStyle name="Comma 147" xfId="41735" xr:uid="{BC292DB0-E7B5-459E-A438-0F69A3DCD345}"/>
    <cellStyle name="Comma 148" xfId="41737" xr:uid="{CAC1EBF6-08C7-4436-B834-C3655C08A1BD}"/>
    <cellStyle name="Comma 149" xfId="41734" xr:uid="{591E9F00-A866-43E9-9AE4-431D63DBF653}"/>
    <cellStyle name="Comma 15" xfId="85" xr:uid="{4FBA66D9-6D54-4B6D-962B-EBE87560301A}"/>
    <cellStyle name="Comma 15 10" xfId="42792" xr:uid="{02808390-926A-459F-9297-C02C1F8D1FDE}"/>
    <cellStyle name="Comma 15 11" xfId="44316" xr:uid="{EA4D29BB-57A7-420E-8812-891C4BECC2FE}"/>
    <cellStyle name="Comma 15 12" xfId="44492" xr:uid="{11B4C07B-9BC3-470D-A053-370D1E5FB7DB}"/>
    <cellStyle name="Comma 15 13" xfId="49780" xr:uid="{A7B1745E-6DE2-40E0-A2F2-A44637C30BB0}"/>
    <cellStyle name="Comma 15 2" xfId="86" xr:uid="{8F2ADD1E-CB5C-41E7-B1A1-8189D31F5693}"/>
    <cellStyle name="Comma 15 2 2" xfId="1225" xr:uid="{9CD75C66-7E96-4291-9480-FAB5047B9DAF}"/>
    <cellStyle name="Comma 15 2 2 2" xfId="1747" xr:uid="{2C299149-1BFD-4F71-B238-0C98A6A71508}"/>
    <cellStyle name="Comma 15 2 2 3" xfId="19349" xr:uid="{D9447984-65BA-4A80-86CE-52ED0A3015B7}"/>
    <cellStyle name="Comma 15 2 2 4" xfId="47005" xr:uid="{EB908F0A-3EB0-4B44-B2C8-D4D2153B458D}"/>
    <cellStyle name="Comma 15 2 2 5" xfId="56909" xr:uid="{F83D5EC2-55A5-4038-88A5-A26037B83679}"/>
    <cellStyle name="Comma 15 2 3" xfId="1578" xr:uid="{9D9496C1-4274-401E-A494-FCE9F2C9F827}"/>
    <cellStyle name="Comma 15 2 3 2" xfId="22047" xr:uid="{35F5C046-8E1B-4F35-B89B-514812BBE796}"/>
    <cellStyle name="Comma 15 2 3 3" xfId="56939" xr:uid="{D74F050B-CD75-4BE3-80C7-E74C7E2770C0}"/>
    <cellStyle name="Comma 15 2 4" xfId="2046" xr:uid="{F8271C36-6E17-4DB2-A25F-E33858FCF425}"/>
    <cellStyle name="Comma 15 2 5" xfId="2154" xr:uid="{CE809275-61B2-41F5-84C5-623329AA4E9B}"/>
    <cellStyle name="Comma 15 2 6" xfId="3459" xr:uid="{C74039A6-D831-4A25-A5C8-DFFDCFB50769}"/>
    <cellStyle name="Comma 15 2 7" xfId="44317" xr:uid="{0D34CC03-D501-4B6B-B887-2087228A8404}"/>
    <cellStyle name="Comma 15 2 8" xfId="49555" xr:uid="{C781C6B5-37BC-43FE-A564-14BB2864268B}"/>
    <cellStyle name="Comma 15 3" xfId="1224" xr:uid="{EAF8B3DF-BB78-4F0A-9641-7F0E4E46B743}"/>
    <cellStyle name="Comma 15 3 2" xfId="1746" xr:uid="{E9A60B48-1581-4A77-A7C4-F585693D81F2}"/>
    <cellStyle name="Comma 15 3 2 2" xfId="2580" xr:uid="{33F6237D-89AE-4242-8DD8-F1ABB72BF851}"/>
    <cellStyle name="Comma 15 3 2 2 2" xfId="6469" xr:uid="{273F35E6-B02D-46EB-B400-A82492500BD9}"/>
    <cellStyle name="Comma 15 3 2 2 2 2" xfId="16511" xr:uid="{AC635660-46B8-44F1-87FC-38326318334B}"/>
    <cellStyle name="Comma 15 3 2 2 3" xfId="14548" xr:uid="{D1631F21-2A10-476F-A7C3-6C188FE6DC8B}"/>
    <cellStyle name="Comma 15 3 2 2 4" xfId="43693" xr:uid="{2C569338-BF04-49B3-8B23-4FAD0C3FE27B}"/>
    <cellStyle name="Comma 15 3 2 2 5" xfId="45393" xr:uid="{2F3DF08A-15AF-499B-A324-17223D7492DE}"/>
    <cellStyle name="Comma 15 3 2 3" xfId="3110" xr:uid="{7F8265E3-C3FA-499F-8AF0-9EA8764127CB}"/>
    <cellStyle name="Comma 15 3 2 3 2" xfId="6996" xr:uid="{3ACB380F-4566-420D-8ADA-4FED42EEDBE5}"/>
    <cellStyle name="Comma 15 3 2 3 2 2" xfId="17038" xr:uid="{D6A7CD0B-761F-4653-9564-58383E1D32E6}"/>
    <cellStyle name="Comma 15 3 2 3 3" xfId="15075" xr:uid="{16F6AD8E-E8AE-4606-8277-A3D29C589586}"/>
    <cellStyle name="Comma 15 3 2 3 4" xfId="44220" xr:uid="{885289DC-1D1E-423B-9991-3D2EAF27494E}"/>
    <cellStyle name="Comma 15 3 2 3 5" xfId="45920" xr:uid="{5845B700-7675-4F66-83C0-C5CD1F5861D9}"/>
    <cellStyle name="Comma 15 3 2 4" xfId="5939" xr:uid="{872D7533-35CF-4D52-8347-4F23042AD429}"/>
    <cellStyle name="Comma 15 3 2 4 2" xfId="15982" xr:uid="{365F6499-A979-46C5-8B96-7CBE9E1378B1}"/>
    <cellStyle name="Comma 15 3 2 5" xfId="14019" xr:uid="{453F8FD4-1220-42F2-8026-DCB0CA595789}"/>
    <cellStyle name="Comma 15 3 2 6" xfId="43166" xr:uid="{479FE87E-F635-4FE4-A53D-E100D600531B}"/>
    <cellStyle name="Comma 15 3 2 7" xfId="44866" xr:uid="{7B68DA55-FE8E-499B-BBC5-63EB2AE9BA80}"/>
    <cellStyle name="Comma 15 3 2 8" xfId="48519" xr:uid="{0EE9238E-E3B2-415D-9ACA-2C5564C79172}"/>
    <cellStyle name="Comma 15 3 3" xfId="2361" xr:uid="{145F3689-6E98-4BE1-AC61-B71D3E0022C4}"/>
    <cellStyle name="Comma 15 3 3 2" xfId="6256" xr:uid="{165E281D-49AA-4A49-AB08-B95B2AFD3D0C}"/>
    <cellStyle name="Comma 15 3 3 2 2" xfId="16298" xr:uid="{4BE170C4-F440-410A-AFF2-7F8D39D00DD9}"/>
    <cellStyle name="Comma 15 3 3 3" xfId="14335" xr:uid="{B25A15B5-3A10-43F5-AC81-6A487AA82A16}"/>
    <cellStyle name="Comma 15 3 3 4" xfId="43480" xr:uid="{157C812D-B06F-4E3A-BE89-1B05791A2FD7}"/>
    <cellStyle name="Comma 15 3 3 5" xfId="45180" xr:uid="{7B5E701E-5F65-4D6D-BBA3-0A8B4976D500}"/>
    <cellStyle name="Comma 15 3 4" xfId="2897" xr:uid="{FA9CA6B9-7AC4-4853-8AC5-5374DA4C3F9F}"/>
    <cellStyle name="Comma 15 3 4 2" xfId="6783" xr:uid="{24141363-0F7C-4A35-B5AC-6E370131448E}"/>
    <cellStyle name="Comma 15 3 4 2 2" xfId="16825" xr:uid="{18FAF08C-41BF-4DC4-B8CF-5AAA7D71EEF9}"/>
    <cellStyle name="Comma 15 3 4 3" xfId="14862" xr:uid="{9CB4A734-6AD9-4C95-81EE-DC2C01BA417D}"/>
    <cellStyle name="Comma 15 3 4 4" xfId="44007" xr:uid="{11EFC7AF-0319-4C89-BB94-15A015B2CD1A}"/>
    <cellStyle name="Comma 15 3 4 5" xfId="45707" xr:uid="{495B91FB-2C9C-411A-B2D6-A6C3055F18B6}"/>
    <cellStyle name="Comma 15 3 5" xfId="3323" xr:uid="{2A4412E5-7162-46B2-9912-8B11FBDD7F7A}"/>
    <cellStyle name="Comma 15 3 6" xfId="5722" xr:uid="{1B45F85B-286F-43CF-8CE1-2DFBA1CE79E8}"/>
    <cellStyle name="Comma 15 3 6 2" xfId="15765" xr:uid="{ECE13313-9395-4BB3-9485-9F3DEDB11A78}"/>
    <cellStyle name="Comma 15 3 7" xfId="13802" xr:uid="{3FA24FC4-9D7C-4C9A-88AC-9F1C681EDCB1}"/>
    <cellStyle name="Comma 15 3 8" xfId="42953" xr:uid="{B1B9CA54-28EF-4717-A20B-6DE47A1CD01C}"/>
    <cellStyle name="Comma 15 3 9" xfId="44653" xr:uid="{4D2D1D60-3A27-4968-82BC-245C695282B7}"/>
    <cellStyle name="Comma 15 4" xfId="1577" xr:uid="{7EEF509C-C166-4333-8E91-E08555DD73C3}"/>
    <cellStyle name="Comma 15 4 2" xfId="2524" xr:uid="{15887A3E-E0EA-4135-A062-54D1CCDB8DED}"/>
    <cellStyle name="Comma 15 4 2 2" xfId="6416" xr:uid="{2074EA0B-90F4-40CA-8F11-7375208097F4}"/>
    <cellStyle name="Comma 15 4 2 2 2" xfId="16458" xr:uid="{B8B25938-F8B3-428F-9514-F5A3AB5E3DC5}"/>
    <cellStyle name="Comma 15 4 2 3" xfId="14495" xr:uid="{50371D8C-B923-483D-B75C-01E5B28E86FA}"/>
    <cellStyle name="Comma 15 4 2 4" xfId="43640" xr:uid="{64C70515-ED1B-4C87-8694-BF77DA5092A8}"/>
    <cellStyle name="Comma 15 4 2 5" xfId="45340" xr:uid="{2365C1EF-029D-446E-A3BC-06C667A34D3E}"/>
    <cellStyle name="Comma 15 4 2 6" xfId="48216" xr:uid="{6C3772C4-089A-45C3-8F5B-78EBB80FD360}"/>
    <cellStyle name="Comma 15 4 3" xfId="3057" xr:uid="{B91F5E95-D9D4-4649-A27B-AE4FDD11DE5B}"/>
    <cellStyle name="Comma 15 4 3 2" xfId="6943" xr:uid="{2BB93407-CD90-4C14-B0E7-D7FC554D6CA6}"/>
    <cellStyle name="Comma 15 4 3 2 2" xfId="16985" xr:uid="{5C4ACC82-20D1-4F40-8475-8B6D55CD8D6A}"/>
    <cellStyle name="Comma 15 4 3 3" xfId="15022" xr:uid="{59615C5C-71F8-4D60-8FEA-D37C975ADC44}"/>
    <cellStyle name="Comma 15 4 3 4" xfId="44167" xr:uid="{039864B8-978D-4307-BEAD-EC6E7AE0C370}"/>
    <cellStyle name="Comma 15 4 3 5" xfId="45867" xr:uid="{0CD1D9F8-5999-45DB-BFCE-C2DABF233931}"/>
    <cellStyle name="Comma 15 4 4" xfId="5884" xr:uid="{41691503-469D-471F-98B3-492CD239D3F5}"/>
    <cellStyle name="Comma 15 4 4 2" xfId="15927" xr:uid="{4F084F23-00C7-42D9-89CF-B8319A44AADD}"/>
    <cellStyle name="Comma 15 4 5" xfId="13964" xr:uid="{C5DEBFDB-1281-4143-8FB8-8B46C4290020}"/>
    <cellStyle name="Comma 15 4 6" xfId="19317" xr:uid="{6C644EBF-32D8-43C5-84F1-15C3D35D6241}"/>
    <cellStyle name="Comma 15 4 7" xfId="43113" xr:uid="{AA34F639-C439-41DC-AF14-E4CC2013B4DE}"/>
    <cellStyle name="Comma 15 4 8" xfId="44813" xr:uid="{D92236D8-5B49-4EAE-82C1-02E37A6F91C4}"/>
    <cellStyle name="Comma 15 4 9" xfId="56930" xr:uid="{B8EEC2AE-2BC3-4161-9F81-60B045778BDC}"/>
    <cellStyle name="Comma 15 5" xfId="1966" xr:uid="{F593F119-C9B9-4F7C-8B59-5E4463256A0E}"/>
    <cellStyle name="Comma 15 5 2" xfId="47137" xr:uid="{D4BAD8FD-EA10-4999-B9FF-E304D3A42033}"/>
    <cellStyle name="Comma 15 6" xfId="2197" xr:uid="{5F4CC943-294B-4D2F-9620-826A17A58841}"/>
    <cellStyle name="Comma 15 6 2" xfId="6095" xr:uid="{91BAFAAA-22E6-4000-A31C-FEA90FE2F3BC}"/>
    <cellStyle name="Comma 15 6 2 2" xfId="16137" xr:uid="{82F5C8FF-B522-4E0F-B746-B04B1AFA1AFE}"/>
    <cellStyle name="Comma 15 6 3" xfId="14174" xr:uid="{88ABE974-DC2F-4BFF-9AC1-A20ED3E35759}"/>
    <cellStyle name="Comma 15 6 4" xfId="43319" xr:uid="{F92D72FF-DAEB-45DA-8BBD-BEE9D2461A8C}"/>
    <cellStyle name="Comma 15 6 5" xfId="45019" xr:uid="{5675674E-C930-4C00-B6F4-F658D66160AD}"/>
    <cellStyle name="Comma 15 6 6" xfId="54303" xr:uid="{5DFCA060-FB85-40B1-B4DE-CC715A0F9181}"/>
    <cellStyle name="Comma 15 7" xfId="2736" xr:uid="{626406AF-AAB4-4CE1-ABA3-98157C9207F2}"/>
    <cellStyle name="Comma 15 7 2" xfId="6622" xr:uid="{6E7BC317-E3A2-4160-8131-28DE8EF7C94F}"/>
    <cellStyle name="Comma 15 7 2 2" xfId="16664" xr:uid="{68221B7C-3C4B-4F3F-B1FA-C79E982AF30D}"/>
    <cellStyle name="Comma 15 7 3" xfId="14701" xr:uid="{6035D0C5-6349-4A9E-AEB5-859B90B0609E}"/>
    <cellStyle name="Comma 15 7 4" xfId="43846" xr:uid="{21535F46-F5E9-4669-910B-27CF9499B42C}"/>
    <cellStyle name="Comma 15 7 5" xfId="45546" xr:uid="{AC5BEBC1-A7C9-4795-853D-5FC5AC0DC3F0}"/>
    <cellStyle name="Comma 15 8" xfId="5558" xr:uid="{1A05FF31-21C1-4B8C-B76F-EF83628F7C95}"/>
    <cellStyle name="Comma 15 8 2" xfId="15602" xr:uid="{5733762C-970F-416A-8AC6-B4CCBDE2D431}"/>
    <cellStyle name="Comma 15 9" xfId="13638" xr:uid="{04B8662A-98FB-4922-A0E0-47DDC6C2A2A0}"/>
    <cellStyle name="Comma 150" xfId="41741" xr:uid="{A07410EA-67C4-408A-8639-63CD3D82E0C9}"/>
    <cellStyle name="Comma 151" xfId="41731" xr:uid="{9C76B4EF-12FF-47A8-8C16-AA1624BBB8BA}"/>
    <cellStyle name="Comma 152" xfId="41727" xr:uid="{6A44E552-41D4-4AB9-8389-24E82A4FE322}"/>
    <cellStyle name="Comma 153" xfId="41718" xr:uid="{840B3FD9-15DB-4765-B0DE-BBFAC176FB45}"/>
    <cellStyle name="Comma 154" xfId="41739" xr:uid="{E5F973B2-C00F-49A0-A820-377AAF25EF9B}"/>
    <cellStyle name="Comma 155" xfId="41742" xr:uid="{5B4199DF-BDF9-4DC5-957C-478FB634C8EE}"/>
    <cellStyle name="Comma 156" xfId="41744" xr:uid="{2A194760-1D2C-42F6-A7DC-EA46B6A284B4}"/>
    <cellStyle name="Comma 157" xfId="41746" xr:uid="{6B441A5D-B19E-4F37-9A14-9381CD4697AC}"/>
    <cellStyle name="Comma 158" xfId="41749" xr:uid="{2E25757F-F353-466C-8B9B-2743CF245016}"/>
    <cellStyle name="Comma 159" xfId="41752" xr:uid="{0BC4C1F5-0E1B-490F-BD26-9914DD749538}"/>
    <cellStyle name="Comma 16" xfId="87" xr:uid="{34BCA8C4-761B-49E2-B45B-9ECEC69E9548}"/>
    <cellStyle name="Comma 16 10" xfId="42793" xr:uid="{CFB4B110-20A8-4FB4-B84C-3EC5E71A2727}"/>
    <cellStyle name="Comma 16 11" xfId="44318" xr:uid="{336FF784-7A9D-45F2-B8B9-7B162074DD72}"/>
    <cellStyle name="Comma 16 12" xfId="44493" xr:uid="{D396042E-FCFC-4BDB-A346-CFDE6D91F6AD}"/>
    <cellStyle name="Comma 16 13" xfId="47302" xr:uid="{07E70A87-17B8-494A-BA31-5653963A073B}"/>
    <cellStyle name="Comma 16 2" xfId="88" xr:uid="{2D011711-115B-4F9A-A575-01C7326FFA9E}"/>
    <cellStyle name="Comma 16 2 2" xfId="1227" xr:uid="{EEB5408A-E188-4F41-84BB-90868153F444}"/>
    <cellStyle name="Comma 16 2 2 2" xfId="1749" xr:uid="{1F517C76-FC63-4AAE-A5C8-04E7CF99F11C}"/>
    <cellStyle name="Comma 16 2 2 3" xfId="19316" xr:uid="{448FFFD8-A8D7-4D04-BD3B-2B265606BBD3}"/>
    <cellStyle name="Comma 16 2 2 4" xfId="56908" xr:uid="{C73D76CF-C0B4-43FE-B30C-C5AF46B96AB5}"/>
    <cellStyle name="Comma 16 2 3" xfId="1580" xr:uid="{80CBB206-EF2C-4549-98E4-CBC6852B19EA}"/>
    <cellStyle name="Comma 16 2 3 2" xfId="22055" xr:uid="{14E517CD-6793-4AFD-AC10-C04FDFAD7BD1}"/>
    <cellStyle name="Comma 16 2 4" xfId="2045" xr:uid="{A5EB3C6C-6EB8-4A17-9E1B-F12F2FFAE7E2}"/>
    <cellStyle name="Comma 16 2 5" xfId="2162" xr:uid="{DE7DEDBD-F83C-4547-8EA0-49E833A5CC1E}"/>
    <cellStyle name="Comma 16 2 6" xfId="3322" xr:uid="{7867145A-C698-4D53-86CE-B28F2D5A178F}"/>
    <cellStyle name="Comma 16 2 7" xfId="44319" xr:uid="{D6579135-0D5F-4E8E-8851-1F24FDBCB4B0}"/>
    <cellStyle name="Comma 16 2 8" xfId="47306" xr:uid="{9A931CCB-6EE0-44C7-93C5-A001A6EBD121}"/>
    <cellStyle name="Comma 16 3" xfId="1226" xr:uid="{6599C7DF-9AB4-4217-86A0-F6901418AA7E}"/>
    <cellStyle name="Comma 16 3 10" xfId="11394" xr:uid="{C8C65372-23AB-4790-9FD5-6931471CE28E}"/>
    <cellStyle name="Comma 16 3 10 2" xfId="18751" xr:uid="{BFAFAB65-0A18-4460-B487-E0C63F2C297A}"/>
    <cellStyle name="Comma 16 3 11" xfId="13803" xr:uid="{D9CD38D3-387D-4E40-916A-015C2723509F}"/>
    <cellStyle name="Comma 16 3 12" xfId="19363" xr:uid="{2D311E86-2D3F-4EB2-A394-89D23CA558F6}"/>
    <cellStyle name="Comma 16 3 13" xfId="41816" xr:uid="{CF8750CA-0B43-4FBB-8E3E-CDA619A31596}"/>
    <cellStyle name="Comma 16 3 14" xfId="41898" xr:uid="{98453AA9-6695-478F-BD24-34CD400028BA}"/>
    <cellStyle name="Comma 16 3 15" xfId="42372" xr:uid="{76ED0619-92EE-4919-ADFA-31CFAE28B705}"/>
    <cellStyle name="Comma 16 3 16" xfId="42954" xr:uid="{13842F5C-3E48-49E5-B828-581E03640936}"/>
    <cellStyle name="Comma 16 3 17" xfId="44654" xr:uid="{9536F600-BD63-4ECE-83B3-17C29707F431}"/>
    <cellStyle name="Comma 16 3 18" xfId="46046" xr:uid="{1BAE179A-4DC8-469D-8E47-A57A062AF6FA}"/>
    <cellStyle name="Comma 16 3 19" xfId="46567" xr:uid="{24E39D07-2DDF-4EAF-989C-032790B0E142}"/>
    <cellStyle name="Comma 16 3 2" xfId="1748" xr:uid="{DB85768D-8117-41BC-8A04-55A93E1CF5D2}"/>
    <cellStyle name="Comma 16 3 2 10" xfId="41998" xr:uid="{715447FE-45B4-43E9-AE2C-0BC1F95617B9}"/>
    <cellStyle name="Comma 16 3 2 11" xfId="42475" xr:uid="{F6159EDB-EBF8-48C3-B26A-248C5BE2890E}"/>
    <cellStyle name="Comma 16 3 2 12" xfId="43167" xr:uid="{FF16AD1E-E8F4-47D9-AAEF-3D316AB60893}"/>
    <cellStyle name="Comma 16 3 2 13" xfId="44867" xr:uid="{089D2903-3F9E-434F-95F3-332127E28CD4}"/>
    <cellStyle name="Comma 16 3 2 14" xfId="46148" xr:uid="{363DAAC8-94EA-4DDC-8932-043E96DBB56A}"/>
    <cellStyle name="Comma 16 3 2 15" xfId="46782" xr:uid="{76AFDBF1-22D4-4A4E-B545-1406B3ADC4CF}"/>
    <cellStyle name="Comma 16 3 2 16" xfId="54528" xr:uid="{9144B736-5004-45A8-9F11-758638D541CC}"/>
    <cellStyle name="Comma 16 3 2 2" xfId="2581" xr:uid="{E356CBE2-FD05-4E40-8AA8-A2D8E34F9C73}"/>
    <cellStyle name="Comma 16 3 2 2 10" xfId="46364" xr:uid="{2F0D3FF2-B5E1-49DD-B556-448B631B20A7}"/>
    <cellStyle name="Comma 16 3 2 2 11" xfId="48262" xr:uid="{5211255A-2FA7-45BB-A824-465A54064983}"/>
    <cellStyle name="Comma 16 3 2 2 12" xfId="55691" xr:uid="{6EE8BB0C-806E-437F-AE13-831580025002}"/>
    <cellStyle name="Comma 16 3 2 2 2" xfId="6470" xr:uid="{92790560-26BC-4A33-B395-E57E072DAA90}"/>
    <cellStyle name="Comma 16 3 2 2 2 2" xfId="16512" xr:uid="{58A13256-5DB4-4193-BC53-FB1AA94314F1}"/>
    <cellStyle name="Comma 16 3 2 2 3" xfId="8587" xr:uid="{3DD02D14-78C3-477E-8532-C7E6EB045851}"/>
    <cellStyle name="Comma 16 3 2 2 3 2" xfId="17707" xr:uid="{F0276990-84EE-429C-8F48-49C5ABE3EBFF}"/>
    <cellStyle name="Comma 16 3 2 2 4" xfId="12574" xr:uid="{32E377C0-E3ED-4B28-80B9-D45B2106E9B9}"/>
    <cellStyle name="Comma 16 3 2 2 4 2" xfId="19061" xr:uid="{A3727A9E-09D1-45F2-87B1-9627829B80BC}"/>
    <cellStyle name="Comma 16 3 2 2 5" xfId="14549" xr:uid="{983AE55A-6C8A-4AB0-9092-A62C9DF46148}"/>
    <cellStyle name="Comma 16 3 2 2 6" xfId="42211" xr:uid="{3156A4E3-54E7-4217-90F8-CD498B75E3D2}"/>
    <cellStyle name="Comma 16 3 2 2 7" xfId="42693" xr:uid="{2B0427A9-AE28-4ACA-95EB-674A9D584A9B}"/>
    <cellStyle name="Comma 16 3 2 2 8" xfId="43694" xr:uid="{CBDEEF42-D6DE-4F6C-BD6E-49DB80AC9374}"/>
    <cellStyle name="Comma 16 3 2 2 9" xfId="45394" xr:uid="{D4928360-87C6-48DA-A254-901A3DD86CBC}"/>
    <cellStyle name="Comma 16 3 2 3" xfId="3111" xr:uid="{4E9626EB-646E-4C66-A155-140972F3B7ED}"/>
    <cellStyle name="Comma 16 3 2 3 2" xfId="6997" xr:uid="{A9D9A9AE-1DA1-419E-860A-B70C5F53B93F}"/>
    <cellStyle name="Comma 16 3 2 3 2 2" xfId="17039" xr:uid="{C87112C0-EFC4-4FC7-BB99-4F3D716BC513}"/>
    <cellStyle name="Comma 16 3 2 3 3" xfId="15076" xr:uid="{0A4EF57B-EFE0-448F-83C6-2EBD2F64B728}"/>
    <cellStyle name="Comma 16 3 2 3 4" xfId="44221" xr:uid="{E0568B83-F26D-4199-AEE4-9A27C31C9B87}"/>
    <cellStyle name="Comma 16 3 2 3 5" xfId="45921" xr:uid="{A96FF678-B1CF-486C-9090-093074EB5D3D}"/>
    <cellStyle name="Comma 16 3 2 4" xfId="3949" xr:uid="{02D1DEE6-3575-4304-944F-950A73FC2021}"/>
    <cellStyle name="Comma 16 3 2 4 2" xfId="15346" xr:uid="{F15B4135-6F85-40CC-85FC-2EB12DD6C04C}"/>
    <cellStyle name="Comma 16 3 2 5" xfId="5940" xr:uid="{39BA1F98-A8DA-4687-869E-C1CD3AE6492F}"/>
    <cellStyle name="Comma 16 3 2 5 2" xfId="15983" xr:uid="{1F33C4D8-7663-4119-8876-4E85C928F5E7}"/>
    <cellStyle name="Comma 16 3 2 6" xfId="7232" xr:uid="{151DA7BB-58F6-4562-B410-AD8AD4AA9C79}"/>
    <cellStyle name="Comma 16 3 2 6 2" xfId="17274" xr:uid="{8377295E-5533-46DB-B44A-387605C18A03}"/>
    <cellStyle name="Comma 16 3 2 7" xfId="11499" xr:uid="{032D6FC3-A55D-4A34-82E7-35D4FD5B5956}"/>
    <cellStyle name="Comma 16 3 2 7 2" xfId="18850" xr:uid="{41FCE21B-F7CC-4CBC-89A0-4D0CCF2CA06C}"/>
    <cellStyle name="Comma 16 3 2 8" xfId="14020" xr:uid="{53066B5C-BDA6-4FDA-B585-0454F277BB25}"/>
    <cellStyle name="Comma 16 3 2 9" xfId="36855" xr:uid="{BF5E06E9-A8B8-4F5F-80E7-7F6A5674EF6B}"/>
    <cellStyle name="Comma 16 3 20" xfId="50618" xr:uid="{F9061826-0C6C-4599-B3A5-6C93E385FFB1}"/>
    <cellStyle name="Comma 16 3 21" xfId="54266" xr:uid="{B8D9BCEA-57C7-462F-BE9B-36E1BF339DEF}"/>
    <cellStyle name="Comma 16 3 22" xfId="54424" xr:uid="{152C3E63-94A8-43E4-A84A-DBB938852D99}"/>
    <cellStyle name="Comma 16 3 3" xfId="2072" xr:uid="{82E13EC4-AA66-46C2-9234-8AD257E46E02}"/>
    <cellStyle name="Comma 16 3 3 10" xfId="44961" xr:uid="{119BCA8B-E2A2-4260-83E3-E1B916A1BA28}"/>
    <cellStyle name="Comma 16 3 3 11" xfId="46265" xr:uid="{8A0F754E-A51C-4254-89B7-BAE9FE60AB50}"/>
    <cellStyle name="Comma 16 3 3 12" xfId="48140" xr:uid="{37737DE7-13E0-4E31-AB5E-21F61D68E189}"/>
    <cellStyle name="Comma 16 3 3 13" xfId="55575" xr:uid="{2F097293-E3D1-4EDC-9296-7CCAFADF691E}"/>
    <cellStyle name="Comma 16 3 3 2" xfId="2678" xr:uid="{87029056-8027-43B8-9AB6-98E35F4D3391}"/>
    <cellStyle name="Comma 16 3 3 2 2" xfId="6564" xr:uid="{12A27CF4-F7F2-43B7-A21A-579ACC002DA7}"/>
    <cellStyle name="Comma 16 3 3 2 2 2" xfId="16606" xr:uid="{CF823B25-FC8B-4F37-8E8C-8F197D477E4E}"/>
    <cellStyle name="Comma 16 3 3 2 3" xfId="14643" xr:uid="{90FCE259-13CF-444F-AA2D-0DC52853554F}"/>
    <cellStyle name="Comma 16 3 3 2 4" xfId="43788" xr:uid="{151ED4A7-2B68-4FA4-962D-722C7578DC08}"/>
    <cellStyle name="Comma 16 3 3 2 5" xfId="45488" xr:uid="{ECCA6D66-06DF-478A-89DF-8C26B6A48ADC}"/>
    <cellStyle name="Comma 16 3 3 3" xfId="6037" xr:uid="{E9137CAB-6F42-429F-90F6-C759ADBC36D2}"/>
    <cellStyle name="Comma 16 3 3 3 2" xfId="16079" xr:uid="{C07F7395-61A6-4A74-AC7F-13E01B0FEF23}"/>
    <cellStyle name="Comma 16 3 3 4" xfId="8464" xr:uid="{1F60CF93-AFEC-402D-A944-8327AE69EB1C}"/>
    <cellStyle name="Comma 16 3 3 4 2" xfId="17604" xr:uid="{59E8980F-627D-4E87-BA25-C26A5A36D80C}"/>
    <cellStyle name="Comma 16 3 3 5" xfId="12460" xr:uid="{742A6924-37E6-472C-8090-09E855F0C944}"/>
    <cellStyle name="Comma 16 3 3 5 2" xfId="18962" xr:uid="{2654338E-C7A0-44AA-B00B-6D43163B8FC1}"/>
    <cellStyle name="Comma 16 3 3 6" xfId="14116" xr:uid="{053CC547-C3D3-4670-9CE9-A6D122CD9E04}"/>
    <cellStyle name="Comma 16 3 3 7" xfId="42112" xr:uid="{DC6804FC-B99C-4C87-9CF5-13D3A0B6770F}"/>
    <cellStyle name="Comma 16 3 3 8" xfId="42594" xr:uid="{B6CE129C-6AE1-4B6F-8786-E86573E5D60F}"/>
    <cellStyle name="Comma 16 3 3 9" xfId="43261" xr:uid="{9D188366-3577-4C54-944C-BF36F36A527C}"/>
    <cellStyle name="Comma 16 3 4" xfId="2362" xr:uid="{05B55DE3-EBED-4737-AA5A-F35C71D786C7}"/>
    <cellStyle name="Comma 16 3 4 2" xfId="6257" xr:uid="{35FE1CA5-B2C7-4B72-9E5E-5C1199BCDD3E}"/>
    <cellStyle name="Comma 16 3 4 2 2" xfId="16299" xr:uid="{76B4387C-8BB3-4AA4-B022-C9AC015E9280}"/>
    <cellStyle name="Comma 16 3 4 3" xfId="14336" xr:uid="{D1DEA89C-0527-41C1-B99E-474F8858AABC}"/>
    <cellStyle name="Comma 16 3 4 4" xfId="43481" xr:uid="{BBDBE2B3-D84C-4D95-8A05-46020FA3731D}"/>
    <cellStyle name="Comma 16 3 4 5" xfId="45181" xr:uid="{1FE4D73F-4EBA-4ED5-8C37-248CFEE4CC1E}"/>
    <cellStyle name="Comma 16 3 4 6" xfId="56921" xr:uid="{CF24C7FF-D097-4652-A27E-B9008E51E0A5}"/>
    <cellStyle name="Comma 16 3 5" xfId="2898" xr:uid="{F48649B2-344E-42CC-A699-E09BB1BA862E}"/>
    <cellStyle name="Comma 16 3 5 2" xfId="6784" xr:uid="{1CB7197C-067D-484C-B365-7B659DFCBAF2}"/>
    <cellStyle name="Comma 16 3 5 2 2" xfId="16826" xr:uid="{39406C55-4B61-4CB3-8A0B-4017F100AE99}"/>
    <cellStyle name="Comma 16 3 5 3" xfId="14863" xr:uid="{14B476BD-3030-4B6A-8006-CEEC5D568C96}"/>
    <cellStyle name="Comma 16 3 5 4" xfId="44008" xr:uid="{386D7096-70D7-47A0-ADEA-E3000E0AD619}"/>
    <cellStyle name="Comma 16 3 5 5" xfId="45708" xr:uid="{1AD1BE98-EFD0-451E-A141-E1247A2820F3}"/>
    <cellStyle name="Comma 16 3 6" xfId="3371" xr:uid="{A277325B-5914-4ECE-9D55-78463319CBC1}"/>
    <cellStyle name="Comma 16 3 6 2" xfId="15247" xr:uid="{EEE37F20-F8BD-40F7-A717-59C8BA51DE4F}"/>
    <cellStyle name="Comma 16 3 7" xfId="5552" xr:uid="{17DF0F59-E3AE-4E08-AF31-452C9B43CAFC}"/>
    <cellStyle name="Comma 16 3 7 2" xfId="15596" xr:uid="{0E57BFCF-CD40-4041-8433-0EE251DEEBF4}"/>
    <cellStyle name="Comma 16 3 8" xfId="5723" xr:uid="{0A55DFBC-F348-4303-A8F4-79975B1DAC3E}"/>
    <cellStyle name="Comma 16 3 8 2" xfId="15766" xr:uid="{E117DDDE-F090-4A3C-99D0-2033AE48B839}"/>
    <cellStyle name="Comma 16 3 9" xfId="7126" xr:uid="{F8E27AF2-F4FF-4C45-A968-92024E579F3F}"/>
    <cellStyle name="Comma 16 3 9 2" xfId="17168" xr:uid="{A1B49CC1-A72F-4CDD-9979-EC1109019CF3}"/>
    <cellStyle name="Comma 16 4" xfId="1579" xr:uid="{F256E0A1-0000-430A-B206-A35F3A9172EA}"/>
    <cellStyle name="Comma 16 4 10" xfId="54304" xr:uid="{6BB696DC-820E-45DB-A469-67E5E0F26FA3}"/>
    <cellStyle name="Comma 16 4 2" xfId="2525" xr:uid="{C5D1BACE-DB2E-4316-B9FF-E6A1E6EE19CF}"/>
    <cellStyle name="Comma 16 4 2 2" xfId="6417" xr:uid="{B29A51F6-C1C0-45F5-9343-3123F6DC281F}"/>
    <cellStyle name="Comma 16 4 2 2 2" xfId="16459" xr:uid="{7690B5A2-1573-4993-B212-E4F571A70F47}"/>
    <cellStyle name="Comma 16 4 2 3" xfId="14496" xr:uid="{D58C44A0-286F-4C4B-9E26-586268502FF3}"/>
    <cellStyle name="Comma 16 4 2 4" xfId="43641" xr:uid="{3765D065-E8B0-4CE2-AB4A-B19B6343AADB}"/>
    <cellStyle name="Comma 16 4 2 5" xfId="45341" xr:uid="{5BC8115B-EB1A-448E-8BF3-E520497EEACD}"/>
    <cellStyle name="Comma 16 4 3" xfId="3058" xr:uid="{9675D426-29F4-4826-94C2-A7D3613A8B05}"/>
    <cellStyle name="Comma 16 4 3 2" xfId="6944" xr:uid="{D1FCCE9D-FE59-45B3-A79A-59B7365C68F6}"/>
    <cellStyle name="Comma 16 4 3 2 2" xfId="16986" xr:uid="{F79FBA3D-6858-48E2-A255-3DCA64D42982}"/>
    <cellStyle name="Comma 16 4 3 3" xfId="15023" xr:uid="{4F8CB839-39BD-48D8-AB5E-9B07D8A68459}"/>
    <cellStyle name="Comma 16 4 3 4" xfId="44168" xr:uid="{45C3F6EC-F84F-44FA-9E86-3AF0D7DEB6FD}"/>
    <cellStyle name="Comma 16 4 3 5" xfId="45868" xr:uid="{13595BE8-0FA8-48BA-8DE3-AF04C9B5F0FB}"/>
    <cellStyle name="Comma 16 4 4" xfId="3470" xr:uid="{05E10E6F-BAD5-45F5-8E28-2459ACFB0BAB}"/>
    <cellStyle name="Comma 16 4 5" xfId="5885" xr:uid="{389A25D6-C6BB-4750-92E8-A557496CCE23}"/>
    <cellStyle name="Comma 16 4 5 2" xfId="15928" xr:uid="{C41505E0-6A4A-4756-9C92-91A95A6A4444}"/>
    <cellStyle name="Comma 16 4 6" xfId="13965" xr:uid="{524FAB43-CE11-449A-9558-0A36183F3291}"/>
    <cellStyle name="Comma 16 4 7" xfId="19330" xr:uid="{A19FCB7F-725F-4F60-84CE-7FE8FDB91D52}"/>
    <cellStyle name="Comma 16 4 8" xfId="43114" xr:uid="{90359EF6-C1CB-45C7-B13B-ACF36B006ABB}"/>
    <cellStyle name="Comma 16 4 9" xfId="44814" xr:uid="{970EC129-2CEE-46AD-A1ED-9A3B80E74290}"/>
    <cellStyle name="Comma 16 5" xfId="1974" xr:uid="{F6147788-23A2-406C-9256-98A4E8240291}"/>
    <cellStyle name="Comma 16 5 2" xfId="3907" xr:uid="{541CD3CC-E6CC-43AC-A596-80492EEA9493}"/>
    <cellStyle name="Comma 16 5 2 2" xfId="8565" xr:uid="{D112EB15-4246-41C8-922C-08193302D60F}"/>
    <cellStyle name="Comma 16 5 2 2 2" xfId="17685" xr:uid="{216DF534-5E8E-4B1F-9837-E92083D53CF7}"/>
    <cellStyle name="Comma 16 5 2 3" xfId="12552" xr:uid="{856393CB-5A2C-4972-A1B8-DD39F29B9F7D}"/>
    <cellStyle name="Comma 16 5 2 3 2" xfId="19039" xr:uid="{46F179B5-057F-42F5-8FB2-74E4B3902B88}"/>
    <cellStyle name="Comma 16 5 2 4" xfId="15324" xr:uid="{D884F626-E81C-41C9-B9A1-E7EA7F87C3E7}"/>
    <cellStyle name="Comma 16 5 2 5" xfId="42189" xr:uid="{5A08E92C-E44E-46A0-B3FC-E649823D0A6C}"/>
    <cellStyle name="Comma 16 5 2 6" xfId="42671" xr:uid="{DA2B0D60-3B0A-456F-867C-D985C7EBA995}"/>
    <cellStyle name="Comma 16 5 2 7" xfId="46342" xr:uid="{1273E5BE-5FB2-4553-A379-AEFB0830DED8}"/>
    <cellStyle name="Comma 16 5 2 8" xfId="48237" xr:uid="{7C80B55A-E9DA-4F02-B42D-F586089C12CB}"/>
    <cellStyle name="Comma 16 5 2 9" xfId="55669" xr:uid="{E902A324-34BC-402B-8E3B-6DC8A74DD740}"/>
    <cellStyle name="Comma 16 5 3" xfId="7206" xr:uid="{F9FD2FC9-B9D1-4297-A4CC-5A878871C355}"/>
    <cellStyle name="Comma 16 5 3 2" xfId="17248" xr:uid="{FC2D3C99-730C-481B-9730-D8B9234DD21D}"/>
    <cellStyle name="Comma 16 5 4" xfId="11473" xr:uid="{0FFC51A6-36D8-461C-A7DD-C0A6B7CC3232}"/>
    <cellStyle name="Comma 16 5 4 2" xfId="18828" xr:uid="{C6A619B5-1274-4715-A600-ED1F1D95A482}"/>
    <cellStyle name="Comma 16 5 5" xfId="41976" xr:uid="{7F67B5C5-B611-409D-A0E1-C425E17F15EB}"/>
    <cellStyle name="Comma 16 5 6" xfId="42452" xr:uid="{CBA96D54-E9CC-48B9-A260-F4DA8B85E758}"/>
    <cellStyle name="Comma 16 5 7" xfId="46126" xr:uid="{492FA9F7-62CA-417B-8DF0-D424FB8AF2C1}"/>
    <cellStyle name="Comma 16 5 8" xfId="46750" xr:uid="{D63187A9-0102-40BC-85A2-E59E978B30F4}"/>
    <cellStyle name="Comma 16 5 9" xfId="54502" xr:uid="{13E241C4-749D-42D7-BCFD-EB186DBB5623}"/>
    <cellStyle name="Comma 16 6" xfId="2198" xr:uid="{4280D252-2AA8-4709-BE7B-8B18BE09D803}"/>
    <cellStyle name="Comma 16 6 2" xfId="4247" xr:uid="{1D6C65F9-4991-464C-BD8E-497258301CC9}"/>
    <cellStyle name="Comma 16 6 3" xfId="6096" xr:uid="{1DA5C62E-AB86-4973-9973-84AA10986586}"/>
    <cellStyle name="Comma 16 6 3 2" xfId="16138" xr:uid="{E859409D-34AB-4E71-A2A5-F66E0F2109C7}"/>
    <cellStyle name="Comma 16 6 4" xfId="14175" xr:uid="{2A48F6D6-8DFD-4C4F-BD3C-F929243BBA82}"/>
    <cellStyle name="Comma 16 6 5" xfId="43320" xr:uid="{9422E2C7-8C3A-4121-B64A-A8B6F262E842}"/>
    <cellStyle name="Comma 16 6 6" xfId="45020" xr:uid="{3B45647A-A445-4975-B94A-0BE9906252D0}"/>
    <cellStyle name="Comma 16 7" xfId="2737" xr:uid="{4AF78FF4-ED35-46B5-8C99-0AF0FE0F11A8}"/>
    <cellStyle name="Comma 16 7 10" xfId="45547" xr:uid="{0507BF11-0EA6-4ABA-A8BA-32ACADE379C3}"/>
    <cellStyle name="Comma 16 7 11" xfId="46025" xr:uid="{78D84548-B921-45B0-8250-D48B5BF46E23}"/>
    <cellStyle name="Comma 16 7 12" xfId="46539" xr:uid="{17746D69-38F3-444E-B3CC-06AD280D4097}"/>
    <cellStyle name="Comma 16 7 13" xfId="54399" xr:uid="{E4872AF5-6911-4021-A553-87CE5AAA0124}"/>
    <cellStyle name="Comma 16 7 2" xfId="3335" xr:uid="{F4922893-ED05-41D3-967A-59FC6BEF3223}"/>
    <cellStyle name="Comma 16 7 2 2" xfId="15226" xr:uid="{46BCEB0A-2AD2-4141-A7EF-CB2782BD64FB}"/>
    <cellStyle name="Comma 16 7 3" xfId="6623" xr:uid="{DE4B5980-4553-4296-86C4-4B94CF279D14}"/>
    <cellStyle name="Comma 16 7 3 2" xfId="16665" xr:uid="{B9CE4474-3A10-4519-A28D-665B06144CFC}"/>
    <cellStyle name="Comma 16 7 4" xfId="7101" xr:uid="{1F0AE6EC-28AA-40B4-9814-4135D605160E}"/>
    <cellStyle name="Comma 16 7 4 2" xfId="17143" xr:uid="{80C192C6-DA1E-4289-9359-7E4CDEF676F6}"/>
    <cellStyle name="Comma 16 7 5" xfId="11369" xr:uid="{B47922CB-CAF2-42FB-9209-6A61A2BD8F65}"/>
    <cellStyle name="Comma 16 7 5 2" xfId="18730" xr:uid="{A5269BB7-B174-4A5A-B7B5-CCC8CEB9426F}"/>
    <cellStyle name="Comma 16 7 6" xfId="14702" xr:uid="{3C76F832-E6C2-46E7-9DFF-B7E2B43EA2AB}"/>
    <cellStyle name="Comma 16 7 7" xfId="41877" xr:uid="{F2896484-24A8-4B09-8887-22949C58BD21}"/>
    <cellStyle name="Comma 16 7 8" xfId="42351" xr:uid="{A77E324B-ABFE-4C5B-AD15-2E07E204BE50}"/>
    <cellStyle name="Comma 16 7 9" xfId="43847" xr:uid="{1F899E01-E504-4B5E-AC6C-A8259DC02331}"/>
    <cellStyle name="Comma 16 8" xfId="5559" xr:uid="{87752DAE-E181-464F-A116-9E43917B0C28}"/>
    <cellStyle name="Comma 16 8 2" xfId="15603" xr:uid="{38E9BCDE-0C08-4879-B9C4-65F9B65D97EA}"/>
    <cellStyle name="Comma 16 8 3" xfId="56934" xr:uid="{BAB54202-577E-40CD-884F-9812BCCD0AF3}"/>
    <cellStyle name="Comma 16 9" xfId="13639" xr:uid="{D3AAFC20-C4C7-4012-92F9-78B1126035E6}"/>
    <cellStyle name="Comma 160" xfId="41755" xr:uid="{4D8DCCA8-C6A4-42D9-B344-C65CD3BD093B}"/>
    <cellStyle name="Comma 161" xfId="41758" xr:uid="{6EFDD1D3-C53F-4FD9-9D5E-5BC3CB1C3C3E}"/>
    <cellStyle name="Comma 162" xfId="41761" xr:uid="{7310B9DB-F1AE-4654-9173-5CEDDADEFBA6}"/>
    <cellStyle name="Comma 163" xfId="41818" xr:uid="{BE94AEA9-D71E-4EA0-B111-F1EF11D06481}"/>
    <cellStyle name="Comma 164" xfId="41826" xr:uid="{55B4B841-D80B-4803-B071-9B5C4056D5E7}"/>
    <cellStyle name="Comma 165" xfId="41831" xr:uid="{888A7927-3EB7-499B-9962-113CB7BE61D8}"/>
    <cellStyle name="Comma 166" xfId="41827" xr:uid="{5721E8D5-90D3-4ED5-A7D7-553E38D3C26D}"/>
    <cellStyle name="Comma 167" xfId="42040" xr:uid="{A0990975-8721-4EE0-BEAE-E556018A51EA}"/>
    <cellStyle name="Comma 168" xfId="42079" xr:uid="{0757837C-5456-4DAE-ACED-94F76982A582}"/>
    <cellStyle name="Comma 169" xfId="41950" xr:uid="{7C552B09-EE6F-4F54-A87D-AF1F84331CD7}"/>
    <cellStyle name="Comma 17" xfId="89" xr:uid="{358B7352-CCE5-4C66-A341-CD2DFD34BBEE}"/>
    <cellStyle name="Comma 17 10" xfId="13640" xr:uid="{77282738-EBDA-4657-9C4C-21584D013829}"/>
    <cellStyle name="Comma 17 11" xfId="42794" xr:uid="{DF59EABB-AF1F-4752-B92F-9EFC577EB569}"/>
    <cellStyle name="Comma 17 12" xfId="44320" xr:uid="{1FFBCEE4-2DF3-4E97-B134-F139845B9456}"/>
    <cellStyle name="Comma 17 13" xfId="44494" xr:uid="{A1001C2F-2F42-43D9-B6D7-E44BB8B19C55}"/>
    <cellStyle name="Comma 17 14" xfId="48090" xr:uid="{0618F8FF-B069-402F-9BD4-B33F53AC1A33}"/>
    <cellStyle name="Comma 17 2" xfId="90" xr:uid="{C509CF7C-6C10-4249-A0B2-A86C63D53EE4}"/>
    <cellStyle name="Comma 17 2 2" xfId="1229" xr:uid="{050025CC-4580-4777-90B7-691B2C408D50}"/>
    <cellStyle name="Comma 17 2 2 2" xfId="1751" xr:uid="{61689D61-2779-42F8-A395-9463FE302DD3}"/>
    <cellStyle name="Comma 17 2 2 3" xfId="19364" xr:uid="{C2F5DA45-4EF8-455B-A4DE-9C62C2038F94}"/>
    <cellStyle name="Comma 17 2 2 4" xfId="56907" xr:uid="{064F81B8-F7A1-41E8-80BB-2065EE1B39B7}"/>
    <cellStyle name="Comma 17 2 3" xfId="1582" xr:uid="{82CDE26D-92E8-4ECE-8096-09F331A3693D}"/>
    <cellStyle name="Comma 17 2 3 2" xfId="22043" xr:uid="{F1EEC8C5-DB5D-48CC-B72B-9517C04DF988}"/>
    <cellStyle name="Comma 17 2 4" xfId="2042" xr:uid="{05DFCE02-CE2A-4C89-8469-14759FD1B71D}"/>
    <cellStyle name="Comma 17 2 5" xfId="4248" xr:uid="{C7DC8B3E-95AB-4B7A-8800-AE6D075922CC}"/>
    <cellStyle name="Comma 17 2 6" xfId="44321" xr:uid="{8081D7EA-AFF3-4327-8DD2-759AB90E5F2C}"/>
    <cellStyle name="Comma 17 2 7" xfId="46674" xr:uid="{FD7CB4A4-922B-4AEF-9B87-1E45DE03D2B1}"/>
    <cellStyle name="Comma 17 3" xfId="91" xr:uid="{CE15797F-B91A-48A8-8E55-3B8140726C22}"/>
    <cellStyle name="Comma 17 3 2" xfId="1230" xr:uid="{A0C80CE6-0D43-4033-A8CB-0065A91B4583}"/>
    <cellStyle name="Comma 17 3 2 2" xfId="1752" xr:uid="{54AAA35E-12FB-4AB0-8801-7CD4A400ED3F}"/>
    <cellStyle name="Comma 17 3 3" xfId="1583" xr:uid="{43A38D82-B6BA-45FC-A772-ECBFAC2F5DB9}"/>
    <cellStyle name="Comma 17 3 4" xfId="44322" xr:uid="{186B396B-66DD-4F50-85A9-94AA7B842068}"/>
    <cellStyle name="Comma 17 4" xfId="1228" xr:uid="{D1346FEB-EDB2-4AAA-98B9-5BCAB211E9C7}"/>
    <cellStyle name="Comma 17 4 2" xfId="1750" xr:uid="{AFF20D5E-ECA5-429E-90F4-EC5717F2088E}"/>
    <cellStyle name="Comma 17 4 2 2" xfId="2582" xr:uid="{92A755FD-DE5E-4396-A8E2-E6C632D58D74}"/>
    <cellStyle name="Comma 17 4 2 2 2" xfId="6471" xr:uid="{B2D9F1EA-AA3E-4E50-9922-01F25D0EC27B}"/>
    <cellStyle name="Comma 17 4 2 2 2 2" xfId="16513" xr:uid="{596DC2FE-C57C-4870-BAC4-DD370CDAC859}"/>
    <cellStyle name="Comma 17 4 2 2 3" xfId="14550" xr:uid="{AEB1E035-30B9-481D-B21E-BDA2670904E8}"/>
    <cellStyle name="Comma 17 4 2 2 4" xfId="43695" xr:uid="{E656CBC6-DBA2-45F7-B293-AB133F6AB436}"/>
    <cellStyle name="Comma 17 4 2 2 5" xfId="45395" xr:uid="{E64291B5-A52E-4E2F-9657-D1047C6AD731}"/>
    <cellStyle name="Comma 17 4 2 3" xfId="3112" xr:uid="{6C652B92-9CF7-4076-B446-6EB1E784C7B4}"/>
    <cellStyle name="Comma 17 4 2 3 2" xfId="6998" xr:uid="{26887591-7987-4D9E-9A62-F587E71AF2F1}"/>
    <cellStyle name="Comma 17 4 2 3 2 2" xfId="17040" xr:uid="{A8F4EAEC-FF59-4D2A-8E24-E43893BE1546}"/>
    <cellStyle name="Comma 17 4 2 3 3" xfId="15077" xr:uid="{1DCB8A72-EFEA-4D84-A4A9-624509AE7B05}"/>
    <cellStyle name="Comma 17 4 2 3 4" xfId="44222" xr:uid="{F6E27AC4-FF45-4A7C-8CED-A5AA503DD363}"/>
    <cellStyle name="Comma 17 4 2 3 5" xfId="45922" xr:uid="{EB82D3FD-28CE-4CC0-A140-EA5CB689FC37}"/>
    <cellStyle name="Comma 17 4 2 4" xfId="5941" xr:uid="{FFC16850-A364-4B43-8AE4-D186529A7642}"/>
    <cellStyle name="Comma 17 4 2 4 2" xfId="15984" xr:uid="{ACC045BF-FA6B-4275-A955-343D379A3564}"/>
    <cellStyle name="Comma 17 4 2 5" xfId="14021" xr:uid="{ADA3E5EC-8BCC-4B45-933F-12511050989B}"/>
    <cellStyle name="Comma 17 4 2 6" xfId="43168" xr:uid="{0B471BC0-4E27-4F38-815F-6421E445E6E3}"/>
    <cellStyle name="Comma 17 4 2 7" xfId="44868" xr:uid="{D738D339-CCDA-4DB9-80D4-669F7317A3C9}"/>
    <cellStyle name="Comma 17 4 3" xfId="2363" xr:uid="{A0C0DFB5-E043-4737-8A0B-D21B02983D9F}"/>
    <cellStyle name="Comma 17 4 3 2" xfId="6258" xr:uid="{9C222E01-220E-4BEF-8058-8191C9C2D2E5}"/>
    <cellStyle name="Comma 17 4 3 2 2" xfId="16300" xr:uid="{A990BC66-CAF9-45B2-A5DC-4B2196DADB36}"/>
    <cellStyle name="Comma 17 4 3 3" xfId="14337" xr:uid="{86DA5110-3AF0-4F39-81F8-B632A9F0CFE0}"/>
    <cellStyle name="Comma 17 4 3 4" xfId="43482" xr:uid="{7309B7FA-BB98-46E0-AF8D-C1AA809A8215}"/>
    <cellStyle name="Comma 17 4 3 5" xfId="45182" xr:uid="{19D7B0DF-845E-491F-AFE9-9058B16357F2}"/>
    <cellStyle name="Comma 17 4 4" xfId="2899" xr:uid="{9C1F231F-B486-42D6-A241-C45FF60CEA0A}"/>
    <cellStyle name="Comma 17 4 4 2" xfId="6785" xr:uid="{8C27FACB-AA78-4EE2-B26A-38778F143F60}"/>
    <cellStyle name="Comma 17 4 4 2 2" xfId="16827" xr:uid="{687AC8F2-FAF6-4B84-B2AA-8A53C31E7541}"/>
    <cellStyle name="Comma 17 4 4 3" xfId="14864" xr:uid="{CEB01355-1E29-49ED-8CBA-0719AEAAE313}"/>
    <cellStyle name="Comma 17 4 4 4" xfId="44009" xr:uid="{39B48A90-6EF9-40C8-B318-BAE1F68FA8BF}"/>
    <cellStyle name="Comma 17 4 4 5" xfId="45709" xr:uid="{EF89EEBF-53BE-4B00-B6CF-3AC5E00ED155}"/>
    <cellStyle name="Comma 17 4 5" xfId="5724" xr:uid="{44C305C7-87B0-42D6-9093-E216E12D1370}"/>
    <cellStyle name="Comma 17 4 5 2" xfId="15767" xr:uid="{D79BA39F-1E4C-4DBE-8751-A6FA0B0E4BBA}"/>
    <cellStyle name="Comma 17 4 6" xfId="13804" xr:uid="{EEF9294D-C69B-48A5-8726-7618F17BAB7B}"/>
    <cellStyle name="Comma 17 4 7" xfId="42955" xr:uid="{3F45AEB6-7553-4F4E-BFC4-24FB28E8F766}"/>
    <cellStyle name="Comma 17 4 8" xfId="44655" xr:uid="{06E70D0D-CBBD-4555-8DF0-DF862940710D}"/>
    <cellStyle name="Comma 17 5" xfId="1581" xr:uid="{FB6C6798-6864-4D7E-AC9E-0BD1D118F017}"/>
    <cellStyle name="Comma 17 5 2" xfId="2526" xr:uid="{EBEEE14B-BAC2-4279-BACF-29A6FF735C45}"/>
    <cellStyle name="Comma 17 5 2 2" xfId="6418" xr:uid="{97D3A80C-8928-46D8-B909-F48A0CA36A4F}"/>
    <cellStyle name="Comma 17 5 2 2 2" xfId="16460" xr:uid="{B23BB0EC-4D3E-4587-BAA8-F511ED9C1D00}"/>
    <cellStyle name="Comma 17 5 2 3" xfId="14497" xr:uid="{9BC2C1E6-4775-49A9-BA79-51333F12B991}"/>
    <cellStyle name="Comma 17 5 2 4" xfId="43642" xr:uid="{F0845E2A-54FA-4A5A-88F6-C808CAB25EEE}"/>
    <cellStyle name="Comma 17 5 2 5" xfId="45342" xr:uid="{EE41598C-9AF4-4D4D-AAAC-8F0350F95D2B}"/>
    <cellStyle name="Comma 17 5 3" xfId="3059" xr:uid="{BA93D3B0-9A50-4FFA-B10B-D88AF6469F86}"/>
    <cellStyle name="Comma 17 5 3 2" xfId="6945" xr:uid="{B0FAB905-E09D-4DA2-AE3A-7BE34A71B460}"/>
    <cellStyle name="Comma 17 5 3 2 2" xfId="16987" xr:uid="{7684F41F-815A-4FE7-892E-2098CAB62CCE}"/>
    <cellStyle name="Comma 17 5 3 3" xfId="15024" xr:uid="{3DE6D074-DBD4-44F8-AF27-D505BBB1315A}"/>
    <cellStyle name="Comma 17 5 3 4" xfId="44169" xr:uid="{55706D34-F5FF-4056-A86C-AD48120E6D52}"/>
    <cellStyle name="Comma 17 5 3 5" xfId="45869" xr:uid="{F4721825-FCB2-48B3-A84F-92831B61FCFD}"/>
    <cellStyle name="Comma 17 5 4" xfId="5886" xr:uid="{57090C21-775D-4574-8BF2-8F924BB1D55E}"/>
    <cellStyle name="Comma 17 5 4 2" xfId="15929" xr:uid="{0C5CDBC1-6CD6-4760-96BF-A339E5920BB9}"/>
    <cellStyle name="Comma 17 5 5" xfId="13966" xr:uid="{CFB8F8D1-41AD-4870-AAC6-4E37BE596810}"/>
    <cellStyle name="Comma 17 5 6" xfId="43115" xr:uid="{45D905DB-15EB-4456-B9B7-FCF67BCA4E63}"/>
    <cellStyle name="Comma 17 5 7" xfId="44815" xr:uid="{A6B645A4-2E4B-4476-8819-AB3E41C98E8F}"/>
    <cellStyle name="Comma 17 6" xfId="1962" xr:uid="{5D114A86-A3B1-42B9-8AD0-873240389B34}"/>
    <cellStyle name="Comma 17 7" xfId="2199" xr:uid="{11F540B2-05B7-4B28-A531-A49A61AD1F5F}"/>
    <cellStyle name="Comma 17 7 2" xfId="6097" xr:uid="{B93E4FA2-738E-48F5-A0AF-833E555A923F}"/>
    <cellStyle name="Comma 17 7 2 2" xfId="16139" xr:uid="{9A535002-93BA-4C8A-BD09-5992D10CEF39}"/>
    <cellStyle name="Comma 17 7 3" xfId="14176" xr:uid="{3FB92A2C-7B1F-4358-8BED-65BAD82A7F70}"/>
    <cellStyle name="Comma 17 7 4" xfId="43321" xr:uid="{177A7A8D-D4F4-416A-81A4-96A3615D8B85}"/>
    <cellStyle name="Comma 17 7 5" xfId="45021" xr:uid="{05388362-DE81-465B-8132-A15AD37F5BEF}"/>
    <cellStyle name="Comma 17 8" xfId="2738" xr:uid="{E9AE84C9-F3A0-4B80-9F41-032AC7E23F9D}"/>
    <cellStyle name="Comma 17 8 2" xfId="6624" xr:uid="{74D88FDA-95C6-463F-9A09-6880DF6CAFC9}"/>
    <cellStyle name="Comma 17 8 2 2" xfId="16666" xr:uid="{D103BF40-FC79-4A24-B4D4-60CFB2385F54}"/>
    <cellStyle name="Comma 17 8 3" xfId="14703" xr:uid="{2E5E9254-67D6-4E88-8862-5A34CFE11FE3}"/>
    <cellStyle name="Comma 17 8 4" xfId="43848" xr:uid="{A7362A8E-AA54-4FE3-9D68-B67298938504}"/>
    <cellStyle name="Comma 17 8 5" xfId="45548" xr:uid="{F8316295-CDDA-4068-AC6F-A59B46610B8F}"/>
    <cellStyle name="Comma 17 9" xfId="5560" xr:uid="{C2F70477-54FA-4100-976D-D61CB7FBE02C}"/>
    <cellStyle name="Comma 17 9 2" xfId="15604" xr:uid="{3B2FFAEE-BFD5-43ED-8754-45AF2FADBEFD}"/>
    <cellStyle name="Comma 170" xfId="41864" xr:uid="{6CA6DD10-9A03-4B8D-BEEA-017050667750}"/>
    <cellStyle name="Comma 171" xfId="41865" xr:uid="{D9C91E78-9BAB-4B4F-8F91-B06FDB7191E1}"/>
    <cellStyle name="Comma 172" xfId="42286" xr:uid="{D8A726A3-CD33-4080-AF77-3A9D59644106}"/>
    <cellStyle name="Comma 173" xfId="42299" xr:uid="{34E5D709-159E-4768-8A6E-53114362E0B2}"/>
    <cellStyle name="Comma 174" xfId="42301" xr:uid="{A66D3D9B-6E9E-4CCF-91B8-6A7AAA8503C9}"/>
    <cellStyle name="Comma 175" xfId="42305" xr:uid="{687665CE-549C-4479-B6F2-27666009E23C}"/>
    <cellStyle name="Comma 176" xfId="42309" xr:uid="{68637F89-ECF9-4991-8B8B-C90EA8CBB991}"/>
    <cellStyle name="Comma 177" xfId="42520" xr:uid="{2B8DFD93-BFBA-4762-8843-772C49E56317}"/>
    <cellStyle name="Comma 178" xfId="42562" xr:uid="{658CB660-6A28-4873-8FB1-1DEE7F4C83D3}"/>
    <cellStyle name="Comma 179" xfId="42560" xr:uid="{9377B1D3-22BA-4BEC-A62D-73D67B11471B}"/>
    <cellStyle name="Comma 18" xfId="92" xr:uid="{DF6BAE4C-86FD-4EBA-84B1-17D59BD55D35}"/>
    <cellStyle name="Comma 18 10" xfId="13641" xr:uid="{BA8C5254-2BF2-4557-8F69-606FCC906AC3}"/>
    <cellStyle name="Comma 18 11" xfId="42795" xr:uid="{DA28DF00-E9EC-4C08-9AEF-32447097D203}"/>
    <cellStyle name="Comma 18 12" xfId="44323" xr:uid="{AB1A5B62-461E-4053-ABD3-3E7A9350FEDB}"/>
    <cellStyle name="Comma 18 13" xfId="44495" xr:uid="{10944A90-7A26-45A8-A8AA-40F7613F5E00}"/>
    <cellStyle name="Comma 18 14" xfId="46475" xr:uid="{7D844EC2-1599-4F7C-B477-5AAB044EC5D8}"/>
    <cellStyle name="Comma 18 2" xfId="93" xr:uid="{9A296711-1287-451F-B743-72F688357BDD}"/>
    <cellStyle name="Comma 18 2 2" xfId="1232" xr:uid="{19E9416B-D54A-4E4A-B587-A071EBC3B476}"/>
    <cellStyle name="Comma 18 2 2 2" xfId="1754" xr:uid="{5D3C1430-5BBF-412D-83AF-96CDE7792E6E}"/>
    <cellStyle name="Comma 18 2 2 3" xfId="19365" xr:uid="{E903E9AB-51B6-4014-8D53-DB750E3E52DD}"/>
    <cellStyle name="Comma 18 2 2 4" xfId="47555" xr:uid="{0437AA70-7983-4174-8B5A-5A7C32B62D47}"/>
    <cellStyle name="Comma 18 2 3" xfId="1585" xr:uid="{328B1476-768C-406F-BF74-BAA521C9D6DC}"/>
    <cellStyle name="Comma 18 2 3 2" xfId="22049" xr:uid="{3C2F8A1B-8C56-4C1B-8466-6C37278FEC22}"/>
    <cellStyle name="Comma 18 2 4" xfId="2156" xr:uid="{3A51EB6B-711F-4C0E-B1AA-12B74ABC7042}"/>
    <cellStyle name="Comma 18 2 5" xfId="3461" xr:uid="{61002D08-B515-4D35-AD34-4C67C5309363}"/>
    <cellStyle name="Comma 18 2 6" xfId="44324" xr:uid="{490FE452-89E7-46E3-B1E1-C55E7A0C0E7D}"/>
    <cellStyle name="Comma 18 2 7" xfId="49609" xr:uid="{8752A20F-E839-4C8E-89EB-3402ADEF7D99}"/>
    <cellStyle name="Comma 18 3" xfId="94" xr:uid="{1B8DC2E5-2AB9-4F0F-9A1D-113530E8FC26}"/>
    <cellStyle name="Comma 18 3 2" xfId="1233" xr:uid="{46065079-F0D5-4D5E-BA15-844478735F92}"/>
    <cellStyle name="Comma 18 3 2 2" xfId="1755" xr:uid="{40035837-9755-462D-B0B4-2B7753165D94}"/>
    <cellStyle name="Comma 18 3 2 3" xfId="2167" xr:uid="{5B2A051B-2A99-4224-A384-695A2485E958}"/>
    <cellStyle name="Comma 18 3 3" xfId="1586" xr:uid="{DF0DD5E6-3581-4F88-A689-43F49D0E2B8E}"/>
    <cellStyle name="Comma 18 3 4" xfId="1981" xr:uid="{51E6558E-6033-4A37-A928-2A8332DB2690}"/>
    <cellStyle name="Comma 18 3 5" xfId="44325" xr:uid="{C05B9988-CC65-4CB3-AD7F-6D1BD1796353}"/>
    <cellStyle name="Comma 18 3 6" xfId="46836" xr:uid="{7EE4233C-D6DA-4EAE-BE5E-5CF19E77ECF9}"/>
    <cellStyle name="Comma 18 4" xfId="1231" xr:uid="{B3537312-0922-4DA9-BE0B-A208C62AF365}"/>
    <cellStyle name="Comma 18 4 10" xfId="19340" xr:uid="{E0D99162-93FB-40EA-A2BD-36382F64AE70}"/>
    <cellStyle name="Comma 18 4 11" xfId="42000" xr:uid="{D1C0EC40-1CD2-471B-A632-B965ACD4008E}"/>
    <cellStyle name="Comma 18 4 12" xfId="42477" xr:uid="{6C5D78B3-ED4C-42CD-BD7D-668397EB36C2}"/>
    <cellStyle name="Comma 18 4 13" xfId="42956" xr:uid="{08833F5B-EA34-4BE1-B6AF-8E9C5DF60DE7}"/>
    <cellStyle name="Comma 18 4 14" xfId="44656" xr:uid="{3BDD07F4-86CA-4AE5-B958-221900D5CC9E}"/>
    <cellStyle name="Comma 18 4 15" xfId="46150" xr:uid="{DB24E24A-6030-47D3-8227-BB2AE3654DD7}"/>
    <cellStyle name="Comma 18 4 16" xfId="46784" xr:uid="{1310320B-DFF2-4099-886E-E5E405F5E1D1}"/>
    <cellStyle name="Comma 18 4 17" xfId="54530" xr:uid="{ABFB84DB-267C-46ED-B060-D0F53F45F053}"/>
    <cellStyle name="Comma 18 4 2" xfId="1753" xr:uid="{522B5BF3-3B39-4CB3-BE88-3E2A2AD319B6}"/>
    <cellStyle name="Comma 18 4 2 10" xfId="43169" xr:uid="{9DE8EC6C-55B6-4392-87C4-A26DBD709396}"/>
    <cellStyle name="Comma 18 4 2 11" xfId="44869" xr:uid="{8E5A5482-E24F-4D1A-B552-3F373EDE965A}"/>
    <cellStyle name="Comma 18 4 2 12" xfId="46366" xr:uid="{C6F3565C-91DE-4733-BCEF-EC83D3E79CE3}"/>
    <cellStyle name="Comma 18 4 2 13" xfId="48264" xr:uid="{58DE2EF0-D750-4A8E-9E8D-1C324C491AF9}"/>
    <cellStyle name="Comma 18 4 2 14" xfId="55693" xr:uid="{279A76DE-873D-4DA6-86AF-7AC7BDA5D552}"/>
    <cellStyle name="Comma 18 4 2 2" xfId="2583" xr:uid="{C87E200E-61CB-4600-B41F-910D5DA40231}"/>
    <cellStyle name="Comma 18 4 2 2 2" xfId="6472" xr:uid="{4D74FF7E-D85A-42F2-8841-331BD61A62C4}"/>
    <cellStyle name="Comma 18 4 2 2 2 2" xfId="16514" xr:uid="{3FFA7A72-87A2-4A16-8605-A50D89DAB365}"/>
    <cellStyle name="Comma 18 4 2 2 3" xfId="14551" xr:uid="{DACD8495-A4C8-4486-9C28-88386556F49B}"/>
    <cellStyle name="Comma 18 4 2 2 4" xfId="43696" xr:uid="{4DDE3A9E-2A3D-4945-A74C-1D51CC128A8F}"/>
    <cellStyle name="Comma 18 4 2 2 5" xfId="45396" xr:uid="{809A23E1-A8AF-4A8F-A529-20B3A2231410}"/>
    <cellStyle name="Comma 18 4 2 3" xfId="3113" xr:uid="{AB596C8A-CE8C-408A-9E74-D8F75D66C6F8}"/>
    <cellStyle name="Comma 18 4 2 3 2" xfId="6999" xr:uid="{8BB9A588-DF09-40AF-924F-5A1A24B1870F}"/>
    <cellStyle name="Comma 18 4 2 3 2 2" xfId="17041" xr:uid="{CC7679AA-17D4-4E06-94A5-D1AAC257775C}"/>
    <cellStyle name="Comma 18 4 2 3 3" xfId="15078" xr:uid="{0A1D2ED0-7B2A-40BA-99D0-2D4C86DC68C8}"/>
    <cellStyle name="Comma 18 4 2 3 4" xfId="44223" xr:uid="{4DE06036-25DB-443E-BAB7-06FBAC4199A8}"/>
    <cellStyle name="Comma 18 4 2 3 5" xfId="45923" xr:uid="{88ECA661-CB31-4D74-B378-21503F718C51}"/>
    <cellStyle name="Comma 18 4 2 4" xfId="5942" xr:uid="{A3A49477-0C7B-44E1-8DA7-85500FD7A1F7}"/>
    <cellStyle name="Comma 18 4 2 4 2" xfId="15985" xr:uid="{0D3FCD08-29A2-4EDA-BB96-39F74E283929}"/>
    <cellStyle name="Comma 18 4 2 5" xfId="8589" xr:uid="{BF0F751A-B617-4D1F-BD3A-A0C201E70742}"/>
    <cellStyle name="Comma 18 4 2 5 2" xfId="17709" xr:uid="{8943D88C-DD6B-4286-857E-8771F00DB854}"/>
    <cellStyle name="Comma 18 4 2 6" xfId="12576" xr:uid="{107928D1-C9F7-4D3D-89FB-CFD900CDCCFA}"/>
    <cellStyle name="Comma 18 4 2 6 2" xfId="19063" xr:uid="{FFE0B951-82EB-4367-9C85-59BA2CA40814}"/>
    <cellStyle name="Comma 18 4 2 7" xfId="14022" xr:uid="{85AB2DF3-B30E-4DF9-AB8A-D5DD6E0F40AC}"/>
    <cellStyle name="Comma 18 4 2 8" xfId="42213" xr:uid="{8495D796-2B4A-4E98-BFD3-5027F722773A}"/>
    <cellStyle name="Comma 18 4 2 9" xfId="42695" xr:uid="{AB47F3D6-4799-4B32-8594-1999592A5E07}"/>
    <cellStyle name="Comma 18 4 3" xfId="2364" xr:uid="{00B74999-41DF-46E9-8890-4A44A8110762}"/>
    <cellStyle name="Comma 18 4 3 2" xfId="6259" xr:uid="{A34380B2-4525-4598-91A8-2BD2A9D42E6B}"/>
    <cellStyle name="Comma 18 4 3 2 2" xfId="16301" xr:uid="{0C8D50D8-665A-4047-B02E-9D2E83F01C22}"/>
    <cellStyle name="Comma 18 4 3 3" xfId="14338" xr:uid="{75D9E063-8EE2-40EE-9826-EC7CB8598ADF}"/>
    <cellStyle name="Comma 18 4 3 4" xfId="43483" xr:uid="{A3A72D84-1982-4B67-847E-F1DB12E1B0D2}"/>
    <cellStyle name="Comma 18 4 3 5" xfId="45183" xr:uid="{7C5D1FAB-83B8-42CD-9BC5-98646535D15D}"/>
    <cellStyle name="Comma 18 4 4" xfId="2900" xr:uid="{3051F1DC-4A3D-4063-94A5-85060EC1C66E}"/>
    <cellStyle name="Comma 18 4 4 2" xfId="6786" xr:uid="{F8073B72-83D3-4F56-B5BB-47F03CBBF3C5}"/>
    <cellStyle name="Comma 18 4 4 2 2" xfId="16828" xr:uid="{43D94DD8-3042-4226-9D73-508C3AFB0A44}"/>
    <cellStyle name="Comma 18 4 4 3" xfId="14865" xr:uid="{2B69FF02-339B-473F-B03A-BFA35750B845}"/>
    <cellStyle name="Comma 18 4 4 4" xfId="44010" xr:uid="{70FE1CE9-A02C-4DB9-A179-FFC2578426DC}"/>
    <cellStyle name="Comma 18 4 4 5" xfId="45710" xr:uid="{3C2F3FA7-DD72-407E-95E7-090583EA19DF}"/>
    <cellStyle name="Comma 18 4 5" xfId="3953" xr:uid="{257BFB19-A6B7-48DB-9FEA-AB80BADF27B2}"/>
    <cellStyle name="Comma 18 4 5 2" xfId="15348" xr:uid="{BF80748D-37F7-4340-88DA-A6DA20AD9EF5}"/>
    <cellStyle name="Comma 18 4 6" xfId="5725" xr:uid="{0CAE2BFE-9A94-4042-AE4D-B66466A0ECD2}"/>
    <cellStyle name="Comma 18 4 6 2" xfId="15768" xr:uid="{7594B8C7-5A19-4637-869B-A6CAA4FB459D}"/>
    <cellStyle name="Comma 18 4 7" xfId="7234" xr:uid="{907022FC-728F-4E9C-BB6B-38E823E0946B}"/>
    <cellStyle name="Comma 18 4 7 2" xfId="17276" xr:uid="{A87DE062-3E74-4649-976F-A8EEFAA1FD99}"/>
    <cellStyle name="Comma 18 4 8" xfId="11501" xr:uid="{E2D7FF1D-F309-410F-A2B7-F26F06186550}"/>
    <cellStyle name="Comma 18 4 8 2" xfId="18852" xr:uid="{52478EA9-D13B-4829-9EBC-0ACD93689A8F}"/>
    <cellStyle name="Comma 18 4 9" xfId="13805" xr:uid="{6CAF2680-06A5-41B7-A8E3-E2ECAC7A3B4F}"/>
    <cellStyle name="Comma 18 5" xfId="1584" xr:uid="{FE617D67-D052-45F4-8B47-72B42D8C91CE}"/>
    <cellStyle name="Comma 18 5 2" xfId="2527" xr:uid="{BD1F0DC9-14F9-44F4-B3EB-0FD3DA058440}"/>
    <cellStyle name="Comma 18 5 2 2" xfId="6419" xr:uid="{E04D1B05-9F5C-4065-972A-561E35D2CCB7}"/>
    <cellStyle name="Comma 18 5 2 2 2" xfId="16461" xr:uid="{F9AA2B90-3B97-4AA9-B1A2-47EAFFE17E4B}"/>
    <cellStyle name="Comma 18 5 2 3" xfId="14498" xr:uid="{ABB25564-1675-41A3-95E8-5366E016D49F}"/>
    <cellStyle name="Comma 18 5 2 4" xfId="43643" xr:uid="{34567402-6009-4933-BD76-09A3669AA0E0}"/>
    <cellStyle name="Comma 18 5 2 5" xfId="45343" xr:uid="{62E6B738-A9C3-4CB6-A674-4AB9A4D1329C}"/>
    <cellStyle name="Comma 18 5 3" xfId="3060" xr:uid="{E26BBA02-B238-47BC-96B9-46AA700CBA23}"/>
    <cellStyle name="Comma 18 5 3 2" xfId="6946" xr:uid="{FCE88E3D-4FEA-46C9-AF3C-521E987E376A}"/>
    <cellStyle name="Comma 18 5 3 2 2" xfId="16988" xr:uid="{92F395BB-13F4-4B41-8D7F-CF948FEC7AC1}"/>
    <cellStyle name="Comma 18 5 3 3" xfId="15025" xr:uid="{FCD47B7A-8BEA-4AF0-AE67-896403CF4006}"/>
    <cellStyle name="Comma 18 5 3 4" xfId="44170" xr:uid="{17E124F6-E700-4844-A88D-06683AA2ABD8}"/>
    <cellStyle name="Comma 18 5 3 5" xfId="45870" xr:uid="{F11F1C2D-0673-4C69-9B8B-42C6CE64B936}"/>
    <cellStyle name="Comma 18 5 4" xfId="4249" xr:uid="{98CE0098-A12F-40FF-B445-0DF74B98711C}"/>
    <cellStyle name="Comma 18 5 5" xfId="5887" xr:uid="{A87E6585-66BD-4DEA-8D61-E5F0FCD9966A}"/>
    <cellStyle name="Comma 18 5 5 2" xfId="15930" xr:uid="{78B4E3C8-8A68-4659-83FA-FB4FB44D8D7D}"/>
    <cellStyle name="Comma 18 5 6" xfId="13967" xr:uid="{67FCFF6E-A4CC-447B-8A21-61EEE60B059D}"/>
    <cellStyle name="Comma 18 5 7" xfId="21976" xr:uid="{439EF467-4730-4541-84FB-C00357F2A703}"/>
    <cellStyle name="Comma 18 5 8" xfId="43116" xr:uid="{35DE6E4E-F742-4861-B75D-C2194685807D}"/>
    <cellStyle name="Comma 18 5 9" xfId="44816" xr:uid="{01336E85-D190-4D47-8EED-77F8496AC481}"/>
    <cellStyle name="Comma 18 6" xfId="1968" xr:uid="{DA5F70A5-4F33-451B-9F2B-064AEBA2E5A1}"/>
    <cellStyle name="Comma 18 6 2" xfId="3375" xr:uid="{AFDF3FED-6BF5-48ED-A2E8-8ADA83CA6E2A}"/>
    <cellStyle name="Comma 18 6 2 2" xfId="15249" xr:uid="{AF2A6C7E-1BE3-4371-9A9C-AC4720AFCB51}"/>
    <cellStyle name="Comma 18 6 3" xfId="7128" xr:uid="{F89D3D62-21AB-4467-B701-A7ED37D114F4}"/>
    <cellStyle name="Comma 18 6 3 2" xfId="17170" xr:uid="{11A203A7-DB93-4188-9F7A-B68325D411DC}"/>
    <cellStyle name="Comma 18 6 4" xfId="11396" xr:uid="{49AE786F-EFC9-4EBE-BB8B-983146A6498A}"/>
    <cellStyle name="Comma 18 6 4 2" xfId="18753" xr:uid="{6A626F6F-E8DC-449B-9D13-5CE7B01A0C70}"/>
    <cellStyle name="Comma 18 6 5" xfId="41900" xr:uid="{2DD39C4C-254A-407E-81FA-3B7E2A62170B}"/>
    <cellStyle name="Comma 18 6 6" xfId="42374" xr:uid="{209AF03C-776A-49D3-B1DE-0ED091DFAB18}"/>
    <cellStyle name="Comma 18 6 7" xfId="46048" xr:uid="{60272350-740E-4A91-84E7-8ACA8A203330}"/>
    <cellStyle name="Comma 18 6 8" xfId="46569" xr:uid="{D03FA20F-DF55-4B2B-966F-824EB5C65407}"/>
    <cellStyle name="Comma 18 6 9" xfId="54426" xr:uid="{4604C617-CD66-4EFF-A17A-203369304422}"/>
    <cellStyle name="Comma 18 7" xfId="2200" xr:uid="{62093A47-FA32-40D4-8373-58A7F4F2C583}"/>
    <cellStyle name="Comma 18 7 2" xfId="6098" xr:uid="{CEA9CD85-68E1-4F3C-8AB8-A8D5E14D1BB4}"/>
    <cellStyle name="Comma 18 7 2 2" xfId="16140" xr:uid="{EE7A59FF-6BF6-4D4B-97D3-8B2C80A754D6}"/>
    <cellStyle name="Comma 18 7 3" xfId="14177" xr:uid="{F4CD5EB2-E7C6-4B09-BE66-92C1B570652A}"/>
    <cellStyle name="Comma 18 7 4" xfId="43322" xr:uid="{C3827D59-3216-4879-8CED-1FB7C7DBB4F6}"/>
    <cellStyle name="Comma 18 7 5" xfId="45022" xr:uid="{A177A698-F02C-4A69-BB1E-C34A6359F99A}"/>
    <cellStyle name="Comma 18 7 6" xfId="56931" xr:uid="{ADEBD20A-55A0-469B-AAB0-F66419FDB068}"/>
    <cellStyle name="Comma 18 8" xfId="2739" xr:uid="{4C2C48CF-BFBB-4D59-A4AD-29EF1DA121C7}"/>
    <cellStyle name="Comma 18 8 2" xfId="6625" xr:uid="{2E0A902A-1214-4B4C-B38F-68BB444130AE}"/>
    <cellStyle name="Comma 18 8 2 2" xfId="16667" xr:uid="{D480DFE4-950A-44C6-BD2C-D29DFFCEAF4D}"/>
    <cellStyle name="Comma 18 8 3" xfId="14704" xr:uid="{9C666337-005F-497B-ADAE-5E49F2A78387}"/>
    <cellStyle name="Comma 18 8 4" xfId="43849" xr:uid="{346B1BF9-5552-4440-960D-41465B6B9EA6}"/>
    <cellStyle name="Comma 18 8 5" xfId="45549" xr:uid="{025D0D0B-77B1-4673-87B0-FED1465EC668}"/>
    <cellStyle name="Comma 18 9" xfId="5561" xr:uid="{7D5E4C55-E9C6-465D-817D-10A84A279BCB}"/>
    <cellStyle name="Comma 18 9 2" xfId="15605" xr:uid="{80956AB8-2EEC-4BE9-B7B7-4E0CFDC3BA34}"/>
    <cellStyle name="Comma 180" xfId="42769" xr:uid="{F6F7B7D6-117F-49EB-87A9-8CBA0268C761}"/>
    <cellStyle name="Comma 181" xfId="42786" xr:uid="{CC849CDD-98EC-4E6D-AEA7-474E789672E9}"/>
    <cellStyle name="Comma 182" xfId="42466" xr:uid="{C2574F16-FB50-42E2-95D9-BFCACDA17E2E}"/>
    <cellStyle name="Comma 183" xfId="42783" xr:uid="{CD5E9AFB-809B-40D9-B1B2-EB7A302F70D7}"/>
    <cellStyle name="Comma 184" xfId="42555" xr:uid="{ED535E13-A458-46DD-8AFE-BADAF8E10133}"/>
    <cellStyle name="Comma 185" xfId="42310" xr:uid="{FD108280-799D-45CF-8D2D-5C3C25A3615E}"/>
    <cellStyle name="Comma 186" xfId="44284" xr:uid="{3928B96E-23B8-4468-866A-44382D9327D9}"/>
    <cellStyle name="Comma 187" xfId="44287" xr:uid="{7A8152AB-C609-4DC2-9C0F-BE4C05EF1504}"/>
    <cellStyle name="Comma 188" xfId="44289" xr:uid="{7D0CCF74-7F88-4784-80A1-BAA34AB5AB7F}"/>
    <cellStyle name="Comma 189" xfId="44291" xr:uid="{D1B8BEE8-75A6-427C-9360-A88417B8DDA1}"/>
    <cellStyle name="Comma 19" xfId="95" xr:uid="{33882048-34CB-4B21-993C-FC09B2A65BE2}"/>
    <cellStyle name="Comma 19 10" xfId="13642" xr:uid="{A1F93EED-1452-44D2-BA7A-CAABBCFEF56D}"/>
    <cellStyle name="Comma 19 11" xfId="42796" xr:uid="{E74C6C21-0000-462D-B90D-AA20595F2E94}"/>
    <cellStyle name="Comma 19 12" xfId="44326" xr:uid="{E4C8B18B-E97B-47DC-AC5D-B4FA95F904AE}"/>
    <cellStyle name="Comma 19 13" xfId="44496" xr:uid="{ECDC06D8-E05C-4C1D-8B48-70E835134585}"/>
    <cellStyle name="Comma 19 14" xfId="47674" xr:uid="{9892D964-380E-43FD-91CD-CF3020FAC549}"/>
    <cellStyle name="Comma 19 2" xfId="96" xr:uid="{381D81AE-89AF-4A43-B508-612124C225D0}"/>
    <cellStyle name="Comma 19 2 2" xfId="1235" xr:uid="{433533B3-CEF6-4434-92C6-70A624A473F4}"/>
    <cellStyle name="Comma 19 2 2 2" xfId="1757" xr:uid="{41507021-4ACB-4D9D-B64A-84C93DE14BFE}"/>
    <cellStyle name="Comma 19 2 2 2 2" xfId="35620" xr:uid="{C2189168-FDCB-4D32-BAA8-D84E08F61AB7}"/>
    <cellStyle name="Comma 19 2 2 3" xfId="19366" xr:uid="{0E92581B-FBE3-4E5D-8B0D-18E28C47191B}"/>
    <cellStyle name="Comma 19 2 2 4" xfId="47195" xr:uid="{5794A2CF-FAE0-42B8-9310-85578D1B813F}"/>
    <cellStyle name="Comma 19 2 3" xfId="1588" xr:uid="{3D6582D2-F0C3-4731-8AA0-878653A8096C}"/>
    <cellStyle name="Comma 19 2 3 2" xfId="22053" xr:uid="{1094BF57-25A4-4B14-80FA-6B45DE38D385}"/>
    <cellStyle name="Comma 19 2 4" xfId="2160" xr:uid="{FEB5574A-6264-4824-AC76-DF98B8367A32}"/>
    <cellStyle name="Comma 19 2 5" xfId="44327" xr:uid="{55E9D815-64BA-4744-B497-BB546393FBFF}"/>
    <cellStyle name="Comma 19 2 6" xfId="47761" xr:uid="{D9E6F493-225E-41CE-BECC-F901B1E01BBD}"/>
    <cellStyle name="Comma 19 3" xfId="97" xr:uid="{08511721-AD3C-46F6-A9E0-818ED26829B7}"/>
    <cellStyle name="Comma 19 3 2" xfId="1236" xr:uid="{54CF3CF5-2183-47BC-8053-611B3EEEE1A0}"/>
    <cellStyle name="Comma 19 3 2 2" xfId="1758" xr:uid="{3D3EAAC2-3F26-440C-BE63-B43CA898240F}"/>
    <cellStyle name="Comma 19 3 2 3" xfId="36514" xr:uid="{3D3EC0A4-4F93-4A16-9343-6B189A839C8A}"/>
    <cellStyle name="Comma 19 3 2 4" xfId="46844" xr:uid="{D2D15E00-A3E6-4CCE-8765-DC4C0A5E1138}"/>
    <cellStyle name="Comma 19 3 3" xfId="1589" xr:uid="{4F61CEF1-C431-483D-B657-49E7FDF2E23A}"/>
    <cellStyle name="Comma 19 3 3 2" xfId="35797" xr:uid="{FE786FC1-802A-4750-855E-57356FF2A1BE}"/>
    <cellStyle name="Comma 19 3 4" xfId="2189" xr:uid="{02B7051D-4B8C-4639-A850-34B4A67442F7}"/>
    <cellStyle name="Comma 19 3 4 2" xfId="2729" xr:uid="{4ECD5D86-7B7B-4C4E-B7A8-FF868FD3654F}"/>
    <cellStyle name="Comma 19 3 4 2 2" xfId="6615" xr:uid="{DACB7E2F-891B-4F57-993F-A4222BF8A2E7}"/>
    <cellStyle name="Comma 19 3 4 2 2 2" xfId="16657" xr:uid="{8F2C3F2C-4210-4FA3-83B0-8E274237B203}"/>
    <cellStyle name="Comma 19 3 4 2 3" xfId="14694" xr:uid="{8A49BABC-1CCC-4878-BA05-667252EC1484}"/>
    <cellStyle name="Comma 19 3 4 2 4" xfId="43839" xr:uid="{2F54E897-9C87-43F7-AD92-CC6753BDB29B}"/>
    <cellStyle name="Comma 19 3 4 2 5" xfId="45539" xr:uid="{99EA4CA3-176A-41C5-B8E5-359A6F17A75B}"/>
    <cellStyle name="Comma 19 3 4 3" xfId="6088" xr:uid="{D6034C4A-C0CB-47AA-88BF-8558A0D78DFC}"/>
    <cellStyle name="Comma 19 3 4 3 2" xfId="16130" xr:uid="{EA4FD514-7472-42BA-94B9-230B111FD34F}"/>
    <cellStyle name="Comma 19 3 4 4" xfId="14167" xr:uid="{276CDFD5-8826-46B4-AC58-874596F82747}"/>
    <cellStyle name="Comma 19 3 4 5" xfId="43312" xr:uid="{1367DA62-C9D9-412E-BDB8-B77FEA22F4FB}"/>
    <cellStyle name="Comma 19 3 4 6" xfId="45012" xr:uid="{EDD69CAC-E32B-4049-9B9F-3055B871C72C}"/>
    <cellStyle name="Comma 19 3 5" xfId="3467" xr:uid="{75D80813-3FA3-402F-A5BC-90E5237CDCFF}"/>
    <cellStyle name="Comma 19 3 6" xfId="5425" xr:uid="{0F6E9A9B-7493-4787-9281-527E7654ECC0}"/>
    <cellStyle name="Comma 19 3 6 2" xfId="15539" xr:uid="{888241E4-CDBD-44C9-A850-3D307250BD67}"/>
    <cellStyle name="Comma 19 3 7" xfId="11358" xr:uid="{26DD40B6-2203-413A-AD63-3E23A869AF55}"/>
    <cellStyle name="Comma 19 3 7 2" xfId="18719" xr:uid="{672EA73E-B875-4956-82C5-454051DC044C}"/>
    <cellStyle name="Comma 19 3 8" xfId="19182" xr:uid="{ACA702EB-A8DC-4499-B738-2D884B0FE854}"/>
    <cellStyle name="Comma 19 3 9" xfId="48094" xr:uid="{590362D2-7299-4E4C-870F-04A3E3532D38}"/>
    <cellStyle name="Comma 19 4" xfId="1234" xr:uid="{882DE595-9A38-4D91-B3F7-1B7AFEA97CA8}"/>
    <cellStyle name="Comma 19 4 10" xfId="44657" xr:uid="{9FE12EFD-BB18-403E-9FAB-DBD085894A7D}"/>
    <cellStyle name="Comma 19 4 11" xfId="46474" xr:uid="{F882C6D4-6AEC-47D2-9282-201C9B115A8E}"/>
    <cellStyle name="Comma 19 4 12" xfId="53867" xr:uid="{0716E860-5E38-4B03-9AC9-DC15E2E64B27}"/>
    <cellStyle name="Comma 19 4 13" xfId="53989" xr:uid="{9F7F45C5-04BD-4AD0-8AEB-5A715C635BE7}"/>
    <cellStyle name="Comma 19 4 14" xfId="54121" xr:uid="{373E95A8-D58C-4236-8720-7016B1E49B6E}"/>
    <cellStyle name="Comma 19 4 2" xfId="1756" xr:uid="{16DF916F-64A9-463D-9536-0F7649657DCE}"/>
    <cellStyle name="Comma 19 4 2 10" xfId="54032" xr:uid="{F3F400E7-6DD7-42EE-9758-96CE192A2CED}"/>
    <cellStyle name="Comma 19 4 2 11" xfId="54149" xr:uid="{7CB2DAF1-58B0-4D3C-BE13-9253C004237E}"/>
    <cellStyle name="Comma 19 4 2 2" xfId="2584" xr:uid="{183ABBFB-44C2-4CB7-A970-4E91448F0FDF}"/>
    <cellStyle name="Comma 19 4 2 2 2" xfId="6473" xr:uid="{6207B9BC-FF91-45CE-97AA-3513588A591E}"/>
    <cellStyle name="Comma 19 4 2 2 2 2" xfId="16515" xr:uid="{13308D5F-B811-4243-9F3B-3FE1925AE1B4}"/>
    <cellStyle name="Comma 19 4 2 2 3" xfId="14552" xr:uid="{80EB43A3-4B44-4B0F-8C95-76DC5E177EE7}"/>
    <cellStyle name="Comma 19 4 2 2 4" xfId="43697" xr:uid="{9AA76C1B-0E72-40C4-9CD9-54F1A072DF4C}"/>
    <cellStyle name="Comma 19 4 2 2 5" xfId="45397" xr:uid="{EBD8D4D5-5A6A-4FEF-B987-2F0487625504}"/>
    <cellStyle name="Comma 19 4 2 3" xfId="3114" xr:uid="{18860194-DB60-485D-9EA4-4E010066CEB3}"/>
    <cellStyle name="Comma 19 4 2 3 2" xfId="7000" xr:uid="{616205E9-97DF-42A6-B7B9-F8E4CC804363}"/>
    <cellStyle name="Comma 19 4 2 3 2 2" xfId="17042" xr:uid="{D2B3B7B2-754B-49F6-B3B8-D81518B1EC9B}"/>
    <cellStyle name="Comma 19 4 2 3 3" xfId="15079" xr:uid="{05D8D7A7-EB36-448B-82F8-96D69E635EA4}"/>
    <cellStyle name="Comma 19 4 2 3 4" xfId="44224" xr:uid="{C48AD79B-1589-4F5D-9B32-7C97595C2C22}"/>
    <cellStyle name="Comma 19 4 2 3 5" xfId="45924" xr:uid="{94170F9A-342E-424E-ADD2-7A2B5EBC4292}"/>
    <cellStyle name="Comma 19 4 2 4" xfId="5943" xr:uid="{9C6DEC1C-C12D-48BF-9163-361007601B4C}"/>
    <cellStyle name="Comma 19 4 2 4 2" xfId="15986" xr:uid="{BD81F100-28FD-4939-BE3D-CB34F84ED623}"/>
    <cellStyle name="Comma 19 4 2 5" xfId="14023" xr:uid="{7F336BBF-19E4-498B-926D-B0EC17700C88}"/>
    <cellStyle name="Comma 19 4 2 6" xfId="43170" xr:uid="{8235D206-CEB8-44A3-B28C-D9A370063DD4}"/>
    <cellStyle name="Comma 19 4 2 7" xfId="44870" xr:uid="{20BB61A9-BE64-47A9-B528-009280692F6F}"/>
    <cellStyle name="Comma 19 4 2 8" xfId="46678" xr:uid="{3BF21AF8-F784-4DBC-B48B-96DF6FBD9F35}"/>
    <cellStyle name="Comma 19 4 2 9" xfId="53881" xr:uid="{9C064C32-6120-472E-9E31-AA3756334139}"/>
    <cellStyle name="Comma 19 4 3" xfId="2365" xr:uid="{D6B679A9-F517-4B2E-AED8-83409A2DF64D}"/>
    <cellStyle name="Comma 19 4 3 2" xfId="6260" xr:uid="{C0971482-8B74-4F6C-BC5E-39969C0CA15B}"/>
    <cellStyle name="Comma 19 4 3 2 2" xfId="16302" xr:uid="{12789FE7-20AC-469D-A019-D957190C12A3}"/>
    <cellStyle name="Comma 19 4 3 3" xfId="14339" xr:uid="{BFA27AF0-E429-4990-A578-3DC76022179E}"/>
    <cellStyle name="Comma 19 4 3 4" xfId="43484" xr:uid="{156741D2-BD15-4F5D-B318-AE7057CCF33A}"/>
    <cellStyle name="Comma 19 4 3 5" xfId="45184" xr:uid="{A277819B-D03F-44D0-9DB0-0A75D59560FC}"/>
    <cellStyle name="Comma 19 4 4" xfId="2901" xr:uid="{DE8DE79D-5933-406A-98AB-37FEA13FEDAB}"/>
    <cellStyle name="Comma 19 4 4 2" xfId="6787" xr:uid="{FC3819C6-9505-4B14-A505-2112631A58C4}"/>
    <cellStyle name="Comma 19 4 4 2 2" xfId="16829" xr:uid="{0DB7875A-83C5-4321-B74E-7B7EE03B2913}"/>
    <cellStyle name="Comma 19 4 4 3" xfId="14866" xr:uid="{52745D25-2190-4AAB-A1E5-CBD460BA7BEB}"/>
    <cellStyle name="Comma 19 4 4 4" xfId="44011" xr:uid="{318F08EC-3822-4D47-A721-162FFB4B64CA}"/>
    <cellStyle name="Comma 19 4 4 5" xfId="45711" xr:uid="{C5A33364-D105-49F7-B52A-82410F616E4B}"/>
    <cellStyle name="Comma 19 4 5" xfId="3964" xr:uid="{E33CB4A9-F6ED-4951-A3A7-B1161197F392}"/>
    <cellStyle name="Comma 19 4 6" xfId="5726" xr:uid="{C8807DC2-1ED9-4291-A7D0-D181101B03F3}"/>
    <cellStyle name="Comma 19 4 6 2" xfId="15769" xr:uid="{4F5E9926-1D68-446A-9B17-A7ABCF332839}"/>
    <cellStyle name="Comma 19 4 7" xfId="13806" xr:uid="{B1FFDD7C-30E4-440B-98D5-E9F38663E3A3}"/>
    <cellStyle name="Comma 19 4 8" xfId="21980" xr:uid="{60BDE533-24DF-46F3-B65E-C088302A7843}"/>
    <cellStyle name="Comma 19 4 9" xfId="42957" xr:uid="{7824C962-A743-47A0-9D5A-45A772738BD2}"/>
    <cellStyle name="Comma 19 5" xfId="1587" xr:uid="{A36487CE-F34F-4415-A1D2-191260268AB0}"/>
    <cellStyle name="Comma 19 5 2" xfId="2528" xr:uid="{97B9E1E7-C691-4D43-8960-0A48984B16C9}"/>
    <cellStyle name="Comma 19 5 2 2" xfId="6420" xr:uid="{703B06D8-0CA2-40C0-B97E-CA9294B5DBA5}"/>
    <cellStyle name="Comma 19 5 2 2 2" xfId="16462" xr:uid="{4AB28C43-05CD-4868-98D6-5B757E4A06DB}"/>
    <cellStyle name="Comma 19 5 2 3" xfId="14499" xr:uid="{4812136C-8E5B-4E3A-83E8-CBA3A1956B4D}"/>
    <cellStyle name="Comma 19 5 2 4" xfId="43644" xr:uid="{586D2ED8-D7CB-4FDC-BC1D-3A63D4EE441E}"/>
    <cellStyle name="Comma 19 5 2 5" xfId="45344" xr:uid="{3A56C314-6188-4148-81C1-D9E6D728A9F6}"/>
    <cellStyle name="Comma 19 5 3" xfId="3061" xr:uid="{C72801B1-EAD5-4347-8A38-D0BAF9037D44}"/>
    <cellStyle name="Comma 19 5 3 2" xfId="6947" xr:uid="{9CD9AF75-FF68-409F-B2FD-6A34B9D4911E}"/>
    <cellStyle name="Comma 19 5 3 2 2" xfId="16989" xr:uid="{9F1C8284-15A4-4EA3-B832-D3D5B5F7EC99}"/>
    <cellStyle name="Comma 19 5 3 3" xfId="15026" xr:uid="{C96FADE4-B57C-4A12-BFAF-AFA6E4558A35}"/>
    <cellStyle name="Comma 19 5 3 4" xfId="44171" xr:uid="{091A5C52-0573-42A0-AEF9-82C5298184AD}"/>
    <cellStyle name="Comma 19 5 3 5" xfId="45871" xr:uid="{993FA929-6CC2-432E-9139-1868DA7EB3CB}"/>
    <cellStyle name="Comma 19 5 4" xfId="4250" xr:uid="{9BF56913-5AE2-46AC-8967-D9D6486D8BE6}"/>
    <cellStyle name="Comma 19 5 5" xfId="5888" xr:uid="{4D9A2CBE-4C6A-480E-9A3C-20ED8E8D5207}"/>
    <cellStyle name="Comma 19 5 5 2" xfId="15931" xr:uid="{A08A25F4-5473-4230-86CF-B62C9A82D7F9}"/>
    <cellStyle name="Comma 19 5 6" xfId="13968" xr:uid="{7EA783FE-70AB-4700-A495-C3346EB9EE05}"/>
    <cellStyle name="Comma 19 5 7" xfId="43117" xr:uid="{40EE0EDF-D033-4D33-B2DA-A2FC6C8E4412}"/>
    <cellStyle name="Comma 19 5 8" xfId="44817" xr:uid="{B4286D7E-C35E-4622-9938-6D3CEE5D5E1E}"/>
    <cellStyle name="Comma 19 5 9" xfId="49845" xr:uid="{A632C623-BE20-46AA-9963-EEF3C34FD1ED}"/>
    <cellStyle name="Comma 19 6" xfId="1972" xr:uid="{0B3E5D72-C9CC-48B8-970A-2AABF82E2006}"/>
    <cellStyle name="Comma 19 6 2" xfId="3384" xr:uid="{7C14EE1B-0483-4EB8-9655-0096CD09F23E}"/>
    <cellStyle name="Comma 19 7" xfId="2201" xr:uid="{1A32FF00-353F-4DAE-AC08-EEEBAE94BED6}"/>
    <cellStyle name="Comma 19 7 2" xfId="6099" xr:uid="{A9F4447F-8F68-4C19-A2B9-ADCA29FC1147}"/>
    <cellStyle name="Comma 19 7 2 2" xfId="16141" xr:uid="{BC6090AE-9F93-4DB1-9A04-E7BFA112D5B1}"/>
    <cellStyle name="Comma 19 7 3" xfId="14178" xr:uid="{873E600D-D671-44E8-A9DB-494D5C6382B5}"/>
    <cellStyle name="Comma 19 7 4" xfId="43323" xr:uid="{8E8D06B0-9B6B-4197-B03F-7C53F02837A6}"/>
    <cellStyle name="Comma 19 7 5" xfId="45023" xr:uid="{36C78C12-017B-4046-ABDE-43B971383C0C}"/>
    <cellStyle name="Comma 19 7 6" xfId="56925" xr:uid="{661B2516-2B05-4DC6-8D4C-72A5644A18BD}"/>
    <cellStyle name="Comma 19 8" xfId="2740" xr:uid="{5CF0574F-7EF9-4CA0-8F64-0FBE51826FB6}"/>
    <cellStyle name="Comma 19 8 2" xfId="6626" xr:uid="{51F186B9-ECC6-49A8-95B8-3A6388C7B947}"/>
    <cellStyle name="Comma 19 8 2 2" xfId="16668" xr:uid="{A73172E6-94AD-4199-86B4-281BDE35F0B1}"/>
    <cellStyle name="Comma 19 8 3" xfId="14705" xr:uid="{AE207B29-366B-4F19-BD54-90DDDB421B56}"/>
    <cellStyle name="Comma 19 8 4" xfId="43850" xr:uid="{FD4D5A55-3C34-4F05-99FC-46FF90162DE8}"/>
    <cellStyle name="Comma 19 8 5" xfId="45550" xr:uid="{31CF670F-1004-4819-BE2B-C0B9FA146061}"/>
    <cellStyle name="Comma 19 9" xfId="5562" xr:uid="{204C48FF-A2D2-493E-B8D6-FCCAAF19A40F}"/>
    <cellStyle name="Comma 19 9 2" xfId="15606" xr:uid="{707BD8AE-0F46-4A03-93E0-B10FF8B7A60C}"/>
    <cellStyle name="Comma 190" xfId="45984" xr:uid="{7F4B4190-0D66-4099-AC87-168E7CB1FEBD}"/>
    <cellStyle name="Comma 191" xfId="46190" xr:uid="{77B2BD35-BBC4-42F0-A0F9-6FE6A3586C0F}"/>
    <cellStyle name="Comma 192" xfId="46228" xr:uid="{A1FCE287-C076-42D3-B41E-6E89A740D06D}"/>
    <cellStyle name="Comma 193" xfId="46452" xr:uid="{9C596C8E-CC95-419A-BF1D-F72D11E6B4D9}"/>
    <cellStyle name="Comma 194" xfId="47039" xr:uid="{9CF4D05C-F632-4D61-9424-045DBB876989}"/>
    <cellStyle name="Comma 195" xfId="47010" xr:uid="{8B6BD1DE-F9C3-4B66-8D24-C59A6E2F3D45}"/>
    <cellStyle name="Comma 196" xfId="49712" xr:uid="{797447FA-2251-4512-9401-FC3504EA1824}"/>
    <cellStyle name="Comma 197" xfId="49562" xr:uid="{FF49889E-A893-49B1-A12D-C460B4820216}"/>
    <cellStyle name="Comma 198" xfId="46738" xr:uid="{31679063-B883-4386-B0D4-383E90E96A36}"/>
    <cellStyle name="Comma 199" xfId="46737" xr:uid="{568614E9-2F5D-42A9-8998-9F881BDB79CB}"/>
    <cellStyle name="Comma 2" xfId="98" xr:uid="{0B3C417B-097D-4436-81A6-13D71E5C2789}"/>
    <cellStyle name="Comma 2 10" xfId="1196" xr:uid="{3E1DB2A9-4590-4BE6-9F5B-31F353F3D0F6}"/>
    <cellStyle name="Comma 2 10 2" xfId="1515" xr:uid="{5C62FFEA-5D2D-4ED6-B3DD-1EF693FE8147}"/>
    <cellStyle name="Comma 2 10 2 2" xfId="1907" xr:uid="{02C2EF91-A5AA-4DC6-9E89-D45B8154235B}"/>
    <cellStyle name="Comma 2 10 2 2 2" xfId="2634" xr:uid="{A195F38A-91F8-4A23-84FA-52EB24F5F3FF}"/>
    <cellStyle name="Comma 2 10 2 2 2 2" xfId="6520" xr:uid="{AED1D9D9-8781-41F0-8B38-9F3936E9ECD0}"/>
    <cellStyle name="Comma 2 10 2 2 2 2 2" xfId="16562" xr:uid="{259DE127-4E9E-4917-BBDF-0EBC8DDD32CF}"/>
    <cellStyle name="Comma 2 10 2 2 2 3" xfId="14599" xr:uid="{D7D1CF31-F39F-4F22-BAC6-DC7245981A6F}"/>
    <cellStyle name="Comma 2 10 2 2 2 4" xfId="43744" xr:uid="{9B4B65EE-352B-431E-A254-221FAB0C5116}"/>
    <cellStyle name="Comma 2 10 2 2 2 5" xfId="45444" xr:uid="{49CB6F59-9116-4B5F-8153-F65AF26814A3}"/>
    <cellStyle name="Comma 2 10 2 2 3" xfId="3161" xr:uid="{3CFC1F6D-0A8A-44ED-8C37-042A4CB1AB9A}"/>
    <cellStyle name="Comma 2 10 2 2 3 2" xfId="7047" xr:uid="{AFD345B1-D6EE-40D9-9F60-089C4D494CB3}"/>
    <cellStyle name="Comma 2 10 2 2 3 2 2" xfId="17089" xr:uid="{0596865E-7184-4018-AD89-93292891628B}"/>
    <cellStyle name="Comma 2 10 2 2 3 3" xfId="15126" xr:uid="{7D236599-1BEA-4132-A1A6-E1C621D7AA4C}"/>
    <cellStyle name="Comma 2 10 2 2 3 4" xfId="44271" xr:uid="{C9662566-8E58-4330-87A6-548E19D35966}"/>
    <cellStyle name="Comma 2 10 2 2 3 5" xfId="45971" xr:uid="{6ECA9AA8-0671-4A73-AFB0-1114188A12EC}"/>
    <cellStyle name="Comma 2 10 2 2 4" xfId="5992" xr:uid="{0C81D129-5F4E-40C3-9D53-C75D52CE5D86}"/>
    <cellStyle name="Comma 2 10 2 2 4 2" xfId="16035" xr:uid="{CAF4E5CA-A5BF-477B-A7E2-BE7C03BB6624}"/>
    <cellStyle name="Comma 2 10 2 2 5" xfId="14072" xr:uid="{1737B4D6-77AC-4A03-9743-A53216086CCE}"/>
    <cellStyle name="Comma 2 10 2 2 6" xfId="43217" xr:uid="{D35B8036-F784-48D1-9134-06A7B2F85F7E}"/>
    <cellStyle name="Comma 2 10 2 2 7" xfId="44917" xr:uid="{26221C22-4FDC-4FF6-A9A9-582389F66104}"/>
    <cellStyle name="Comma 2 10 2 3" xfId="2512" xr:uid="{5739EAE7-2970-43A4-B47E-A651931B6453}"/>
    <cellStyle name="Comma 2 10 2 3 2" xfId="6404" xr:uid="{DC2ED71C-5B65-4891-97D4-77B0AC33D10F}"/>
    <cellStyle name="Comma 2 10 2 3 2 2" xfId="16446" xr:uid="{5C9E23E5-3C2B-4AB8-AD21-4EE4E545864A}"/>
    <cellStyle name="Comma 2 10 2 3 3" xfId="14483" xr:uid="{90B5009C-6D46-41B6-AB87-E9EA755CD78B}"/>
    <cellStyle name="Comma 2 10 2 3 4" xfId="43628" xr:uid="{70DA0B7F-4105-4230-9E5C-052954A3984F}"/>
    <cellStyle name="Comma 2 10 2 3 5" xfId="45328" xr:uid="{7F9BA0BB-D284-4042-8E24-E0F35BD081A8}"/>
    <cellStyle name="Comma 2 10 2 4" xfId="3045" xr:uid="{6E1E021F-763B-4BF6-8516-06D6AAEE9AF2}"/>
    <cellStyle name="Comma 2 10 2 4 2" xfId="6931" xr:uid="{03DFBEB2-E7E1-4BDC-9801-84486256985B}"/>
    <cellStyle name="Comma 2 10 2 4 2 2" xfId="16973" xr:uid="{B11ED44B-6662-4501-B085-46529CD2ADD7}"/>
    <cellStyle name="Comma 2 10 2 4 3" xfId="15010" xr:uid="{7E8449F6-6A8A-4C6C-9559-AC8E78C863D9}"/>
    <cellStyle name="Comma 2 10 2 4 4" xfId="44155" xr:uid="{4CD5F474-A9F3-4A75-8354-79005E479F19}"/>
    <cellStyle name="Comma 2 10 2 4 5" xfId="45855" xr:uid="{9DBFF96D-247F-44D8-AA78-E83E35A3C412}"/>
    <cellStyle name="Comma 2 10 2 5" xfId="5872" xr:uid="{C42F7220-0A38-4063-A543-25CE9C636300}"/>
    <cellStyle name="Comma 2 10 2 5 2" xfId="15915" xr:uid="{5182F389-7BAD-41BA-9B94-2B13484F477B}"/>
    <cellStyle name="Comma 2 10 2 6" xfId="13952" xr:uid="{191BB60F-771F-44F9-B0B1-AD71B308A256}"/>
    <cellStyle name="Comma 2 10 2 7" xfId="43101" xr:uid="{E1F602B7-CBAF-4A56-B7B6-FF459A1B2BB7}"/>
    <cellStyle name="Comma 2 10 2 8" xfId="44801" xr:uid="{5FE49004-5CE7-4FEC-B920-A1E0F71DDE48}"/>
    <cellStyle name="Comma 2 10 3" xfId="2348" xr:uid="{9765BB23-2CB0-48CF-9A81-86CDB931E294}"/>
    <cellStyle name="Comma 2 10 3 2" xfId="6243" xr:uid="{38E97A97-1F9F-4E89-B22C-A1952A27FE3B}"/>
    <cellStyle name="Comma 2 10 3 2 2" xfId="16285" xr:uid="{88C5D56C-6FE3-4B0A-8942-CF1C7071F6AA}"/>
    <cellStyle name="Comma 2 10 3 3" xfId="14322" xr:uid="{685DBB4C-FA45-449A-9B4C-4CBA421804B5}"/>
    <cellStyle name="Comma 2 10 3 4" xfId="43467" xr:uid="{0AD60841-66A1-40BB-9E35-CF5B4249C4D6}"/>
    <cellStyle name="Comma 2 10 3 5" xfId="45167" xr:uid="{B6C8281A-A6F2-4459-A8BD-A38E545EDE3C}"/>
    <cellStyle name="Comma 2 10 4" xfId="2884" xr:uid="{9433F38F-E26D-46B8-A949-9D81E8ACED07}"/>
    <cellStyle name="Comma 2 10 4 2" xfId="6770" xr:uid="{8F395A05-4076-420A-8A3C-6560F97527C7}"/>
    <cellStyle name="Comma 2 10 4 2 2" xfId="16812" xr:uid="{EB336587-A651-48BE-9CFA-31236C6FE8B6}"/>
    <cellStyle name="Comma 2 10 4 3" xfId="14849" xr:uid="{BF278A4A-8996-4BBA-A350-2CF6D088AA4F}"/>
    <cellStyle name="Comma 2 10 4 4" xfId="43994" xr:uid="{834B5711-2772-45CF-8A28-65970C2185D4}"/>
    <cellStyle name="Comma 2 10 4 5" xfId="45694" xr:uid="{732A9DE2-6554-4C50-9ACA-CDB9173F0CAC}"/>
    <cellStyle name="Comma 2 10 5" xfId="5709" xr:uid="{C40AFD25-7F18-4715-BF3E-EB728D554975}"/>
    <cellStyle name="Comma 2 10 5 2" xfId="15752" xr:uid="{F72898AD-4E79-4E0F-8891-D0D2D4E7C714}"/>
    <cellStyle name="Comma 2 10 6" xfId="13789" xr:uid="{153B93DF-9ECF-4B8D-BDC3-492F23C569B5}"/>
    <cellStyle name="Comma 2 10 7" xfId="42940" xr:uid="{916BBB88-8339-4723-8CFD-98653A9FD757}"/>
    <cellStyle name="Comma 2 10 8" xfId="44640" xr:uid="{493EFD09-6FF8-40FC-BBB0-64738A10518D}"/>
    <cellStyle name="Comma 2 10 9" xfId="47781" xr:uid="{CC1C4FF7-2923-41A0-94D4-ADED5F8EA63F}"/>
    <cellStyle name="Comma 2 11" xfId="1237" xr:uid="{EA047C59-C7CE-4BA4-8338-9535155BC55C}"/>
    <cellStyle name="Comma 2 11 2" xfId="1759" xr:uid="{A2691AD5-3814-4106-8E2D-5CB4BDE51676}"/>
    <cellStyle name="Comma 2 11 2 2" xfId="54234" xr:uid="{5C3F7399-CE2F-4C1B-B20A-6E04732B7C46}"/>
    <cellStyle name="Comma 2 11 3" xfId="53986" xr:uid="{53A61A92-2447-491C-8B77-C7BE447D644E}"/>
    <cellStyle name="Comma 2 11 4" xfId="54193" xr:uid="{8276D029-E932-481A-9B55-9E23D7A3CE70}"/>
    <cellStyle name="Comma 2 12" xfId="1590" xr:uid="{AF6B9414-A0BB-4ABD-B748-2823076A8FB3}"/>
    <cellStyle name="Comma 2 12 2" xfId="54305" xr:uid="{55F475E2-FDD5-4413-A9C3-EB70A1370A23}"/>
    <cellStyle name="Comma 2 12 3" xfId="54210" xr:uid="{02777405-B3F4-42C0-947B-6B9341F2B052}"/>
    <cellStyle name="Comma 2 13" xfId="5490" xr:uid="{085581F3-8C70-4D12-85F4-2928445BB33A}"/>
    <cellStyle name="Comma 2 14" xfId="53970" xr:uid="{4B55C172-F1E9-4E8F-A33D-2C55F84F815E}"/>
    <cellStyle name="Comma 2 15" xfId="1155" xr:uid="{2F236F4E-6367-4B88-B99A-E3866DD12FC1}"/>
    <cellStyle name="Comma 2 15 2" xfId="1486" xr:uid="{95DC41BE-F210-4F94-ABD1-8F9E8DB917B9}"/>
    <cellStyle name="Comma 2 15 2 2" xfId="1890" xr:uid="{D8662385-1B2F-4124-9AC2-8646597EA479}"/>
    <cellStyle name="Comma 2 15 3" xfId="1721" xr:uid="{D723BBA1-98A8-4B55-86A0-E1F106D3CF2A}"/>
    <cellStyle name="Comma 2 2" xfId="99" xr:uid="{07EE572C-D646-4288-8549-C7F176DDBEF2}"/>
    <cellStyle name="Comma 2 2 10" xfId="1591" xr:uid="{EDFC15A8-F8D5-4B92-83AD-3BE7A581E14B}"/>
    <cellStyle name="Comma 2 2 11" xfId="1921" xr:uid="{6D243005-CFB7-4476-ABD8-6582F971C728}"/>
    <cellStyle name="Comma 2 2 12" xfId="19332" xr:uid="{164F9D5D-16E9-4276-979F-6937C8D1385A}"/>
    <cellStyle name="Comma 2 2 13" xfId="41722" xr:uid="{CA05CB6B-E2B3-4CCE-B616-7248BE468F08}"/>
    <cellStyle name="Comma 2 2 14" xfId="41820" xr:uid="{A624D62F-8148-4FF0-AEB6-2B6D171E9710}"/>
    <cellStyle name="Comma 2 2 15" xfId="41829" xr:uid="{D0E23D97-39B7-40B5-9C04-47D56EA71ADC}"/>
    <cellStyle name="Comma 2 2 16" xfId="42303" xr:uid="{C21B9E9F-4742-4B05-995A-A0D19B5E532E}"/>
    <cellStyle name="Comma 2 2 17" xfId="44292" xr:uid="{ECF947CE-BE93-4E9E-A933-E12F2A0ED1A3}"/>
    <cellStyle name="Comma 2 2 18" xfId="46446" xr:uid="{7ED4FD20-2701-48A4-85A8-24D46DD7B6BA}"/>
    <cellStyle name="Comma 2 2 2" xfId="100" xr:uid="{BD1542B7-188A-4FFF-BADB-C68CF03B0433}"/>
    <cellStyle name="Comma 2 2 2 2" xfId="101" xr:uid="{C96AC4AA-D661-4EC0-B2B0-F2F3D3595BF8}"/>
    <cellStyle name="Comma 2 2 2 2 10" xfId="44328" xr:uid="{AE8766E0-0B45-4E85-B423-0670A14B17A8}"/>
    <cellStyle name="Comma 2 2 2 2 11" xfId="46050" xr:uid="{92DC56D0-F471-41CB-8852-80D438D63429}"/>
    <cellStyle name="Comma 2 2 2 2 12" xfId="46571" xr:uid="{A87493EA-387F-489B-9B7C-ADA206582E6B}"/>
    <cellStyle name="Comma 2 2 2 2 13" xfId="54428" xr:uid="{26CA8334-8417-4B19-8D65-304E36941EFA}"/>
    <cellStyle name="Comma 2 2 2 2 2" xfId="1240" xr:uid="{4CC03B75-CA3B-4B0F-B364-31A502BD2BB1}"/>
    <cellStyle name="Comma 2 2 2 2 2 10" xfId="46849" xr:uid="{E2377349-388A-4AE7-BF69-79D754034B03}"/>
    <cellStyle name="Comma 2 2 2 2 2 11" xfId="54438" xr:uid="{2EF3BD85-FAC1-4F29-AE47-5CB092AC3C6F}"/>
    <cellStyle name="Comma 2 2 2 2 2 2" xfId="1762" xr:uid="{A88A63C2-DC5C-4FF5-96E5-A6C200D0F2B3}"/>
    <cellStyle name="Comma 2 2 2 2 2 2 2" xfId="3981" xr:uid="{AF57F0D1-5764-4EC0-B72D-48833E884C21}"/>
    <cellStyle name="Comma 2 2 2 2 2 2 2 2" xfId="8602" xr:uid="{F6FCC3F1-897D-4036-9747-D09D47232AA0}"/>
    <cellStyle name="Comma 2 2 2 2 2 2 2 2 2" xfId="17721" xr:uid="{11560449-48A6-46D9-85E4-A76FD221EA65}"/>
    <cellStyle name="Comma 2 2 2 2 2 2 2 3" xfId="12589" xr:uid="{4797EBC8-47BC-42FE-99F7-08C79E282D95}"/>
    <cellStyle name="Comma 2 2 2 2 2 2 2 3 2" xfId="19075" xr:uid="{827848E1-948A-4B39-B3C3-BD987B8FB20C}"/>
    <cellStyle name="Comma 2 2 2 2 2 2 2 4" xfId="15360" xr:uid="{9E876CD1-2533-4CB0-BEDA-B810320C5EE6}"/>
    <cellStyle name="Comma 2 2 2 2 2 2 2 5" xfId="42225" xr:uid="{F280CF61-2527-48DB-9EBB-B6DF0B7E74CC}"/>
    <cellStyle name="Comma 2 2 2 2 2 2 2 6" xfId="42707" xr:uid="{24D7F4E0-8CAC-4E84-A5B3-7271D9013B01}"/>
    <cellStyle name="Comma 2 2 2 2 2 2 2 7" xfId="46378" xr:uid="{22DB051E-D9AA-402A-9A06-E7DFFBE9FC8D}"/>
    <cellStyle name="Comma 2 2 2 2 2 2 2 8" xfId="48277" xr:uid="{26063D2E-CE4E-4BE9-A1DF-2F752D14E2A2}"/>
    <cellStyle name="Comma 2 2 2 2 2 2 2 9" xfId="55706" xr:uid="{97E18E0E-50A3-4BEC-9A14-475B00B84419}"/>
    <cellStyle name="Comma 2 2 2 2 2 2 3" xfId="7246" xr:uid="{455E12C0-1AE7-4784-8F9A-F301AAFA2B40}"/>
    <cellStyle name="Comma 2 2 2 2 2 2 3 2" xfId="17288" xr:uid="{EEFA56DE-CB34-4983-AA54-755DA9730913}"/>
    <cellStyle name="Comma 2 2 2 2 2 2 4" xfId="11513" xr:uid="{E7C1C868-D646-4583-B83A-C73159550131}"/>
    <cellStyle name="Comma 2 2 2 2 2 2 4 2" xfId="18864" xr:uid="{E039C498-E6E2-432D-ABAC-E66823DB1213}"/>
    <cellStyle name="Comma 2 2 2 2 2 2 5" xfId="42012" xr:uid="{44442756-8C9B-4ABE-B0FE-8A62640E6935}"/>
    <cellStyle name="Comma 2 2 2 2 2 2 6" xfId="42489" xr:uid="{DDF1599F-DAB1-4948-867C-58A1194944DB}"/>
    <cellStyle name="Comma 2 2 2 2 2 2 7" xfId="46162" xr:uid="{A97E66FC-01AF-4906-95E0-BDCC049EF175}"/>
    <cellStyle name="Comma 2 2 2 2 2 2 8" xfId="46799" xr:uid="{FD7B10CE-ECFC-4CB0-AD76-6B65D4DB80AE}"/>
    <cellStyle name="Comma 2 2 2 2 2 2 9" xfId="54542" xr:uid="{A5E33DB6-BC51-40DD-B60B-58D23ED32F94}"/>
    <cellStyle name="Comma 2 2 2 2 2 3" xfId="3402" xr:uid="{DF23936B-E815-4568-80BA-CB326B3373B3}"/>
    <cellStyle name="Comma 2 2 2 2 2 3 2" xfId="8472" xr:uid="{C9774C5B-1D32-481E-919C-B500D6E9B857}"/>
    <cellStyle name="Comma 2 2 2 2 2 3 2 2" xfId="17609" xr:uid="{21694402-F79B-46BA-BF58-123878BEAD8B}"/>
    <cellStyle name="Comma 2 2 2 2 2 3 3" xfId="12467" xr:uid="{A77AC845-D364-4EC9-B049-EC2FE049509C}"/>
    <cellStyle name="Comma 2 2 2 2 2 3 3 2" xfId="18967" xr:uid="{C8731EBA-3832-4FEB-BE81-BBAD9172C233}"/>
    <cellStyle name="Comma 2 2 2 2 2 3 4" xfId="15261" xr:uid="{4D5E06AE-F4D0-46F4-A67E-B42B74F303EA}"/>
    <cellStyle name="Comma 2 2 2 2 2 3 5" xfId="42117" xr:uid="{31A8653C-7653-400A-BD50-7AF5BE519384}"/>
    <cellStyle name="Comma 2 2 2 2 2 3 6" xfId="42599" xr:uid="{B5F9EF52-6527-46D6-92DC-C14A043D9CFF}"/>
    <cellStyle name="Comma 2 2 2 2 2 3 7" xfId="46270" xr:uid="{316AC409-405F-4CE6-9A68-68B6A460ACF4}"/>
    <cellStyle name="Comma 2 2 2 2 2 3 8" xfId="48147" xr:uid="{B9F257CF-8AE7-4D25-98AB-B755B3C19509}"/>
    <cellStyle name="Comma 2 2 2 2 2 3 9" xfId="55582" xr:uid="{8D439AF7-7765-42D8-9ACD-68EF5EBC1742}"/>
    <cellStyle name="Comma 2 2 2 2 2 4" xfId="7140" xr:uid="{A295EE1E-243D-47EA-BD24-07D46AB2C902}"/>
    <cellStyle name="Comma 2 2 2 2 2 4 2" xfId="17182" xr:uid="{835C3420-CDCD-455A-838D-155A354BCE02}"/>
    <cellStyle name="Comma 2 2 2 2 2 5" xfId="11408" xr:uid="{EAF7D41A-A138-438E-ABD7-376F011473DA}"/>
    <cellStyle name="Comma 2 2 2 2 2 5 2" xfId="18765" xr:uid="{693BFFC7-34EC-4B2D-B73A-17BDAA58C0E8}"/>
    <cellStyle name="Comma 2 2 2 2 2 6" xfId="41912" xr:uid="{9B4CF227-1A66-41C9-9C0D-07FB23D819DC}"/>
    <cellStyle name="Comma 2 2 2 2 2 7" xfId="42386" xr:uid="{50F4055E-EB02-45FE-8E4B-39D920370B47}"/>
    <cellStyle name="Comma 2 2 2 2 2 8" xfId="46060" xr:uid="{7AAA3697-1B4A-48A6-AA20-50E6CBB6E091}"/>
    <cellStyle name="Comma 2 2 2 2 2 9" xfId="46581" xr:uid="{A7E1BF3F-CA4B-446F-9E67-C601100D21A2}"/>
    <cellStyle name="Comma 2 2 2 2 3" xfId="1593" xr:uid="{28EB6EDB-7817-4E82-A755-DA365C65B987}"/>
    <cellStyle name="Comma 2 2 2 2 3 10" xfId="54257" xr:uid="{E9C5EF5C-1816-4288-9A7B-4E1E315677FC}"/>
    <cellStyle name="Comma 2 2 2 2 3 11" xfId="54449" xr:uid="{624083D9-A680-43ED-9F74-D3363A2668C1}"/>
    <cellStyle name="Comma 2 2 2 2 3 2" xfId="3995" xr:uid="{B0DD88AC-3DC3-4BA2-80EF-CDA95F89E9EA}"/>
    <cellStyle name="Comma 2 2 2 2 3 2 10" xfId="54554" xr:uid="{6F1349B5-0CE1-468C-B61C-DAC73287FC61}"/>
    <cellStyle name="Comma 2 2 2 2 3 2 2" xfId="8614" xr:uid="{1C415FC5-508A-4D8C-9F2D-FC1E0B5877EA}"/>
    <cellStyle name="Comma 2 2 2 2 3 2 2 2" xfId="12601" xr:uid="{6899C165-85AD-409E-9922-BF94261B8C1B}"/>
    <cellStyle name="Comma 2 2 2 2 3 2 2 2 2" xfId="19087" xr:uid="{EF158102-31F0-4E58-B64A-0C74B5BFDE3B}"/>
    <cellStyle name="Comma 2 2 2 2 3 2 2 3" xfId="17733" xr:uid="{513AA5E3-60B1-4962-86A8-242F8A90F67A}"/>
    <cellStyle name="Comma 2 2 2 2 3 2 2 4" xfId="42237" xr:uid="{B630C375-F89C-4578-A392-38DDB78AC97F}"/>
    <cellStyle name="Comma 2 2 2 2 3 2 2 5" xfId="42719" xr:uid="{78240A23-48B5-4153-91E2-10B2A297AB80}"/>
    <cellStyle name="Comma 2 2 2 2 3 2 2 6" xfId="46390" xr:uid="{DCF278E6-07C7-4E0B-A701-7938F643F228}"/>
    <cellStyle name="Comma 2 2 2 2 3 2 2 7" xfId="48289" xr:uid="{8884C482-9E7C-4D1E-8BAF-51ACFC40F87D}"/>
    <cellStyle name="Comma 2 2 2 2 3 2 2 8" xfId="55718" xr:uid="{FE18D715-9C09-4DA4-96E8-4186F4902409}"/>
    <cellStyle name="Comma 2 2 2 2 3 2 3" xfId="7258" xr:uid="{83C77D59-76D2-463E-A220-639D8505B985}"/>
    <cellStyle name="Comma 2 2 2 2 3 2 3 2" xfId="17300" xr:uid="{43C17903-CE1C-41CF-B3C6-DDDE4C8DC6A3}"/>
    <cellStyle name="Comma 2 2 2 2 3 2 4" xfId="11525" xr:uid="{E46E109D-9F07-4941-B12F-FAE1969E4113}"/>
    <cellStyle name="Comma 2 2 2 2 3 2 4 2" xfId="18876" xr:uid="{3AE23DCB-F2E4-4951-B403-B8389EAB556B}"/>
    <cellStyle name="Comma 2 2 2 2 3 2 5" xfId="15372" xr:uid="{BEB58E87-FBA8-40FA-8199-041F1384000E}"/>
    <cellStyle name="Comma 2 2 2 2 3 2 6" xfId="42024" xr:uid="{FB0C7E28-C3D9-4F2B-92C4-D5A2DD641E11}"/>
    <cellStyle name="Comma 2 2 2 2 3 2 7" xfId="42501" xr:uid="{2CF92C23-7254-4714-9EC2-FA371AAF9188}"/>
    <cellStyle name="Comma 2 2 2 2 3 2 8" xfId="46174" xr:uid="{9B50CC1D-00D1-479F-83C8-7F0BEC95CBA8}"/>
    <cellStyle name="Comma 2 2 2 2 3 2 9" xfId="46811" xr:uid="{33546739-0427-4A48-8236-C0C754C39A29}"/>
    <cellStyle name="Comma 2 2 2 2 3 3" xfId="3416" xr:uid="{E8CFF815-8E12-4B54-82EB-87FE33863DCF}"/>
    <cellStyle name="Comma 2 2 2 2 3 3 2" xfId="8483" xr:uid="{BC3C7886-6B40-4877-A0B2-F94872068CA4}"/>
    <cellStyle name="Comma 2 2 2 2 3 3 2 2" xfId="17618" xr:uid="{1880DAF7-C198-4FCE-B49E-3CF4A75D8B5E}"/>
    <cellStyle name="Comma 2 2 2 2 3 3 3" xfId="12477" xr:uid="{07C2DBA5-88AC-4162-97F7-0CCF7E0FACBB}"/>
    <cellStyle name="Comma 2 2 2 2 3 3 3 2" xfId="18976" xr:uid="{79C7F82F-1E66-4F86-B1BF-115B4BCC682D}"/>
    <cellStyle name="Comma 2 2 2 2 3 3 4" xfId="15273" xr:uid="{B05F71A5-6310-4591-8BFA-01FA47710576}"/>
    <cellStyle name="Comma 2 2 2 2 3 3 5" xfId="42126" xr:uid="{F457DDD8-F7DD-47F9-A95D-805B2C975317}"/>
    <cellStyle name="Comma 2 2 2 2 3 3 6" xfId="42608" xr:uid="{04329BC0-E9EE-4E9D-9CAE-C704F70A30B3}"/>
    <cellStyle name="Comma 2 2 2 2 3 3 7" xfId="46279" xr:uid="{95FC3CC0-5522-4A1E-B0F3-DDADBF14299F}"/>
    <cellStyle name="Comma 2 2 2 2 3 3 8" xfId="48158" xr:uid="{3E0C7C15-6D11-45C5-B6E2-1752A968BBFA}"/>
    <cellStyle name="Comma 2 2 2 2 3 3 9" xfId="55593" xr:uid="{00205221-9325-401E-9B37-E19161A89E13}"/>
    <cellStyle name="Comma 2 2 2 2 3 4" xfId="7152" xr:uid="{751C305B-5341-47B0-AA3F-5BDC953DE639}"/>
    <cellStyle name="Comma 2 2 2 2 3 4 2" xfId="17194" xr:uid="{2574FA19-371D-40A0-9ABF-09E68CF9FA13}"/>
    <cellStyle name="Comma 2 2 2 2 3 5" xfId="11419" xr:uid="{6500C7F5-8421-4E18-ADB4-234E4228BC5D}"/>
    <cellStyle name="Comma 2 2 2 2 3 5 2" xfId="18776" xr:uid="{222D9049-9D18-4359-81DA-D21DA65B9565}"/>
    <cellStyle name="Comma 2 2 2 2 3 6" xfId="41923" xr:uid="{A557D5B3-BF0E-406B-A923-8EA57F1951F1}"/>
    <cellStyle name="Comma 2 2 2 2 3 7" xfId="42397" xr:uid="{3E3A0132-B436-404B-AE04-10187015727A}"/>
    <cellStyle name="Comma 2 2 2 2 3 8" xfId="46072" xr:uid="{6C59A223-F976-46BC-9AD8-D9E5706C263D}"/>
    <cellStyle name="Comma 2 2 2 2 3 9" xfId="46593" xr:uid="{DE3922D6-7CC4-4380-8AEF-E859317DD2ED}"/>
    <cellStyle name="Comma 2 2 2 2 4" xfId="2012" xr:uid="{F50CFF19-56AA-4CCC-A60F-6C55EDFED61D}"/>
    <cellStyle name="Comma 2 2 2 2 4 10" xfId="54532" xr:uid="{D118B3AE-9B6E-4A19-B440-0E8FBC892842}"/>
    <cellStyle name="Comma 2 2 2 2 4 2" xfId="3955" xr:uid="{E6FF9B6E-6328-451F-84EC-479394B35EB9}"/>
    <cellStyle name="Comma 2 2 2 2 4 2 2" xfId="8591" xr:uid="{E892048A-503A-4C96-8FAF-12BF8DB80EDE}"/>
    <cellStyle name="Comma 2 2 2 2 4 2 2 2" xfId="17711" xr:uid="{61AD805C-AE3E-404C-8B16-D23DA730E067}"/>
    <cellStyle name="Comma 2 2 2 2 4 2 3" xfId="12578" xr:uid="{78A70B95-8024-49D3-AB87-0D6DA0380894}"/>
    <cellStyle name="Comma 2 2 2 2 4 2 3 2" xfId="19065" xr:uid="{7AD211B3-55EF-48A0-8215-5192FF3F432D}"/>
    <cellStyle name="Comma 2 2 2 2 4 2 4" xfId="15350" xr:uid="{34BBFB69-FABB-44F7-8E8C-C8F2E0908789}"/>
    <cellStyle name="Comma 2 2 2 2 4 2 5" xfId="42215" xr:uid="{4E88176E-BFDC-4B30-8F43-9EC7C78C3507}"/>
    <cellStyle name="Comma 2 2 2 2 4 2 6" xfId="42697" xr:uid="{B0C4E4C0-E69A-4596-83C1-FEEF7F07C090}"/>
    <cellStyle name="Comma 2 2 2 2 4 2 7" xfId="46368" xr:uid="{B565F340-4583-45BB-8D0A-85AFCE6FDB73}"/>
    <cellStyle name="Comma 2 2 2 2 4 2 8" xfId="48266" xr:uid="{BB116D17-4CA1-4B12-A3DB-C7364891EAAB}"/>
    <cellStyle name="Comma 2 2 2 2 4 2 9" xfId="55695" xr:uid="{537AB85C-FBA1-4469-B643-730246A81B4C}"/>
    <cellStyle name="Comma 2 2 2 2 4 3" xfId="7236" xr:uid="{A8EDA040-D4D4-4630-96FD-D53E477384E1}"/>
    <cellStyle name="Comma 2 2 2 2 4 3 2" xfId="17278" xr:uid="{CA78CEFD-ABB0-4FE5-A5AE-DC75082B1FCE}"/>
    <cellStyle name="Comma 2 2 2 2 4 4" xfId="11503" xr:uid="{D0C6577D-764F-419D-AED2-1C44325500C3}"/>
    <cellStyle name="Comma 2 2 2 2 4 4 2" xfId="18854" xr:uid="{4AC584A7-B9D0-45C1-841C-1B8AD0EB487C}"/>
    <cellStyle name="Comma 2 2 2 2 4 5" xfId="42002" xr:uid="{CAFEE571-E207-4E8D-98FE-E34CC8727488}"/>
    <cellStyle name="Comma 2 2 2 2 4 6" xfId="42479" xr:uid="{7FD1AB5B-CDB8-4506-B9AE-8D24433B9446}"/>
    <cellStyle name="Comma 2 2 2 2 4 7" xfId="46152" xr:uid="{2C3F3606-8463-4592-B9CE-4B884461C504}"/>
    <cellStyle name="Comma 2 2 2 2 4 8" xfId="46786" xr:uid="{A945961C-F98B-47C2-A0B9-EF33B8D2CFB4}"/>
    <cellStyle name="Comma 2 2 2 2 4 9" xfId="54308" xr:uid="{2B1DE015-252C-4715-9B91-46A78B159778}"/>
    <cellStyle name="Comma 2 2 2 2 5" xfId="3377" xr:uid="{1C31B03D-01EC-47A5-BB07-4FCDE08B7DBB}"/>
    <cellStyle name="Comma 2 2 2 2 5 2" xfId="8466" xr:uid="{5C338DBA-5D80-4308-9455-4DDFC30D972F}"/>
    <cellStyle name="Comma 2 2 2 2 5 2 2" xfId="17606" xr:uid="{04AEE804-A35A-4CDA-A553-51EBC842FE44}"/>
    <cellStyle name="Comma 2 2 2 2 5 3" xfId="12462" xr:uid="{FF597848-950A-474F-AD09-002F5DA6E2D3}"/>
    <cellStyle name="Comma 2 2 2 2 5 3 2" xfId="18964" xr:uid="{D112130E-6356-4DD7-A478-FD825C579101}"/>
    <cellStyle name="Comma 2 2 2 2 5 4" xfId="15251" xr:uid="{E202CA41-5574-4DBF-BB5D-23D0073A463E}"/>
    <cellStyle name="Comma 2 2 2 2 5 5" xfId="42114" xr:uid="{B1801189-9CCF-4880-BF73-2CC3C4A34AA9}"/>
    <cellStyle name="Comma 2 2 2 2 5 6" xfId="42596" xr:uid="{3A3D2536-5543-4564-9F0E-FC423034014E}"/>
    <cellStyle name="Comma 2 2 2 2 5 7" xfId="46267" xr:uid="{4E2B0029-1835-46C3-8754-EB8CB438F1DE}"/>
    <cellStyle name="Comma 2 2 2 2 5 8" xfId="48142" xr:uid="{A884B017-8243-4339-9042-FD2A22D70173}"/>
    <cellStyle name="Comma 2 2 2 2 5 9" xfId="55577" xr:uid="{E7EF1E96-38CD-408B-B44D-5BE0B44D031C}"/>
    <cellStyle name="Comma 2 2 2 2 6" xfId="7130" xr:uid="{A1C6045D-1B78-49A0-BD97-5C49B1857D85}"/>
    <cellStyle name="Comma 2 2 2 2 6 2" xfId="17172" xr:uid="{DD06F7F1-850A-4683-A820-17FA767EF0A2}"/>
    <cellStyle name="Comma 2 2 2 2 6 3" xfId="56888" xr:uid="{5BABFB0E-8329-4533-9FBC-37AC51D1268C}"/>
    <cellStyle name="Comma 2 2 2 2 7" xfId="11398" xr:uid="{69E48C60-3C12-4E2F-9A3B-8B198EB757D0}"/>
    <cellStyle name="Comma 2 2 2 2 7 2" xfId="18755" xr:uid="{7CF98429-FD18-486B-86FE-298272AA05DA}"/>
    <cellStyle name="Comma 2 2 2 2 8" xfId="41902" xr:uid="{84165419-0F49-455F-A038-189E2F7F977D}"/>
    <cellStyle name="Comma 2 2 2 2 9" xfId="42376" xr:uid="{F26E517D-E532-45D0-844B-F1943394A90A}"/>
    <cellStyle name="Comma 2 2 2 3" xfId="102" xr:uid="{D4ED6DF2-70E6-40D4-AA26-60F3BF775F22}"/>
    <cellStyle name="Comma 2 2 2 3 2" xfId="1241" xr:uid="{B45ECF5B-AC7F-42EF-BA2F-1BE0AA52D1F3}"/>
    <cellStyle name="Comma 2 2 2 3 2 2" xfId="1763" xr:uid="{3000F232-411C-4EAD-8774-B9557CDA8102}"/>
    <cellStyle name="Comma 2 2 2 3 3" xfId="1594" xr:uid="{E86703A4-66EC-46EE-A7D2-E9C402737F07}"/>
    <cellStyle name="Comma 2 2 2 3 4" xfId="47200" xr:uid="{7874FE16-74B4-41D0-84A1-3C2D53C709DE}"/>
    <cellStyle name="Comma 2 2 2 4" xfId="1239" xr:uid="{730D250A-19E0-4B67-929A-7F52530D5CAB}"/>
    <cellStyle name="Comma 2 2 2 4 2" xfId="1761" xr:uid="{334A1E36-DF32-4006-A413-E10747B25844}"/>
    <cellStyle name="Comma 2 2 2 4 3" xfId="46756" xr:uid="{414D717B-5ADF-43B4-BB85-761B4A6D5C0B}"/>
    <cellStyle name="Comma 2 2 2 5" xfId="1592" xr:uid="{53D7DC4F-B70A-4349-B754-87E49C5BBA89}"/>
    <cellStyle name="Comma 2 2 2 5 2" xfId="53983" xr:uid="{06642C2F-C615-4917-B56B-1091062BA773}"/>
    <cellStyle name="Comma 2 2 2 5 2 2" xfId="54307" xr:uid="{3F5FF626-287C-4055-A378-B85F4F1EB4FE}"/>
    <cellStyle name="Comma 2 2 2 5 3" xfId="54203" xr:uid="{43F6E2BE-BE30-4307-BA41-C036E804F935}"/>
    <cellStyle name="Comma 2 2 2 6" xfId="1939" xr:uid="{8D59729A-7E49-4832-9AFD-C5A72B392392}"/>
    <cellStyle name="Comma 2 2 2 6 2" xfId="54220" xr:uid="{03CCEAE9-6752-4AE4-8B23-7801C4CED591}"/>
    <cellStyle name="Comma 2 2 2 7" xfId="48242" xr:uid="{94E90513-955C-45FE-AE11-08CED5FABDDC}"/>
    <cellStyle name="Comma 2 2 2 8" xfId="53979" xr:uid="{20373799-FABC-49B3-87FD-801E0B41A959}"/>
    <cellStyle name="Comma 2 2 2 9" xfId="54115" xr:uid="{10E32F27-136C-4F61-A0A2-D04BFACE3A71}"/>
    <cellStyle name="Comma 2 2 3" xfId="103" xr:uid="{7E2C8413-29C3-42A6-8C5E-220EBBCDA794}"/>
    <cellStyle name="Comma 2 2 3 2" xfId="1242" xr:uid="{4F4FDB22-E7E5-43A7-B3EA-65EE38930D42}"/>
    <cellStyle name="Comma 2 2 3 2 2" xfId="1764" xr:uid="{BDDDF501-ED16-4AE6-877C-252E64F523C6}"/>
    <cellStyle name="Comma 2 2 3 2 2 2" xfId="3244" xr:uid="{290FBE11-9ECC-485C-A1D8-1E0157AC8D02}"/>
    <cellStyle name="Comma 2 2 3 2 2 3" xfId="48079" xr:uid="{73EE8AF2-0812-445D-87BC-3EAC376A013C}"/>
    <cellStyle name="Comma 2 2 3 2 3" xfId="2028" xr:uid="{1519A7D8-293D-4380-88E2-C491CADE554C}"/>
    <cellStyle name="Comma 2 2 3 2 3 2" xfId="3480" xr:uid="{85CF501F-630D-4CBB-B146-43495C48CEAA}"/>
    <cellStyle name="Comma 2 2 3 2 4" xfId="3214" xr:uid="{A9EFB5CF-511F-44C8-9A10-929D85A355D3}"/>
    <cellStyle name="Comma 2 2 3 2 4 2" xfId="56899" xr:uid="{88E30CCC-EF6F-4FF0-9871-A8AB38734D29}"/>
    <cellStyle name="Comma 2 2 3 2 5" xfId="46976" xr:uid="{9CC9A4F5-643F-430A-BD9D-2A1082D362E0}"/>
    <cellStyle name="Comma 2 2 3 3" xfId="1595" xr:uid="{777AA77B-66CC-4CF0-811A-A17196B539C5}"/>
    <cellStyle name="Comma 2 2 3 3 2" xfId="3253" xr:uid="{C52871A4-6A4A-4589-83E2-C716487ED959}"/>
    <cellStyle name="Comma 2 2 3 3 2 2" xfId="3537" xr:uid="{CCF9A5CD-2F1D-4AD4-B320-7DBB3A2F2A96}"/>
    <cellStyle name="Comma 2 2 3 3 3" xfId="3220" xr:uid="{9EC1C4CE-6FE5-4391-AA09-182E3A698648}"/>
    <cellStyle name="Comma 2 2 3 3 4" xfId="47910" xr:uid="{E408C946-FCE4-409A-929F-A4F30F0FE9DB}"/>
    <cellStyle name="Comma 2 2 3 4" xfId="1940" xr:uid="{156BBFF7-EB20-4F63-8009-40FE829DEFBB}"/>
    <cellStyle name="Comma 2 2 3 4 2" xfId="3510" xr:uid="{F479E099-F52E-4E64-A7F7-50B5E809D528}"/>
    <cellStyle name="Comma 2 2 3 5" xfId="3318" xr:uid="{1FE868F5-DD40-44CB-A2A7-EE240A60CAA4}"/>
    <cellStyle name="Comma 2 2 3 6" xfId="46544" xr:uid="{087BD82C-5668-4390-AAC7-FD299136A2B5}"/>
    <cellStyle name="Comma 2 2 4" xfId="104" xr:uid="{26E52675-5280-4C2A-BC9F-1B966B6A0959}"/>
    <cellStyle name="Comma 2 2 4 2" xfId="105" xr:uid="{223604BC-1324-4B5F-A9A8-77C2CDCACBF1}"/>
    <cellStyle name="Comma 2 2 4 2 2" xfId="1243" xr:uid="{3132C144-D01A-444C-AD52-3A99F29A96F3}"/>
    <cellStyle name="Comma 2 2 4 2 2 2" xfId="1765" xr:uid="{2B387205-758A-416F-96BB-539417569168}"/>
    <cellStyle name="Comma 2 2 4 2 3" xfId="1596" xr:uid="{BD18949C-4145-4766-BE0F-6D347B62AE11}"/>
    <cellStyle name="Comma 2 2 4 2 4" xfId="2029" xr:uid="{130E2D03-82B5-4937-BF22-CF0F7684BF64}"/>
    <cellStyle name="Comma 2 2 4 2 5" xfId="44329" xr:uid="{0E1A7AE1-50B5-4738-9988-6B318656B940}"/>
    <cellStyle name="Comma 2 2 4 2 6" xfId="46677" xr:uid="{8277F9D9-1C55-4B6C-9DCC-91E6B8FE4A78}"/>
    <cellStyle name="Comma 2 2 4 3" xfId="1958" xr:uid="{82F5DF7C-4506-4C5B-8040-0501DF8899EE}"/>
    <cellStyle name="Comma 2 2 4 4" xfId="46975" xr:uid="{ED7A1554-6AFE-4A45-8B3E-34E27FDF245D}"/>
    <cellStyle name="Comma 2 2 5" xfId="106" xr:uid="{CD849D81-F3B7-4913-A74B-59DF63EE70D7}"/>
    <cellStyle name="Comma 2 2 5 10" xfId="19161" xr:uid="{570D2651-BA2D-4E43-A6B9-D96C833AE973}"/>
    <cellStyle name="Comma 2 2 5 11" xfId="46974" xr:uid="{71A831FB-7D32-407C-AACD-9197ED62F9A8}"/>
    <cellStyle name="Comma 2 2 5 2" xfId="1190" xr:uid="{A34AE0E0-7C96-4D25-89E0-034D9EFFF165}"/>
    <cellStyle name="Comma 2 2 5 2 2" xfId="1509" xr:uid="{302FFD89-7749-4E0D-B848-AE6ABDD95EBD}"/>
    <cellStyle name="Comma 2 2 5 2 2 2" xfId="1902" xr:uid="{DE214CC7-B595-469A-A229-EBCA8ED5821E}"/>
    <cellStyle name="Comma 2 2 5 2 2 3" xfId="36528" xr:uid="{2579D4CB-40D4-4812-B21C-6CC439488C3E}"/>
    <cellStyle name="Comma 2 2 5 2 3" xfId="2178" xr:uid="{DD28C599-721F-425F-B98D-6E047AAD6AD6}"/>
    <cellStyle name="Comma 2 2 5 2 3 2" xfId="2724" xr:uid="{304A9FD5-E642-4DC4-8CDA-A699D17519A6}"/>
    <cellStyle name="Comma 2 2 5 2 3 2 2" xfId="6610" xr:uid="{0CB4BB66-46B1-47F3-8AEF-609E19E96B3C}"/>
    <cellStyle name="Comma 2 2 5 2 3 2 2 2" xfId="16652" xr:uid="{11FE856C-7EAA-496C-B9A6-93185E3AD7E5}"/>
    <cellStyle name="Comma 2 2 5 2 3 2 3" xfId="14689" xr:uid="{AB2FC4A4-1661-47BC-9264-01B05B9262F8}"/>
    <cellStyle name="Comma 2 2 5 2 3 2 4" xfId="43834" xr:uid="{11D13676-393D-4E0D-9E51-A86B9A30419C}"/>
    <cellStyle name="Comma 2 2 5 2 3 2 5" xfId="45534" xr:uid="{8CD44C56-9734-4C1C-A435-0FD3D9AC155C}"/>
    <cellStyle name="Comma 2 2 5 2 3 3" xfId="6083" xr:uid="{89863C93-F1A8-4591-8EA7-CC688EE8DFF5}"/>
    <cellStyle name="Comma 2 2 5 2 3 3 2" xfId="16125" xr:uid="{8FD86982-C4F0-4D3C-8B00-83EEA34879F3}"/>
    <cellStyle name="Comma 2 2 5 2 3 4" xfId="14162" xr:uid="{6642896F-09D8-47FA-BC11-78802C8209CC}"/>
    <cellStyle name="Comma 2 2 5 2 3 5" xfId="43307" xr:uid="{366C4377-358E-4A85-9529-A6AD5A23484C}"/>
    <cellStyle name="Comma 2 2 5 2 3 6" xfId="45007" xr:uid="{0B7ECEE5-79E3-495E-8E23-27BF96D4B5F2}"/>
    <cellStyle name="Comma 2 2 5 2 4" xfId="5420" xr:uid="{321C0E2D-362E-4450-9888-AB796AC66FDF}"/>
    <cellStyle name="Comma 2 2 5 2 4 2" xfId="15534" xr:uid="{6C896C96-7E78-4E71-BB26-37E61A2E4883}"/>
    <cellStyle name="Comma 2 2 5 2 5" xfId="11353" xr:uid="{0F23531F-AB58-4322-BFC0-B491E0D39667}"/>
    <cellStyle name="Comma 2 2 5 2 5 2" xfId="18714" xr:uid="{7E67A6A7-8F9A-4790-BFC2-AC7063896796}"/>
    <cellStyle name="Comma 2 2 5 2 6" xfId="19177" xr:uid="{8955A362-4A19-403F-BB64-E151A94D35D2}"/>
    <cellStyle name="Comma 2 2 5 2 7" xfId="46739" xr:uid="{FCD0E953-EFED-4DCD-9B66-5D9EEA8791C1}"/>
    <cellStyle name="Comma 2 2 5 2 8" xfId="56882" xr:uid="{71F11FEB-0B69-41F1-829F-748C06006EE5}"/>
    <cellStyle name="Comma 2 2 5 3" xfId="1244" xr:uid="{245E4136-64C2-440A-9424-D74C1AF97831}"/>
    <cellStyle name="Comma 2 2 5 3 2" xfId="1766" xr:uid="{021B8463-6B53-40CD-804B-D3F54004D432}"/>
    <cellStyle name="Comma 2 2 5 4" xfId="1597" xr:uid="{FBF7DCC9-1E2D-4A2F-8321-751F07356F34}"/>
    <cellStyle name="Comma 2 2 5 5" xfId="2002" xr:uid="{700716CE-712B-4D74-94D1-38FD88CE859C}"/>
    <cellStyle name="Comma 2 2 5 6" xfId="2120" xr:uid="{DDE8B104-CADF-42DB-B5E1-CAFB7C8A1337}"/>
    <cellStyle name="Comma 2 2 5 6 2" xfId="2708" xr:uid="{94D51EE7-6525-4B4C-B01E-4E288645DEDA}"/>
    <cellStyle name="Comma 2 2 5 6 2 2" xfId="6594" xr:uid="{EA75C5FA-D365-42C0-9FCC-243A65A43453}"/>
    <cellStyle name="Comma 2 2 5 6 2 2 2" xfId="16636" xr:uid="{DB05CB98-9475-41C4-B43B-495B436BD5B0}"/>
    <cellStyle name="Comma 2 2 5 6 2 3" xfId="14673" xr:uid="{06C88465-0ECA-408E-B625-63EBE4E19254}"/>
    <cellStyle name="Comma 2 2 5 6 2 4" xfId="43818" xr:uid="{D0452F01-F89E-4FCA-BC31-B0C60DD2EAA5}"/>
    <cellStyle name="Comma 2 2 5 6 2 5" xfId="45518" xr:uid="{3B1A97B8-F718-4427-AEAE-BDC54F590E6C}"/>
    <cellStyle name="Comma 2 2 5 6 3" xfId="6067" xr:uid="{DFF46AC8-AA04-4B99-95FA-91B9A79230F4}"/>
    <cellStyle name="Comma 2 2 5 6 3 2" xfId="16109" xr:uid="{1A8AD723-1C6E-477C-9195-79CDF62F5433}"/>
    <cellStyle name="Comma 2 2 5 6 4" xfId="14146" xr:uid="{B23533B1-9321-43CD-B0AD-3AB6FCEDC29B}"/>
    <cellStyle name="Comma 2 2 5 6 5" xfId="43291" xr:uid="{26D045BE-6B68-4999-9F4C-840E122DF3F5}"/>
    <cellStyle name="Comma 2 2 5 6 6" xfId="44991" xr:uid="{5345D40D-0012-4545-A847-DBA1F84ABC01}"/>
    <cellStyle name="Comma 2 2 5 7" xfId="4170" xr:uid="{8D25C3FB-8597-4351-AA3E-320B2B97DC9F}"/>
    <cellStyle name="Comma 2 2 5 8" xfId="5400" xr:uid="{ACEDD224-1028-4AF9-AB88-11F6F96300F5}"/>
    <cellStyle name="Comma 2 2 5 8 2" xfId="15515" xr:uid="{65F6DC1E-4173-4968-9A9E-943B918D9F1F}"/>
    <cellStyle name="Comma 2 2 5 9" xfId="11334" xr:uid="{AE4141DA-D824-481D-B87D-BEB3D9833B34}"/>
    <cellStyle name="Comma 2 2 5 9 2" xfId="18696" xr:uid="{35870243-0CD4-4FF0-818D-04D9E1C08097}"/>
    <cellStyle name="Comma 2 2 6" xfId="17" xr:uid="{D448E5DD-4BE0-4A1D-984C-EC1ACEBD0252}"/>
    <cellStyle name="Comma 2 2 6 2" xfId="2130" xr:uid="{89909AE4-C8A7-41C7-999C-966CB716DB49}"/>
    <cellStyle name="Comma 2 2 6 3" xfId="42294" xr:uid="{3FAFBD03-BEB1-45EA-8B3A-708F5FE3CEF2}"/>
    <cellStyle name="Comma 2 2 6 4" xfId="42771" xr:uid="{9445885D-2FC7-487D-A45C-A09ADFCA0E11}"/>
    <cellStyle name="Comma 2 2 6 5" xfId="44303" xr:uid="{2968F8F3-6FC5-44A6-A190-B07EF90F1238}"/>
    <cellStyle name="Comma 2 2 6 6" xfId="49850" xr:uid="{6A3C18CF-3AD9-4FB3-801B-4F40DB7F798A}"/>
    <cellStyle name="Comma 2 2 7" xfId="1186" xr:uid="{C5B8D4F2-7B1A-4E0D-BFEE-9196F2A42861}"/>
    <cellStyle name="Comma 2 2 7 10" xfId="48240" xr:uid="{35CA8C4D-83BF-4DD6-8DF5-E43BBB6ACA06}"/>
    <cellStyle name="Comma 2 2 7 2" xfId="1505" xr:uid="{EC0CABF9-8C46-4798-A680-05715BBB4303}"/>
    <cellStyle name="Comma 2 2 7 2 2" xfId="1900" xr:uid="{4AEE670A-7996-4B0C-9224-157B9B7A63A2}"/>
    <cellStyle name="Comma 2 2 7 2 2 2" xfId="2632" xr:uid="{674AE6F0-CE1B-4743-94DC-13E9784B1645}"/>
    <cellStyle name="Comma 2 2 7 2 2 2 2" xfId="6518" xr:uid="{7DE9A2DC-5AC3-4223-ADB7-F9EDB5D0C3C0}"/>
    <cellStyle name="Comma 2 2 7 2 2 2 2 2" xfId="16560" xr:uid="{13791308-EE79-44D5-B7D9-1B9A886AE654}"/>
    <cellStyle name="Comma 2 2 7 2 2 2 3" xfId="14597" xr:uid="{5E673894-196E-4826-9464-F491804280E4}"/>
    <cellStyle name="Comma 2 2 7 2 2 2 4" xfId="43742" xr:uid="{1459EB0C-D959-4049-82F4-67E7A52691A1}"/>
    <cellStyle name="Comma 2 2 7 2 2 2 5" xfId="45442" xr:uid="{91064204-ECCB-4B4A-AE1A-776C1D596680}"/>
    <cellStyle name="Comma 2 2 7 2 2 3" xfId="3159" xr:uid="{85FFE5CA-A21D-4F50-A582-0037F6737E9D}"/>
    <cellStyle name="Comma 2 2 7 2 2 3 2" xfId="7045" xr:uid="{A7622793-04EB-4596-AB7F-B4A297A08A59}"/>
    <cellStyle name="Comma 2 2 7 2 2 3 2 2" xfId="17087" xr:uid="{7AA2AEFD-0046-436C-BCF4-9E153D6E9AC9}"/>
    <cellStyle name="Comma 2 2 7 2 2 3 3" xfId="15124" xr:uid="{AA9C56D8-5AA9-4BCE-9CC7-EDAB681EDE3C}"/>
    <cellStyle name="Comma 2 2 7 2 2 3 4" xfId="44269" xr:uid="{71F4E23B-F9C3-464C-A4C4-085272F5725E}"/>
    <cellStyle name="Comma 2 2 7 2 2 3 5" xfId="45969" xr:uid="{67E9ECE9-B438-437D-A118-5CCC4650E7B6}"/>
    <cellStyle name="Comma 2 2 7 2 2 4" xfId="5990" xr:uid="{6B5E911C-779A-4E97-A1F9-81583AD1807B}"/>
    <cellStyle name="Comma 2 2 7 2 2 4 2" xfId="16033" xr:uid="{21DC6206-62B6-451C-B393-C3980DCA9877}"/>
    <cellStyle name="Comma 2 2 7 2 2 5" xfId="14070" xr:uid="{DC2EC715-B95D-4B65-8C03-CDD3611FA431}"/>
    <cellStyle name="Comma 2 2 7 2 2 6" xfId="43215" xr:uid="{A96E046F-7853-4891-BCD1-070F4631EED3}"/>
    <cellStyle name="Comma 2 2 7 2 2 7" xfId="44915" xr:uid="{580BECC7-4228-47C5-B5DC-91EBBF09B48E}"/>
    <cellStyle name="Comma 2 2 7 2 3" xfId="2507" xr:uid="{B49F1CA8-CF54-407D-A585-4B75ADAB2253}"/>
    <cellStyle name="Comma 2 2 7 2 3 2" xfId="6399" xr:uid="{FCFF7AB9-0B67-4857-BF43-26E2E32A3715}"/>
    <cellStyle name="Comma 2 2 7 2 3 2 2" xfId="16441" xr:uid="{634C9A25-786E-4BA9-A4D0-B8E36A0D2B92}"/>
    <cellStyle name="Comma 2 2 7 2 3 3" xfId="14478" xr:uid="{65E48A71-51CE-4BC4-8F7E-B7AE21602876}"/>
    <cellStyle name="Comma 2 2 7 2 3 4" xfId="43623" xr:uid="{56B80C78-8340-47B2-9B74-C19AE96EE7CA}"/>
    <cellStyle name="Comma 2 2 7 2 3 5" xfId="45323" xr:uid="{8F6997CB-2748-4C9F-91C9-214AE2739B56}"/>
    <cellStyle name="Comma 2 2 7 2 4" xfId="3040" xr:uid="{715C2CAD-59E2-4DE5-AC16-3DEEC2725D52}"/>
    <cellStyle name="Comma 2 2 7 2 4 2" xfId="6926" xr:uid="{72BF4553-07CD-478C-9647-A81677E31E48}"/>
    <cellStyle name="Comma 2 2 7 2 4 2 2" xfId="16968" xr:uid="{D3C6EA36-37BE-4FD1-99CF-511D9A5D478F}"/>
    <cellStyle name="Comma 2 2 7 2 4 3" xfId="15005" xr:uid="{0485C067-3B34-46FE-A9B7-482DD2729510}"/>
    <cellStyle name="Comma 2 2 7 2 4 4" xfId="44150" xr:uid="{88441FB1-4FF9-44F7-8BF1-6D0D46A2E6C1}"/>
    <cellStyle name="Comma 2 2 7 2 4 5" xfId="45850" xr:uid="{E7E7ABA4-4F69-499A-BBB1-6F860D0695D1}"/>
    <cellStyle name="Comma 2 2 7 2 5" xfId="5867" xr:uid="{ADD4C1BC-D647-4CC8-B480-676721E2B822}"/>
    <cellStyle name="Comma 2 2 7 2 5 2" xfId="15910" xr:uid="{2473080A-4831-401F-8D7D-394872BE4E43}"/>
    <cellStyle name="Comma 2 2 7 2 6" xfId="13947" xr:uid="{B5685B79-80B3-4613-AE2E-1208AFB6937C}"/>
    <cellStyle name="Comma 2 2 7 2 7" xfId="43096" xr:uid="{2FDF36DD-5BD8-420B-97A2-9007E9645181}"/>
    <cellStyle name="Comma 2 2 7 2 8" xfId="44796" xr:uid="{7A2D8CC8-5FE9-49D9-9EA4-F1FE0B559794}"/>
    <cellStyle name="Comma 2 2 7 3" xfId="2140" xr:uid="{0E3234CC-C608-4B55-BB17-F2BDD6422AF0}"/>
    <cellStyle name="Comma 2 2 7 4" xfId="2343" xr:uid="{16DF7EF2-8CA8-4818-87D5-04B4E0C2BCF3}"/>
    <cellStyle name="Comma 2 2 7 4 2" xfId="6238" xr:uid="{ED30665F-1CC2-46F8-8529-1B149491C8F4}"/>
    <cellStyle name="Comma 2 2 7 4 2 2" xfId="16280" xr:uid="{DDA3CABB-010B-490E-87E0-EDDF235616DE}"/>
    <cellStyle name="Comma 2 2 7 4 3" xfId="14317" xr:uid="{99E98AEE-5682-44CB-8F71-CE22FF31DA20}"/>
    <cellStyle name="Comma 2 2 7 4 4" xfId="43462" xr:uid="{D5610E37-8604-4899-A261-052F25DC46A7}"/>
    <cellStyle name="Comma 2 2 7 4 5" xfId="45162" xr:uid="{3A84D4BB-4B38-475B-B597-6B8EDD5A39FF}"/>
    <cellStyle name="Comma 2 2 7 5" xfId="2879" xr:uid="{70B0E07E-EEAE-4E65-892B-36182FB69CD1}"/>
    <cellStyle name="Comma 2 2 7 5 2" xfId="6765" xr:uid="{95218892-166E-4EB8-A2AD-1E63416346E5}"/>
    <cellStyle name="Comma 2 2 7 5 2 2" xfId="16807" xr:uid="{6E23AB9C-97B1-4928-8DEF-47406FAB1FB9}"/>
    <cellStyle name="Comma 2 2 7 5 3" xfId="14844" xr:uid="{B0A2E5EF-3862-4A33-A87F-E8D40C7F626E}"/>
    <cellStyle name="Comma 2 2 7 5 4" xfId="43989" xr:uid="{953CB671-D25B-4081-B174-0ACB85B4CA06}"/>
    <cellStyle name="Comma 2 2 7 5 5" xfId="45689" xr:uid="{46F0EE55-79DF-4CEB-8802-DF7093649E56}"/>
    <cellStyle name="Comma 2 2 7 6" xfId="5704" xr:uid="{281C2402-8C87-40C6-AE56-17508D37868D}"/>
    <cellStyle name="Comma 2 2 7 6 2" xfId="15747" xr:uid="{EF180721-1BA8-4AC1-8A5F-2EE3A5CC57AF}"/>
    <cellStyle name="Comma 2 2 7 7" xfId="13784" xr:uid="{B8DE4151-3642-49A2-921C-D74B05C2A516}"/>
    <cellStyle name="Comma 2 2 7 8" xfId="42935" xr:uid="{8EEF8C9C-BFB5-4A50-BB85-7DE832605707}"/>
    <cellStyle name="Comma 2 2 7 9" xfId="44635" xr:uid="{53CD14C4-9782-4AD3-8F07-CCCC4410F404}"/>
    <cellStyle name="Comma 2 2 8" xfId="1199" xr:uid="{07D5EDB1-4BD2-416E-985E-76A652CAFD75}"/>
    <cellStyle name="Comma 2 2 8 10" xfId="53907" xr:uid="{1F5FA07A-FAFD-417C-82FC-02637A65F2B7}"/>
    <cellStyle name="Comma 2 2 8 11" xfId="53985" xr:uid="{A0BB961C-68C4-4B2D-806B-8DE6AF65E94F}"/>
    <cellStyle name="Comma 2 2 8 2" xfId="1518" xr:uid="{5BE7D3DB-BA18-445F-9C2B-B851F7C8E1F3}"/>
    <cellStyle name="Comma 2 2 8 2 2" xfId="1908" xr:uid="{2B7DD973-FC05-484E-85F8-6D9286541C08}"/>
    <cellStyle name="Comma 2 2 8 2 2 2" xfId="2635" xr:uid="{CAA492F1-7033-4676-A24C-EF46FF840E10}"/>
    <cellStyle name="Comma 2 2 8 2 2 2 2" xfId="6521" xr:uid="{5AD3D833-CF3C-403E-9A55-E32BC94FA470}"/>
    <cellStyle name="Comma 2 2 8 2 2 2 2 2" xfId="16563" xr:uid="{8FBC3489-343A-467F-9D9E-C9E1C6FE06FF}"/>
    <cellStyle name="Comma 2 2 8 2 2 2 3" xfId="14600" xr:uid="{292BA73D-80EA-4D7C-840D-E5F93FD1D60D}"/>
    <cellStyle name="Comma 2 2 8 2 2 2 4" xfId="43745" xr:uid="{5D7E28F2-7E32-4049-BC9D-F4DAF9343F34}"/>
    <cellStyle name="Comma 2 2 8 2 2 2 5" xfId="45445" xr:uid="{B48D075A-82DC-4113-AA1D-858A015C577E}"/>
    <cellStyle name="Comma 2 2 8 2 2 3" xfId="3162" xr:uid="{F00D6665-A0AA-41E2-993D-895765579B4E}"/>
    <cellStyle name="Comma 2 2 8 2 2 3 2" xfId="7048" xr:uid="{E18F1F6A-5A48-45C4-8D69-213BE0F5F84E}"/>
    <cellStyle name="Comma 2 2 8 2 2 3 2 2" xfId="17090" xr:uid="{9CC1F48C-E5E0-42E0-9EC2-D6B6A17D0FC9}"/>
    <cellStyle name="Comma 2 2 8 2 2 3 3" xfId="15127" xr:uid="{BF7A5AE5-C0AC-4D95-8458-56487FB7F590}"/>
    <cellStyle name="Comma 2 2 8 2 2 3 4" xfId="44272" xr:uid="{C45E6B03-B473-4C45-9613-952C38C361A4}"/>
    <cellStyle name="Comma 2 2 8 2 2 3 5" xfId="45972" xr:uid="{E2F61662-B1DA-4E33-82BE-05985E519921}"/>
    <cellStyle name="Comma 2 2 8 2 2 4" xfId="5993" xr:uid="{A2A0F26F-C481-4F32-8607-2D9337155921}"/>
    <cellStyle name="Comma 2 2 8 2 2 4 2" xfId="16036" xr:uid="{4E3DACA4-A3D9-4423-A2E7-F3D945568C8C}"/>
    <cellStyle name="Comma 2 2 8 2 2 5" xfId="14073" xr:uid="{5747820B-E0E0-4427-8559-CF7DA6AFD65F}"/>
    <cellStyle name="Comma 2 2 8 2 2 6" xfId="43218" xr:uid="{69165952-8457-4B51-BCFC-72FEA15ACD4C}"/>
    <cellStyle name="Comma 2 2 8 2 2 7" xfId="44918" xr:uid="{A8906384-87A6-4F5B-BA3B-375D4B6BC866}"/>
    <cellStyle name="Comma 2 2 8 2 3" xfId="2515" xr:uid="{EB446837-647D-4334-AFED-2FC240A350E4}"/>
    <cellStyle name="Comma 2 2 8 2 3 2" xfId="6407" xr:uid="{74698011-4758-47F1-84F8-C0DF06DE0C28}"/>
    <cellStyle name="Comma 2 2 8 2 3 2 2" xfId="16449" xr:uid="{13E270C9-F276-417A-8A19-FFF7C4213526}"/>
    <cellStyle name="Comma 2 2 8 2 3 3" xfId="14486" xr:uid="{452BF9FB-409D-45FB-AF82-9D5F6C64147A}"/>
    <cellStyle name="Comma 2 2 8 2 3 4" xfId="43631" xr:uid="{543D2A58-BDFA-43D7-9126-E7359F83E01A}"/>
    <cellStyle name="Comma 2 2 8 2 3 5" xfId="45331" xr:uid="{6EFECC01-9599-4FAC-AC13-3E7BE89689B4}"/>
    <cellStyle name="Comma 2 2 8 2 4" xfId="3048" xr:uid="{71CB02BB-BD50-46E0-900D-BDB067E825C5}"/>
    <cellStyle name="Comma 2 2 8 2 4 2" xfId="6934" xr:uid="{B8B2C2BB-AD1C-4195-BBF6-B634E2000F45}"/>
    <cellStyle name="Comma 2 2 8 2 4 2 2" xfId="16976" xr:uid="{53E8C6FA-A3A8-4CB9-BD1E-4D71BC27AAE8}"/>
    <cellStyle name="Comma 2 2 8 2 4 3" xfId="15013" xr:uid="{FB6BC7AF-CADC-4BFD-92B7-8CBC691DF78A}"/>
    <cellStyle name="Comma 2 2 8 2 4 4" xfId="44158" xr:uid="{7805E0B7-4B50-4EA6-A3AE-6EA9C8A3D5D1}"/>
    <cellStyle name="Comma 2 2 8 2 4 5" xfId="45858" xr:uid="{D1AB8924-BF9D-40F8-8914-0486E930DC83}"/>
    <cellStyle name="Comma 2 2 8 2 5" xfId="5875" xr:uid="{7C7F1457-6EF7-47FB-83B4-A52BC5951592}"/>
    <cellStyle name="Comma 2 2 8 2 5 2" xfId="15918" xr:uid="{BB296222-E17E-4611-90D1-9A32E5BCC5D1}"/>
    <cellStyle name="Comma 2 2 8 2 6" xfId="13955" xr:uid="{9C8C55EA-F19F-41FC-AE51-AE1B8DAB4190}"/>
    <cellStyle name="Comma 2 2 8 2 7" xfId="43104" xr:uid="{E194BA76-657E-4C8F-845E-93A1AF35AB3C}"/>
    <cellStyle name="Comma 2 2 8 2 8" xfId="44804" xr:uid="{1DD95DD2-05E7-4C4A-A6A3-9DEE81B7394D}"/>
    <cellStyle name="Comma 2 2 8 3" xfId="2351" xr:uid="{9C80D4C9-41DB-4305-8D89-E6FC9D5DF550}"/>
    <cellStyle name="Comma 2 2 8 3 2" xfId="6246" xr:uid="{E5535B49-8523-45C5-908D-AA1EF6732158}"/>
    <cellStyle name="Comma 2 2 8 3 2 2" xfId="16288" xr:uid="{80A3EE55-0C05-4527-9241-191C5D285C26}"/>
    <cellStyle name="Comma 2 2 8 3 3" xfId="14325" xr:uid="{6EBE9AFC-F170-4855-80FB-2E377BC474CE}"/>
    <cellStyle name="Comma 2 2 8 3 4" xfId="43470" xr:uid="{F5698429-3EBA-4C77-B025-2F5046B4BAC3}"/>
    <cellStyle name="Comma 2 2 8 3 5" xfId="45170" xr:uid="{3B552220-E86B-4575-9C43-DEB28FC2E5E8}"/>
    <cellStyle name="Comma 2 2 8 4" xfId="2887" xr:uid="{80176619-F584-4FDE-8F3D-6696AEC7A4A8}"/>
    <cellStyle name="Comma 2 2 8 4 2" xfId="6773" xr:uid="{D72C7E70-FDEC-4701-B23E-36C88A726EB0}"/>
    <cellStyle name="Comma 2 2 8 4 2 2" xfId="16815" xr:uid="{0A4D98A4-67F9-4B36-894B-F5A3B39FBE17}"/>
    <cellStyle name="Comma 2 2 8 4 3" xfId="14852" xr:uid="{6A3D8213-52FC-456F-98E9-97D64CE3D605}"/>
    <cellStyle name="Comma 2 2 8 4 4" xfId="43997" xr:uid="{1F61282C-685F-4D7A-BDFD-12EC145A8925}"/>
    <cellStyle name="Comma 2 2 8 4 5" xfId="45697" xr:uid="{C046EF2F-E9BD-4DC0-9E65-AEDA0EDBCC91}"/>
    <cellStyle name="Comma 2 2 8 5" xfId="5712" xr:uid="{4F6DCE13-BA63-4B89-ACA0-B4BCBD6670A0}"/>
    <cellStyle name="Comma 2 2 8 5 2" xfId="15755" xr:uid="{3402ED9A-0ECC-4D4B-BD11-EC400046FE5C}"/>
    <cellStyle name="Comma 2 2 8 6" xfId="13792" xr:uid="{745B2BF9-DD47-4DAA-9A21-471E84234EEB}"/>
    <cellStyle name="Comma 2 2 8 7" xfId="42943" xr:uid="{ABCE574F-97FD-431F-A020-26B012826208}"/>
    <cellStyle name="Comma 2 2 8 8" xfId="44643" xr:uid="{C7E320D6-1CF2-4286-856C-8DAA0ECD999E}"/>
    <cellStyle name="Comma 2 2 8 9" xfId="46673" xr:uid="{5C9A2105-575A-4FF2-99E9-C71E1DC8C53D}"/>
    <cellStyle name="Comma 2 2 9" xfId="1238" xr:uid="{2EA4323E-4222-43E4-95DF-46FD697007AC}"/>
    <cellStyle name="Comma 2 2 9 2" xfId="1760" xr:uid="{9B32486C-2544-4751-B617-29F7B753DA79}"/>
    <cellStyle name="Comma 2 2 9 3" xfId="54306" xr:uid="{3D5C01B5-F2FF-4627-BD91-C172507E75C3}"/>
    <cellStyle name="Comma 2 3" xfId="107" xr:uid="{607E69CC-EBD5-4E59-8715-8A8FDD2989B5}"/>
    <cellStyle name="Comma 2 3 2" xfId="108" xr:uid="{B543FFAF-2C7B-4B77-B6D6-4A1070D6B2BC}"/>
    <cellStyle name="Comma 2 3 2 10" xfId="44330" xr:uid="{9DDC1313-1982-4D4D-9212-E3EAAD61EC8C}"/>
    <cellStyle name="Comma 2 3 2 11" xfId="46049" xr:uid="{163D06F3-846A-4F1F-9637-687D0204C87F}"/>
    <cellStyle name="Comma 2 3 2 12" xfId="46570" xr:uid="{A159E6EC-54DA-4610-A39B-B011ACD4514D}"/>
    <cellStyle name="Comma 2 3 2 13" xfId="54427" xr:uid="{C9E130BB-4C26-41F4-8554-4724321261A6}"/>
    <cellStyle name="Comma 2 3 2 2" xfId="1246" xr:uid="{487C2C71-ECD6-4EA0-A6AE-4D6478B58F08}"/>
    <cellStyle name="Comma 2 3 2 2 10" xfId="46582" xr:uid="{DB5DE920-5D07-469E-88DF-DF9B8913476F}"/>
    <cellStyle name="Comma 2 3 2 2 11" xfId="54439" xr:uid="{C6FD4D07-1352-4544-BCC7-235F78F4B101}"/>
    <cellStyle name="Comma 2 3 2 2 2" xfId="1768" xr:uid="{574AFAA6-642F-4194-9883-4E0155F5D9FA}"/>
    <cellStyle name="Comma 2 3 2 2 2 2" xfId="3982" xr:uid="{8536DAC4-1E6A-4C4C-8D20-1B8F1B83C8D1}"/>
    <cellStyle name="Comma 2 3 2 2 2 2 2" xfId="8603" xr:uid="{51F16433-237D-4C3F-A1B0-6C859D1DD013}"/>
    <cellStyle name="Comma 2 3 2 2 2 2 2 2" xfId="17722" xr:uid="{4C6A15C7-D867-44EF-9F8D-0D16054D63B4}"/>
    <cellStyle name="Comma 2 3 2 2 2 2 3" xfId="12590" xr:uid="{EFC74213-3F62-405F-BFCC-DDBF25C2E192}"/>
    <cellStyle name="Comma 2 3 2 2 2 2 3 2" xfId="19076" xr:uid="{972B124B-3A84-43E9-91D9-463682B8F054}"/>
    <cellStyle name="Comma 2 3 2 2 2 2 4" xfId="15361" xr:uid="{FE30513A-3445-4CDF-B210-48D898102C2D}"/>
    <cellStyle name="Comma 2 3 2 2 2 2 5" xfId="42226" xr:uid="{BD8A8FF8-C6D3-4642-830E-568B8ACB3AA0}"/>
    <cellStyle name="Comma 2 3 2 2 2 2 6" xfId="42708" xr:uid="{F0495C1A-BC41-4F6D-BFEA-2D70A5BA9ED0}"/>
    <cellStyle name="Comma 2 3 2 2 2 2 7" xfId="46379" xr:uid="{9615B3C2-9A7E-455F-9A61-08CC1F6F8B99}"/>
    <cellStyle name="Comma 2 3 2 2 2 2 8" xfId="48278" xr:uid="{559AD867-36AC-4B2F-9D01-3014AA315A0E}"/>
    <cellStyle name="Comma 2 3 2 2 2 2 9" xfId="55707" xr:uid="{30C69E12-4AF4-46B5-9595-70EDDCFD51FD}"/>
    <cellStyle name="Comma 2 3 2 2 2 3" xfId="7247" xr:uid="{3BBF0BF0-7F8E-44E2-B41C-A01382AD760F}"/>
    <cellStyle name="Comma 2 3 2 2 2 3 2" xfId="17289" xr:uid="{F4A50B2D-6133-4C2D-8BD1-5FD6ACEBF6A3}"/>
    <cellStyle name="Comma 2 3 2 2 2 4" xfId="11514" xr:uid="{959936CA-DBF2-4BE7-A343-DF1670795218}"/>
    <cellStyle name="Comma 2 3 2 2 2 4 2" xfId="18865" xr:uid="{6AEEF500-E1CA-4366-AE31-76B483C4B765}"/>
    <cellStyle name="Comma 2 3 2 2 2 5" xfId="42013" xr:uid="{4CB3072C-B777-4181-8A14-9C5C753B53D4}"/>
    <cellStyle name="Comma 2 3 2 2 2 6" xfId="42490" xr:uid="{2837C770-6605-4003-A0B0-1F0EFBDED76C}"/>
    <cellStyle name="Comma 2 3 2 2 2 7" xfId="46163" xr:uid="{51DA2B37-31EE-4F97-AF3A-A0E51D607290}"/>
    <cellStyle name="Comma 2 3 2 2 2 8" xfId="46800" xr:uid="{9FCE097B-1154-46A9-8CAA-4E6AEC1CDAB1}"/>
    <cellStyle name="Comma 2 3 2 2 2 9" xfId="54543" xr:uid="{F9623DC6-AAA6-4866-B5DE-5D4D5A3CFD80}"/>
    <cellStyle name="Comma 2 3 2 2 3" xfId="3403" xr:uid="{4511FAEE-6EBC-4987-834B-38197D95ECD2}"/>
    <cellStyle name="Comma 2 3 2 2 3 2" xfId="8473" xr:uid="{5725C48F-3B14-4199-885F-59481BA1FDDF}"/>
    <cellStyle name="Comma 2 3 2 2 3 2 2" xfId="17610" xr:uid="{C9F7F482-357A-4D14-B5D1-477137739385}"/>
    <cellStyle name="Comma 2 3 2 2 3 3" xfId="12468" xr:uid="{BCFB8CDE-C9EE-40B5-BD32-0A8681B155CB}"/>
    <cellStyle name="Comma 2 3 2 2 3 3 2" xfId="18968" xr:uid="{E4CEDBDD-EF0E-460C-A26A-507E2CC535D3}"/>
    <cellStyle name="Comma 2 3 2 2 3 4" xfId="15262" xr:uid="{FC0245A7-EF53-4B33-BF46-36EC83EE8429}"/>
    <cellStyle name="Comma 2 3 2 2 3 5" xfId="42118" xr:uid="{A28367AA-6AC0-43C5-953A-7BDDB8F70B1C}"/>
    <cellStyle name="Comma 2 3 2 2 3 6" xfId="42600" xr:uid="{3BBAED2B-4F5C-42D4-85AE-11279DBCF5EC}"/>
    <cellStyle name="Comma 2 3 2 2 3 7" xfId="46271" xr:uid="{C0C3914F-FAA7-446E-8DD0-DB120C099A1D}"/>
    <cellStyle name="Comma 2 3 2 2 3 8" xfId="48148" xr:uid="{4F7E0C4D-C35C-4C39-A259-2DED5557B6D6}"/>
    <cellStyle name="Comma 2 3 2 2 3 9" xfId="55583" xr:uid="{99EA1213-F336-41A8-802A-D53A3C8A1069}"/>
    <cellStyle name="Comma 2 3 2 2 4" xfId="7141" xr:uid="{326E16DD-2309-4D4E-9D01-D5E6A5F23629}"/>
    <cellStyle name="Comma 2 3 2 2 4 2" xfId="17183" xr:uid="{33CF48E9-DC68-40AF-A5C5-B5C8ABBB15C2}"/>
    <cellStyle name="Comma 2 3 2 2 5" xfId="11409" xr:uid="{8E3D2CF8-237B-4813-A208-28A7E3E1C1AD}"/>
    <cellStyle name="Comma 2 3 2 2 5 2" xfId="18766" xr:uid="{F91635DE-0B92-4146-AE8B-BDBB4685F31E}"/>
    <cellStyle name="Comma 2 3 2 2 6" xfId="19367" xr:uid="{8E2F7DCE-5719-4163-BDC4-949D6E4F915B}"/>
    <cellStyle name="Comma 2 3 2 2 7" xfId="41913" xr:uid="{A75F3E20-86A0-412F-8AA9-55E7D1964918}"/>
    <cellStyle name="Comma 2 3 2 2 8" xfId="42387" xr:uid="{ED0BCC1C-2E67-48A3-9337-59016F979173}"/>
    <cellStyle name="Comma 2 3 2 2 9" xfId="46061" xr:uid="{44CBCCEA-C54F-410D-BE41-11F0008FC540}"/>
    <cellStyle name="Comma 2 3 2 3" xfId="1599" xr:uid="{E9D3B6EA-8C96-4030-B975-57E3694558B7}"/>
    <cellStyle name="Comma 2 3 2 3 10" xfId="46594" xr:uid="{759B194F-8E53-4071-BD3B-6BD24E9BC7F1}"/>
    <cellStyle name="Comma 2 3 2 3 11" xfId="54450" xr:uid="{0ADAF932-20EA-4794-9827-DB2383F541DF}"/>
    <cellStyle name="Comma 2 3 2 3 2" xfId="3996" xr:uid="{86CCFF77-FF68-40CB-AEC8-F157217D547F}"/>
    <cellStyle name="Comma 2 3 2 3 2 10" xfId="54555" xr:uid="{F05F3B54-6031-4E92-A4C7-7AD81EB64AE1}"/>
    <cellStyle name="Comma 2 3 2 3 2 2" xfId="8615" xr:uid="{17874364-4E75-496D-ABA2-166B98AF066D}"/>
    <cellStyle name="Comma 2 3 2 3 2 2 2" xfId="12602" xr:uid="{516CB1F5-33BD-4A18-A2EE-EDD1AD9E5DEA}"/>
    <cellStyle name="Comma 2 3 2 3 2 2 2 2" xfId="19088" xr:uid="{2E67E7FD-1476-45FA-BCC4-8C62DDAC1274}"/>
    <cellStyle name="Comma 2 3 2 3 2 2 3" xfId="17734" xr:uid="{B7CC991C-F12A-4835-A148-71250618BCA9}"/>
    <cellStyle name="Comma 2 3 2 3 2 2 4" xfId="42238" xr:uid="{4366A0A8-E6EE-45BD-B526-A2787AF5BED6}"/>
    <cellStyle name="Comma 2 3 2 3 2 2 5" xfId="42720" xr:uid="{D8A34849-84EC-4DA5-BCE7-EA01691123F4}"/>
    <cellStyle name="Comma 2 3 2 3 2 2 6" xfId="46391" xr:uid="{C472961D-2BF2-4F72-89F9-36C63E878C3C}"/>
    <cellStyle name="Comma 2 3 2 3 2 2 7" xfId="48290" xr:uid="{28D72A27-55EF-4F92-B1DD-F6FD075C05CB}"/>
    <cellStyle name="Comma 2 3 2 3 2 2 8" xfId="55719" xr:uid="{87446E86-30DE-4599-800F-5FE1D0687954}"/>
    <cellStyle name="Comma 2 3 2 3 2 3" xfId="7259" xr:uid="{406C2FD9-2061-4F23-B6F7-8553335D3532}"/>
    <cellStyle name="Comma 2 3 2 3 2 3 2" xfId="17301" xr:uid="{5D1FDA42-EC46-4692-A95A-4BCDCC448E2F}"/>
    <cellStyle name="Comma 2 3 2 3 2 4" xfId="11526" xr:uid="{97A18EDC-0207-4374-BA99-859D7A0177BD}"/>
    <cellStyle name="Comma 2 3 2 3 2 4 2" xfId="18877" xr:uid="{B92A275D-4D41-4755-A29C-E98F99B1C56A}"/>
    <cellStyle name="Comma 2 3 2 3 2 5" xfId="15373" xr:uid="{C756618A-20D7-4CF2-B728-4DB1E459C16B}"/>
    <cellStyle name="Comma 2 3 2 3 2 6" xfId="42025" xr:uid="{BCAB8462-0D42-4C38-A209-01380B8210D4}"/>
    <cellStyle name="Comma 2 3 2 3 2 7" xfId="42502" xr:uid="{FF2728DE-2451-440D-B2A8-48F3F43B1BE5}"/>
    <cellStyle name="Comma 2 3 2 3 2 8" xfId="46175" xr:uid="{9817C5BA-2442-48C4-BCB3-167BCC8F14C2}"/>
    <cellStyle name="Comma 2 3 2 3 2 9" xfId="46812" xr:uid="{D971521A-8A8A-49A9-B3F9-54B19714E5DC}"/>
    <cellStyle name="Comma 2 3 2 3 3" xfId="3417" xr:uid="{5BD1C175-6847-452A-B755-EC15A6508FF9}"/>
    <cellStyle name="Comma 2 3 2 3 3 2" xfId="8484" xr:uid="{A603C240-28F6-427A-ACAA-1777C74DEB35}"/>
    <cellStyle name="Comma 2 3 2 3 3 2 2" xfId="17619" xr:uid="{D3258BD5-FBD4-46D6-803C-D150E6D76E99}"/>
    <cellStyle name="Comma 2 3 2 3 3 3" xfId="12478" xr:uid="{FCB7CB26-D0D0-405C-9D76-DB19BD84A02B}"/>
    <cellStyle name="Comma 2 3 2 3 3 3 2" xfId="18977" xr:uid="{CD670E08-CBD7-4F7B-8BD7-C96C7497F282}"/>
    <cellStyle name="Comma 2 3 2 3 3 4" xfId="15274" xr:uid="{EEB487FE-E627-4AD4-90CB-C9849CF08EDD}"/>
    <cellStyle name="Comma 2 3 2 3 3 5" xfId="42127" xr:uid="{F5880F3A-8F13-4537-9C8E-3010DE64EDE6}"/>
    <cellStyle name="Comma 2 3 2 3 3 6" xfId="42609" xr:uid="{4AD186A9-EEE3-48FF-8409-1959638FAACE}"/>
    <cellStyle name="Comma 2 3 2 3 3 7" xfId="46280" xr:uid="{B05DED6F-D5D6-4441-9775-D147C2BF4ED0}"/>
    <cellStyle name="Comma 2 3 2 3 3 8" xfId="48159" xr:uid="{9E18D229-D912-4DB5-AB95-6BDC2A9B2D99}"/>
    <cellStyle name="Comma 2 3 2 3 3 9" xfId="55594" xr:uid="{333A4D3C-982B-4804-BDF1-EDBC6BB04EA4}"/>
    <cellStyle name="Comma 2 3 2 3 4" xfId="7153" xr:uid="{628825AB-14B9-42CD-A06C-EAC00CECD48A}"/>
    <cellStyle name="Comma 2 3 2 3 4 2" xfId="17195" xr:uid="{A7D436CC-5472-46EC-A77D-11688694C970}"/>
    <cellStyle name="Comma 2 3 2 3 5" xfId="11420" xr:uid="{89EC917B-6965-4F1B-BD5B-7444B4898B6F}"/>
    <cellStyle name="Comma 2 3 2 3 5 2" xfId="18777" xr:uid="{F44A5783-49A4-48BF-BB90-415790EA29DA}"/>
    <cellStyle name="Comma 2 3 2 3 6" xfId="20497" xr:uid="{06EB0223-640C-42A9-BB9A-B93991CCB143}"/>
    <cellStyle name="Comma 2 3 2 3 7" xfId="41924" xr:uid="{9D2FF845-1DE7-4D4A-A46A-ACC3886288B6}"/>
    <cellStyle name="Comma 2 3 2 3 8" xfId="42398" xr:uid="{FA61ECD6-2B1E-491C-BAB8-7E6D310612AD}"/>
    <cellStyle name="Comma 2 3 2 3 9" xfId="46073" xr:uid="{0C8881E6-062A-498D-B6FF-65D753C85D41}"/>
    <cellStyle name="Comma 2 3 2 4" xfId="2030" xr:uid="{4514F35C-280D-4FB0-BBDE-84C84C4F47BD}"/>
    <cellStyle name="Comma 2 3 2 4 2" xfId="3954" xr:uid="{61A8390F-E699-4AB2-88F5-83DDA61EFD2A}"/>
    <cellStyle name="Comma 2 3 2 4 2 2" xfId="8590" xr:uid="{A23DB5B8-21ED-4C0C-9E66-A9F604DEB20B}"/>
    <cellStyle name="Comma 2 3 2 4 2 2 2" xfId="17710" xr:uid="{EC2B3E50-5AC7-4108-8C59-233F88964A9B}"/>
    <cellStyle name="Comma 2 3 2 4 2 3" xfId="12577" xr:uid="{224F84ED-A968-412A-B020-3A246CC1CADB}"/>
    <cellStyle name="Comma 2 3 2 4 2 3 2" xfId="19064" xr:uid="{8A0491E3-BEB6-43FC-A935-1421C3D9D814}"/>
    <cellStyle name="Comma 2 3 2 4 2 4" xfId="15349" xr:uid="{0F9920BD-99C6-43A9-B4F6-2FD1ED3BE9EE}"/>
    <cellStyle name="Comma 2 3 2 4 2 5" xfId="42214" xr:uid="{8982CC2A-94ED-40F5-BBA4-361C651E7DA2}"/>
    <cellStyle name="Comma 2 3 2 4 2 6" xfId="42696" xr:uid="{67D0D35C-A1E6-40D1-B9A2-8B04827539BC}"/>
    <cellStyle name="Comma 2 3 2 4 2 7" xfId="46367" xr:uid="{80B0DF9F-1351-4DA9-B04D-64DA8263B863}"/>
    <cellStyle name="Comma 2 3 2 4 2 8" xfId="48265" xr:uid="{01F0FD1D-7AFC-440E-9549-5FE40F0C0FFD}"/>
    <cellStyle name="Comma 2 3 2 4 2 9" xfId="55694" xr:uid="{ADA470F9-D9C2-4461-93F9-8A60D9815D85}"/>
    <cellStyle name="Comma 2 3 2 4 3" xfId="7235" xr:uid="{2CEF2F11-86DA-49DE-ACE4-54562D7C9137}"/>
    <cellStyle name="Comma 2 3 2 4 3 2" xfId="17277" xr:uid="{62D8EE5F-DBBF-4CAB-A699-A55AC93A478E}"/>
    <cellStyle name="Comma 2 3 2 4 4" xfId="11502" xr:uid="{B9FCC5F3-82EA-4B44-894C-3E5D329F1E78}"/>
    <cellStyle name="Comma 2 3 2 4 4 2" xfId="18853" xr:uid="{9540A6B7-3905-4DC7-B274-00C3A1629A00}"/>
    <cellStyle name="Comma 2 3 2 4 5" xfId="42001" xr:uid="{6A5497B0-4C53-4ABB-9E38-B6763522274A}"/>
    <cellStyle name="Comma 2 3 2 4 6" xfId="42478" xr:uid="{EAAECC8F-00CC-46C0-A727-171A279B72C2}"/>
    <cellStyle name="Comma 2 3 2 4 7" xfId="46151" xr:uid="{68C481E1-CC9B-4F50-8D80-2DBE375A070A}"/>
    <cellStyle name="Comma 2 3 2 4 8" xfId="46785" xr:uid="{804288AA-A88F-4741-BBB5-A4FDFC2B0F24}"/>
    <cellStyle name="Comma 2 3 2 4 9" xfId="54531" xr:uid="{9C44AD71-3850-4798-961E-55E2FD9E565B}"/>
    <cellStyle name="Comma 2 3 2 5" xfId="3376" xr:uid="{97B7ED4C-7DA6-4F18-8A3D-551807472133}"/>
    <cellStyle name="Comma 2 3 2 5 2" xfId="8465" xr:uid="{8C3EF4D8-53DC-4B19-BF12-171E41D4BD2E}"/>
    <cellStyle name="Comma 2 3 2 5 2 2" xfId="17605" xr:uid="{3887F245-250D-42AC-B2FB-D86CEC6999EA}"/>
    <cellStyle name="Comma 2 3 2 5 3" xfId="12461" xr:uid="{FD3915FB-622F-49BE-BBDB-DBA93723E0BA}"/>
    <cellStyle name="Comma 2 3 2 5 3 2" xfId="18963" xr:uid="{EA4E9D00-BCF2-4430-9B9E-1F471250FD6A}"/>
    <cellStyle name="Comma 2 3 2 5 4" xfId="15250" xr:uid="{29275648-76B5-46C3-9CE4-A5EBE67E619A}"/>
    <cellStyle name="Comma 2 3 2 5 5" xfId="42113" xr:uid="{7865B710-A452-4E56-9ACD-59896EC3C7A3}"/>
    <cellStyle name="Comma 2 3 2 5 6" xfId="42595" xr:uid="{AEA03DB2-8B34-4508-B754-328098D524E7}"/>
    <cellStyle name="Comma 2 3 2 5 7" xfId="46266" xr:uid="{C0792E92-7A68-439C-BB49-27FD5F851242}"/>
    <cellStyle name="Comma 2 3 2 5 8" xfId="48141" xr:uid="{17EBFE2A-2185-4FC8-AE45-A0C0637715B7}"/>
    <cellStyle name="Comma 2 3 2 5 9" xfId="55576" xr:uid="{12FAA600-9845-4613-B3F6-CFB1F273306D}"/>
    <cellStyle name="Comma 2 3 2 6" xfId="7129" xr:uid="{86B50F29-92D5-401A-AB40-741D0638AC5A}"/>
    <cellStyle name="Comma 2 3 2 6 2" xfId="17171" xr:uid="{B4B54B17-6F1F-4D6C-85BF-6FCE377996A8}"/>
    <cellStyle name="Comma 2 3 2 6 3" xfId="56900" xr:uid="{2845417E-9E7F-45DC-8839-85630710264B}"/>
    <cellStyle name="Comma 2 3 2 7" xfId="11397" xr:uid="{9E083944-7A79-4094-BDC2-7971F410B0EA}"/>
    <cellStyle name="Comma 2 3 2 7 2" xfId="18754" xr:uid="{FFF75A94-A6FE-41DC-B196-EB5AB1DB3DB3}"/>
    <cellStyle name="Comma 2 3 2 8" xfId="41901" xr:uid="{F4EC4FDD-B0F4-4C81-8D0D-00425AC0B25C}"/>
    <cellStyle name="Comma 2 3 2 9" xfId="42375" xr:uid="{BF9E21A7-EE39-4B99-A509-2F6109082455}"/>
    <cellStyle name="Comma 2 3 3" xfId="109" xr:uid="{CC40E391-AF72-4DC9-933B-720AD92ED640}"/>
    <cellStyle name="Comma 2 3 3 2" xfId="1247" xr:uid="{936D6F8C-057F-4591-BA72-5639F9A9FB03}"/>
    <cellStyle name="Comma 2 3 3 2 2" xfId="1769" xr:uid="{A7FFA13A-CDD6-40BB-AA47-E602638F2AC5}"/>
    <cellStyle name="Comma 2 3 3 2 3" xfId="54267" xr:uid="{80B78895-3DA3-4618-8CD9-4204EF59065E}"/>
    <cellStyle name="Comma 2 3 3 3" xfId="1600" xr:uid="{49FF7CFE-6AA6-4681-8E7C-F768C915864F}"/>
    <cellStyle name="Comma 2 3 3 4" xfId="4251" xr:uid="{4C63DEB5-9722-4E24-9DC0-863A6F52357A}"/>
    <cellStyle name="Comma 2 3 3 5" xfId="20475" xr:uid="{31247CBA-F51E-45AA-A81D-A5BAF0118595}"/>
    <cellStyle name="Comma 2 3 3 6" xfId="44331" xr:uid="{096BDE15-4E75-488D-A539-230A009DB2CE}"/>
    <cellStyle name="Comma 2 3 3 7" xfId="53990" xr:uid="{B272F0BF-1691-465F-B70A-03F82CA74419}"/>
    <cellStyle name="Comma 2 3 3 8" xfId="54199" xr:uid="{AD559412-1279-4BFC-B16D-E3F3ED586E2B}"/>
    <cellStyle name="Comma 2 3 4" xfId="1245" xr:uid="{010BE94E-784F-4B1C-87F7-8AA5EC08CE79}"/>
    <cellStyle name="Comma 2 3 4 2" xfId="1767" xr:uid="{6314C2BD-3D3E-4430-8E5C-3F2F5F03123C}"/>
    <cellStyle name="Comma 2 3 4 2 2" xfId="54309" xr:uid="{5A3C041B-1B31-46A4-87A7-B9D62D12A689}"/>
    <cellStyle name="Comma 2 3 4 3" xfId="54217" xr:uid="{D3BA5C2D-E61A-44DC-BFCA-98EBA8F48BF6}"/>
    <cellStyle name="Comma 2 3 5" xfId="1598" xr:uid="{BC0F687B-7528-4215-9858-1F5B048DB9AD}"/>
    <cellStyle name="Comma 2 3 6" xfId="1941" xr:uid="{65B71D89-934A-4AD1-8019-D3FE3C84F55A}"/>
    <cellStyle name="Comma 2 3 7" xfId="5493" xr:uid="{BE73687E-DEAA-42CC-A5E2-F1246D427420}"/>
    <cellStyle name="Comma 2 3 8" xfId="53977" xr:uid="{3F4656D8-AF21-4414-8417-857383583281}"/>
    <cellStyle name="Comma 2 4" xfId="110" xr:uid="{EE7F20CA-FDFD-4AB4-AEF5-066E3EF51A5C}"/>
    <cellStyle name="Comma 2 4 10" xfId="1959" xr:uid="{BE9616C3-F844-4D89-BCEE-1F08D2730F60}"/>
    <cellStyle name="Comma 2 4 10 2" xfId="2651" xr:uid="{9229C277-3D4C-455B-99AE-80D630FA063F}"/>
    <cellStyle name="Comma 2 4 10 2 2" xfId="6537" xr:uid="{E4054712-E3C4-4CB2-8EDE-96994967C548}"/>
    <cellStyle name="Comma 2 4 10 2 2 2" xfId="16579" xr:uid="{EEAC3D1A-4C0C-4797-BBB8-7D5A44B8E9AE}"/>
    <cellStyle name="Comma 2 4 10 2 3" xfId="14616" xr:uid="{78AE1157-8228-43DA-9562-E99F51685DC8}"/>
    <cellStyle name="Comma 2 4 10 2 4" xfId="43761" xr:uid="{F8D96524-C146-448D-A1A1-C7E62B049606}"/>
    <cellStyle name="Comma 2 4 10 2 5" xfId="45461" xr:uid="{80498D71-8721-4022-AC6C-FE784E81A89E}"/>
    <cellStyle name="Comma 2 4 10 3" xfId="6010" xr:uid="{3275D608-1D4C-44BC-885D-79DF561A1CD2}"/>
    <cellStyle name="Comma 2 4 10 3 2" xfId="16052" xr:uid="{EB76E1FA-5F63-4AA3-8AAA-BB660F94F121}"/>
    <cellStyle name="Comma 2 4 10 4" xfId="14089" xr:uid="{417FC7BA-445C-40BE-88EB-CDA8FFC70B14}"/>
    <cellStyle name="Comma 2 4 10 5" xfId="43234" xr:uid="{8FC28AFC-8395-481D-AD43-506D323062B1}"/>
    <cellStyle name="Comma 2 4 10 6" xfId="44934" xr:uid="{D836263D-5FF9-4E66-9821-1229ADE8E0D0}"/>
    <cellStyle name="Comma 2 4 11" xfId="2102" xr:uid="{55F05BD8-70FA-4F8A-A21C-0332E67B2D48}"/>
    <cellStyle name="Comma 2 4 11 2" xfId="2697" xr:uid="{1FF948A2-B0CF-453B-A828-B5B63652ED7C}"/>
    <cellStyle name="Comma 2 4 11 2 2" xfId="6583" xr:uid="{4B935AD8-7167-4032-B3F8-CF4A392D15A6}"/>
    <cellStyle name="Comma 2 4 11 2 2 2" xfId="16625" xr:uid="{3B9B7992-342C-4067-9626-B05D38875963}"/>
    <cellStyle name="Comma 2 4 11 2 3" xfId="14662" xr:uid="{4BB5C3B7-A539-416B-B467-163C1FAA8964}"/>
    <cellStyle name="Comma 2 4 11 2 4" xfId="43807" xr:uid="{5FA8D385-98AB-4E81-9B60-C3D3DC057779}"/>
    <cellStyle name="Comma 2 4 11 2 5" xfId="45507" xr:uid="{1EE2772C-9DA8-4DD7-9E09-4CDBD45C17FB}"/>
    <cellStyle name="Comma 2 4 11 3" xfId="6056" xr:uid="{84D4EA8E-AF74-4246-BEA4-BDE6514D8A30}"/>
    <cellStyle name="Comma 2 4 11 3 2" xfId="16098" xr:uid="{928F758C-BC17-4C2D-AB98-2752EA8B2274}"/>
    <cellStyle name="Comma 2 4 11 4" xfId="14135" xr:uid="{39AAA351-0781-414E-A736-C487D882A2F1}"/>
    <cellStyle name="Comma 2 4 11 5" xfId="43280" xr:uid="{0A9C5092-0EDD-488A-9EC9-81F74E65C017}"/>
    <cellStyle name="Comma 2 4 11 6" xfId="44980" xr:uid="{08135795-6CEA-4CCE-8716-6BDFFEF3612D}"/>
    <cellStyle name="Comma 2 4 12" xfId="3200" xr:uid="{14EAE0F2-38BB-49E8-A208-2B4E5854A0A2}"/>
    <cellStyle name="Comma 2 4 12 2" xfId="15164" xr:uid="{0A6CFF0E-A0D1-4918-817B-192FACFC424D}"/>
    <cellStyle name="Comma 2 4 13" xfId="3281" xr:uid="{AD5A9954-8D5D-405A-B80F-9FB88881B485}"/>
    <cellStyle name="Comma 2 4 13 2" xfId="15199" xr:uid="{4B7C6F73-C1AB-41DA-A300-7BBCD7396244}"/>
    <cellStyle name="Comma 2 4 14" xfId="5333" xr:uid="{6903AAE0-08E5-4BDF-B0DD-6CB4738C3AE5}"/>
    <cellStyle name="Comma 2 4 14 2" xfId="15451" xr:uid="{DB881D74-6E2F-49F8-B749-EC91DFB35F13}"/>
    <cellStyle name="Comma 2 4 15" xfId="5387" xr:uid="{E9F5C4C4-80E0-4348-B90D-646D6526F824}"/>
    <cellStyle name="Comma 2 4 15 2" xfId="15504" xr:uid="{BD803D00-3788-4D5B-AC0D-78C15FBA2BCC}"/>
    <cellStyle name="Comma 2 4 16" xfId="5524" xr:uid="{8457FF98-B39D-4101-ADF1-A9862618E196}"/>
    <cellStyle name="Comma 2 4 16 2" xfId="15568" xr:uid="{847C6AC8-70BB-4F8F-A1E3-3D5D11932940}"/>
    <cellStyle name="Comma 2 4 17" xfId="7074" xr:uid="{D1D7AF52-7A30-43B7-8BB0-FEFC43B03699}"/>
    <cellStyle name="Comma 2 4 17 2" xfId="17116" xr:uid="{169AF9E2-3118-4927-AE1C-D87954381D18}"/>
    <cellStyle name="Comma 2 4 18" xfId="11322" xr:uid="{D91F174E-4A16-4645-8A48-591DE7367AF5}"/>
    <cellStyle name="Comma 2 4 18 2" xfId="18684" xr:uid="{12663718-700B-4FBC-870A-850BF8486BE4}"/>
    <cellStyle name="Comma 2 4 19" xfId="19150" xr:uid="{0CD22473-474C-47FE-BEAD-447B78916A75}"/>
    <cellStyle name="Comma 2 4 2" xfId="111" xr:uid="{8CB5F4EA-3593-4CD3-BB58-AB7755956FA7}"/>
    <cellStyle name="Comma 2 4 2 10" xfId="5536" xr:uid="{EC915D93-CA7E-4555-B5A8-921932814433}"/>
    <cellStyle name="Comma 2 4 2 10 2" xfId="15580" xr:uid="{478CD98B-E78E-4E95-B452-BC5573637FE4}"/>
    <cellStyle name="Comma 2 4 2 11" xfId="7091" xr:uid="{599282D0-8D9E-484E-B054-A23BDD3CCF13}"/>
    <cellStyle name="Comma 2 4 2 11 2" xfId="17133" xr:uid="{C60490A6-1C6F-4E79-9521-49904207E7DF}"/>
    <cellStyle name="Comma 2 4 2 12" xfId="11348" xr:uid="{DE1DD9A9-3513-45B2-B87C-5C23FA26D160}"/>
    <cellStyle name="Comma 2 4 2 12 2" xfId="18709" xr:uid="{6AFE8762-294A-4267-B5E9-EEE76476E854}"/>
    <cellStyle name="Comma 2 4 2 13" xfId="19172" xr:uid="{BF85C1C2-FB85-4051-AF65-A51A20D8FAA9}"/>
    <cellStyle name="Comma 2 4 2 14" xfId="41800" xr:uid="{DA67977C-3F9E-4868-95D8-1D554F61D91E}"/>
    <cellStyle name="Comma 2 4 2 15" xfId="41863" xr:uid="{87DAF757-BC06-474E-8470-C851DF0F6B00}"/>
    <cellStyle name="Comma 2 4 2 16" xfId="42339" xr:uid="{D49C0707-28FC-4E1B-A008-78EFF0580569}"/>
    <cellStyle name="Comma 2 4 2 17" xfId="44332" xr:uid="{70BFE96D-CA1F-4633-B980-20F27EFFFBC8}"/>
    <cellStyle name="Comma 2 4 2 18" xfId="46013" xr:uid="{8829E889-28BA-4531-A8AF-52B118832AF4}"/>
    <cellStyle name="Comma 2 4 2 19" xfId="46526" xr:uid="{84742774-29D7-425E-AF95-F6BC67E5EF73}"/>
    <cellStyle name="Comma 2 4 2 2" xfId="1249" xr:uid="{A2B4D11E-E2FC-427F-9F60-17F8A6157BDB}"/>
    <cellStyle name="Comma 2 4 2 2 10" xfId="46098" xr:uid="{AE2DFC93-4E0D-4FDD-AA42-1BE0F6E4AD69}"/>
    <cellStyle name="Comma 2 4 2 2 11" xfId="46620" xr:uid="{DD938C0B-31BC-43E2-B68B-43BDA1570204}"/>
    <cellStyle name="Comma 2 4 2 2 12" xfId="46875" xr:uid="{66D99DA5-734F-4B29-A9D3-8FF689D01479}"/>
    <cellStyle name="Comma 2 4 2 2 13" xfId="54477" xr:uid="{95DFEE30-2732-48BE-A897-6A20B70D2E95}"/>
    <cellStyle name="Comma 2 4 2 2 2" xfId="1771" xr:uid="{7C05BD73-6F8E-4E52-86A0-94AA15998171}"/>
    <cellStyle name="Comma 2 4 2 2 2 2" xfId="8524" xr:uid="{72D58BDE-5269-4B28-823C-8C3A7CFB9ED4}"/>
    <cellStyle name="Comma 2 4 2 2 2 2 2" xfId="17658" xr:uid="{1EB41402-4BC3-4D54-928E-28CD30CF6999}"/>
    <cellStyle name="Comma 2 4 2 2 2 3" xfId="12517" xr:uid="{FA0982BC-1A63-4B7F-9D3A-3C312B4FB478}"/>
    <cellStyle name="Comma 2 4 2 2 2 3 2" xfId="19014" xr:uid="{4817135B-E342-4871-9949-5E449C025F8C}"/>
    <cellStyle name="Comma 2 4 2 2 2 4" xfId="42164" xr:uid="{E4434AA4-5CB4-44B1-BDF0-50A77D622BB6}"/>
    <cellStyle name="Comma 2 4 2 2 2 5" xfId="42646" xr:uid="{3EBCDC57-8695-4E39-B2CD-C5BA084108F6}"/>
    <cellStyle name="Comma 2 4 2 2 2 6" xfId="46317" xr:uid="{0FA80E41-9901-422E-8F43-1434F865AF23}"/>
    <cellStyle name="Comma 2 4 2 2 2 7" xfId="48198" xr:uid="{6F4DC208-EDB5-43DD-8FBA-E361471E0295}"/>
    <cellStyle name="Comma 2 4 2 2 2 8" xfId="55633" xr:uid="{65467155-78BE-4A50-BBFF-4998EF1102FE}"/>
    <cellStyle name="Comma 2 4 2 2 3" xfId="3505" xr:uid="{D53C4103-96D4-447E-BF38-DAF065BF89BF}"/>
    <cellStyle name="Comma 2 4 2 2 3 2" xfId="15299" xr:uid="{2C65D7B8-AD26-4456-B5FA-DA0EE0B6553A}"/>
    <cellStyle name="Comma 2 4 2 2 4" xfId="5427" xr:uid="{6358A657-35F6-4CEE-B05B-1FE14E53A5A6}"/>
    <cellStyle name="Comma 2 4 2 2 4 2" xfId="15541" xr:uid="{FF1EFBC9-A26D-4020-9215-7B2EFFBB518C}"/>
    <cellStyle name="Comma 2 4 2 2 5" xfId="7180" xr:uid="{3BCB50DB-D75A-4BD0-BD62-50420875AB29}"/>
    <cellStyle name="Comma 2 4 2 2 5 2" xfId="17222" xr:uid="{A6F9AD54-CBDA-4BA4-AE92-8485C2C32CA7}"/>
    <cellStyle name="Comma 2 4 2 2 6" xfId="11361" xr:uid="{35BB78AD-F910-4D5E-B2E8-446B8C81E02E}"/>
    <cellStyle name="Comma 2 4 2 2 6 2" xfId="18722" xr:uid="{E72A093F-A7D3-4C2C-900E-44BD7CF3EBE6}"/>
    <cellStyle name="Comma 2 4 2 2 7" xfId="19184" xr:uid="{E8BD4C6E-B109-4870-B844-C03D61BD36E1}"/>
    <cellStyle name="Comma 2 4 2 2 8" xfId="41949" xr:uid="{56AD4D26-30D1-484C-9F5B-9B31268F64B6}"/>
    <cellStyle name="Comma 2 4 2 2 9" xfId="42423" xr:uid="{7C032FFD-76A2-4289-B11A-048711C0D759}"/>
    <cellStyle name="Comma 2 4 2 20" xfId="46489" xr:uid="{20057723-5DF1-4388-821C-77F60D9C7CE5}"/>
    <cellStyle name="Comma 2 4 2 21" xfId="54386" xr:uid="{305AC610-CAF1-4EB7-B5B6-8F72E6C7ADA4}"/>
    <cellStyle name="Comma 2 4 2 3" xfId="1602" xr:uid="{4100D748-6AB6-4D21-AFFC-FC6EF86EAA7B}"/>
    <cellStyle name="Comma 2 4 2 3 10" xfId="54619" xr:uid="{527CEB9D-3C91-4E9D-B181-3AFDDEBE3E6C}"/>
    <cellStyle name="Comma 2 4 2 3 2" xfId="4908" xr:uid="{6D71F9CC-54C7-44DA-BAD2-60539DA54259}"/>
    <cellStyle name="Comma 2 4 2 3 2 2" xfId="8695" xr:uid="{4B877CCE-93A7-43B7-845D-A76AEDC01E3A}"/>
    <cellStyle name="Comma 2 4 2 3 2 2 2" xfId="17783" xr:uid="{BDF934CB-B6CA-439A-B7EF-E7D9CDEC2C52}"/>
    <cellStyle name="Comma 2 4 2 3 2 3" xfId="12673" xr:uid="{EF85F2C9-1C58-4B4C-844A-7C922C4ECA1B}"/>
    <cellStyle name="Comma 2 4 2 3 2 3 2" xfId="19134" xr:uid="{2154A288-53CC-424D-B408-6A2EC0632465}"/>
    <cellStyle name="Comma 2 4 2 3 2 4" xfId="15419" xr:uid="{9B37BD57-D4F3-4BA6-9F03-FAE47872DE55}"/>
    <cellStyle name="Comma 2 4 2 3 2 5" xfId="42285" xr:uid="{F6BD0AFA-1D97-450F-80C5-8D53D9DC030B}"/>
    <cellStyle name="Comma 2 4 2 3 2 6" xfId="42767" xr:uid="{0258B3C0-EF41-4602-B61D-17173EEFA47F}"/>
    <cellStyle name="Comma 2 4 2 3 2 7" xfId="46438" xr:uid="{E6565E4B-6FCD-4EDD-B16B-DE429F0509E1}"/>
    <cellStyle name="Comma 2 4 2 3 2 8" xfId="48366" xr:uid="{D1BE350B-5506-4BBF-87C2-10A40E939587}"/>
    <cellStyle name="Comma 2 4 2 3 2 9" xfId="55793" xr:uid="{2082B377-FDA5-43F4-932B-B5F543F517EB}"/>
    <cellStyle name="Comma 2 4 2 3 3" xfId="7328" xr:uid="{00808852-DBD0-4BCE-B72F-47B51A7BBFA0}"/>
    <cellStyle name="Comma 2 4 2 3 3 2" xfId="17370" xr:uid="{58DD4700-C306-4AA4-A1EC-4DC13B9E1EC5}"/>
    <cellStyle name="Comma 2 4 2 3 4" xfId="11595" xr:uid="{9BDA09A9-C059-4FE0-BF6F-987E08140C78}"/>
    <cellStyle name="Comma 2 4 2 3 4 2" xfId="18928" xr:uid="{2372214B-98CD-4595-8228-167D3605F9E8}"/>
    <cellStyle name="Comma 2 4 2 3 5" xfId="19368" xr:uid="{1B3A4B62-CB76-4494-ABF6-D132C87FADF8}"/>
    <cellStyle name="Comma 2 4 2 3 6" xfId="42074" xr:uid="{FFDADBAA-31BB-485D-899A-35745B98401E}"/>
    <cellStyle name="Comma 2 4 2 3 7" xfId="42554" xr:uid="{10EDEE8C-A932-41D1-8D28-1FB9C1609866}"/>
    <cellStyle name="Comma 2 4 2 3 8" xfId="46224" xr:uid="{B8153900-2A52-4360-A45B-BBD051D8AB7E}"/>
    <cellStyle name="Comma 2 4 2 3 9" xfId="47073" xr:uid="{0338AD0B-20BA-44AD-A26F-98C40C679D19}"/>
    <cellStyle name="Comma 2 4 2 4" xfId="1995" xr:uid="{7110B5C2-D29E-42DF-B9E3-30F67FE41F43}"/>
    <cellStyle name="Comma 2 4 2 4 10" xfId="43245" xr:uid="{D9E75EC5-38EB-4A6C-810E-8E95EE49107A}"/>
    <cellStyle name="Comma 2 4 2 4 11" xfId="44945" xr:uid="{ADC48729-66A3-4B55-A3E4-F8158A934DBC}"/>
    <cellStyle name="Comma 2 4 2 4 12" xfId="46258" xr:uid="{CD0FFBF7-84E1-41B3-BF15-8581F4562583}"/>
    <cellStyle name="Comma 2 4 2 4 13" xfId="48128" xr:uid="{DE6BB630-9103-40A6-A445-5643227CA63B}"/>
    <cellStyle name="Comma 2 4 2 4 14" xfId="55565" xr:uid="{1B3D8F4C-3E73-4FE1-B4FB-65A1DB2A345D}"/>
    <cellStyle name="Comma 2 4 2 4 2" xfId="2662" xr:uid="{E75DE4FB-D5D6-4449-B82E-973B626208BF}"/>
    <cellStyle name="Comma 2 4 2 4 2 2" xfId="6548" xr:uid="{37C56892-E783-4189-A5DA-D5EEC04254BF}"/>
    <cellStyle name="Comma 2 4 2 4 2 2 2" xfId="16590" xr:uid="{7BF025B6-78DB-4BBA-B6FC-B21A66528206}"/>
    <cellStyle name="Comma 2 4 2 4 2 3" xfId="14627" xr:uid="{C1325994-FE80-4C06-BD27-3DC18780EFB2}"/>
    <cellStyle name="Comma 2 4 2 4 2 4" xfId="43772" xr:uid="{4418943A-C4DB-43A0-9C59-D6DEACE61FAA}"/>
    <cellStyle name="Comma 2 4 2 4 2 5" xfId="45472" xr:uid="{26B4390F-402D-48A0-BFC1-F02C528CEE14}"/>
    <cellStyle name="Comma 2 4 2 4 3" xfId="6021" xr:uid="{A78BBBDE-8C21-4750-89CA-5267CE09CEE0}"/>
    <cellStyle name="Comma 2 4 2 4 3 2" xfId="16063" xr:uid="{DB4553A2-B40B-4AA6-AEE1-0E2E435A4427}"/>
    <cellStyle name="Comma 2 4 2 4 4" xfId="8454" xr:uid="{B4160D08-DAA8-4548-835D-25EEDCF0E699}"/>
    <cellStyle name="Comma 2 4 2 4 4 2" xfId="17595" xr:uid="{F5FBC473-875B-4974-85C3-F0235DCB2F7E}"/>
    <cellStyle name="Comma 2 4 2 4 5" xfId="12451" xr:uid="{EB8E5C4A-1D31-4F43-A12A-B234731D780A}"/>
    <cellStyle name="Comma 2 4 2 4 5 2" xfId="18955" xr:uid="{D0CF0280-E2E5-4113-BEB7-A84B4C7B550F}"/>
    <cellStyle name="Comma 2 4 2 4 6" xfId="14100" xr:uid="{F34CF8F9-313A-48AE-8273-AE56E2DF3EC0}"/>
    <cellStyle name="Comma 2 4 2 4 7" xfId="22040" xr:uid="{2CB6FF2E-2429-4196-8B39-01E631B29C89}"/>
    <cellStyle name="Comma 2 4 2 4 8" xfId="42105" xr:uid="{2EC6CC43-FAD8-4B36-8D22-6997B46FD038}"/>
    <cellStyle name="Comma 2 4 2 4 9" xfId="42587" xr:uid="{6F3C85C9-907E-4E87-B153-E3ED7D861A34}"/>
    <cellStyle name="Comma 2 4 2 5" xfId="2150" xr:uid="{04E542FA-9FD0-459A-9F0A-4462AB721F6A}"/>
    <cellStyle name="Comma 2 4 2 5 2" xfId="2719" xr:uid="{B00D180A-B5C1-46CB-ADF1-26E6C404BD1E}"/>
    <cellStyle name="Comma 2 4 2 5 2 2" xfId="6605" xr:uid="{9DFFC1F5-A95C-4483-ADF9-62B60E9D9FBE}"/>
    <cellStyle name="Comma 2 4 2 5 2 2 2" xfId="16647" xr:uid="{4D500819-B992-4173-B9A4-5B30C0D372FD}"/>
    <cellStyle name="Comma 2 4 2 5 2 3" xfId="14684" xr:uid="{82ACE11E-7308-49B0-B59C-FDD228F74BFF}"/>
    <cellStyle name="Comma 2 4 2 5 2 4" xfId="43829" xr:uid="{04E0C782-7601-4AF1-8E70-1EE515AE9AC0}"/>
    <cellStyle name="Comma 2 4 2 5 2 5" xfId="45529" xr:uid="{0B53F5EE-9121-4FF1-8994-89A90BBE2A3F}"/>
    <cellStyle name="Comma 2 4 2 5 3" xfId="6078" xr:uid="{1F36302A-DEC6-41FF-BF26-4724F3BB5504}"/>
    <cellStyle name="Comma 2 4 2 5 3 2" xfId="16120" xr:uid="{2A664407-9548-4904-8AA3-9F354D09E9AA}"/>
    <cellStyle name="Comma 2 4 2 5 4" xfId="14157" xr:uid="{BEED8083-D075-4DCA-AC96-2519E106C91D}"/>
    <cellStyle name="Comma 2 4 2 5 5" xfId="43302" xr:uid="{B68B297F-5076-483E-95FD-ED51B11BD3F9}"/>
    <cellStyle name="Comma 2 4 2 5 6" xfId="45002" xr:uid="{5E2183BB-99D3-4ABF-9D98-E53973EDFA56}"/>
    <cellStyle name="Comma 2 4 2 6" xfId="3229" xr:uid="{95E26CA5-DB3D-4A41-9F14-F8F2E13C50D8}"/>
    <cellStyle name="Comma 2 4 2 6 2" xfId="15181" xr:uid="{BB2CD12B-FA51-45DC-A968-35F94DCCDD23}"/>
    <cellStyle name="Comma 2 4 2 7" xfId="3298" xr:uid="{877F8EFE-68DE-4B7B-A421-42493C67EA81}"/>
    <cellStyle name="Comma 2 4 2 7 2" xfId="15216" xr:uid="{FF32AFEE-6CB9-4081-84C0-60F1845CB9DC}"/>
    <cellStyle name="Comma 2 4 2 8" xfId="5352" xr:uid="{D63ADFB6-0E4B-42BB-949B-B800B21E5484}"/>
    <cellStyle name="Comma 2 4 2 8 2" xfId="15470" xr:uid="{3221F61C-C87D-4625-BFBB-2A5B72F60EE4}"/>
    <cellStyle name="Comma 2 4 2 9" xfId="5413" xr:uid="{A9A220B5-4FC7-446C-BC26-9C63253646F6}"/>
    <cellStyle name="Comma 2 4 2 9 2" xfId="15527" xr:uid="{DED29134-B31A-4061-96F1-F094BE39FB21}"/>
    <cellStyle name="Comma 2 4 20" xfId="41789" xr:uid="{C98B66D8-A181-43E9-98FD-855A3239F844}"/>
    <cellStyle name="Comma 2 4 21" xfId="41846" xr:uid="{FDC37283-9078-4A3D-B931-53564BA0E9D8}"/>
    <cellStyle name="Comma 2 4 22" xfId="42321" xr:uid="{85A27D4B-444A-4EDB-8CFD-C480352D6551}"/>
    <cellStyle name="Comma 2 4 23" xfId="45996" xr:uid="{3589C69A-8D07-4DE7-A6EF-C9B2F5E2AA85}"/>
    <cellStyle name="Comma 2 4 24" xfId="46509" xr:uid="{396C819A-1998-4F0F-A56E-70FC3DD749D9}"/>
    <cellStyle name="Comma 2 4 25" xfId="46973" xr:uid="{9E53526C-E3A6-4BE7-8608-BD7334A89040}"/>
    <cellStyle name="Comma 2 4 26" xfId="54369" xr:uid="{5F8039D1-EE37-4BDA-B4EE-B08A9FA486E8}"/>
    <cellStyle name="Comma 2 4 3" xfId="112" xr:uid="{064F295E-DBC4-40BE-9D95-F60860F1F90A}"/>
    <cellStyle name="Comma 2 4 3 10" xfId="41809" xr:uid="{FE929432-8261-4C46-8A6F-954CA4F6FC68}"/>
    <cellStyle name="Comma 2 4 3 11" xfId="41945" xr:uid="{7C06A1DB-1201-4E6E-A1B1-50EA5A3FFCAE}"/>
    <cellStyle name="Comma 2 4 3 12" xfId="42419" xr:uid="{4115F735-BA15-4991-B46F-0E2C458CCDF5}"/>
    <cellStyle name="Comma 2 4 3 13" xfId="46094" xr:uid="{BD14FEB0-E0CC-4894-BF84-8F85D4AD33F2}"/>
    <cellStyle name="Comma 2 4 3 14" xfId="46616" xr:uid="{7D9F7C8F-0937-418C-8E6B-3F5DDCB9407F}"/>
    <cellStyle name="Comma 2 4 3 15" xfId="49919" xr:uid="{50AB957B-BB7F-4061-A3FB-ED7570235854}"/>
    <cellStyle name="Comma 2 4 3 16" xfId="46656" xr:uid="{D6C5076D-55CD-45A8-9460-266A2FC85BAF}"/>
    <cellStyle name="Comma 2 4 3 17" xfId="54473" xr:uid="{53874495-1889-4C81-9A61-E6EBEC4117EC}"/>
    <cellStyle name="Comma 2 4 3 2" xfId="1250" xr:uid="{309FDFC2-8DC7-4C46-A062-9CA97AEE8539}"/>
    <cellStyle name="Comma 2 4 3 2 2" xfId="1772" xr:uid="{4D8F07BF-EC85-4944-930C-2102E6FACA48}"/>
    <cellStyle name="Comma 2 4 3 2 3" xfId="8508" xr:uid="{CA4453F3-BDB7-4951-95F7-DC1232653AEC}"/>
    <cellStyle name="Comma 2 4 3 2 3 2" xfId="17642" xr:uid="{1101C509-F6BF-4167-9B9F-B2A112E27ED8}"/>
    <cellStyle name="Comma 2 4 3 2 4" xfId="12501" xr:uid="{7C31D2B5-5F62-4D16-8782-9F6AC8F246D6}"/>
    <cellStyle name="Comma 2 4 3 2 4 2" xfId="18998" xr:uid="{1297BF5E-62D5-465B-813B-2E556069C63E}"/>
    <cellStyle name="Comma 2 4 3 2 5" xfId="42148" xr:uid="{2344B93B-25C2-4725-A673-F5089A210EB2}"/>
    <cellStyle name="Comma 2 4 3 2 6" xfId="42630" xr:uid="{B4CC867A-8C0A-4722-A5B4-96A398E23CFD}"/>
    <cellStyle name="Comma 2 4 3 2 7" xfId="46301" xr:uid="{F316E3E4-485E-4894-BA38-6A03A5DDDB6C}"/>
    <cellStyle name="Comma 2 4 3 2 8" xfId="48182" xr:uid="{9365685C-79A4-497A-8A7F-1EB7DD9F3847}"/>
    <cellStyle name="Comma 2 4 3 2 9" xfId="55617" xr:uid="{6E2600B3-3FFC-4C88-A8F9-7D08DEC0565D}"/>
    <cellStyle name="Comma 2 4 3 3" xfId="1603" xr:uid="{819CDB49-C197-409A-9EC3-251AA5547D00}"/>
    <cellStyle name="Comma 2 4 3 3 2" xfId="56901" xr:uid="{BEE9FE84-046D-464E-8BAD-BD5F332AABC8}"/>
    <cellStyle name="Comma 2 4 3 4" xfId="2031" xr:uid="{3D80573C-5C23-490E-989E-4D80296DE212}"/>
    <cellStyle name="Comma 2 4 3 4 2" xfId="2671" xr:uid="{163F375D-AAD6-4E83-8AC3-873C110B07A5}"/>
    <cellStyle name="Comma 2 4 3 4 2 2" xfId="6557" xr:uid="{37E171FD-1B9F-4585-832B-3C102C691BF4}"/>
    <cellStyle name="Comma 2 4 3 4 2 2 2" xfId="16599" xr:uid="{84DEDFB1-F85A-43CF-91A6-8C56770D19F4}"/>
    <cellStyle name="Comma 2 4 3 4 2 3" xfId="14636" xr:uid="{B6051C9F-A63D-4B56-B48B-01D11B00C573}"/>
    <cellStyle name="Comma 2 4 3 4 2 4" xfId="43781" xr:uid="{F621AFA4-8845-45F1-9E05-6142491DB156}"/>
    <cellStyle name="Comma 2 4 3 4 2 5" xfId="45481" xr:uid="{CE4DB7A2-3AA7-473A-94A7-C9739B0159D5}"/>
    <cellStyle name="Comma 2 4 3 4 3" xfId="6030" xr:uid="{C305B271-6B7D-43F0-9792-12D41888DF69}"/>
    <cellStyle name="Comma 2 4 3 4 3 2" xfId="16072" xr:uid="{6B3FBA98-C43B-48CD-8E1E-6F2ABD82FB5A}"/>
    <cellStyle name="Comma 2 4 3 4 4" xfId="14109" xr:uid="{FE2C45FF-41BE-4C0C-954E-C07C70A8990B}"/>
    <cellStyle name="Comma 2 4 3 4 5" xfId="43254" xr:uid="{A7AC24D0-9194-4303-9F2B-C870ECFCDBAA}"/>
    <cellStyle name="Comma 2 4 3 4 6" xfId="44954" xr:uid="{DE555417-3D88-45D2-A634-C5D30F247020}"/>
    <cellStyle name="Comma 2 4 3 5" xfId="3451" xr:uid="{4CEC1A69-6423-4010-B342-72BC073622D3}"/>
    <cellStyle name="Comma 2 4 3 5 2" xfId="15295" xr:uid="{11E82A15-ECB0-49C2-B1D3-078018F0C4A9}"/>
    <cellStyle name="Comma 2 4 3 6" xfId="5545" xr:uid="{8C9AA739-11B7-4473-8463-6EA78FEEEE5E}"/>
    <cellStyle name="Comma 2 4 3 6 2" xfId="15589" xr:uid="{E53DBEC1-CAC2-4620-A8A3-51F7411C9BDE}"/>
    <cellStyle name="Comma 2 4 3 7" xfId="7176" xr:uid="{D4A4F911-9F2F-40B2-BE55-01DC7E5FA9C7}"/>
    <cellStyle name="Comma 2 4 3 7 2" xfId="17218" xr:uid="{79798969-27B1-4ED5-935E-AC2C4E69E7EC}"/>
    <cellStyle name="Comma 2 4 3 8" xfId="11443" xr:uid="{01EDB2B4-840E-4F24-8389-D53DED137F18}"/>
    <cellStyle name="Comma 2 4 3 8 2" xfId="18798" xr:uid="{1BA5B8D9-6D04-4CC4-8D98-4638D005ADED}"/>
    <cellStyle name="Comma 2 4 3 9" xfId="21971" xr:uid="{F596F9C1-D816-4E0D-93CD-32A9356345F3}"/>
    <cellStyle name="Comma 2 4 4" xfId="113" xr:uid="{96AA574C-F9AC-4F9D-8A14-3E4097E08848}"/>
    <cellStyle name="Comma 2 4 4 10" xfId="44333" xr:uid="{E9967836-7317-4DDE-9679-99ACC06D0454}"/>
    <cellStyle name="Comma 2 4 4 11" xfId="44497" xr:uid="{7332A060-0BE6-4741-A470-EC08ABBE601B}"/>
    <cellStyle name="Comma 2 4 4 2" xfId="1251" xr:uid="{EFBA7D2C-5035-4F03-A01F-64295C7B5241}"/>
    <cellStyle name="Comma 2 4 4 2 2" xfId="1773" xr:uid="{99913B53-3322-4F97-9A03-AAA69508266C}"/>
    <cellStyle name="Comma 2 4 4 2 2 2" xfId="2585" xr:uid="{0EF10B30-D9D4-4B0A-9667-8E4A2E370FD3}"/>
    <cellStyle name="Comma 2 4 4 2 2 2 2" xfId="6474" xr:uid="{0CB56300-8A90-4960-9FCE-D78FD27C1AEC}"/>
    <cellStyle name="Comma 2 4 4 2 2 2 2 2" xfId="16516" xr:uid="{63B41A61-0812-4BE3-92BA-ABA4ACF9AF16}"/>
    <cellStyle name="Comma 2 4 4 2 2 2 3" xfId="14553" xr:uid="{B4D32031-8ECB-4B08-8324-12054FEBEFA0}"/>
    <cellStyle name="Comma 2 4 4 2 2 2 4" xfId="43698" xr:uid="{82937225-D06F-4C70-8636-D57E667BE9F6}"/>
    <cellStyle name="Comma 2 4 4 2 2 2 5" xfId="45398" xr:uid="{FB3D30BE-90D4-464F-9895-DB88798AE061}"/>
    <cellStyle name="Comma 2 4 4 2 2 3" xfId="3115" xr:uid="{84BA4E13-978D-4549-8F33-6EAD8EFCF4AE}"/>
    <cellStyle name="Comma 2 4 4 2 2 3 2" xfId="7001" xr:uid="{33E5F5DF-560E-4C46-A7BF-12AB0488A9BA}"/>
    <cellStyle name="Comma 2 4 4 2 2 3 2 2" xfId="17043" xr:uid="{164539AB-F3F4-4C80-BB6A-EEA55CEA8409}"/>
    <cellStyle name="Comma 2 4 4 2 2 3 3" xfId="15080" xr:uid="{C0116FF5-8706-4D1B-B235-67C484E143B8}"/>
    <cellStyle name="Comma 2 4 4 2 2 3 4" xfId="44225" xr:uid="{C64B7BCB-84BA-45D1-A9A7-9F4C2A8F5334}"/>
    <cellStyle name="Comma 2 4 4 2 2 3 5" xfId="45925" xr:uid="{8D6E75B8-F457-4457-83A4-F758D99CDB47}"/>
    <cellStyle name="Comma 2 4 4 2 2 4" xfId="5944" xr:uid="{5544EA1D-D8F1-446C-8226-824876FB2B80}"/>
    <cellStyle name="Comma 2 4 4 2 2 4 2" xfId="15987" xr:uid="{EF949821-4377-4D3C-9400-93D537144FCD}"/>
    <cellStyle name="Comma 2 4 4 2 2 5" xfId="14024" xr:uid="{AB433C2B-7314-4955-8F7C-EF4E3B146AB8}"/>
    <cellStyle name="Comma 2 4 4 2 2 6" xfId="43171" xr:uid="{82EB494C-441E-4320-827A-97F35B62CF7E}"/>
    <cellStyle name="Comma 2 4 4 2 2 7" xfId="44871" xr:uid="{CCC2A96D-405B-4C47-B572-F2CF29CC1A88}"/>
    <cellStyle name="Comma 2 4 4 2 3" xfId="2366" xr:uid="{ADADA3B8-53F7-4BDC-A20B-B485DFFB1356}"/>
    <cellStyle name="Comma 2 4 4 2 3 2" xfId="6261" xr:uid="{4F73FDF9-F5BF-4EF5-A405-9FEB911CFE46}"/>
    <cellStyle name="Comma 2 4 4 2 3 2 2" xfId="16303" xr:uid="{C6E7B158-521B-4B4E-81A8-B4CC1635911B}"/>
    <cellStyle name="Comma 2 4 4 2 3 3" xfId="14340" xr:uid="{D59B983F-B4FC-43BE-85C5-BED05F4B7384}"/>
    <cellStyle name="Comma 2 4 4 2 3 4" xfId="43485" xr:uid="{A3B226D1-1F0C-493C-A1E7-F2D7F4B45F31}"/>
    <cellStyle name="Comma 2 4 4 2 3 5" xfId="45185" xr:uid="{DD2EF767-A124-4231-B811-C6931CA35AB2}"/>
    <cellStyle name="Comma 2 4 4 2 4" xfId="2902" xr:uid="{A6103C32-E73D-4150-BAB5-8404D876483E}"/>
    <cellStyle name="Comma 2 4 4 2 4 2" xfId="6788" xr:uid="{BA8064E1-B3A8-4C2E-A548-A34EF6C30361}"/>
    <cellStyle name="Comma 2 4 4 2 4 2 2" xfId="16830" xr:uid="{8688B8A1-DBE1-48B2-B97A-AAB2860B57E1}"/>
    <cellStyle name="Comma 2 4 4 2 4 3" xfId="14867" xr:uid="{D77C8566-B6C3-456B-8ECF-F0E5B0DCFDBB}"/>
    <cellStyle name="Comma 2 4 4 2 4 4" xfId="44012" xr:uid="{D8DCE83B-76EE-47D6-B8C3-35672FEE7C7D}"/>
    <cellStyle name="Comma 2 4 4 2 4 5" xfId="45712" xr:uid="{B851048C-289E-4B94-A450-413EA80EEABB}"/>
    <cellStyle name="Comma 2 4 4 2 5" xfId="5727" xr:uid="{5B4BFEC3-9BA4-4032-AF2C-68BDA322405E}"/>
    <cellStyle name="Comma 2 4 4 2 5 2" xfId="15770" xr:uid="{1EFA4265-6D01-4520-A8C1-089111CBF79B}"/>
    <cellStyle name="Comma 2 4 4 2 6" xfId="13807" xr:uid="{A8E2F92F-1E35-4629-835F-1E8BD8CBAB44}"/>
    <cellStyle name="Comma 2 4 4 2 7" xfId="42958" xr:uid="{5EE2A391-701E-4793-9B50-B425669D96A4}"/>
    <cellStyle name="Comma 2 4 4 2 8" xfId="44658" xr:uid="{22DF1FD5-3B05-48BF-AC1F-EFE99752A4E1}"/>
    <cellStyle name="Comma 2 4 4 3" xfId="1604" xr:uid="{406EA4FF-06D8-450E-A2C4-CE300B4240EF}"/>
    <cellStyle name="Comma 2 4 4 3 2" xfId="2529" xr:uid="{8E81CBBC-9C7B-4A5D-8C69-44353719CB14}"/>
    <cellStyle name="Comma 2 4 4 3 2 2" xfId="6421" xr:uid="{CEB05861-EEBC-48BB-98FC-D125D572F520}"/>
    <cellStyle name="Comma 2 4 4 3 2 2 2" xfId="16463" xr:uid="{CFF979F5-9075-4EF0-A48B-F6877A64763C}"/>
    <cellStyle name="Comma 2 4 4 3 2 3" xfId="14500" xr:uid="{0148E7F5-E963-4D79-9BC4-2A28C0B468AC}"/>
    <cellStyle name="Comma 2 4 4 3 2 4" xfId="43645" xr:uid="{FDF88A56-491D-47AA-9F81-7FC677170BC3}"/>
    <cellStyle name="Comma 2 4 4 3 2 5" xfId="45345" xr:uid="{B5B127F3-8365-45A3-A8CE-154E23719F02}"/>
    <cellStyle name="Comma 2 4 4 3 3" xfId="3062" xr:uid="{C897118C-84B2-403A-A446-20063596C646}"/>
    <cellStyle name="Comma 2 4 4 3 3 2" xfId="6948" xr:uid="{ED074D59-0823-4067-87BF-2FD633CF0D4F}"/>
    <cellStyle name="Comma 2 4 4 3 3 2 2" xfId="16990" xr:uid="{0BEAA6B4-A87B-4F03-A3B2-97BCE62BD5E4}"/>
    <cellStyle name="Comma 2 4 4 3 3 3" xfId="15027" xr:uid="{5C1B9917-E3AD-4478-B5ED-728DD342E718}"/>
    <cellStyle name="Comma 2 4 4 3 3 4" xfId="44172" xr:uid="{BDB96265-AD04-456E-B9EC-F09F9D5E70FF}"/>
    <cellStyle name="Comma 2 4 4 3 3 5" xfId="45872" xr:uid="{93DA3B04-BBED-442A-83F4-32EB8E99D507}"/>
    <cellStyle name="Comma 2 4 4 3 4" xfId="5889" xr:uid="{FFCC6284-339B-4289-8DA9-AF3ADA79A648}"/>
    <cellStyle name="Comma 2 4 4 3 4 2" xfId="15932" xr:uid="{8D51487C-70DC-4B6D-A38A-CF78D1614148}"/>
    <cellStyle name="Comma 2 4 4 3 5" xfId="13969" xr:uid="{9838607A-CC06-4DB7-B136-AB9D2F9F48DD}"/>
    <cellStyle name="Comma 2 4 4 3 6" xfId="43118" xr:uid="{E6B6E983-2443-42E3-ADA6-D83AB623C279}"/>
    <cellStyle name="Comma 2 4 4 3 7" xfId="44818" xr:uid="{964623C4-70D5-4417-9E01-9038AB8946DD}"/>
    <cellStyle name="Comma 2 4 4 4" xfId="2202" xr:uid="{9654D754-73E5-4EF6-85C0-2BC5758717B8}"/>
    <cellStyle name="Comma 2 4 4 4 2" xfId="6100" xr:uid="{0087CD3C-7200-42FE-BBEB-A95B12872F49}"/>
    <cellStyle name="Comma 2 4 4 4 2 2" xfId="16142" xr:uid="{B4DC06D8-0046-4569-A7BA-4CE31F7C2CFD}"/>
    <cellStyle name="Comma 2 4 4 4 3" xfId="14179" xr:uid="{146B13E2-6CF2-471D-8945-8C8566B11D0F}"/>
    <cellStyle name="Comma 2 4 4 4 4" xfId="43324" xr:uid="{0A31323A-1D93-4A41-937D-859A020A2ED1}"/>
    <cellStyle name="Comma 2 4 4 4 5" xfId="45024" xr:uid="{1F2F364D-B63E-4C68-BFAC-73E9F905632F}"/>
    <cellStyle name="Comma 2 4 4 5" xfId="2741" xr:uid="{74F923A3-F173-4058-BA22-E0AEF3935C9D}"/>
    <cellStyle name="Comma 2 4 4 5 2" xfId="6627" xr:uid="{65F257E5-519C-4DA1-8547-27C194F45482}"/>
    <cellStyle name="Comma 2 4 4 5 2 2" xfId="16669" xr:uid="{C363A4A8-E3F9-4E92-B6B6-FA2C819E9768}"/>
    <cellStyle name="Comma 2 4 4 5 3" xfId="14706" xr:uid="{1CC3D159-5EB9-4ACB-A73D-038B237AE6CD}"/>
    <cellStyle name="Comma 2 4 4 5 4" xfId="43851" xr:uid="{F5243E58-78FC-4E1A-93F5-95FEF2D66F2E}"/>
    <cellStyle name="Comma 2 4 4 5 5" xfId="45551" xr:uid="{BFE4D9F7-EC88-41FD-83F9-A6173FCBE7F2}"/>
    <cellStyle name="Comma 2 4 4 6" xfId="3554" xr:uid="{D0D55A6D-1994-4F14-AE59-B68647B97EBC}"/>
    <cellStyle name="Comma 2 4 4 7" xfId="5563" xr:uid="{7EDC81A2-E1BA-4AE7-A248-BC651ECC967A}"/>
    <cellStyle name="Comma 2 4 4 7 2" xfId="15607" xr:uid="{DD46E219-E04B-4086-A832-98CDE11E040E}"/>
    <cellStyle name="Comma 2 4 4 8" xfId="13643" xr:uid="{5F81AAFF-6781-4B60-A1D3-3712B0603381}"/>
    <cellStyle name="Comma 2 4 4 9" xfId="42797" xr:uid="{BF73E2E6-678C-4D9D-B6E5-CDF631A5384B}"/>
    <cellStyle name="Comma 2 4 5" xfId="114" xr:uid="{9371FD6B-1733-49A7-98FF-5F4E01326A8C}"/>
    <cellStyle name="Comma 2 4 5 10" xfId="13644" xr:uid="{9B460608-22C1-424E-9491-8C10C848E43F}"/>
    <cellStyle name="Comma 2 4 5 11" xfId="42057" xr:uid="{65184463-4692-4FAE-8878-CC224454C63B}"/>
    <cellStyle name="Comma 2 4 5 12" xfId="42537" xr:uid="{12D8E6AE-B8A5-4980-950C-0B0B066A105A}"/>
    <cellStyle name="Comma 2 4 5 13" xfId="42798" xr:uid="{64135361-255E-436B-B7C9-BB296AA91A5F}"/>
    <cellStyle name="Comma 2 4 5 14" xfId="44334" xr:uid="{02406163-5031-4F72-88E3-35757F3E2A1C}"/>
    <cellStyle name="Comma 2 4 5 15" xfId="44498" xr:uid="{7ADE7A1D-A1A9-45EF-A9A0-83831709E9D0}"/>
    <cellStyle name="Comma 2 4 5 16" xfId="46207" xr:uid="{3576A60F-4EE5-4653-8542-CC74D4C67F29}"/>
    <cellStyle name="Comma 2 4 5 17" xfId="47056" xr:uid="{3AD5EFB1-8CD0-4109-AF5A-28912FF89930}"/>
    <cellStyle name="Comma 2 4 5 18" xfId="54602" xr:uid="{FEB351E2-E022-464C-AF7F-82E6484F3B84}"/>
    <cellStyle name="Comma 2 4 5 2" xfId="1252" xr:uid="{B7E49CDC-8354-4A8C-A44C-76880DEB6C68}"/>
    <cellStyle name="Comma 2 4 5 2 10" xfId="42750" xr:uid="{4F277C3C-F16B-42B1-86C9-46DE09EC2557}"/>
    <cellStyle name="Comma 2 4 5 2 11" xfId="42959" xr:uid="{04ECC091-F462-432A-ACEB-22B4FE168A0A}"/>
    <cellStyle name="Comma 2 4 5 2 12" xfId="44659" xr:uid="{6B4EC037-6BA4-4743-A16A-28524614EBB9}"/>
    <cellStyle name="Comma 2 4 5 2 13" xfId="46421" xr:uid="{5B8F2C3C-172F-47F7-9BFE-B389FF5C58FC}"/>
    <cellStyle name="Comma 2 4 5 2 14" xfId="48349" xr:uid="{BFD55BBB-2CBF-4E0B-941E-4C072CD14682}"/>
    <cellStyle name="Comma 2 4 5 2 15" xfId="55776" xr:uid="{3786567E-55B5-470D-BA08-3291B31A4E19}"/>
    <cellStyle name="Comma 2 4 5 2 2" xfId="1774" xr:uid="{67D94753-A5C4-4D53-946C-25059570E2ED}"/>
    <cellStyle name="Comma 2 4 5 2 2 2" xfId="2586" xr:uid="{A799CA7A-A16B-432B-970D-9052A75DC622}"/>
    <cellStyle name="Comma 2 4 5 2 2 2 2" xfId="6475" xr:uid="{DFC54997-4303-4A62-968C-0CC3AF230103}"/>
    <cellStyle name="Comma 2 4 5 2 2 2 2 2" xfId="16517" xr:uid="{C3423010-934F-4D09-806F-33519A7D9B89}"/>
    <cellStyle name="Comma 2 4 5 2 2 2 3" xfId="14554" xr:uid="{7B481127-E946-4F8E-BF7D-B7103E5A2016}"/>
    <cellStyle name="Comma 2 4 5 2 2 2 4" xfId="43699" xr:uid="{2E420942-A8A2-4B4E-A9DD-E8EE728B0949}"/>
    <cellStyle name="Comma 2 4 5 2 2 2 5" xfId="45399" xr:uid="{D8FDC0C8-DAB7-4088-9721-D443C8CAFA39}"/>
    <cellStyle name="Comma 2 4 5 2 2 3" xfId="3116" xr:uid="{EF47C5B6-1279-4FD4-AEB3-42B0F1248320}"/>
    <cellStyle name="Comma 2 4 5 2 2 3 2" xfId="7002" xr:uid="{AA9B2778-F966-495A-A807-4B0D948C0C99}"/>
    <cellStyle name="Comma 2 4 5 2 2 3 2 2" xfId="17044" xr:uid="{7768BD8D-2442-4C31-BFA1-AD49F3D610E3}"/>
    <cellStyle name="Comma 2 4 5 2 2 3 3" xfId="15081" xr:uid="{520456D2-E70F-45DF-A211-03CFFA6128A0}"/>
    <cellStyle name="Comma 2 4 5 2 2 3 4" xfId="44226" xr:uid="{F35A8CD3-46E1-4103-8193-ED4BFFAB512C}"/>
    <cellStyle name="Comma 2 4 5 2 2 3 5" xfId="45926" xr:uid="{0101D176-7C94-42C5-9534-C556D4FE64F7}"/>
    <cellStyle name="Comma 2 4 5 2 2 4" xfId="5945" xr:uid="{67B76331-B7D1-4C70-A24C-499E46640313}"/>
    <cellStyle name="Comma 2 4 5 2 2 4 2" xfId="15988" xr:uid="{58669AA5-EC0F-4136-9F08-7AFBE51BC75D}"/>
    <cellStyle name="Comma 2 4 5 2 2 5" xfId="14025" xr:uid="{720FA16D-2FF7-4B1C-9F09-B701FD514CA1}"/>
    <cellStyle name="Comma 2 4 5 2 2 6" xfId="43172" xr:uid="{AE89445E-BE23-42B7-BB2E-70F9EC93103A}"/>
    <cellStyle name="Comma 2 4 5 2 2 7" xfId="44872" xr:uid="{A69FC1EA-4AE6-42E1-A131-F50F40C88B5A}"/>
    <cellStyle name="Comma 2 4 5 2 3" xfId="2367" xr:uid="{284C9510-B544-44CD-B1E2-807973CF743C}"/>
    <cellStyle name="Comma 2 4 5 2 3 2" xfId="6262" xr:uid="{21DEFF2C-733D-4193-8AD9-A845FE90266E}"/>
    <cellStyle name="Comma 2 4 5 2 3 2 2" xfId="16304" xr:uid="{CE5F4C61-9D9C-4700-8C13-43611FF4D3AF}"/>
    <cellStyle name="Comma 2 4 5 2 3 3" xfId="14341" xr:uid="{D03A81E5-9B2E-42FA-A24F-DEFF0B4233F4}"/>
    <cellStyle name="Comma 2 4 5 2 3 4" xfId="43486" xr:uid="{9F4FD5F7-4616-42B2-889E-E8B71CE91EE1}"/>
    <cellStyle name="Comma 2 4 5 2 3 5" xfId="45186" xr:uid="{631D47AC-B5BE-4EAD-AA71-C12F468BDCE4}"/>
    <cellStyle name="Comma 2 4 5 2 4" xfId="2903" xr:uid="{B79E6A9B-C75F-44BD-B470-A48260BCFEAD}"/>
    <cellStyle name="Comma 2 4 5 2 4 2" xfId="6789" xr:uid="{B347E97D-4B20-4D64-9317-0E87AC52B74E}"/>
    <cellStyle name="Comma 2 4 5 2 4 2 2" xfId="16831" xr:uid="{1D2E4625-A743-49A9-942E-9F18403D0021}"/>
    <cellStyle name="Comma 2 4 5 2 4 3" xfId="14868" xr:uid="{F6E4F4E5-B7C2-4714-BEC6-D162D2A91C21}"/>
    <cellStyle name="Comma 2 4 5 2 4 4" xfId="44013" xr:uid="{24001C4E-68AE-472D-A511-F5E9A2A793BF}"/>
    <cellStyle name="Comma 2 4 5 2 4 5" xfId="45713" xr:uid="{A397DF12-7768-4CDD-9F4F-B76762FC435C}"/>
    <cellStyle name="Comma 2 4 5 2 5" xfId="5728" xr:uid="{39EBF365-4327-4D2D-8EF8-C1316BBAB60D}"/>
    <cellStyle name="Comma 2 4 5 2 5 2" xfId="15771" xr:uid="{02DFC8DB-6B81-4FB1-A55C-CB7175B15047}"/>
    <cellStyle name="Comma 2 4 5 2 6" xfId="8678" xr:uid="{687F8699-317D-4EA2-A1CD-CCE52D820E4D}"/>
    <cellStyle name="Comma 2 4 5 2 6 2" xfId="17766" xr:uid="{C849C1B4-6D01-493B-AC61-11445D393E13}"/>
    <cellStyle name="Comma 2 4 5 2 7" xfId="12656" xr:uid="{95C111F6-B313-4C40-9EDD-050CB5391FD9}"/>
    <cellStyle name="Comma 2 4 5 2 7 2" xfId="19117" xr:uid="{08AF3C82-82DF-4B6F-BEA5-CBC8C6938AAB}"/>
    <cellStyle name="Comma 2 4 5 2 8" xfId="13808" xr:uid="{EA891C2D-6C9D-42EF-AC98-65A42EF60AC2}"/>
    <cellStyle name="Comma 2 4 5 2 9" xfId="42268" xr:uid="{9B156E87-4E1A-4917-87AA-3C8CB9EF67B2}"/>
    <cellStyle name="Comma 2 4 5 3" xfId="1605" xr:uid="{97723170-14E4-476C-97C4-5FDE586DE915}"/>
    <cellStyle name="Comma 2 4 5 3 2" xfId="2530" xr:uid="{F66E80D2-5F4D-426D-9036-4B3B8D2344A2}"/>
    <cellStyle name="Comma 2 4 5 3 2 2" xfId="6422" xr:uid="{2349FD45-B618-4557-9D55-26A0A3C3AEF8}"/>
    <cellStyle name="Comma 2 4 5 3 2 2 2" xfId="16464" xr:uid="{732DC932-3F41-4803-9C58-2213DB77ADE1}"/>
    <cellStyle name="Comma 2 4 5 3 2 3" xfId="14501" xr:uid="{C8ED8E82-C196-4F74-A8EF-0C19D238B6ED}"/>
    <cellStyle name="Comma 2 4 5 3 2 4" xfId="43646" xr:uid="{0EE59639-7530-4658-B94A-26360FF3CF7D}"/>
    <cellStyle name="Comma 2 4 5 3 2 5" xfId="45346" xr:uid="{4D974265-4AB3-4C6C-BCD8-A03D3C2FD1BF}"/>
    <cellStyle name="Comma 2 4 5 3 3" xfId="3063" xr:uid="{1F1B92E4-3579-41C6-A4CD-0D4FC44564CF}"/>
    <cellStyle name="Comma 2 4 5 3 3 2" xfId="6949" xr:uid="{3C0F4612-7470-4BFC-A89A-A8CBDA8091F1}"/>
    <cellStyle name="Comma 2 4 5 3 3 2 2" xfId="16991" xr:uid="{881D913F-BA10-40F5-B45E-2620DC56AFCB}"/>
    <cellStyle name="Comma 2 4 5 3 3 3" xfId="15028" xr:uid="{B3D0F7F1-C39E-41D6-B4D7-429A871FD7D3}"/>
    <cellStyle name="Comma 2 4 5 3 3 4" xfId="44173" xr:uid="{9DE33971-9E5C-44EF-83AF-E0A6AAB7F5F6}"/>
    <cellStyle name="Comma 2 4 5 3 3 5" xfId="45873" xr:uid="{6E58E301-4D80-4B82-929C-17956BE34BD9}"/>
    <cellStyle name="Comma 2 4 5 3 4" xfId="5890" xr:uid="{EB971F84-DCA4-46C4-901B-937F66550B93}"/>
    <cellStyle name="Comma 2 4 5 3 4 2" xfId="15933" xr:uid="{D5985074-CA16-48E9-BFD0-E9876368F129}"/>
    <cellStyle name="Comma 2 4 5 3 5" xfId="13970" xr:uid="{49DC868F-6B8F-4489-8007-9936EF86943D}"/>
    <cellStyle name="Comma 2 4 5 3 6" xfId="43119" xr:uid="{9A377833-F1AA-46B0-8030-552E15791393}"/>
    <cellStyle name="Comma 2 4 5 3 7" xfId="44819" xr:uid="{4928034F-79D0-4F1B-BB50-9B6BCA269605}"/>
    <cellStyle name="Comma 2 4 5 4" xfId="2203" xr:uid="{BC0DDF8D-E270-458C-AFB4-529E7FEA63F7}"/>
    <cellStyle name="Comma 2 4 5 4 2" xfId="6101" xr:uid="{DF29ED44-0C1A-4366-BFB0-9818EB4668BC}"/>
    <cellStyle name="Comma 2 4 5 4 2 2" xfId="16143" xr:uid="{171840E3-7B31-4F45-BDB5-A114DA4453B1}"/>
    <cellStyle name="Comma 2 4 5 4 3" xfId="14180" xr:uid="{A1884106-4DD8-492D-8D42-52A158C363E2}"/>
    <cellStyle name="Comma 2 4 5 4 4" xfId="43325" xr:uid="{A08589E8-B040-4CF7-AA00-EB807878C799}"/>
    <cellStyle name="Comma 2 4 5 4 5" xfId="45025" xr:uid="{333B169B-C31F-46D5-B67C-E8C57038AFBB}"/>
    <cellStyle name="Comma 2 4 5 5" xfId="2742" xr:uid="{61FD52B3-A1F0-47F8-8B3B-316250C4662C}"/>
    <cellStyle name="Comma 2 4 5 5 2" xfId="6628" xr:uid="{AFA4C825-08C9-47E5-A77E-F8F1A406DE2D}"/>
    <cellStyle name="Comma 2 4 5 5 2 2" xfId="16670" xr:uid="{60B61644-2B10-47C0-A342-1BF765B42640}"/>
    <cellStyle name="Comma 2 4 5 5 3" xfId="14707" xr:uid="{FDD2DE8F-6519-477F-A7A3-DB0C7C3121A7}"/>
    <cellStyle name="Comma 2 4 5 5 4" xfId="43852" xr:uid="{7F379B2C-A46F-4138-87C3-7B42166C639A}"/>
    <cellStyle name="Comma 2 4 5 5 5" xfId="45552" xr:uid="{79C6EAB2-25C7-4587-B93E-F265EC23C152}"/>
    <cellStyle name="Comma 2 4 5 6" xfId="4891" xr:uid="{3C09FC92-62ED-4742-8EA8-2C6599B0A72B}"/>
    <cellStyle name="Comma 2 4 5 6 2" xfId="15402" xr:uid="{956835D2-0162-4BB6-9C89-396CD46B7768}"/>
    <cellStyle name="Comma 2 4 5 7" xfId="5564" xr:uid="{9BDE1B25-2A2B-49F2-9B90-45BB56D24385}"/>
    <cellStyle name="Comma 2 4 5 7 2" xfId="15608" xr:uid="{D6CE568F-C15D-4AE0-B22C-E79A5799F335}"/>
    <cellStyle name="Comma 2 4 5 8" xfId="7311" xr:uid="{50797226-7225-45AC-B3F0-258422C52D03}"/>
    <cellStyle name="Comma 2 4 5 8 2" xfId="17353" xr:uid="{F180EDCF-A034-4EA4-A296-68922B513D18}"/>
    <cellStyle name="Comma 2 4 5 9" xfId="11578" xr:uid="{D3BBBC2B-0DD2-4A5D-BC62-5909486AC3FF}"/>
    <cellStyle name="Comma 2 4 5 9 2" xfId="18911" xr:uid="{BAF097ED-5AF1-43B3-B418-7B14CA0F7F95}"/>
    <cellStyle name="Comma 2 4 6" xfId="115" xr:uid="{BA86A6AC-0D6F-41DC-AC64-E1AE831E1DB2}"/>
    <cellStyle name="Comma 2 4 6 10" xfId="42092" xr:uid="{2D1E92E2-58B8-496E-92FE-F2C6938A873D}"/>
    <cellStyle name="Comma 2 4 6 11" xfId="42574" xr:uid="{DD22BA20-3A5B-4398-AD55-CC25056D2695}"/>
    <cellStyle name="Comma 2 4 6 12" xfId="42799" xr:uid="{FB1F395A-810F-40AE-9190-9D6159C9D194}"/>
    <cellStyle name="Comma 2 4 6 13" xfId="44335" xr:uid="{0FE8FFEE-CD64-4F1B-9B85-9BF5ECE97067}"/>
    <cellStyle name="Comma 2 4 6 14" xfId="44499" xr:uid="{43EE0FB3-56BE-492B-A761-CC7C0C01BF99}"/>
    <cellStyle name="Comma 2 4 6 15" xfId="46245" xr:uid="{592D13B4-5E74-42F5-8661-FBB411A70A72}"/>
    <cellStyle name="Comma 2 4 6 16" xfId="48109" xr:uid="{AF055CC3-3FE8-466F-98BD-8AC8DDF32403}"/>
    <cellStyle name="Comma 2 4 6 17" xfId="55546" xr:uid="{E8641FD0-D9B6-485A-B4AB-1694D32E1951}"/>
    <cellStyle name="Comma 2 4 6 2" xfId="1253" xr:uid="{9D1D208A-096C-45C5-81D2-5835621E1F23}"/>
    <cellStyle name="Comma 2 4 6 2 2" xfId="1775" xr:uid="{17311398-8624-4197-9C37-09483A2DED3A}"/>
    <cellStyle name="Comma 2 4 6 2 2 2" xfId="2587" xr:uid="{AAEFDCEE-A0E7-4001-A0B8-5ACD92A81274}"/>
    <cellStyle name="Comma 2 4 6 2 2 2 2" xfId="6476" xr:uid="{D206DA18-4B7E-415B-8D63-5BDA1E2755F4}"/>
    <cellStyle name="Comma 2 4 6 2 2 2 2 2" xfId="16518" xr:uid="{F9E6EAF3-6227-4F79-82CD-5F5DBB624381}"/>
    <cellStyle name="Comma 2 4 6 2 2 2 3" xfId="14555" xr:uid="{F1D1AA8F-F706-4087-8DB4-A0F4548A2E6C}"/>
    <cellStyle name="Comma 2 4 6 2 2 2 4" xfId="43700" xr:uid="{7B2BA35D-9248-4D8E-ACBA-A5AA1050396D}"/>
    <cellStyle name="Comma 2 4 6 2 2 2 5" xfId="45400" xr:uid="{F3AED254-D327-49BE-A6DA-59DCF3AE7888}"/>
    <cellStyle name="Comma 2 4 6 2 2 3" xfId="3117" xr:uid="{4E884E4F-F511-4729-ABD0-FE1B4DC06A07}"/>
    <cellStyle name="Comma 2 4 6 2 2 3 2" xfId="7003" xr:uid="{C7B19403-5F85-4A76-8815-46F055FD2015}"/>
    <cellStyle name="Comma 2 4 6 2 2 3 2 2" xfId="17045" xr:uid="{BCFB498D-EBF5-4545-A347-8E073ACE924F}"/>
    <cellStyle name="Comma 2 4 6 2 2 3 3" xfId="15082" xr:uid="{707855D4-691D-4F0E-9AC9-995FBF92C3EE}"/>
    <cellStyle name="Comma 2 4 6 2 2 3 4" xfId="44227" xr:uid="{297D90EE-BA2C-48D6-B414-F002E7592D9B}"/>
    <cellStyle name="Comma 2 4 6 2 2 3 5" xfId="45927" xr:uid="{14559989-57C3-4371-8C53-18FD048A7D62}"/>
    <cellStyle name="Comma 2 4 6 2 2 4" xfId="5946" xr:uid="{A7D77324-5400-4363-97B3-92348B721510}"/>
    <cellStyle name="Comma 2 4 6 2 2 4 2" xfId="15989" xr:uid="{05AA700B-C598-4C66-A084-75AA8CBD859E}"/>
    <cellStyle name="Comma 2 4 6 2 2 5" xfId="14026" xr:uid="{1092F18B-5682-4E26-971F-6E5AC3121BA0}"/>
    <cellStyle name="Comma 2 4 6 2 2 6" xfId="43173" xr:uid="{1596A8B9-952C-468F-9647-F28B7799653C}"/>
    <cellStyle name="Comma 2 4 6 2 2 7" xfId="44873" xr:uid="{2C1270E0-718B-4A6D-BA56-23EAE8CF4C86}"/>
    <cellStyle name="Comma 2 4 6 2 3" xfId="2368" xr:uid="{CE1662A5-E23B-44B5-9757-F093659EFD9B}"/>
    <cellStyle name="Comma 2 4 6 2 3 2" xfId="6263" xr:uid="{3409D911-AAB2-42F1-BB96-43A74F6DB278}"/>
    <cellStyle name="Comma 2 4 6 2 3 2 2" xfId="16305" xr:uid="{11578CE6-B007-4E61-B33C-4703817598B2}"/>
    <cellStyle name="Comma 2 4 6 2 3 3" xfId="14342" xr:uid="{12EFDA74-D707-4ECD-AA7E-0D4B363E0247}"/>
    <cellStyle name="Comma 2 4 6 2 3 4" xfId="43487" xr:uid="{8BD730CE-3D02-4F03-81E7-02712850EA91}"/>
    <cellStyle name="Comma 2 4 6 2 3 5" xfId="45187" xr:uid="{08A8E332-7E46-44F6-94E8-112250DED208}"/>
    <cellStyle name="Comma 2 4 6 2 4" xfId="2904" xr:uid="{90A8C102-1BF5-40BF-B953-7A2995567168}"/>
    <cellStyle name="Comma 2 4 6 2 4 2" xfId="6790" xr:uid="{05698B6A-9B4F-47FB-AB67-DFB19097AD24}"/>
    <cellStyle name="Comma 2 4 6 2 4 2 2" xfId="16832" xr:uid="{168D04D3-C856-4176-A946-8EFAC2D33A66}"/>
    <cellStyle name="Comma 2 4 6 2 4 3" xfId="14869" xr:uid="{A793D212-7BE7-472A-AF34-F88F6038DF53}"/>
    <cellStyle name="Comma 2 4 6 2 4 4" xfId="44014" xr:uid="{FF955148-F973-47F8-BD8E-6832C1499C47}"/>
    <cellStyle name="Comma 2 4 6 2 4 5" xfId="45714" xr:uid="{CA42B3C7-10FC-4A43-BC9D-92CEFE28CFB1}"/>
    <cellStyle name="Comma 2 4 6 2 5" xfId="5729" xr:uid="{78D05B40-A93C-406C-B4C7-D62332E67991}"/>
    <cellStyle name="Comma 2 4 6 2 5 2" xfId="15772" xr:uid="{8B7C5CD7-DCE1-4B58-8729-B0A164C910AD}"/>
    <cellStyle name="Comma 2 4 6 2 6" xfId="13809" xr:uid="{B5C3BBB2-6C16-4A75-B024-D197946651DF}"/>
    <cellStyle name="Comma 2 4 6 2 7" xfId="42960" xr:uid="{DC972D4C-1E07-4948-8CA3-CA94678E9D3F}"/>
    <cellStyle name="Comma 2 4 6 2 8" xfId="44660" xr:uid="{7A61C243-5F0B-4837-8D6E-8C472B2C4703}"/>
    <cellStyle name="Comma 2 4 6 3" xfId="1606" xr:uid="{AC753331-484C-42D5-848C-6F2F1C7409C8}"/>
    <cellStyle name="Comma 2 4 6 3 2" xfId="2531" xr:uid="{2D0CC607-9B1F-4598-B9C0-B52A1C456F7D}"/>
    <cellStyle name="Comma 2 4 6 3 2 2" xfId="6423" xr:uid="{B4262469-E889-4CBC-8C94-D74F9A5B7974}"/>
    <cellStyle name="Comma 2 4 6 3 2 2 2" xfId="16465" xr:uid="{85C60D71-368D-4503-ACBD-0CB2E88F19BF}"/>
    <cellStyle name="Comma 2 4 6 3 2 3" xfId="14502" xr:uid="{B33EC01B-CC3D-4BCE-A58F-4A3F505906FA}"/>
    <cellStyle name="Comma 2 4 6 3 2 4" xfId="43647" xr:uid="{920BEBE3-5CBF-4BCB-B6D3-2F8BE5363A9D}"/>
    <cellStyle name="Comma 2 4 6 3 2 5" xfId="45347" xr:uid="{FBBAE1A5-57A5-4EE6-9FEF-2B6CE78C6867}"/>
    <cellStyle name="Comma 2 4 6 3 3" xfId="3064" xr:uid="{13864DDF-FB9E-4B09-A8A4-E79F408699F3}"/>
    <cellStyle name="Comma 2 4 6 3 3 2" xfId="6950" xr:uid="{8BE5CDEA-AD35-43A7-A11A-9BB83A9E44B2}"/>
    <cellStyle name="Comma 2 4 6 3 3 2 2" xfId="16992" xr:uid="{C99C7483-2E45-4BE5-A05B-D42A0EC7BA84}"/>
    <cellStyle name="Comma 2 4 6 3 3 3" xfId="15029" xr:uid="{66FE465D-7E48-4D99-AFFF-160A3E7A5B56}"/>
    <cellStyle name="Comma 2 4 6 3 3 4" xfId="44174" xr:uid="{6D902645-6DE9-47DE-982C-601C8DC7E5F0}"/>
    <cellStyle name="Comma 2 4 6 3 3 5" xfId="45874" xr:uid="{6D21663E-4590-48B9-A070-C90CD565C828}"/>
    <cellStyle name="Comma 2 4 6 3 4" xfId="5891" xr:uid="{3F41A769-8820-4295-8E24-21D41CCB947B}"/>
    <cellStyle name="Comma 2 4 6 3 4 2" xfId="15934" xr:uid="{130C0A8F-0970-4627-82D0-DF0114869F59}"/>
    <cellStyle name="Comma 2 4 6 3 5" xfId="13971" xr:uid="{3D53D4FF-696C-4219-AFA1-C917265955D0}"/>
    <cellStyle name="Comma 2 4 6 3 6" xfId="43120" xr:uid="{55F44CB1-C8BD-4A13-9935-CA44A029A225}"/>
    <cellStyle name="Comma 2 4 6 3 7" xfId="44820" xr:uid="{50558B51-936E-4D93-8AD3-79689C9E272C}"/>
    <cellStyle name="Comma 2 4 6 4" xfId="2204" xr:uid="{450C961C-98AB-4C4A-8A62-038D7F64B383}"/>
    <cellStyle name="Comma 2 4 6 4 2" xfId="6102" xr:uid="{3A21DB85-4FE8-4676-A91F-91A4C9E3DE97}"/>
    <cellStyle name="Comma 2 4 6 4 2 2" xfId="16144" xr:uid="{C8F5E25C-6817-48C9-A658-ED40BE887142}"/>
    <cellStyle name="Comma 2 4 6 4 3" xfId="14181" xr:uid="{C1B5BF12-E227-41B1-8CA6-1CE1F879D903}"/>
    <cellStyle name="Comma 2 4 6 4 4" xfId="43326" xr:uid="{FED41F62-EBC3-4EB9-A0C4-ECA6687F0A03}"/>
    <cellStyle name="Comma 2 4 6 4 5" xfId="45026" xr:uid="{29FE8F2B-6550-4885-946B-FFF1B7AF36D2}"/>
    <cellStyle name="Comma 2 4 6 5" xfId="2743" xr:uid="{9AD5C7A9-0848-4124-BC94-E50B12F4543E}"/>
    <cellStyle name="Comma 2 4 6 5 2" xfId="6629" xr:uid="{517D661F-693C-4289-94E5-984DE412933D}"/>
    <cellStyle name="Comma 2 4 6 5 2 2" xfId="16671" xr:uid="{74B7507E-5DC8-4659-8387-13FE17331F43}"/>
    <cellStyle name="Comma 2 4 6 5 3" xfId="14708" xr:uid="{247A2D50-37BE-4FF7-8B89-ADCE39FCAA01}"/>
    <cellStyle name="Comma 2 4 6 5 4" xfId="43853" xr:uid="{7DA305DF-E187-45C2-9611-E0607E7E1CE2}"/>
    <cellStyle name="Comma 2 4 6 5 5" xfId="45553" xr:uid="{4B62F886-6C38-4C54-86AF-F5DEB9EF0F47}"/>
    <cellStyle name="Comma 2 4 6 6" xfId="5565" xr:uid="{79456B45-58FF-4E42-A612-D68B5D42A865}"/>
    <cellStyle name="Comma 2 4 6 6 2" xfId="15609" xr:uid="{5247D566-BE7A-4B91-B385-E1779CEAC32B}"/>
    <cellStyle name="Comma 2 4 6 7" xfId="8435" xr:uid="{40640D2D-C701-453F-8D0C-53B89B997862}"/>
    <cellStyle name="Comma 2 4 6 7 2" xfId="17580" xr:uid="{E976171C-72E7-4940-AE5E-05FFA053897E}"/>
    <cellStyle name="Comma 2 4 6 8" xfId="12432" xr:uid="{AA024253-85CD-4BFD-A8A5-2735356F9C76}"/>
    <cellStyle name="Comma 2 4 6 8 2" xfId="18942" xr:uid="{D880F8E7-1931-450C-9E20-39853C833423}"/>
    <cellStyle name="Comma 2 4 6 9" xfId="13645" xr:uid="{6E80D794-2D2B-43D6-AC91-CF9C5594B1B9}"/>
    <cellStyle name="Comma 2 4 7" xfId="1180" xr:uid="{9A0CAA1B-A1E8-47DB-B97D-523C40A77FB5}"/>
    <cellStyle name="Comma 2 4 7 2" xfId="1499" xr:uid="{0377A87E-9F44-42DD-8934-04D1866E1945}"/>
    <cellStyle name="Comma 2 4 7 2 2" xfId="1897" xr:uid="{F3A9D069-4195-450C-8035-95F228D1CA31}"/>
    <cellStyle name="Comma 2 4 8" xfId="1248" xr:uid="{E19C1EB6-85CD-4440-BAEF-B4F9F60A7F1C}"/>
    <cellStyle name="Comma 2 4 8 2" xfId="1770" xr:uid="{1E3559AC-F3ED-4368-9D06-691E12CBF129}"/>
    <cellStyle name="Comma 2 4 9" xfId="1601" xr:uid="{88B8AF47-89ED-4F3C-870B-B48D685F0829}"/>
    <cellStyle name="Comma 2 5" xfId="116" xr:uid="{3F63601B-5936-40C4-95B6-59ED2BC10B6C}"/>
    <cellStyle name="Comma 2 5 2" xfId="117" xr:uid="{BDAD0ECD-A88B-4F9D-8DFA-912A3D90ED30}"/>
    <cellStyle name="Comma 2 5 2 2" xfId="1255" xr:uid="{81274294-C7B0-47F0-A6DA-2F750FE05B7D}"/>
    <cellStyle name="Comma 2 5 2 2 2" xfId="1777" xr:uid="{F1E34AC4-58E4-48DF-9F40-B9BDE381036B}"/>
    <cellStyle name="Comma 2 5 2 3" xfId="1608" xr:uid="{2850B0F5-060E-42E7-A4C1-F7C765D24FD4}"/>
    <cellStyle name="Comma 2 5 2 4" xfId="4172" xr:uid="{1FFB82E2-F488-4C24-A2E2-0259BF75315A}"/>
    <cellStyle name="Comma 2 5 2 5" xfId="19369" xr:uid="{A130F0CA-D212-4D1A-83E4-2B6DEDDEE356}"/>
    <cellStyle name="Comma 2 5 2 6" xfId="44337" xr:uid="{301103EE-979D-44E0-A272-AA98887BFA07}"/>
    <cellStyle name="Comma 2 5 2 7" xfId="46651" xr:uid="{F198588D-514E-4A50-A5B4-8D1440F63790}"/>
    <cellStyle name="Comma 2 5 3" xfId="1254" xr:uid="{07ECD39A-247B-4A87-91B7-58D07822A8CE}"/>
    <cellStyle name="Comma 2 5 3 2" xfId="1776" xr:uid="{2BD4A0EC-FB26-4577-9B0E-BA62538D71B8}"/>
    <cellStyle name="Comma 2 5 3 2 2" xfId="36513" xr:uid="{B3F27333-6078-4B07-B9CE-BA9F2C88BC38}"/>
    <cellStyle name="Comma 2 5 3 3" xfId="4252" xr:uid="{C76677B7-D379-4DC5-995A-9A84806CEF7D}"/>
    <cellStyle name="Comma 2 5 3 4" xfId="36919" xr:uid="{1B915CBF-463C-4633-A7D7-4A0C1308BDF6}"/>
    <cellStyle name="Comma 2 5 4" xfId="1607" xr:uid="{61EC1C19-6EB0-400F-9597-5D36E2D8673C}"/>
    <cellStyle name="Comma 2 5 4 2" xfId="56883" xr:uid="{AE22D4AE-B214-42D8-9B56-88A262765EC7}"/>
    <cellStyle name="Comma 2 5 5" xfId="2003" xr:uid="{CC7B3F32-BAF0-4C44-9509-A38BA601DB95}"/>
    <cellStyle name="Comma 2 5 6" xfId="2118" xr:uid="{01360BEA-B418-40EE-B41A-7EA5FC03AFD4}"/>
    <cellStyle name="Comma 2 5 7" xfId="3381" xr:uid="{E9EB12D2-54B1-45BB-9E96-FF9CC3F1E3E4}"/>
    <cellStyle name="Comma 2 5 8" xfId="44336" xr:uid="{4B3449CC-B3C4-42A4-ACBD-B6ECDD5F2D68}"/>
    <cellStyle name="Comma 2 5 9" xfId="46971" xr:uid="{8F0F13D2-FCF4-41F4-B2D1-92FEB93CFE95}"/>
    <cellStyle name="Comma 2 6" xfId="118" xr:uid="{E5C4A15B-1E50-4997-84E4-0D9E4E2BABB1}"/>
    <cellStyle name="Comma 2 6 10" xfId="46068" xr:uid="{D184ED7A-B42F-471D-A120-1843A4EB2AA9}"/>
    <cellStyle name="Comma 2 6 11" xfId="46589" xr:uid="{5ABAFC9E-522C-4FD0-8117-EFB92BF8558E}"/>
    <cellStyle name="Comma 2 6 12" xfId="54446" xr:uid="{203464E0-22A3-4357-A664-69A47720D4E6}"/>
    <cellStyle name="Comma 2 6 2" xfId="1256" xr:uid="{EF8B233D-6D88-46CE-91F7-165A04F1CD32}"/>
    <cellStyle name="Comma 2 6 2 10" xfId="46807" xr:uid="{8DECD49C-6D8A-497A-912E-33D38485B25D}"/>
    <cellStyle name="Comma 2 6 2 11" xfId="54550" xr:uid="{5C50E6C5-C32C-4E91-A37D-CA98BF3F3E5B}"/>
    <cellStyle name="Comma 2 6 2 2" xfId="1778" xr:uid="{A2D40144-BC42-4AF5-86A8-C9CDE0AD1DC3}"/>
    <cellStyle name="Comma 2 6 2 2 2" xfId="4134" xr:uid="{93CCEADF-028F-4D8B-8F81-6E192783F205}"/>
    <cellStyle name="Comma 2 6 2 2 3" xfId="46668" xr:uid="{4E0DDC81-0640-46B9-BE24-B7D1B13EDFDF}"/>
    <cellStyle name="Comma 2 6 2 3" xfId="3991" xr:uid="{B962DDB3-8A0A-4EE5-9BA6-7B00DD45A563}"/>
    <cellStyle name="Comma 2 6 2 3 2" xfId="8610" xr:uid="{A92966A2-A24D-4AFE-8006-A34B7CBAC0B1}"/>
    <cellStyle name="Comma 2 6 2 3 2 2" xfId="17729" xr:uid="{63BEE658-F5A7-46C4-A04F-6E1BEFAC41F7}"/>
    <cellStyle name="Comma 2 6 2 3 3" xfId="12597" xr:uid="{E6ECDD70-89C3-4890-8996-88342A5EA044}"/>
    <cellStyle name="Comma 2 6 2 3 3 2" xfId="19083" xr:uid="{EC176AD1-62D8-40F3-8B95-0D482A0C01BE}"/>
    <cellStyle name="Comma 2 6 2 3 4" xfId="15368" xr:uid="{2FD86CA6-67DB-4995-84D7-1B814AC0EEB5}"/>
    <cellStyle name="Comma 2 6 2 3 5" xfId="42233" xr:uid="{8AE25422-66D0-4F7A-A624-3E56422A2576}"/>
    <cellStyle name="Comma 2 6 2 3 6" xfId="42715" xr:uid="{97D33E5B-4C7C-48CC-B181-8D772CB595DB}"/>
    <cellStyle name="Comma 2 6 2 3 7" xfId="46386" xr:uid="{B6A19F73-4CAC-4F95-8715-1F8D74796226}"/>
    <cellStyle name="Comma 2 6 2 3 8" xfId="48285" xr:uid="{ADF4B521-54B5-4434-A208-7AEBA5A5B9AB}"/>
    <cellStyle name="Comma 2 6 2 3 9" xfId="55714" xr:uid="{942B7DF3-EE8C-4A80-99C4-27C19E95413B}"/>
    <cellStyle name="Comma 2 6 2 4" xfId="7254" xr:uid="{3B179A3E-08BB-41DF-81AB-E6FD49D35354}"/>
    <cellStyle name="Comma 2 6 2 4 2" xfId="17296" xr:uid="{A7243127-A6B7-4E01-8351-A951C1EACA3A}"/>
    <cellStyle name="Comma 2 6 2 5" xfId="11521" xr:uid="{18930EFC-0554-4EC0-B66C-03E994A55224}"/>
    <cellStyle name="Comma 2 6 2 5 2" xfId="18872" xr:uid="{E56295D9-F296-4610-AFC1-B5C2A198A47F}"/>
    <cellStyle name="Comma 2 6 2 6" xfId="35864" xr:uid="{CA23999E-13E0-4ABF-B4AF-63AA6C68F6DD}"/>
    <cellStyle name="Comma 2 6 2 7" xfId="42020" xr:uid="{48A00777-2D4D-4A7E-9CDC-3685268B72DF}"/>
    <cellStyle name="Comma 2 6 2 8" xfId="42497" xr:uid="{DB08CBDF-C5DA-482C-88EC-4A91A614AC95}"/>
    <cellStyle name="Comma 2 6 2 9" xfId="46170" xr:uid="{43827658-6D38-45A9-84BF-1F4F32CA131B}"/>
    <cellStyle name="Comma 2 6 3" xfId="1609" xr:uid="{57EC8E66-7706-440C-A755-09923C9843FF}"/>
    <cellStyle name="Comma 2 6 3 10" xfId="54484" xr:uid="{659CCAC2-AAEC-435A-8D5F-75DA98C57E08}"/>
    <cellStyle name="Comma 2 6 3 2" xfId="3573" xr:uid="{5897FF7D-F0D8-4E31-83BF-3A36E9DA66A2}"/>
    <cellStyle name="Comma 2 6 3 2 10" xfId="55641" xr:uid="{2D56ECF5-2ED8-4B4B-95BD-4DEE2D7198A9}"/>
    <cellStyle name="Comma 2 6 3 2 2" xfId="8532" xr:uid="{79FF0B75-1C4F-44FA-A9D2-3B590100F441}"/>
    <cellStyle name="Comma 2 6 3 2 2 2" xfId="17666" xr:uid="{4F098452-E3B8-4CD8-9CF6-0B32491A8C28}"/>
    <cellStyle name="Comma 2 6 3 2 3" xfId="12525" xr:uid="{CD5101E0-35D1-4C30-A261-9931D249F742}"/>
    <cellStyle name="Comma 2 6 3 2 3 2" xfId="19021" xr:uid="{54ACBD44-8CB3-4156-89F4-417CA1041032}"/>
    <cellStyle name="Comma 2 6 3 2 4" xfId="15306" xr:uid="{8D1FDBF4-B377-479E-BEBC-6FC1C0E7CA6A}"/>
    <cellStyle name="Comma 2 6 3 2 5" xfId="42171" xr:uid="{55979275-8955-429F-BD0B-D3A47237CF9F}"/>
    <cellStyle name="Comma 2 6 3 2 6" xfId="42653" xr:uid="{FFB74D82-7B20-478B-9D77-4E6740FF96B9}"/>
    <cellStyle name="Comma 2 6 3 2 7" xfId="46324" xr:uid="{38F63CBC-FCEA-4F28-A0CE-14C36D8CA9BC}"/>
    <cellStyle name="Comma 2 6 3 2 8" xfId="48206" xr:uid="{742CE650-2918-483B-9E6A-3DC71D3E2423}"/>
    <cellStyle name="Comma 2 6 3 2 9" xfId="46680" xr:uid="{CED480CA-2E37-457F-813A-A54EBAE4235F}"/>
    <cellStyle name="Comma 2 6 3 3" xfId="7187" xr:uid="{DD9CDC75-CE79-414B-94E5-13B37FAA2AB2}"/>
    <cellStyle name="Comma 2 6 3 3 2" xfId="17229" xr:uid="{51857BEB-AF72-409E-A59A-47B1BE149E61}"/>
    <cellStyle name="Comma 2 6 3 4" xfId="11453" xr:uid="{BB04BE11-1C8F-4DA8-A9F7-E3C5283CB79B}"/>
    <cellStyle name="Comma 2 6 3 4 2" xfId="18808" xr:uid="{4B52A9ED-CCF6-48A5-A251-75285B4710A9}"/>
    <cellStyle name="Comma 2 6 3 5" xfId="35804" xr:uid="{3A86E76F-C651-4F1E-8EEB-4A9FC29EDD02}"/>
    <cellStyle name="Comma 2 6 3 6" xfId="41957" xr:uid="{AC0E3A07-9A95-474D-AEA7-CCA3AE823DF7}"/>
    <cellStyle name="Comma 2 6 3 7" xfId="42432" xr:uid="{6BDF52CE-F928-4DBC-873D-E6E643C936A9}"/>
    <cellStyle name="Comma 2 6 3 8" xfId="46108" xr:uid="{97896752-8166-4A16-8222-9CB442D9834D}"/>
    <cellStyle name="Comma 2 6 3 9" xfId="46629" xr:uid="{F871F713-E910-487E-999D-CAD7B6E26900}"/>
    <cellStyle name="Comma 2 6 4" xfId="2141" xr:uid="{228E2DEC-B637-4DD4-8C77-829E40D08766}"/>
    <cellStyle name="Comma 2 6 4 2" xfId="3958" xr:uid="{13CC8FDF-065A-4D48-A865-311C3BCEF6CB}"/>
    <cellStyle name="Comma 2 6 4 2 2" xfId="49517" xr:uid="{9C43D171-CC60-44F7-B216-BFBF9A86EF0A}"/>
    <cellStyle name="Comma 2 6 4 3" xfId="46984" xr:uid="{52E9C46E-5E1F-4934-B940-B992EA6974C2}"/>
    <cellStyle name="Comma 2 6 5" xfId="3412" xr:uid="{2BAA60DA-DE3E-43BD-8D8B-9FF4B0929D1D}"/>
    <cellStyle name="Comma 2 6 5 10" xfId="55589" xr:uid="{A4450138-39E9-4B38-BB65-A5A0186F117E}"/>
    <cellStyle name="Comma 2 6 5 2" xfId="8479" xr:uid="{7719F2AA-B2F8-42D3-8BCB-E5FBABEC3567}"/>
    <cellStyle name="Comma 2 6 5 2 2" xfId="17614" xr:uid="{839CF651-FFF8-4E15-B8B2-54EB33B1FDD8}"/>
    <cellStyle name="Comma 2 6 5 3" xfId="12473" xr:uid="{A206154D-29E9-45EC-9F2F-CBCC846AFC54}"/>
    <cellStyle name="Comma 2 6 5 3 2" xfId="18972" xr:uid="{279669AA-E56F-4799-B9D8-83FE9079696E}"/>
    <cellStyle name="Comma 2 6 5 4" xfId="15269" xr:uid="{3E0A05D7-CD82-4425-A095-9353D9663CCD}"/>
    <cellStyle name="Comma 2 6 5 5" xfId="42122" xr:uid="{C946926F-959A-400B-9FE7-010161215BD2}"/>
    <cellStyle name="Comma 2 6 5 6" xfId="42604" xr:uid="{E30BD897-D340-4491-AAB0-9CD382D8320D}"/>
    <cellStyle name="Comma 2 6 5 7" xfId="46275" xr:uid="{79ADD40E-E50C-4C16-B49D-9AE2EFDB1D6B}"/>
    <cellStyle name="Comma 2 6 5 8" xfId="48154" xr:uid="{D3A23E26-01ED-4A7D-B276-926EAABC0708}"/>
    <cellStyle name="Comma 2 6 5 9" xfId="46837" xr:uid="{BF3C9B51-3F25-43B0-A2D4-606E0FD0A0D2}"/>
    <cellStyle name="Comma 2 6 6" xfId="7148" xr:uid="{780B51A2-8BBF-4A53-9258-7421D3E5CA07}"/>
    <cellStyle name="Comma 2 6 6 2" xfId="17190" xr:uid="{084B156A-C820-4702-84E3-61818F50EDA0}"/>
    <cellStyle name="Comma 2 6 7" xfId="11416" xr:uid="{860D2742-86D0-48DE-827B-847ECA9F6542}"/>
    <cellStyle name="Comma 2 6 7 2" xfId="18773" xr:uid="{7073199D-8D1B-456A-AFFC-89DFF935CF43}"/>
    <cellStyle name="Comma 2 6 8" xfId="41920" xr:uid="{2A91D1FF-D0BC-47CE-A9A4-98DD60B1E1B5}"/>
    <cellStyle name="Comma 2 6 9" xfId="42394" xr:uid="{2840328D-B361-48B3-A235-49C1E7280DFD}"/>
    <cellStyle name="Comma 2 7" xfId="119" xr:uid="{84FBE11F-F842-4451-8090-6B2A86E1AF71}"/>
    <cellStyle name="Comma 2 7 2" xfId="1257" xr:uid="{7AF8E63C-40A2-4DB8-B079-B0B85DEAB693}"/>
    <cellStyle name="Comma 2 7 2 10" xfId="52202" xr:uid="{8A060F5C-E752-4ED9-B192-B07B81E032B2}"/>
    <cellStyle name="Comma 2 7 2 11" xfId="54568" xr:uid="{296C002B-9BF0-4CA0-9E0A-97AC217D7D05}"/>
    <cellStyle name="Comma 2 7 2 2" xfId="1779" xr:uid="{DC2705E3-D9E8-4EC0-AAC0-B122736F82B9}"/>
    <cellStyle name="Comma 2 7 2 2 2" xfId="8626" xr:uid="{ACCA03C9-E380-43A9-AC93-4AE4900F49F4}"/>
    <cellStyle name="Comma 2 7 2 2 2 2" xfId="17741" xr:uid="{EDC786A7-565D-4E44-B110-B7F65F9FDFEC}"/>
    <cellStyle name="Comma 2 7 2 2 3" xfId="12613" xr:uid="{E3C66D7A-EBB4-440B-9019-91391239C80A}"/>
    <cellStyle name="Comma 2 7 2 2 3 2" xfId="19095" xr:uid="{C0E4F6CE-B1D5-4B81-A2DF-565DDB3EEA07}"/>
    <cellStyle name="Comma 2 7 2 2 4" xfId="42245" xr:uid="{F0BE34C2-8234-4865-BC14-F3B2EB6F11C1}"/>
    <cellStyle name="Comma 2 7 2 2 5" xfId="42727" xr:uid="{F0CA32D7-D9F8-4650-AF63-597E09FDC38D}"/>
    <cellStyle name="Comma 2 7 2 2 6" xfId="46398" xr:uid="{C0B9B421-191A-4BE9-8445-8A04FD5FDD31}"/>
    <cellStyle name="Comma 2 7 2 2 7" xfId="48301" xr:uid="{B141C4DB-BBE0-4E12-A6F9-440F9D53B9BB}"/>
    <cellStyle name="Comma 2 7 2 2 8" xfId="55730" xr:uid="{D6A5DA58-567B-43A5-AAA5-4696918E78ED}"/>
    <cellStyle name="Comma 2 7 2 3" xfId="4132" xr:uid="{D062280A-0C3B-4323-9790-9BB7E61E49DF}"/>
    <cellStyle name="Comma 2 7 2 3 2" xfId="15380" xr:uid="{06A3D4F2-2A2C-4A06-B217-3E169571B7CA}"/>
    <cellStyle name="Comma 2 7 2 4" xfId="7273" xr:uid="{8F0F7AAD-2E94-4995-A06B-95E7ABFD53B1}"/>
    <cellStyle name="Comma 2 7 2 4 2" xfId="17315" xr:uid="{FE59FE48-A14F-4E4B-9008-E9C5055BC1A8}"/>
    <cellStyle name="Comma 2 7 2 5" xfId="11539" xr:uid="{893DC05B-D768-4628-99B9-AD68B6A0F2A7}"/>
    <cellStyle name="Comma 2 7 2 5 2" xfId="18884" xr:uid="{4EFA52CD-1A98-404E-B264-00B2F6580475}"/>
    <cellStyle name="Comma 2 7 2 6" xfId="42032" xr:uid="{5965960A-D2D8-4A0C-80A6-424A92C7BAB4}"/>
    <cellStyle name="Comma 2 7 2 7" xfId="42509" xr:uid="{CD78B1E2-432E-4B0D-AE54-2790027D131B}"/>
    <cellStyle name="Comma 2 7 2 8" xfId="46182" xr:uid="{3111C678-A556-4D92-8D63-A0B25DE6BDE5}"/>
    <cellStyle name="Comma 2 7 2 9" xfId="46856" xr:uid="{E56CC272-9F0F-4434-98FE-F806CE922B01}"/>
    <cellStyle name="Comma 2 7 3" xfId="1610" xr:uid="{51BE4DE9-87D1-42F7-9ABD-F30F863109E9}"/>
    <cellStyle name="Comma 2 7 4" xfId="3571" xr:uid="{28581571-0028-400B-B8BF-8009534EDA26}"/>
    <cellStyle name="Comma 2 7 5" xfId="44338" xr:uid="{BDEF89E6-1C6C-499E-920B-C16801AA58C8}"/>
    <cellStyle name="Comma 2 7 6" xfId="46902" xr:uid="{758A358B-D4DF-4CA1-B30F-D6CBF66BDFD6}"/>
    <cellStyle name="Comma 2 8" xfId="1152" xr:uid="{585C7F5D-EAD0-48A1-82D3-96474BC8AE5F}"/>
    <cellStyle name="Comma 2 8 10" xfId="46626" xr:uid="{67D1974B-B07C-48F8-9E73-0C5D0D53C036}"/>
    <cellStyle name="Comma 2 8 11" xfId="54482" xr:uid="{0DDDB24A-DD33-4BCD-9339-AC04FFBC1A14}"/>
    <cellStyle name="Comma 2 8 2" xfId="4019" xr:uid="{7133D9EA-BF29-4CB3-97BE-32A00AD9571C}"/>
    <cellStyle name="Comma 2 8 2 2" xfId="47593" xr:uid="{E3992587-2F6E-4088-A076-6F00CBB6E1AB}"/>
    <cellStyle name="Comma 2 8 3" xfId="3560" xr:uid="{BE4E7AC9-BAC0-4085-9713-225C87A7A26C}"/>
    <cellStyle name="Comma 2 8 3 2" xfId="8530" xr:uid="{5680BD67-0D8F-4F6C-8507-D650C2C85030}"/>
    <cellStyle name="Comma 2 8 3 2 2" xfId="17664" xr:uid="{011BF4F8-7C24-448F-A316-468E1376372E}"/>
    <cellStyle name="Comma 2 8 3 3" xfId="12523" xr:uid="{31901A2B-88AD-42A0-8364-50DE82115C49}"/>
    <cellStyle name="Comma 2 8 3 3 2" xfId="19019" xr:uid="{FC6A5433-ACC3-481F-BE64-4E965F0417E7}"/>
    <cellStyle name="Comma 2 8 3 4" xfId="15304" xr:uid="{4E319755-D550-4579-B863-9CC48A80B492}"/>
    <cellStyle name="Comma 2 8 3 5" xfId="42169" xr:uid="{68F98F43-CDF7-48C7-8CAF-71FDE0595DA1}"/>
    <cellStyle name="Comma 2 8 3 6" xfId="42651" xr:uid="{DB640B3C-EF79-45FB-BC8C-F316F5EA1357}"/>
    <cellStyle name="Comma 2 8 3 7" xfId="46322" xr:uid="{2EE879F1-E006-4A5A-B43F-06B076405BBD}"/>
    <cellStyle name="Comma 2 8 3 8" xfId="48204" xr:uid="{D3828AE6-8823-4BBD-B9AA-0A4B91671FA5}"/>
    <cellStyle name="Comma 2 8 3 9" xfId="55639" xr:uid="{21B99B4D-E38C-4D39-B4C7-2DA68CC294AF}"/>
    <cellStyle name="Comma 2 8 4" xfId="7185" xr:uid="{6375A3B8-0172-4F8F-AC07-021ABA697BAF}"/>
    <cellStyle name="Comma 2 8 4 2" xfId="17227" xr:uid="{30D43AD8-148E-41D1-AC04-967ECE357283}"/>
    <cellStyle name="Comma 2 8 5" xfId="11451" xr:uid="{B9DE0935-6C48-427B-B8D0-411C8F28B558}"/>
    <cellStyle name="Comma 2 8 5 2" xfId="18806" xr:uid="{D147D13B-8109-4A3F-B598-DB6DF127E3DD}"/>
    <cellStyle name="Comma 2 8 6" xfId="41955" xr:uid="{4FD69ED7-51E2-40B8-A267-FE34379A1B72}"/>
    <cellStyle name="Comma 2 8 7" xfId="42430" xr:uid="{C3FA6F94-F1BD-4AB4-8B67-36687979A34A}"/>
    <cellStyle name="Comma 2 8 8" xfId="44299" xr:uid="{A196B94A-E765-4016-A4FA-0EE1B5D25F31}"/>
    <cellStyle name="Comma 2 8 9" xfId="46106" xr:uid="{97A80044-79AF-40BB-AD8D-BF8405B08F20}"/>
    <cellStyle name="Comma 2 9" xfId="1183" xr:uid="{66A481FD-3F90-4B38-8FFE-B8B057904BE3}"/>
    <cellStyle name="Comma 2 9 10" xfId="46628" xr:uid="{90C82EA5-8ADB-4CB0-8E0B-9BFD43875012}"/>
    <cellStyle name="Comma 2 9 2" xfId="1502" xr:uid="{D5A7D8E5-C834-4FC6-A28F-110FA74786B0}"/>
    <cellStyle name="Comma 2 9 2 2" xfId="1899" xr:uid="{0893981F-CD12-458B-93F5-7495A9B5D31C}"/>
    <cellStyle name="Comma 2 9 2 2 2" xfId="2631" xr:uid="{B870C679-E2FC-4D07-8033-1AA3D1F96344}"/>
    <cellStyle name="Comma 2 9 2 2 2 2" xfId="6517" xr:uid="{00B78B95-4336-42A0-857A-3A1D9A6D13F4}"/>
    <cellStyle name="Comma 2 9 2 2 2 2 2" xfId="16559" xr:uid="{3C77365D-2B09-47CD-BB85-8AA41F0D082E}"/>
    <cellStyle name="Comma 2 9 2 2 2 3" xfId="14596" xr:uid="{06EE3964-F004-4F9E-829C-74060B0AFE23}"/>
    <cellStyle name="Comma 2 9 2 2 2 4" xfId="43741" xr:uid="{96C942DC-FF66-4938-8120-4914C0A44A95}"/>
    <cellStyle name="Comma 2 9 2 2 2 5" xfId="45441" xr:uid="{49198DE3-16E9-4265-B996-1C5C20531308}"/>
    <cellStyle name="Comma 2 9 2 2 3" xfId="3158" xr:uid="{F92789AE-2432-4C9B-8DFA-BC639D8ABDA9}"/>
    <cellStyle name="Comma 2 9 2 2 3 2" xfId="7044" xr:uid="{D1D2688B-CBC5-4614-96E1-F389849285D3}"/>
    <cellStyle name="Comma 2 9 2 2 3 2 2" xfId="17086" xr:uid="{6D0C66D7-6D86-4D19-B404-0729167C963B}"/>
    <cellStyle name="Comma 2 9 2 2 3 3" xfId="15123" xr:uid="{C5F739AC-AB8C-4898-86BE-FFAB204FCDC5}"/>
    <cellStyle name="Comma 2 9 2 2 3 4" xfId="44268" xr:uid="{BC7FFD4E-5BC1-40F7-977E-B02FF0E98704}"/>
    <cellStyle name="Comma 2 9 2 2 3 5" xfId="45968" xr:uid="{A56E9C74-9FC0-45EE-B0D7-E8D64B29FDDA}"/>
    <cellStyle name="Comma 2 9 2 2 4" xfId="5989" xr:uid="{093382D7-37D8-4167-80BA-BAC411939536}"/>
    <cellStyle name="Comma 2 9 2 2 4 2" xfId="16032" xr:uid="{06DD0F68-652C-4801-8FD6-2F86A0F8A6CE}"/>
    <cellStyle name="Comma 2 9 2 2 5" xfId="14069" xr:uid="{B20959BF-982E-41C3-908E-7F9A2264399F}"/>
    <cellStyle name="Comma 2 9 2 2 6" xfId="43214" xr:uid="{B08642F5-C99E-4182-8460-435030ADEAB7}"/>
    <cellStyle name="Comma 2 9 2 2 7" xfId="44914" xr:uid="{85067B0B-8ADF-4401-BB60-A1E952DCEFB3}"/>
    <cellStyle name="Comma 2 9 2 3" xfId="2504" xr:uid="{1B237BD8-3142-4CE7-B74C-EE1BEA0BBBB9}"/>
    <cellStyle name="Comma 2 9 2 3 2" xfId="6396" xr:uid="{9D0C5676-D949-4C2F-A379-DA7B50F4F3EE}"/>
    <cellStyle name="Comma 2 9 2 3 2 2" xfId="16438" xr:uid="{F8EB74E9-3EFF-477A-9216-7F0E37A10BE1}"/>
    <cellStyle name="Comma 2 9 2 3 3" xfId="14475" xr:uid="{F325A52C-0959-4949-BD2C-7A55354BE1ED}"/>
    <cellStyle name="Comma 2 9 2 3 4" xfId="43620" xr:uid="{B60FD1EA-F8AA-429B-ADB3-1285830B0E06}"/>
    <cellStyle name="Comma 2 9 2 3 5" xfId="45320" xr:uid="{9506C3FB-2366-413C-B166-D426E5735491}"/>
    <cellStyle name="Comma 2 9 2 4" xfId="3037" xr:uid="{50382CCB-4CBD-4E06-B4D4-DF98922FF826}"/>
    <cellStyle name="Comma 2 9 2 4 2" xfId="6923" xr:uid="{E6499A38-48D5-4E9F-A22E-145FB49A0EC0}"/>
    <cellStyle name="Comma 2 9 2 4 2 2" xfId="16965" xr:uid="{15F2FCF8-67BD-418A-9BCE-D24A0CEF7096}"/>
    <cellStyle name="Comma 2 9 2 4 3" xfId="15002" xr:uid="{1424331B-24D0-486E-94DF-737789B04410}"/>
    <cellStyle name="Comma 2 9 2 4 4" xfId="44147" xr:uid="{29D0443E-0727-4816-B72C-608F03E86583}"/>
    <cellStyle name="Comma 2 9 2 4 5" xfId="45847" xr:uid="{01EA12B7-9D68-429B-971B-1C8132473FF3}"/>
    <cellStyle name="Comma 2 9 2 5" xfId="5864" xr:uid="{CCE1B16A-58A3-4277-9920-CD119C449555}"/>
    <cellStyle name="Comma 2 9 2 5 2" xfId="15907" xr:uid="{0D356DE7-4321-4DBE-81AB-0CCA2085FC98}"/>
    <cellStyle name="Comma 2 9 2 6" xfId="13944" xr:uid="{69C96224-C8E8-4A99-9E94-8DF4FD6DBB02}"/>
    <cellStyle name="Comma 2 9 2 7" xfId="43093" xr:uid="{35F51D34-9777-4272-8832-ABA79024C700}"/>
    <cellStyle name="Comma 2 9 2 8" xfId="44793" xr:uid="{C7EDC8DA-1902-4DF1-B3F4-9670541E5F8B}"/>
    <cellStyle name="Comma 2 9 3" xfId="2340" xr:uid="{B6BB7638-0436-4C87-A0BE-CB444A959093}"/>
    <cellStyle name="Comma 2 9 3 2" xfId="6235" xr:uid="{75C6C61D-AB2A-477F-A790-2EFB47B9BF01}"/>
    <cellStyle name="Comma 2 9 3 2 2" xfId="16277" xr:uid="{EE408BCA-7B40-43F4-97D2-7F8ADFEF95F1}"/>
    <cellStyle name="Comma 2 9 3 3" xfId="14314" xr:uid="{4723AADC-AC20-4F5D-8EF6-030FE1ED2C3F}"/>
    <cellStyle name="Comma 2 9 3 4" xfId="43459" xr:uid="{D9A23EE3-6373-4727-B67A-6C688367C952}"/>
    <cellStyle name="Comma 2 9 3 5" xfId="45159" xr:uid="{F2B5A692-4C07-4388-82F7-B86B8AB626DA}"/>
    <cellStyle name="Comma 2 9 4" xfId="2876" xr:uid="{1903C5C9-BF63-491C-A95B-D4B8935CCBDE}"/>
    <cellStyle name="Comma 2 9 4 2" xfId="6762" xr:uid="{40A18AF7-2D34-4441-949B-D94D58739821}"/>
    <cellStyle name="Comma 2 9 4 2 2" xfId="16804" xr:uid="{8E301953-E46A-403E-B5FB-6DFC9C3E2BFD}"/>
    <cellStyle name="Comma 2 9 4 3" xfId="14841" xr:uid="{ECC22357-C87E-41AF-8F4C-59E60E8CCEE6}"/>
    <cellStyle name="Comma 2 9 4 4" xfId="43986" xr:uid="{E8A86D1E-988E-4024-96B4-A085BA8B781A}"/>
    <cellStyle name="Comma 2 9 4 5" xfId="45686" xr:uid="{AEC885DF-E524-4A49-A0F0-8284763559F6}"/>
    <cellStyle name="Comma 2 9 5" xfId="4167" xr:uid="{AC94F08C-435E-4342-B5B6-7A954C44830E}"/>
    <cellStyle name="Comma 2 9 6" xfId="5701" xr:uid="{F62FEACD-34F9-4A37-9748-F501C2170C92}"/>
    <cellStyle name="Comma 2 9 6 2" xfId="15744" xr:uid="{03F0BE15-4F6B-439F-BBEF-162F65792481}"/>
    <cellStyle name="Comma 2 9 7" xfId="13781" xr:uid="{1DBC60F7-B63A-4B12-8D09-8C9209A604FF}"/>
    <cellStyle name="Comma 2 9 8" xfId="42932" xr:uid="{68A657DE-4F7C-480A-A7EE-F01860989576}"/>
    <cellStyle name="Comma 2 9 9" xfId="44632" xr:uid="{0850A615-E10A-4E71-B111-988A0A0F3736}"/>
    <cellStyle name="Comma 2_Bang phan chia tien dau DH-068-check" xfId="4253" xr:uid="{56A6AF2E-330F-452D-8CD7-58E9ADA69CD6}"/>
    <cellStyle name="Comma 20" xfId="120" xr:uid="{ADC74A90-AE31-44E3-B96E-C3C41B9E8A80}"/>
    <cellStyle name="Comma 20 10" xfId="13646" xr:uid="{9946E2E5-F0B6-464D-95F4-76C583BC3B7D}"/>
    <cellStyle name="Comma 20 11" xfId="42800" xr:uid="{EA40F4D2-5EC2-4BE8-B9D4-58DF19EE4812}"/>
    <cellStyle name="Comma 20 12" xfId="44339" xr:uid="{31FAF870-4DFE-4C9B-981E-36C49CF5B193}"/>
    <cellStyle name="Comma 20 13" xfId="44500" xr:uid="{57B67615-873A-4BC3-8D07-3A33C860F406}"/>
    <cellStyle name="Comma 20 14" xfId="46952" xr:uid="{C0254F0B-3986-4235-9856-61845BC4E212}"/>
    <cellStyle name="Comma 20 2" xfId="121" xr:uid="{15A8E308-9088-4924-9BE7-9FF20D83D476}"/>
    <cellStyle name="Comma 20 2 2" xfId="1259" xr:uid="{9B605E78-3D0C-44AA-B59B-0A4F6E358390}"/>
    <cellStyle name="Comma 20 2 2 2" xfId="1781" xr:uid="{44803701-5427-4789-BF9B-636C09394733}"/>
    <cellStyle name="Comma 20 2 2 3" xfId="19370" xr:uid="{09676E68-0574-4E03-BF40-FFE138DD9391}"/>
    <cellStyle name="Comma 20 2 2 4" xfId="47573" xr:uid="{E4510A94-8116-4D2D-83B1-AE3BF0A0A30A}"/>
    <cellStyle name="Comma 20 2 3" xfId="1612" xr:uid="{EAC79115-F59A-4237-B2C8-3483FA7A9019}"/>
    <cellStyle name="Comma 20 2 3 2" xfId="22058" xr:uid="{1A86A503-3620-401A-B90D-9A06742AEC63}"/>
    <cellStyle name="Comma 20 2 4" xfId="2165" xr:uid="{51E32E8C-BC78-456C-9AED-001151102085}"/>
    <cellStyle name="Comma 20 2 5" xfId="3475" xr:uid="{CBF0C045-7A78-41F8-B1D9-B2D2B6ED0938}"/>
    <cellStyle name="Comma 20 2 6" xfId="44340" xr:uid="{EA5C7FA8-80E2-4F54-ADBE-103E9A3032D3}"/>
    <cellStyle name="Comma 20 2 7" xfId="46901" xr:uid="{5112CE8D-1262-4694-8C12-CF9AE31BBFA5}"/>
    <cellStyle name="Comma 20 3" xfId="122" xr:uid="{1B47824D-72CF-45AE-A9B5-0D9022EC9D1D}"/>
    <cellStyle name="Comma 20 3 10" xfId="44341" xr:uid="{1977849A-048B-401F-8FD9-A7864DFB5CBE}"/>
    <cellStyle name="Comma 20 3 11" xfId="46154" xr:uid="{94471C44-F3B1-405F-9072-C83773C3870A}"/>
    <cellStyle name="Comma 20 3 12" xfId="46791" xr:uid="{F1199CE7-E891-45B5-890E-B328D70DAE67}"/>
    <cellStyle name="Comma 20 3 13" xfId="50210" xr:uid="{8029DA81-82BE-4C8B-9565-B08F22096D78}"/>
    <cellStyle name="Comma 20 3 14" xfId="54534" xr:uid="{22CB4AD9-B9FB-42FD-AFA5-941CA8E63868}"/>
    <cellStyle name="Comma 20 3 2" xfId="1260" xr:uid="{88D13D88-B406-4672-94D5-10DB84ED7D59}"/>
    <cellStyle name="Comma 20 3 2 10" xfId="55698" xr:uid="{4B1AE75F-DF4E-471E-A856-2E44A8D3576A}"/>
    <cellStyle name="Comma 20 3 2 2" xfId="1782" xr:uid="{95EB8BBB-A387-4631-BFD6-9BA662823F62}"/>
    <cellStyle name="Comma 20 3 2 3" xfId="8594" xr:uid="{E17A0971-5B5C-45E4-9AD7-26A894A732A5}"/>
    <cellStyle name="Comma 20 3 2 3 2" xfId="17713" xr:uid="{94EC7132-EC27-410C-9C71-970F82D82A6A}"/>
    <cellStyle name="Comma 20 3 2 4" xfId="12581" xr:uid="{416885F1-B6FA-4F08-9D04-11FF0CC5A454}"/>
    <cellStyle name="Comma 20 3 2 4 2" xfId="19067" xr:uid="{93758380-5D00-430C-85AE-6CDAE9FD735D}"/>
    <cellStyle name="Comma 20 3 2 5" xfId="35874" xr:uid="{B485D35A-6C61-4EE0-997B-8169B7DF881E}"/>
    <cellStyle name="Comma 20 3 2 6" xfId="42217" xr:uid="{433C8427-4A50-408F-AC96-AB1A8CEE60C0}"/>
    <cellStyle name="Comma 20 3 2 7" xfId="42699" xr:uid="{A638838F-33F1-4C38-8F5B-8EA476309044}"/>
    <cellStyle name="Comma 20 3 2 8" xfId="46370" xr:uid="{6A0E87E3-B2AA-418A-909B-6F063251873D}"/>
    <cellStyle name="Comma 20 3 2 9" xfId="48269" xr:uid="{F057F3CE-1FC6-4F4A-B0F1-394B4F087A58}"/>
    <cellStyle name="Comma 20 3 3" xfId="1613" xr:uid="{68F27145-37C6-458D-8B76-308B7774ACF8}"/>
    <cellStyle name="Comma 20 3 3 2" xfId="35856" xr:uid="{18C93B6F-EDAD-464A-9B74-33E499D7908B}"/>
    <cellStyle name="Comma 20 3 4" xfId="3972" xr:uid="{71563EE8-EB6C-4FA1-AD52-D702B98C9156}"/>
    <cellStyle name="Comma 20 3 4 2" xfId="15352" xr:uid="{0A228BF4-2C42-4665-AF88-1F47959B995E}"/>
    <cellStyle name="Comma 20 3 5" xfId="7238" xr:uid="{F9808E7E-DEA3-4A04-B18A-D501E2FE64E0}"/>
    <cellStyle name="Comma 20 3 5 2" xfId="17280" xr:uid="{E73C4907-7451-426E-AB28-6DF6D19C1301}"/>
    <cellStyle name="Comma 20 3 6" xfId="11505" xr:uid="{0D61BAFF-BF9A-4C70-921B-65B124869073}"/>
    <cellStyle name="Comma 20 3 6 2" xfId="18856" xr:uid="{F55FD557-55B0-4BCE-BDC8-D14D31827EEC}"/>
    <cellStyle name="Comma 20 3 7" xfId="19347" xr:uid="{EC339DD8-1923-4D86-ADA1-D8EECB4D09F3}"/>
    <cellStyle name="Comma 20 3 8" xfId="42004" xr:uid="{E733D579-2CEC-4869-B9D9-81136A161755}"/>
    <cellStyle name="Comma 20 3 9" xfId="42481" xr:uid="{579A8F32-6346-4F50-AB2A-B367A440CF83}"/>
    <cellStyle name="Comma 20 4" xfId="1258" xr:uid="{B1376A30-6816-4A4C-9D83-07523B9DB600}"/>
    <cellStyle name="Comma 20 4 10" xfId="44661" xr:uid="{F23C592F-A961-49CA-A289-ED72BE84403B}"/>
    <cellStyle name="Comma 20 4 2" xfId="1780" xr:uid="{CC58A8FA-CE52-4955-86F5-DFF857B75AE3}"/>
    <cellStyle name="Comma 20 4 2 2" xfId="2588" xr:uid="{0C06F804-BE87-4E97-928C-BF3C2E65D25D}"/>
    <cellStyle name="Comma 20 4 2 2 2" xfId="6477" xr:uid="{919C75D3-3DDE-450E-A011-EDCA179C5697}"/>
    <cellStyle name="Comma 20 4 2 2 2 2" xfId="16519" xr:uid="{C0CD3098-C8F1-43ED-8073-27B98C1DF9AC}"/>
    <cellStyle name="Comma 20 4 2 2 3" xfId="14556" xr:uid="{69B683AB-03EA-4726-8F5C-4BC93E38B5E2}"/>
    <cellStyle name="Comma 20 4 2 2 4" xfId="43701" xr:uid="{4D65ACB6-6792-4DD1-B1B6-6777BCB14148}"/>
    <cellStyle name="Comma 20 4 2 2 5" xfId="45401" xr:uid="{0F3C46CB-5517-4FA4-A7B0-9EEB987E9D96}"/>
    <cellStyle name="Comma 20 4 2 3" xfId="3118" xr:uid="{4967A715-4B35-4044-91CB-3333911723D5}"/>
    <cellStyle name="Comma 20 4 2 3 2" xfId="7004" xr:uid="{CFBE089F-3179-456E-AC0A-1A248C164AF4}"/>
    <cellStyle name="Comma 20 4 2 3 2 2" xfId="17046" xr:uid="{E18D11E7-8DBB-4944-8D62-67CA7C22D219}"/>
    <cellStyle name="Comma 20 4 2 3 3" xfId="15083" xr:uid="{9325948A-5B96-461D-AD80-EBF87A9D687B}"/>
    <cellStyle name="Comma 20 4 2 3 4" xfId="44228" xr:uid="{27C4E6E8-B96E-44F7-9770-6D807CFF7A5D}"/>
    <cellStyle name="Comma 20 4 2 3 5" xfId="45928" xr:uid="{60174961-A9F7-41E4-B145-06F31F118257}"/>
    <cellStyle name="Comma 20 4 2 4" xfId="5947" xr:uid="{4E6327CA-CF3A-4E92-A279-420092D89184}"/>
    <cellStyle name="Comma 20 4 2 4 2" xfId="15990" xr:uid="{00A62B3E-4CF5-48D4-944C-307922027EB2}"/>
    <cellStyle name="Comma 20 4 2 5" xfId="14027" xr:uid="{9C99D718-C73C-44E0-95AA-13217D912EA7}"/>
    <cellStyle name="Comma 20 4 2 6" xfId="43174" xr:uid="{DC5032F7-9342-4957-9336-6882CC7C8FEF}"/>
    <cellStyle name="Comma 20 4 2 7" xfId="44874" xr:uid="{9128C0B3-A08C-452C-AD5D-72B001CD8AC8}"/>
    <cellStyle name="Comma 20 4 3" xfId="2369" xr:uid="{4592A7F8-D410-4CA9-82F2-2F96439C32DB}"/>
    <cellStyle name="Comma 20 4 3 2" xfId="6264" xr:uid="{86A02A5B-8E56-4F7B-BD62-1D424A931A93}"/>
    <cellStyle name="Comma 20 4 3 2 2" xfId="16306" xr:uid="{E11DBB33-B02B-45B5-81CA-4F274C95810E}"/>
    <cellStyle name="Comma 20 4 3 3" xfId="14343" xr:uid="{EB9ECD4D-BE12-4DC1-876A-139CB57FD513}"/>
    <cellStyle name="Comma 20 4 3 4" xfId="43488" xr:uid="{BB32D604-0917-46BF-B323-5ACE354D5E44}"/>
    <cellStyle name="Comma 20 4 3 5" xfId="45188" xr:uid="{A8F63757-D69B-47CA-88E8-DF6F267B2CDB}"/>
    <cellStyle name="Comma 20 4 4" xfId="2905" xr:uid="{ABA18EA8-B821-4480-A31B-F0F8E0878CB2}"/>
    <cellStyle name="Comma 20 4 4 2" xfId="6791" xr:uid="{FA046B16-071D-4CEC-8B5D-554D1C8DBFAB}"/>
    <cellStyle name="Comma 20 4 4 2 2" xfId="16833" xr:uid="{E52B2F72-77D6-4CBF-8FA5-B3810232C3B2}"/>
    <cellStyle name="Comma 20 4 4 3" xfId="14870" xr:uid="{7D2ED50E-85AA-4A68-BA71-C21AB25B2CB1}"/>
    <cellStyle name="Comma 20 4 4 4" xfId="44015" xr:uid="{3683C1AA-3AE7-4A36-B13B-A9FB1DBD44C6}"/>
    <cellStyle name="Comma 20 4 4 5" xfId="45715" xr:uid="{4AB8D608-19D6-4CA4-97E6-70B5C1C325EB}"/>
    <cellStyle name="Comma 20 4 5" xfId="4254" xr:uid="{79659023-96B2-4ED7-A315-645BD3267D78}"/>
    <cellStyle name="Comma 20 4 6" xfId="5730" xr:uid="{4E48CA74-8863-47AD-90E9-4D233747FFA7}"/>
    <cellStyle name="Comma 20 4 6 2" xfId="15773" xr:uid="{371D2F5D-D04D-4DBB-ADCE-E50FD1B8EEFA}"/>
    <cellStyle name="Comma 20 4 7" xfId="13810" xr:uid="{A1A8CECF-63BD-47AB-A5AE-C29A56150991}"/>
    <cellStyle name="Comma 20 4 8" xfId="21985" xr:uid="{C823283B-51EB-4A7D-9AED-9EEE214056BE}"/>
    <cellStyle name="Comma 20 4 9" xfId="42961" xr:uid="{BB899F63-C555-48B8-8F03-29E34DA7BA0A}"/>
    <cellStyle name="Comma 20 5" xfId="1611" xr:uid="{E0CC0161-7E18-4798-BDCF-4305AFD3DBD8}"/>
    <cellStyle name="Comma 20 5 10" xfId="42378" xr:uid="{9676FEE2-C1B3-42C4-9923-738783836053}"/>
    <cellStyle name="Comma 20 5 11" xfId="43121" xr:uid="{870F091A-7712-404D-A8C1-BE0E20B26C72}"/>
    <cellStyle name="Comma 20 5 12" xfId="44821" xr:uid="{A322650A-7F91-4ED7-B1CE-B205FEB247AE}"/>
    <cellStyle name="Comma 20 5 13" xfId="46052" xr:uid="{F450C2A9-1CEB-4AAD-BCB1-0F3EF6DD33DA}"/>
    <cellStyle name="Comma 20 5 14" xfId="46573" xr:uid="{5196C557-A725-40EC-812D-0A9EE609A392}"/>
    <cellStyle name="Comma 20 5 15" xfId="54430" xr:uid="{B63A6CDD-7F48-463F-B80D-E14EB8FE7052}"/>
    <cellStyle name="Comma 20 5 2" xfId="2532" xr:uid="{A5D506D2-0735-48D7-A475-8F6366FFD54F}"/>
    <cellStyle name="Comma 20 5 2 2" xfId="6424" xr:uid="{F4199DDF-7FE1-45AF-9FC0-E39990CB1EA1}"/>
    <cellStyle name="Comma 20 5 2 2 2" xfId="16466" xr:uid="{D59CC411-797D-4D0B-98AC-2C8F744C382A}"/>
    <cellStyle name="Comma 20 5 2 3" xfId="14503" xr:uid="{0CCA98BB-9345-40BA-B72E-3E7711CD85D0}"/>
    <cellStyle name="Comma 20 5 2 4" xfId="43648" xr:uid="{BDF3F6B9-16A6-42AE-A538-5EB64398D09E}"/>
    <cellStyle name="Comma 20 5 2 5" xfId="45348" xr:uid="{403B30F9-40EB-4901-AEA6-4E00A8B9F330}"/>
    <cellStyle name="Comma 20 5 3" xfId="3065" xr:uid="{9227DC4D-F07B-41AC-AF21-A23368CCEC2F}"/>
    <cellStyle name="Comma 20 5 3 2" xfId="6951" xr:uid="{A92DA66F-3920-42F0-9FEA-8F1837862A3E}"/>
    <cellStyle name="Comma 20 5 3 2 2" xfId="16993" xr:uid="{A0C25043-92AD-48D6-BF3C-02275D0DEEE8}"/>
    <cellStyle name="Comma 20 5 3 3" xfId="15030" xr:uid="{CF9BB10D-113A-4894-971B-DDF08D8D12CD}"/>
    <cellStyle name="Comma 20 5 3 4" xfId="44175" xr:uid="{A2DD1885-6FD9-4E65-9722-3A29DC0186B1}"/>
    <cellStyle name="Comma 20 5 3 5" xfId="45875" xr:uid="{8D34918D-5878-4396-968C-F6687094F49D}"/>
    <cellStyle name="Comma 20 5 4" xfId="3392" xr:uid="{60C5D0F4-9020-4873-AAF2-AC9653001246}"/>
    <cellStyle name="Comma 20 5 4 2" xfId="15253" xr:uid="{2020ACC7-14FD-4D60-A2D5-5819FED76564}"/>
    <cellStyle name="Comma 20 5 5" xfId="5892" xr:uid="{63320EC1-96B0-4FE1-8E97-0082D18D1141}"/>
    <cellStyle name="Comma 20 5 5 2" xfId="15935" xr:uid="{74804C28-BDC7-4435-8DAA-ED5D013B301C}"/>
    <cellStyle name="Comma 20 5 6" xfId="7132" xr:uid="{CB5BC82E-594F-4C64-B181-48ECB0173EB2}"/>
    <cellStyle name="Comma 20 5 6 2" xfId="17174" xr:uid="{C5073D0E-E1F0-4612-9446-65ED93E197AD}"/>
    <cellStyle name="Comma 20 5 7" xfId="11400" xr:uid="{7A2FB5DB-9B8D-4E52-9083-5B41AC078E76}"/>
    <cellStyle name="Comma 20 5 7 2" xfId="18757" xr:uid="{D69FF245-5B28-43D6-AF54-8EA016384FE0}"/>
    <cellStyle name="Comma 20 5 8" xfId="13972" xr:uid="{D4636E99-B9C4-4D8D-997D-8E0FAA4DE3D2}"/>
    <cellStyle name="Comma 20 5 9" xfId="41904" xr:uid="{6725A00B-A233-449E-8D25-87715CAEBB7B}"/>
    <cellStyle name="Comma 20 6" xfId="1979" xr:uid="{FC991B52-B2A6-4102-95FA-9FFA6D06D2DF}"/>
    <cellStyle name="Comma 20 6 2" xfId="56933" xr:uid="{30EAE1DD-1BFB-421D-8BDE-01F173F72396}"/>
    <cellStyle name="Comma 20 7" xfId="2205" xr:uid="{E33D1A70-25FB-4663-AC9D-24301DF0998D}"/>
    <cellStyle name="Comma 20 7 2" xfId="6103" xr:uid="{8FEF6EF2-A42F-42D2-B429-F60C82CCAAD3}"/>
    <cellStyle name="Comma 20 7 2 2" xfId="16145" xr:uid="{E7B17DE9-5594-40E8-8342-004B24DDF588}"/>
    <cellStyle name="Comma 20 7 3" xfId="14182" xr:uid="{F12278B5-C289-4D9E-BF35-D7F515D7486C}"/>
    <cellStyle name="Comma 20 7 4" xfId="43327" xr:uid="{100CE90A-F456-469A-B2C8-930E7B009645}"/>
    <cellStyle name="Comma 20 7 5" xfId="45027" xr:uid="{040462A4-59C5-4326-9F9D-322C22769290}"/>
    <cellStyle name="Comma 20 8" xfId="2744" xr:uid="{ABF62DB7-B49D-4709-8751-3E16BA0573CA}"/>
    <cellStyle name="Comma 20 8 2" xfId="6630" xr:uid="{F0429672-433D-4584-AAF2-1113E787736D}"/>
    <cellStyle name="Comma 20 8 2 2" xfId="16672" xr:uid="{0EC90CB4-4802-4F87-89B6-E5D46934CA40}"/>
    <cellStyle name="Comma 20 8 3" xfId="14709" xr:uid="{939D0ED6-308E-44BA-A6BC-19434D08E3E5}"/>
    <cellStyle name="Comma 20 8 4" xfId="43854" xr:uid="{E7DF8E42-9091-47F1-A961-3CDCEFD717B5}"/>
    <cellStyle name="Comma 20 8 5" xfId="45554" xr:uid="{C5F5F6AA-C2BA-4C27-A2D3-DB4D3A3B3C02}"/>
    <cellStyle name="Comma 20 9" xfId="5566" xr:uid="{2A153AF0-32F4-4C13-AED6-011C6EC26159}"/>
    <cellStyle name="Comma 20 9 2" xfId="15610" xr:uid="{5F7CD4FB-2A56-4EAE-9D7D-068442E00231}"/>
    <cellStyle name="Comma 200" xfId="53852" xr:uid="{BE72BE16-4780-4D05-B3E0-6661BC22748F}"/>
    <cellStyle name="Comma 201" xfId="53857" xr:uid="{C830D96B-DFB8-494B-B4ED-9A8FA16BE20B}"/>
    <cellStyle name="Comma 202" xfId="53859" xr:uid="{5F44927E-8525-4D26-83D8-4DD571D9AC13}"/>
    <cellStyle name="Comma 203" xfId="53865" xr:uid="{8BE42512-B30B-44DF-A7D7-4E84363EDEF7}"/>
    <cellStyle name="Comma 204" xfId="53951" xr:uid="{837C48E8-DEB5-45E8-861B-649727C22117}"/>
    <cellStyle name="Comma 205" xfId="53955" xr:uid="{58411937-DAAE-412D-B5C7-C08CBC4AC692}"/>
    <cellStyle name="Comma 206" xfId="53958" xr:uid="{9C0C7F4B-798E-4BD4-A94D-A85CA02A6808}"/>
    <cellStyle name="Comma 207" xfId="53957" xr:uid="{58430854-699C-49B7-99FF-1CDC96248A53}"/>
    <cellStyle name="Comma 208" xfId="53967" xr:uid="{723C5D85-9211-4F32-8CFC-CD1938825C94}"/>
    <cellStyle name="Comma 209" xfId="54021" xr:uid="{8B021580-19B4-4EF8-B69A-E1EFD8B80BED}"/>
    <cellStyle name="Comma 21" xfId="123" xr:uid="{44216883-663F-496E-AEF1-4F5ABD00903E}"/>
    <cellStyle name="Comma 21 2" xfId="124" xr:uid="{FDC37B5E-A886-4A91-A4A5-9FD898AF2C7B}"/>
    <cellStyle name="Comma 21 2 2" xfId="1262" xr:uid="{9D225A1C-1F77-4C02-ADE6-556D404FF0F6}"/>
    <cellStyle name="Comma 21 2 2 2" xfId="1784" xr:uid="{6B5F5842-F920-42ED-9583-1B053D058BAC}"/>
    <cellStyle name="Comma 21 2 2 3" xfId="2173" xr:uid="{C1498101-0C71-4F1D-A6AE-ECDBA6C5FE4A}"/>
    <cellStyle name="Comma 21 2 2 4" xfId="49787" xr:uid="{E80FD19F-4132-4D6D-B89A-BC617D17D066}"/>
    <cellStyle name="Comma 21 2 3" xfId="1615" xr:uid="{02AE5240-6131-4013-95E5-5525AA78EC95}"/>
    <cellStyle name="Comma 21 2 3 2" xfId="19371" xr:uid="{C1C03E98-5C92-418E-95A3-CA4468FB5EA8}"/>
    <cellStyle name="Comma 21 2 4" xfId="1990" xr:uid="{03608074-96E3-4E12-BD3A-E7F1B3E59BB5}"/>
    <cellStyle name="Comma 21 2 5" xfId="44343" xr:uid="{F89140D7-CFD8-4F05-A1E4-377A4120035B}"/>
    <cellStyle name="Comma 21 2 6" xfId="46944" xr:uid="{62DABC28-1E2B-40D2-9A99-2409ABA18CFD}"/>
    <cellStyle name="Comma 21 3" xfId="1261" xr:uid="{B8EAB68C-D5D4-48D6-A98B-E597B08B8483}"/>
    <cellStyle name="Comma 21 3 10" xfId="46795" xr:uid="{77DD1F52-FAAD-4E80-B7E8-C4C2F5C8F458}"/>
    <cellStyle name="Comma 21 3 11" xfId="49637" xr:uid="{9B89BFE8-D8C0-4A8D-B73A-1B4964F725BE}"/>
    <cellStyle name="Comma 21 3 12" xfId="54538" xr:uid="{91DD4CB0-F191-41BB-A40F-1910770DEC4A}"/>
    <cellStyle name="Comma 21 3 2" xfId="1783" xr:uid="{457DE2A2-60A9-4A3E-8211-D6B07C297644}"/>
    <cellStyle name="Comma 21 3 2 2" xfId="8598" xr:uid="{FEE9A5AF-477F-4E88-8893-8A73576E3188}"/>
    <cellStyle name="Comma 21 3 2 2 2" xfId="17717" xr:uid="{163634A8-AD69-427A-B976-500C3B46515E}"/>
    <cellStyle name="Comma 21 3 2 3" xfId="12585" xr:uid="{4CC3C9FB-08D9-4EB8-926B-8B8C2401E2D0}"/>
    <cellStyle name="Comma 21 3 2 3 2" xfId="19071" xr:uid="{A9CF735F-6358-41DB-BC8B-9813F5E3742B}"/>
    <cellStyle name="Comma 21 3 2 4" xfId="35751" xr:uid="{CA4ED720-7970-4755-827C-1950D943B865}"/>
    <cellStyle name="Comma 21 3 2 5" xfId="42221" xr:uid="{6E820786-498B-4394-AE1A-549C59F73258}"/>
    <cellStyle name="Comma 21 3 2 6" xfId="42703" xr:uid="{5B9E8323-1403-46ED-AC98-2CB75EE716A6}"/>
    <cellStyle name="Comma 21 3 2 7" xfId="46374" xr:uid="{6508AE14-1A26-4C9D-AE1B-380FA8EBAC1A}"/>
    <cellStyle name="Comma 21 3 2 8" xfId="48273" xr:uid="{D338689E-B516-4021-9ED7-D2B29452FB0E}"/>
    <cellStyle name="Comma 21 3 2 9" xfId="55702" xr:uid="{F8BFB7AC-CF1E-4097-A8FE-AD33FA0B44AD}"/>
    <cellStyle name="Comma 21 3 3" xfId="2172" xr:uid="{1E1A5E2F-FBAE-4F24-9376-ABE28F850A83}"/>
    <cellStyle name="Comma 21 3 3 2" xfId="37099" xr:uid="{B942AA48-BEA8-462F-BCC3-CDE43A49A9FC}"/>
    <cellStyle name="Comma 21 3 4" xfId="3976" xr:uid="{961556C6-2803-4902-B3D2-E93E7B59877B}"/>
    <cellStyle name="Comma 21 3 4 2" xfId="15356" xr:uid="{1CFB1BA4-7A04-46D4-B493-B35F02650A86}"/>
    <cellStyle name="Comma 21 3 5" xfId="7242" xr:uid="{59A9A09C-D0BD-4541-9DD3-FA4F781AF0DD}"/>
    <cellStyle name="Comma 21 3 5 2" xfId="17284" xr:uid="{3EF92091-9F5D-4080-ADA5-393481C0DD13}"/>
    <cellStyle name="Comma 21 3 6" xfId="11509" xr:uid="{603DCAA7-1B7E-42D9-AE82-F7C0E33913AC}"/>
    <cellStyle name="Comma 21 3 6 2" xfId="18860" xr:uid="{3511B312-18C9-4558-B23A-61F0027E98EF}"/>
    <cellStyle name="Comma 21 3 7" xfId="42008" xr:uid="{6FF7CE56-2E10-4A34-AB6D-EF9C4B519535}"/>
    <cellStyle name="Comma 21 3 8" xfId="42485" xr:uid="{EC4C6C15-F411-4693-9A3B-4EE4249D92FE}"/>
    <cellStyle name="Comma 21 3 9" xfId="46158" xr:uid="{8152E92B-FA9C-4358-BFF6-07B8C7252612}"/>
    <cellStyle name="Comma 21 4" xfId="1614" xr:uid="{52260678-EC88-4DB6-94E6-4D1CA15A3658}"/>
    <cellStyle name="Comma 21 4 2" xfId="4255" xr:uid="{B87ABCB7-3B6E-4DEA-8BA6-25904C1A69AC}"/>
    <cellStyle name="Comma 21 4 3" xfId="19355" xr:uid="{908CFA96-1C1F-4B56-BBD2-8374DBCC5757}"/>
    <cellStyle name="Comma 21 5" xfId="1988" xr:uid="{4D944012-0561-4829-9F29-F7282763EEF9}"/>
    <cellStyle name="Comma 21 5 2" xfId="3397" xr:uid="{6B9D6FB5-5627-4520-B41B-46F981A716DE}"/>
    <cellStyle name="Comma 21 5 2 2" xfId="15257" xr:uid="{71930CE2-1170-42F1-AF14-A4714279A7EE}"/>
    <cellStyle name="Comma 21 5 3" xfId="7136" xr:uid="{B27996F4-E0D4-4680-9890-7DDC953D2D3F}"/>
    <cellStyle name="Comma 21 5 3 2" xfId="17178" xr:uid="{44A87B87-2450-4ABB-8DE3-6A164D4BA472}"/>
    <cellStyle name="Comma 21 5 4" xfId="11404" xr:uid="{D6326951-3A5C-414F-8F37-0E0C94ADDE86}"/>
    <cellStyle name="Comma 21 5 4 2" xfId="18761" xr:uid="{59D8ACE6-D969-4CDF-8391-B193A24C96B6}"/>
    <cellStyle name="Comma 21 5 5" xfId="41908" xr:uid="{BBEA7D11-4690-467A-AC02-C754A1526FB8}"/>
    <cellStyle name="Comma 21 5 6" xfId="42382" xr:uid="{312A348A-1C7C-4DF3-8EF0-5DE3FBCB993D}"/>
    <cellStyle name="Comma 21 5 7" xfId="46056" xr:uid="{55429392-7DB2-4A91-80DB-ECB6AB159387}"/>
    <cellStyle name="Comma 21 5 8" xfId="46577" xr:uid="{BDA89C96-EE18-48BA-85F1-35E68B01B401}"/>
    <cellStyle name="Comma 21 5 9" xfId="54434" xr:uid="{99B6803A-1468-4FEF-9FC6-686DFCAFCD05}"/>
    <cellStyle name="Comma 21 6" xfId="44342" xr:uid="{059CF555-8DAE-4371-A2C4-DA367F2F6778}"/>
    <cellStyle name="Comma 21 6 2" xfId="56876" xr:uid="{740EF493-8D7F-42C8-A1A3-A575307BC521}"/>
    <cellStyle name="Comma 21 7" xfId="46940" xr:uid="{F8885198-235D-450E-9172-DBC168E62A64}"/>
    <cellStyle name="Comma 210" xfId="53991" xr:uid="{5BF065D2-33D7-45F4-8B07-5D461FFC407A}"/>
    <cellStyle name="Comma 211" xfId="54072" xr:uid="{068B9BAA-5A96-4992-9DB9-8EEED0E9AF63}"/>
    <cellStyle name="Comma 212" xfId="54075" xr:uid="{F32A2A89-EFB0-4B22-9748-C76AE4204F6A}"/>
    <cellStyle name="Comma 213" xfId="54079" xr:uid="{442A793E-DA2B-41F3-87D6-3F81E37A801A}"/>
    <cellStyle name="Comma 214" xfId="54080" xr:uid="{434696F4-B5D4-4760-9FD9-A5E2FCA4B0CA}"/>
    <cellStyle name="Comma 215" xfId="54082" xr:uid="{BD0DC46F-3805-4CFE-A29D-EEDCA8E9FD23}"/>
    <cellStyle name="Comma 216" xfId="54085" xr:uid="{69502F0D-3708-426B-B54E-5A212EFFC403}"/>
    <cellStyle name="Comma 217" xfId="54108" xr:uid="{449EB0B3-CD49-473E-B265-BF26539FB536}"/>
    <cellStyle name="Comma 218" xfId="54139" xr:uid="{43983C6B-ED41-48EE-A716-3EEB6A8FE9FF}"/>
    <cellStyle name="Comma 219" xfId="54124" xr:uid="{FE6C9C0A-7B30-4FF9-9D0C-18D4BA2AAD18}"/>
    <cellStyle name="Comma 22" xfId="125" xr:uid="{F06C9138-A2F0-493E-8803-738E4E0BBC5A}"/>
    <cellStyle name="Comma 22 10" xfId="42390" xr:uid="{C6E3287E-F083-4C31-9E87-8F493DE3B48F}"/>
    <cellStyle name="Comma 22 11" xfId="44344" xr:uid="{AD4E44D2-104C-4302-B510-1687A18594CF}"/>
    <cellStyle name="Comma 22 12" xfId="46064" xr:uid="{FCB8D6E8-69A3-4805-A349-658900087623}"/>
    <cellStyle name="Comma 22 13" xfId="46585" xr:uid="{5531FB7D-372C-4AF1-A423-494C6032BC6B}"/>
    <cellStyle name="Comma 22 14" xfId="46556" xr:uid="{C01D6911-8A35-4028-8F16-17DA9D8879DD}"/>
    <cellStyle name="Comma 22 15" xfId="54442" xr:uid="{9732F1FE-9401-4020-AB99-9666769DDFF7}"/>
    <cellStyle name="Comma 22 2" xfId="1263" xr:uid="{32E2D224-9EC7-40DD-8B73-CBE59DEED3B6}"/>
    <cellStyle name="Comma 22 2 10" xfId="46803" xr:uid="{C9DC0973-7B6D-4AFD-B010-C3A6512EB21D}"/>
    <cellStyle name="Comma 22 2 11" xfId="49520" xr:uid="{5CB4A5E6-55FA-40DD-8041-3371BEBF329E}"/>
    <cellStyle name="Comma 22 2 12" xfId="54546" xr:uid="{F1A451E4-4291-49AA-B89B-E2C5BF0B3483}"/>
    <cellStyle name="Comma 22 2 2" xfId="1785" xr:uid="{E60B7CFD-1F29-4C22-A8CA-F2F94B78D27B}"/>
    <cellStyle name="Comma 22 2 2 10" xfId="55710" xr:uid="{AD7A15F9-E0FF-4D21-A379-2887912E5CBD}"/>
    <cellStyle name="Comma 22 2 2 2" xfId="8606" xr:uid="{A2A4F68B-6A88-487F-AD00-B69409D0C786}"/>
    <cellStyle name="Comma 22 2 2 2 2" xfId="17725" xr:uid="{566EBEA0-609D-47B5-B623-FFAE6C4F29B4}"/>
    <cellStyle name="Comma 22 2 2 2 3" xfId="48077" xr:uid="{BABAB74F-DB08-476E-82A7-14059B41F063}"/>
    <cellStyle name="Comma 22 2 2 3" xfId="12593" xr:uid="{2FE589A5-2340-403B-A697-94B453165A20}"/>
    <cellStyle name="Comma 22 2 2 3 2" xfId="19079" xr:uid="{7BB43BD2-0C22-476D-ABA2-7BD783761A00}"/>
    <cellStyle name="Comma 22 2 2 4" xfId="35805" xr:uid="{73193C61-53B8-4D30-8C4C-336E5320A86C}"/>
    <cellStyle name="Comma 22 2 2 5" xfId="42229" xr:uid="{877F3F21-9CE5-423B-885A-ACB77D715380}"/>
    <cellStyle name="Comma 22 2 2 6" xfId="42711" xr:uid="{77496F09-F168-4EF5-8F63-8D414009250D}"/>
    <cellStyle name="Comma 22 2 2 7" xfId="46382" xr:uid="{1EC55C8E-5647-4533-B38C-B3BC74B182F5}"/>
    <cellStyle name="Comma 22 2 2 8" xfId="48281" xr:uid="{6DD07643-CB57-4E16-B953-A53E1C3D9193}"/>
    <cellStyle name="Comma 22 2 2 9" xfId="46483" xr:uid="{0D4DD998-CD4F-46C3-9E6B-98EFF0B4FE19}"/>
    <cellStyle name="Comma 22 2 3" xfId="2175" xr:uid="{38A6759A-0E62-419E-B232-A5BEB0F7A4FC}"/>
    <cellStyle name="Comma 22 2 3 2" xfId="49801" xr:uid="{B8E325DF-41E2-439B-AD65-F879F74D5D4B}"/>
    <cellStyle name="Comma 22 2 4" xfId="3987" xr:uid="{006461D3-E12A-4741-BBDF-16F2DC46CB08}"/>
    <cellStyle name="Comma 22 2 4 2" xfId="15364" xr:uid="{7AAFF8BD-625F-4B3A-BA9C-6918FB1EB6BD}"/>
    <cellStyle name="Comma 22 2 5" xfId="7250" xr:uid="{FC7FC14E-5E40-43D9-9513-24BB879D164A}"/>
    <cellStyle name="Comma 22 2 5 2" xfId="17292" xr:uid="{433C95E0-40BE-4C90-976D-3DCDAED1AA5A}"/>
    <cellStyle name="Comma 22 2 6" xfId="11517" xr:uid="{9E58F2E9-6660-42AE-A7BB-7A91AFFDC72B}"/>
    <cellStyle name="Comma 22 2 6 2" xfId="18868" xr:uid="{03E57757-6DCF-465D-854D-9A9C256C3B32}"/>
    <cellStyle name="Comma 22 2 7" xfId="42016" xr:uid="{1022F20A-D7FF-499E-B41A-7182476639EC}"/>
    <cellStyle name="Comma 22 2 8" xfId="42493" xr:uid="{74C43DEB-6CDA-49E2-A10A-75B7549EA912}"/>
    <cellStyle name="Comma 22 2 9" xfId="46166" xr:uid="{06DA1EB3-1C9E-4E3A-82BA-968FA66A8EE8}"/>
    <cellStyle name="Comma 22 3" xfId="1616" xr:uid="{2FC30CA7-66DD-4692-A062-450DBD78B36B}"/>
    <cellStyle name="Comma 22 3 2" xfId="4256" xr:uid="{A6E02A02-1975-46D0-9857-CFF1C5D22732}"/>
    <cellStyle name="Comma 22 3 2 2" xfId="47151" xr:uid="{DBD20B4A-FF0B-4030-98E7-6BBC1CA83B72}"/>
    <cellStyle name="Comma 22 3 3" xfId="46471" xr:uid="{D90F8C3F-52D9-48F7-86A1-C55B7168E2E3}"/>
    <cellStyle name="Comma 22 4" xfId="1997" xr:uid="{B1A2F6AA-4400-47B7-ADB3-F6E4AB21BC8D}"/>
    <cellStyle name="Comma 22 4 10" xfId="55585" xr:uid="{38DDB3C7-7CB1-4092-8C34-B81902B30AFF}"/>
    <cellStyle name="Comma 22 4 2" xfId="8475" xr:uid="{6FFBC5CE-3129-4DB2-B81E-E7072E93C5AA}"/>
    <cellStyle name="Comma 22 4 2 2" xfId="17611" xr:uid="{6BF019C0-52B7-447E-BAD0-1EF3408E24EE}"/>
    <cellStyle name="Comma 22 4 2 3" xfId="46658" xr:uid="{9AD74C3B-4804-47E4-9506-4E518043B707}"/>
    <cellStyle name="Comma 22 4 3" xfId="12470" xr:uid="{E83E3AB6-8BF1-4F64-901C-0F5897732646}"/>
    <cellStyle name="Comma 22 4 3 2" xfId="18969" xr:uid="{2F9F0A38-8654-440B-958A-A454FFBA659B}"/>
    <cellStyle name="Comma 22 4 4" xfId="22000" xr:uid="{FDA4AAFB-9C1F-454C-9AB0-14B876E37CB4}"/>
    <cellStyle name="Comma 22 4 5" xfId="42119" xr:uid="{696C772B-6A15-45CD-81F8-4D96A0F29001}"/>
    <cellStyle name="Comma 22 4 6" xfId="42601" xr:uid="{CF52FEFE-244B-4708-9272-14E8B9795350}"/>
    <cellStyle name="Comma 22 4 7" xfId="46272" xr:uid="{242A47E4-8D94-4CD3-A0D0-BDCB4FFE302D}"/>
    <cellStyle name="Comma 22 4 8" xfId="48150" xr:uid="{C2E8599B-6D43-455C-9471-6E136777DA6E}"/>
    <cellStyle name="Comma 22 4 9" xfId="46925" xr:uid="{18B06268-C435-47F3-963A-15AD9ADEDC4A}"/>
    <cellStyle name="Comma 22 5" xfId="2113" xr:uid="{8CAD3724-56FC-48A1-8E76-BE4EF2147EEE}"/>
    <cellStyle name="Comma 22 5 2" xfId="47138" xr:uid="{B285353E-21C3-4A4F-BD36-42A06A0F65DD}"/>
    <cellStyle name="Comma 22 5 3" xfId="56878" xr:uid="{7568E86B-1EE0-474E-A322-F180D625A706}"/>
    <cellStyle name="Comma 22 6" xfId="3408" xr:uid="{B1686477-5207-4F39-9F60-76FE76A06387}"/>
    <cellStyle name="Comma 22 6 2" xfId="15265" xr:uid="{0603DD81-2747-4AD8-92F9-8ABBDF39B0E9}"/>
    <cellStyle name="Comma 22 7" xfId="7144" xr:uid="{7AA5527B-91F5-4AE0-A90E-DB551F5C8AB4}"/>
    <cellStyle name="Comma 22 7 2" xfId="17186" xr:uid="{31756E6D-A276-4F93-93A1-8C296D74EA94}"/>
    <cellStyle name="Comma 22 8" xfId="11412" xr:uid="{61EF18CA-363B-43CC-9592-82A603761C3A}"/>
    <cellStyle name="Comma 22 8 2" xfId="18769" xr:uid="{5E62BA12-11A4-4731-9515-4078155F3A79}"/>
    <cellStyle name="Comma 22 9" xfId="41916" xr:uid="{7FFA5C0C-C8C1-4147-9C21-EEDCDD8C050C}"/>
    <cellStyle name="Comma 220" xfId="54135" xr:uid="{C37EAC9D-49E1-4975-A546-21BD221D9B91}"/>
    <cellStyle name="Comma 221" xfId="54170" xr:uid="{5E3B6A62-8499-4EAA-B7CF-A572A1FB34A0}"/>
    <cellStyle name="Comma 222" xfId="54113" xr:uid="{F631FF7D-3157-48B7-9241-1B5E6DA8B57A}"/>
    <cellStyle name="Comma 223" xfId="54126" xr:uid="{75FC5313-62E5-412B-B505-74CDE33471A2}"/>
    <cellStyle name="Comma 224" xfId="54171" xr:uid="{4F47E064-8CAD-40D5-BA17-DC4C6C13C245}"/>
    <cellStyle name="Comma 225" xfId="54350" xr:uid="{E76F6EBF-66EB-481D-BBB8-01FCC7E28838}"/>
    <cellStyle name="Comma 226" xfId="54352" xr:uid="{4399D776-ECF5-45E3-B52C-7830DE680209}"/>
    <cellStyle name="Comma 227" xfId="54354" xr:uid="{2465CB3B-5B3E-40B4-AD17-178E2640E081}"/>
    <cellStyle name="Comma 228" xfId="54356" xr:uid="{01D93129-D8DD-43DF-9E8F-2BB938B6B320}"/>
    <cellStyle name="Comma 229" xfId="63" xr:uid="{5A9278AB-DAE7-451D-BEB9-31288CC7FC08}"/>
    <cellStyle name="Comma 23" xfId="126" xr:uid="{FCCFA82C-F39E-42A5-9222-8084D372293B}"/>
    <cellStyle name="Comma 23 2" xfId="1264" xr:uid="{239432F6-F110-4291-97D6-83EA99B190C4}"/>
    <cellStyle name="Comma 23 2 2" xfId="1786" xr:uid="{C1E1D792-47DF-436F-9E00-5CE8F1C9F501}"/>
    <cellStyle name="Comma 23 2 2 2" xfId="35791" xr:uid="{48F2D49C-5260-4E59-8E61-5FB4B355CD1D}"/>
    <cellStyle name="Comma 23 2 2 3" xfId="46713" xr:uid="{CF15CC94-572D-4D56-B0D2-3B46B0C474E9}"/>
    <cellStyle name="Comma 23 2 3" xfId="2183" xr:uid="{0AD43157-5EF4-4BC3-AAF0-144E17EEE226}"/>
    <cellStyle name="Comma 23 2 4" xfId="3998" xr:uid="{D15B248F-EC82-4DDA-A81B-3212F5347AAC}"/>
    <cellStyle name="Comma 23 2 5" xfId="46933" xr:uid="{F1529DEA-0A2E-41E3-997B-AD7B8279A8C2}"/>
    <cellStyle name="Comma 23 3" xfId="1617" xr:uid="{4FE3327A-7521-4EBA-AA73-2C5112184052}"/>
    <cellStyle name="Comma 23 3 2" xfId="4257" xr:uid="{88FCD95B-042C-47F7-A099-871910DCDA8C}"/>
    <cellStyle name="Comma 23 3 2 2" xfId="46742" xr:uid="{C2CBE5D0-BA89-4897-B62D-5AE5DE3C31F3}"/>
    <cellStyle name="Comma 23 3 3" xfId="47984" xr:uid="{06F623F3-15EE-4B38-B3EC-08025C50EE65}"/>
    <cellStyle name="Comma 23 4" xfId="2009" xr:uid="{F51F7A41-6280-4130-9B92-D84CA1AC5D67}"/>
    <cellStyle name="Comma 23 4 2" xfId="22012" xr:uid="{1F651DCB-E829-4EFA-8875-C14959434D27}"/>
    <cellStyle name="Comma 23 4 3" xfId="46632" xr:uid="{0A2C5608-360F-4862-A9E4-AEFCECD2A089}"/>
    <cellStyle name="Comma 23 5" xfId="2127" xr:uid="{651D71AC-E1BF-4A3A-8964-7E958B8BCC6E}"/>
    <cellStyle name="Comma 23 6" xfId="3419" xr:uid="{159E5599-A3FA-4890-A06E-BDCFD3082C3F}"/>
    <cellStyle name="Comma 23 7" xfId="44345" xr:uid="{CA6F0ECE-EB11-45DF-9BF3-48791BE9DC45}"/>
    <cellStyle name="Comma 23 8" xfId="49709" xr:uid="{1E10BAAF-E0DB-486D-A39D-0B3624F084CE}"/>
    <cellStyle name="Comma 24" xfId="127" xr:uid="{D4394612-9118-4474-BB10-6F4B3737B7CD}"/>
    <cellStyle name="Comma 24 10" xfId="44346" xr:uid="{DBCC09AC-62FF-4B9D-A894-D9425EE64EC9}"/>
    <cellStyle name="Comma 24 2" xfId="1265" xr:uid="{59065CE1-550D-4C4D-8F07-C3BD475C3DA6}"/>
    <cellStyle name="Comma 24 2 2" xfId="1787" xr:uid="{8AC9D163-2CCF-4F8A-97B8-99E717B81E11}"/>
    <cellStyle name="Comma 24 2 2 2" xfId="35737" xr:uid="{61E491AD-8DCF-4112-B077-2923534FA9D2}"/>
    <cellStyle name="Comma 24 2 3" xfId="4258" xr:uid="{B6880D6F-D2A6-4225-9260-0CA67E40B7A6}"/>
    <cellStyle name="Comma 24 3" xfId="1618" xr:uid="{20764FBA-970B-4B6A-BF2F-6A454789CB5C}"/>
    <cellStyle name="Comma 24 3 2" xfId="22020" xr:uid="{007ABE95-6E64-4F2F-A81A-B20A139D1A9A}"/>
    <cellStyle name="Comma 24 3 3" xfId="56893" xr:uid="{D06E0FBD-7F82-4DF5-B798-90E62717511C}"/>
    <cellStyle name="Comma 24 4" xfId="2019" xr:uid="{08DAA8C5-90A4-49B8-9915-42E359DD1C1B}"/>
    <cellStyle name="Comma 24 5" xfId="2136" xr:uid="{1565857E-B3BB-4D53-A995-990915E54084}"/>
    <cellStyle name="Comma 24 5 2" xfId="2714" xr:uid="{8B95322D-7FC6-4F38-8F63-85823D760A9B}"/>
    <cellStyle name="Comma 24 5 2 2" xfId="6600" xr:uid="{8A9B77C7-0538-4D7F-BD0D-BD25BD73732F}"/>
    <cellStyle name="Comma 24 5 2 2 2" xfId="16642" xr:uid="{633C95F5-88BA-4D7E-9016-4781C80AED7F}"/>
    <cellStyle name="Comma 24 5 2 3" xfId="14679" xr:uid="{F4DE0977-97EE-4872-B011-00EB56316C34}"/>
    <cellStyle name="Comma 24 5 2 4" xfId="43824" xr:uid="{C65515F3-B837-4DC9-A199-7C8FAF84F8E6}"/>
    <cellStyle name="Comma 24 5 2 5" xfId="45524" xr:uid="{D29337AE-4115-4787-9027-B963FCBB9E28}"/>
    <cellStyle name="Comma 24 5 3" xfId="6073" xr:uid="{60C0A1FC-E007-4B3B-BA8B-FF95D957EAD9}"/>
    <cellStyle name="Comma 24 5 3 2" xfId="16115" xr:uid="{DEA03364-EDF4-4147-97FB-0FCBB5162AB6}"/>
    <cellStyle name="Comma 24 5 4" xfId="14152" xr:uid="{F470073B-D84A-4F8D-8764-89416236FCC2}"/>
    <cellStyle name="Comma 24 5 5" xfId="43297" xr:uid="{7034E845-4714-4882-95EC-F05BAA603535}"/>
    <cellStyle name="Comma 24 5 6" xfId="44997" xr:uid="{DC359701-940D-4364-B78E-072CD6B17775}"/>
    <cellStyle name="Comma 24 6" xfId="3420" xr:uid="{95471B44-6154-4682-B576-C04F53BEE133}"/>
    <cellStyle name="Comma 24 7" xfId="5407" xr:uid="{0E1A94FB-BAC5-4F46-953B-948252E2433E}"/>
    <cellStyle name="Comma 24 7 2" xfId="15522" xr:uid="{0F640D7E-D4D8-46B2-A212-30465E1B0723}"/>
    <cellStyle name="Comma 24 8" xfId="11341" xr:uid="{47CD68D0-51F9-4062-A1EA-7EEADAA5840E}"/>
    <cellStyle name="Comma 24 8 2" xfId="18703" xr:uid="{D7727113-7AF2-4F00-A044-9AA0FF2A8A86}"/>
    <cellStyle name="Comma 24 9" xfId="19167" xr:uid="{9AAE5C10-0CD4-4271-A5D1-FFAB5FCB9EEA}"/>
    <cellStyle name="Comma 25" xfId="128" xr:uid="{1F18D6B9-7342-483F-A14E-1E0C68A26085}"/>
    <cellStyle name="Comma 25 10" xfId="5529" xr:uid="{1D626222-A1FA-4871-88AD-983ACF3DD628}"/>
    <cellStyle name="Comma 25 10 2" xfId="15573" xr:uid="{9CB69D07-557B-41E9-B028-1E780B810358}"/>
    <cellStyle name="Comma 25 11" xfId="7078" xr:uid="{4CCDD38C-501C-40AC-A370-38E6C76088C4}"/>
    <cellStyle name="Comma 25 11 2" xfId="17120" xr:uid="{96418245-154A-4893-A83A-882937F6EACF}"/>
    <cellStyle name="Comma 25 12" xfId="11327" xr:uid="{0BE2E712-57EB-4FFF-8D0E-F2AE0606D0A4}"/>
    <cellStyle name="Comma 25 12 2" xfId="18689" xr:uid="{5D169546-570C-4187-A752-17EC72FC22CE}"/>
    <cellStyle name="Comma 25 13" xfId="19154" xr:uid="{763906A5-3067-43AA-95E6-C3323A3E2752}"/>
    <cellStyle name="Comma 25 14" xfId="41793" xr:uid="{42C46E99-F72D-4B82-A41F-6586CB96678E}"/>
    <cellStyle name="Comma 25 15" xfId="41850" xr:uid="{7139CB7B-2011-4417-B98F-85032CBF6FE9}"/>
    <cellStyle name="Comma 25 16" xfId="42325" xr:uid="{F3C0B058-239F-472E-8C1F-ED43C6C2129C}"/>
    <cellStyle name="Comma 25 17" xfId="44347" xr:uid="{75874CBB-F1B6-4AE9-B870-A7EF488BDBBD}"/>
    <cellStyle name="Comma 25 18" xfId="46000" xr:uid="{4A604124-1140-4042-9F49-5514D4EE76BE}"/>
    <cellStyle name="Comma 25 19" xfId="46513" xr:uid="{2D6F1AB4-5D67-4A27-9F5F-13D49F2E5CDD}"/>
    <cellStyle name="Comma 25 2" xfId="1266" xr:uid="{0DC1E828-72EA-417B-A2EF-CA619A383BC7}"/>
    <cellStyle name="Comma 25 2 10" xfId="7083" xr:uid="{9F9EF19F-AD13-49DD-9130-944F3037523C}"/>
    <cellStyle name="Comma 25 2 10 2" xfId="17125" xr:uid="{5397A33C-B838-4A2A-A523-5D76F9352F9E}"/>
    <cellStyle name="Comma 25 2 11" xfId="11332" xr:uid="{BB893232-6CCB-47C8-A053-54D4949C5B93}"/>
    <cellStyle name="Comma 25 2 11 2" xfId="18694" xr:uid="{D594379A-C0AF-4C34-AB99-EF1A978E8F0E}"/>
    <cellStyle name="Comma 25 2 12" xfId="19159" xr:uid="{EE0BC5AA-455A-4DDE-836E-1772D2E76231}"/>
    <cellStyle name="Comma 25 2 13" xfId="41798" xr:uid="{C825596B-5EFC-4FB5-92F7-3A163A8F73CB}"/>
    <cellStyle name="Comma 25 2 14" xfId="41855" xr:uid="{4CFF4D33-9390-41F0-BBC9-0DFC916D0727}"/>
    <cellStyle name="Comma 25 2 15" xfId="42330" xr:uid="{FCE9B6EA-8BAD-4F3D-B99B-E56C5177ED7E}"/>
    <cellStyle name="Comma 25 2 16" xfId="46005" xr:uid="{6A612CC1-75BE-4C05-9276-5619E5EE3CFB}"/>
    <cellStyle name="Comma 25 2 17" xfId="46518" xr:uid="{0BB7066D-7CD7-4742-9CF2-3367C3192696}"/>
    <cellStyle name="Comma 25 2 18" xfId="46646" xr:uid="{6A0A644E-2E67-44F6-BAE9-E4ED505E96B9}"/>
    <cellStyle name="Comma 25 2 19" xfId="54378" xr:uid="{733B8BA4-457D-4D92-B623-E40C26285F1E}"/>
    <cellStyle name="Comma 25 2 2" xfId="1788" xr:uid="{0015D77B-1727-4B92-B41A-3D9CE98439D0}"/>
    <cellStyle name="Comma 25 2 2 10" xfId="42546" xr:uid="{F45D65E4-D257-4B94-A5B5-A4C6D7376115}"/>
    <cellStyle name="Comma 25 2 2 11" xfId="46216" xr:uid="{380FEF8B-2656-484F-842C-7BDC9992BBC9}"/>
    <cellStyle name="Comma 25 2 2 12" xfId="47065" xr:uid="{78C2EBB4-416C-49D2-8563-5D4D8520B110}"/>
    <cellStyle name="Comma 25 2 2 13" xfId="54611" xr:uid="{A8BB539D-930E-4514-85F5-C2B65D50FAC0}"/>
    <cellStyle name="Comma 25 2 2 2" xfId="2171" xr:uid="{FB81786A-3BD0-4891-ABDD-5916FFB9AE92}"/>
    <cellStyle name="Comma 25 2 2 2 10" xfId="45006" xr:uid="{C6C1DF90-0609-42E0-8A4F-D526D7460866}"/>
    <cellStyle name="Comma 25 2 2 2 11" xfId="46430" xr:uid="{37949D6F-A858-41DB-8476-282A2CAC9DED}"/>
    <cellStyle name="Comma 25 2 2 2 12" xfId="48358" xr:uid="{91F3D23E-F3BB-425F-BD97-21291A0D6747}"/>
    <cellStyle name="Comma 25 2 2 2 13" xfId="55785" xr:uid="{E2D9EEDF-3962-4F64-8045-3B3125C16236}"/>
    <cellStyle name="Comma 25 2 2 2 2" xfId="2723" xr:uid="{D0C89AD1-8280-4E63-AA06-2E5AB86DE088}"/>
    <cellStyle name="Comma 25 2 2 2 2 2" xfId="6609" xr:uid="{B3293C5C-278F-4165-8538-E47BBBF9F208}"/>
    <cellStyle name="Comma 25 2 2 2 2 2 2" xfId="16651" xr:uid="{CA7FB338-CA39-425C-B428-F5D063ADA2D3}"/>
    <cellStyle name="Comma 25 2 2 2 2 3" xfId="14688" xr:uid="{7F798703-F93C-4C9B-B2AE-FBFA96ABF552}"/>
    <cellStyle name="Comma 25 2 2 2 2 4" xfId="43833" xr:uid="{52946D3E-CA4A-4A5D-9D0C-193930714FA2}"/>
    <cellStyle name="Comma 25 2 2 2 2 5" xfId="45533" xr:uid="{CA05B386-A9C9-4BBB-A3F6-24338E91FC72}"/>
    <cellStyle name="Comma 25 2 2 2 3" xfId="6082" xr:uid="{C668EA16-4A5A-4537-A9B0-6BB61CB43EEE}"/>
    <cellStyle name="Comma 25 2 2 2 3 2" xfId="16124" xr:uid="{3717342F-7183-48BC-99D5-ACF44F8911BA}"/>
    <cellStyle name="Comma 25 2 2 2 4" xfId="8687" xr:uid="{4DB8CF5E-9143-4986-8375-4CBB5F7D0381}"/>
    <cellStyle name="Comma 25 2 2 2 4 2" xfId="17775" xr:uid="{52F98ABA-A6F9-4AB6-860B-C7083C06CA1E}"/>
    <cellStyle name="Comma 25 2 2 2 5" xfId="12665" xr:uid="{FF212520-6D26-477B-A0DD-0F4E7661D156}"/>
    <cellStyle name="Comma 25 2 2 2 5 2" xfId="19126" xr:uid="{EE1F69E5-4068-4569-A0C1-CC739ADD6873}"/>
    <cellStyle name="Comma 25 2 2 2 6" xfId="14161" xr:uid="{D84ECBB9-8FD5-44C6-AB4F-A8EB6088B1DD}"/>
    <cellStyle name="Comma 25 2 2 2 7" xfId="42277" xr:uid="{9B26A6F6-8010-46E4-9CB0-8AC690EDA5FF}"/>
    <cellStyle name="Comma 25 2 2 2 8" xfId="42759" xr:uid="{D89A9E27-A95E-4D3F-8AA1-95B0E59713E0}"/>
    <cellStyle name="Comma 25 2 2 2 9" xfId="43306" xr:uid="{412C7845-A3E1-4208-98C7-84D86E2DCAFB}"/>
    <cellStyle name="Comma 25 2 2 3" xfId="4900" xr:uid="{4D4487F0-EB4C-48B2-990E-F2422BC29D35}"/>
    <cellStyle name="Comma 25 2 2 3 2" xfId="15411" xr:uid="{C5C75ACA-F550-437F-9F63-312A44C86C4D}"/>
    <cellStyle name="Comma 25 2 2 4" xfId="5419" xr:uid="{C956DBFC-8064-4A86-8B79-E459E521580D}"/>
    <cellStyle name="Comma 25 2 2 4 2" xfId="15533" xr:uid="{4F7C1FDD-1C8A-44AE-9E05-18D1FDE1625F}"/>
    <cellStyle name="Comma 25 2 2 5" xfId="7320" xr:uid="{41D5D480-52C7-45D0-B16E-A69685269197}"/>
    <cellStyle name="Comma 25 2 2 5 2" xfId="17362" xr:uid="{0843FA41-9D95-497A-9E32-18A2D868BF62}"/>
    <cellStyle name="Comma 25 2 2 6" xfId="11352" xr:uid="{6A51112E-06E0-419B-B639-1190167127B9}"/>
    <cellStyle name="Comma 25 2 2 6 2" xfId="18713" xr:uid="{37326346-66A6-4008-843F-176F05FBF4BC}"/>
    <cellStyle name="Comma 25 2 2 7" xfId="11587" xr:uid="{2DDFD793-671F-47B1-9BA7-853F12445B3F}"/>
    <cellStyle name="Comma 25 2 2 7 2" xfId="18920" xr:uid="{3818B6A6-06EF-487E-BCA8-A482A8D480F3}"/>
    <cellStyle name="Comma 25 2 2 8" xfId="19176" xr:uid="{3077DC5C-FCC8-4AD6-8ABF-A744726E221D}"/>
    <cellStyle name="Comma 25 2 2 9" xfId="42066" xr:uid="{9C58A117-6996-4C1C-81A9-11EC42D558C5}"/>
    <cellStyle name="Comma 25 2 3" xfId="1987" xr:uid="{ED62B8D0-E794-4056-A44C-0A771D03B66D}"/>
    <cellStyle name="Comma 25 2 3 10" xfId="44943" xr:uid="{E606460C-5A1B-488E-8B86-A77985A9B527}"/>
    <cellStyle name="Comma 25 2 3 11" xfId="46309" xr:uid="{FB6B8C58-4CB9-44BB-BF8A-294D5FB28F85}"/>
    <cellStyle name="Comma 25 2 3 12" xfId="48190" xr:uid="{323D4DD4-273E-48B8-AE29-AE47F3112DAC}"/>
    <cellStyle name="Comma 25 2 3 13" xfId="55625" xr:uid="{BCCEDAD7-CA15-4B1E-AE00-90F71CEE03C7}"/>
    <cellStyle name="Comma 25 2 3 2" xfId="2660" xr:uid="{60F7700E-544C-471A-9A8A-5BBC2C0D75F1}"/>
    <cellStyle name="Comma 25 2 3 2 2" xfId="6546" xr:uid="{88C53291-C1AC-45F8-951F-E6530B841B8F}"/>
    <cellStyle name="Comma 25 2 3 2 2 2" xfId="16588" xr:uid="{5469FB75-1EEE-434D-BEEE-577346B269B3}"/>
    <cellStyle name="Comma 25 2 3 2 3" xfId="14625" xr:uid="{87FADA6B-8A85-45EA-86B4-A96C4F17A5CD}"/>
    <cellStyle name="Comma 25 2 3 2 4" xfId="43770" xr:uid="{1F649626-9FE4-4F66-A8FB-2E2CD3FEFE05}"/>
    <cellStyle name="Comma 25 2 3 2 5" xfId="45470" xr:uid="{CF0D3AA2-2263-4A08-BF91-1E9F435EDE20}"/>
    <cellStyle name="Comma 25 2 3 3" xfId="6019" xr:uid="{BC6986B2-2184-40A1-97B1-EAD23FE9242E}"/>
    <cellStyle name="Comma 25 2 3 3 2" xfId="16061" xr:uid="{035B5333-F03E-4524-861F-035DA56726C9}"/>
    <cellStyle name="Comma 25 2 3 4" xfId="8516" xr:uid="{009634DE-FA66-4F42-8090-387F6458E352}"/>
    <cellStyle name="Comma 25 2 3 4 2" xfId="17650" xr:uid="{FBE2833E-7DAF-483A-9B02-858C1771F7E3}"/>
    <cellStyle name="Comma 25 2 3 5" xfId="12509" xr:uid="{3961FAA9-BC66-48D2-823C-5ECB3D68F6C8}"/>
    <cellStyle name="Comma 25 2 3 5 2" xfId="19006" xr:uid="{D4B83D3A-BFEA-4181-B22A-EBFCCF7558AE}"/>
    <cellStyle name="Comma 25 2 3 6" xfId="14098" xr:uid="{9A51FEFD-CE5C-4867-84E1-EF4D1B4B8D2A}"/>
    <cellStyle name="Comma 25 2 3 7" xfId="42156" xr:uid="{2DB6493C-C212-4F9B-81BE-45B1DFC94318}"/>
    <cellStyle name="Comma 25 2 3 8" xfId="42638" xr:uid="{494CA18F-F270-4463-BBFF-72EC115FBCA2}"/>
    <cellStyle name="Comma 25 2 3 9" xfId="43243" xr:uid="{8DDBBBA3-B56D-4C0A-8A4F-6052ED93A071}"/>
    <cellStyle name="Comma 25 2 4" xfId="2111" xr:uid="{66DAA62E-2EE9-40D3-8EF9-59DC7F1D2B99}"/>
    <cellStyle name="Comma 25 2 4 2" xfId="2706" xr:uid="{F0BCC85C-F1D4-461D-95D2-12426F3EB81E}"/>
    <cellStyle name="Comma 25 2 4 2 2" xfId="6592" xr:uid="{A16A25A8-415B-485A-96FC-E5A74565E6FB}"/>
    <cellStyle name="Comma 25 2 4 2 2 2" xfId="16634" xr:uid="{D184B941-BCBD-4395-ABF2-E4BC6A81EF36}"/>
    <cellStyle name="Comma 25 2 4 2 3" xfId="14671" xr:uid="{1006C4F2-AF5A-42C5-AE61-379BE501184F}"/>
    <cellStyle name="Comma 25 2 4 2 4" xfId="43816" xr:uid="{40AE1C9A-A07B-47E1-BCA5-E8BCAAB28388}"/>
    <cellStyle name="Comma 25 2 4 2 5" xfId="45516" xr:uid="{0BA498B3-E1EA-4AE0-8CFC-74C3515F657B}"/>
    <cellStyle name="Comma 25 2 4 3" xfId="6065" xr:uid="{5F1D5A57-EFD9-4003-8D0F-2BF7DA2C1AC6}"/>
    <cellStyle name="Comma 25 2 4 3 2" xfId="16107" xr:uid="{D25054AD-9424-42F4-AD50-E95F39B8E0C0}"/>
    <cellStyle name="Comma 25 2 4 4" xfId="14144" xr:uid="{3E1B72D9-37B5-4F3E-B831-544DCBCFCAD8}"/>
    <cellStyle name="Comma 25 2 4 5" xfId="43289" xr:uid="{82954F3F-8207-4609-AE5B-07EB9B2B4581}"/>
    <cellStyle name="Comma 25 2 4 6" xfId="44989" xr:uid="{9F0D9E04-5AF5-44F6-B2CB-6DE659EF86C4}"/>
    <cellStyle name="Comma 25 2 5" xfId="3209" xr:uid="{A75A15AC-2364-4D1C-A485-0911CE029C57}"/>
    <cellStyle name="Comma 25 2 5 2" xfId="15173" xr:uid="{685ABE0C-5CF5-474C-8D11-0E3690ED27BC}"/>
    <cellStyle name="Comma 25 2 6" xfId="3290" xr:uid="{585AF34B-30B6-4D8C-B168-00A21754606C}"/>
    <cellStyle name="Comma 25 2 6 2" xfId="15208" xr:uid="{65A4C67E-2092-43CC-A4BF-42E9B4C9B758}"/>
    <cellStyle name="Comma 25 2 7" xfId="5343" xr:uid="{2BBBE00F-166D-4E4A-990C-B9B717E25F22}"/>
    <cellStyle name="Comma 25 2 7 2" xfId="15461" xr:uid="{DAB19B66-C4C9-4F6D-97F8-531055572863}"/>
    <cellStyle name="Comma 25 2 8" xfId="5397" xr:uid="{B8EA9911-C7D1-4C74-85A8-37E301299F38}"/>
    <cellStyle name="Comma 25 2 8 2" xfId="15513" xr:uid="{E9816B8E-CB0D-4AB1-86BB-B39CC88AEA6B}"/>
    <cellStyle name="Comma 25 2 9" xfId="5534" xr:uid="{D602363A-57B4-4004-B58A-381391B0CB36}"/>
    <cellStyle name="Comma 25 2 9 2" xfId="15578" xr:uid="{B200633B-29D0-47C2-8919-869233F17F42}"/>
    <cellStyle name="Comma 25 20" xfId="47003" xr:uid="{5B7CBCF8-0751-4035-AB0B-74934D272F02}"/>
    <cellStyle name="Comma 25 21" xfId="54373" xr:uid="{15BAEBD1-75B3-4625-91D7-21D680858D40}"/>
    <cellStyle name="Comma 25 3" xfId="1619" xr:uid="{DF366479-7908-40F3-83D7-CE7044FDA4D5}"/>
    <cellStyle name="Comma 25 3 10" xfId="11331" xr:uid="{44A9A479-5B6B-423E-8A14-4DA5BDA5E2BA}"/>
    <cellStyle name="Comma 25 3 10 2" xfId="18693" xr:uid="{6AAC1822-26E9-4210-B5DD-0D3B15153300}"/>
    <cellStyle name="Comma 25 3 11" xfId="19158" xr:uid="{369C9E95-090D-429A-939F-56AC9CB3E936}"/>
    <cellStyle name="Comma 25 3 12" xfId="41797" xr:uid="{60D80577-C1A2-4376-8086-4C73CF5762D2}"/>
    <cellStyle name="Comma 25 3 13" xfId="41854" xr:uid="{2FC0F93B-4CB9-462B-98B0-8803285901E0}"/>
    <cellStyle name="Comma 25 3 14" xfId="42329" xr:uid="{C96CEBD2-AD83-4990-98D8-9844F1892635}"/>
    <cellStyle name="Comma 25 3 15" xfId="46004" xr:uid="{2B485054-4BF5-4FDC-8ED9-12B97A30B12A}"/>
    <cellStyle name="Comma 25 3 16" xfId="46517" xr:uid="{5C4E0853-FE77-438D-B176-1E22B4551E37}"/>
    <cellStyle name="Comma 25 3 17" xfId="54377" xr:uid="{F2659A0E-C1D0-4498-AFEF-765679E5645A}"/>
    <cellStyle name="Comma 25 3 2" xfId="1985" xr:uid="{46A0D547-1493-4759-AF5A-9A7AD752E53C}"/>
    <cellStyle name="Comma 25 3 2 10" xfId="14097" xr:uid="{96070888-BFF1-434F-9671-961BCA14D1C4}"/>
    <cellStyle name="Comma 25 3 2 11" xfId="19175" xr:uid="{A0DF60B8-D1EC-4AE7-9BFD-B864F120026B}"/>
    <cellStyle name="Comma 25 3 2 12" xfId="42065" xr:uid="{8DCFC0A7-3488-4209-AB82-BA521990E546}"/>
    <cellStyle name="Comma 25 3 2 13" xfId="42545" xr:uid="{36EF9521-22DA-400C-8A14-4F99E7E77F68}"/>
    <cellStyle name="Comma 25 3 2 14" xfId="43242" xr:uid="{7F26FFD9-6392-4C68-A2A8-7F911C1DF733}"/>
    <cellStyle name="Comma 25 3 2 15" xfId="44942" xr:uid="{7A1F7FC0-52F7-4BDD-AFB6-484D64614100}"/>
    <cellStyle name="Comma 25 3 2 16" xfId="46215" xr:uid="{D779E9B3-A938-4146-A073-EBF9194C4E1F}"/>
    <cellStyle name="Comma 25 3 2 17" xfId="47064" xr:uid="{C6C1990B-EA85-4E2C-818C-11215099B1C2}"/>
    <cellStyle name="Comma 25 3 2 18" xfId="54610" xr:uid="{1D3D447F-C97C-4D11-871C-C57A22CFB1CB}"/>
    <cellStyle name="Comma 25 3 2 2" xfId="2169" xr:uid="{07157C30-D5EC-431C-B1B8-730582DE8B57}"/>
    <cellStyle name="Comma 25 3 2 2 10" xfId="45005" xr:uid="{8013B009-89CA-4B68-B2C5-DCB9F505F77B}"/>
    <cellStyle name="Comma 25 3 2 2 11" xfId="46429" xr:uid="{26A3DA0B-0BAB-49DB-A153-0C9613DE1EB7}"/>
    <cellStyle name="Comma 25 3 2 2 12" xfId="48357" xr:uid="{F9659CC9-385E-4A43-86B3-AD3896655B55}"/>
    <cellStyle name="Comma 25 3 2 2 13" xfId="55784" xr:uid="{D68292B5-B6AB-4418-99E8-0CC57488B61C}"/>
    <cellStyle name="Comma 25 3 2 2 2" xfId="2722" xr:uid="{554F6F8C-C0C5-4C48-A7D1-841CA5FE7DD6}"/>
    <cellStyle name="Comma 25 3 2 2 2 2" xfId="6608" xr:uid="{054335E8-6DB7-4BF3-BDC2-61C93D56B1FC}"/>
    <cellStyle name="Comma 25 3 2 2 2 2 2" xfId="16650" xr:uid="{04252AE4-3E9B-4AD4-9F04-30EDFF2F3AFC}"/>
    <cellStyle name="Comma 25 3 2 2 2 3" xfId="14687" xr:uid="{8E607622-29D5-469D-8568-A2D5370B8606}"/>
    <cellStyle name="Comma 25 3 2 2 2 4" xfId="43832" xr:uid="{5D09757E-CCD3-46AE-AC1A-9E94CA87ED38}"/>
    <cellStyle name="Comma 25 3 2 2 2 5" xfId="45532" xr:uid="{8C0BFADF-7F25-4DE6-9967-48F27E08D0A7}"/>
    <cellStyle name="Comma 25 3 2 2 3" xfId="6081" xr:uid="{CEBCBFF7-53F9-4E2F-A402-8E63F047EAD5}"/>
    <cellStyle name="Comma 25 3 2 2 3 2" xfId="16123" xr:uid="{EB0BCA84-03E7-4999-A882-CA35B5F1BAC7}"/>
    <cellStyle name="Comma 25 3 2 2 4" xfId="8686" xr:uid="{5BB0558D-4011-4DC7-A1FE-55B1133734A6}"/>
    <cellStyle name="Comma 25 3 2 2 4 2" xfId="17774" xr:uid="{7298AA5A-382D-4507-8712-0DE8585E91E4}"/>
    <cellStyle name="Comma 25 3 2 2 5" xfId="12664" xr:uid="{32E7B83C-BCAB-4A31-9AF0-91EAF126C2E0}"/>
    <cellStyle name="Comma 25 3 2 2 5 2" xfId="19125" xr:uid="{6694BDBF-0CDA-4B73-B18A-58FBCFB78CDD}"/>
    <cellStyle name="Comma 25 3 2 2 6" xfId="14160" xr:uid="{E31B5907-7456-4E09-A894-4DE63885748C}"/>
    <cellStyle name="Comma 25 3 2 2 7" xfId="42276" xr:uid="{C8E1431A-6ABD-4CC4-AA56-B5AE361F191F}"/>
    <cellStyle name="Comma 25 3 2 2 8" xfId="42758" xr:uid="{149DE576-4EA4-49B9-AB7F-E0CAB7E515C6}"/>
    <cellStyle name="Comma 25 3 2 2 9" xfId="43305" xr:uid="{57DAE34E-AF73-4896-B57C-AB28599310D5}"/>
    <cellStyle name="Comma 25 3 2 3" xfId="2659" xr:uid="{DB0036FE-0149-4134-A96D-C3649D0CB12D}"/>
    <cellStyle name="Comma 25 3 2 3 2" xfId="6545" xr:uid="{3A6C3DEA-200E-4F63-9735-6282ABFBC211}"/>
    <cellStyle name="Comma 25 3 2 3 2 2" xfId="16587" xr:uid="{9DC21655-A2CC-4076-AE74-DBDBEA0A1C50}"/>
    <cellStyle name="Comma 25 3 2 3 3" xfId="14624" xr:uid="{F0C27FD9-FE23-45E4-80CB-5753AF504C17}"/>
    <cellStyle name="Comma 25 3 2 3 4" xfId="43769" xr:uid="{E3BF5A4E-ABE0-45D1-B40A-F06467B929AD}"/>
    <cellStyle name="Comma 25 3 2 3 5" xfId="45469" xr:uid="{2D9FEB0F-DB76-4019-91C0-2C48BB31E58B}"/>
    <cellStyle name="Comma 25 3 2 4" xfId="4899" xr:uid="{304C8E48-3A01-4A05-B572-A964D29FA900}"/>
    <cellStyle name="Comma 25 3 2 4 2" xfId="15410" xr:uid="{CBBAB436-B49C-4487-9E2A-E2B096C46C1F}"/>
    <cellStyle name="Comma 25 3 2 5" xfId="5418" xr:uid="{CC288FDB-C169-4869-B09F-79AFFD88D207}"/>
    <cellStyle name="Comma 25 3 2 5 2" xfId="15532" xr:uid="{962B66F4-D4A2-4220-8CFA-5C2886F75173}"/>
    <cellStyle name="Comma 25 3 2 6" xfId="6018" xr:uid="{091683A5-437D-4E1D-AC72-6972CC003F74}"/>
    <cellStyle name="Comma 25 3 2 6 2" xfId="16060" xr:uid="{7DAF3E90-C7D2-45F4-8D8F-63BB824C1926}"/>
    <cellStyle name="Comma 25 3 2 7" xfId="7319" xr:uid="{7824858A-5C10-4643-BCB2-FAEEA13503BE}"/>
    <cellStyle name="Comma 25 3 2 7 2" xfId="17361" xr:uid="{ACE00310-FC69-492A-A69E-7B9D81DA50AF}"/>
    <cellStyle name="Comma 25 3 2 8" xfId="11351" xr:uid="{07ED151E-7963-4BFE-AF81-A3931B450AFF}"/>
    <cellStyle name="Comma 25 3 2 8 2" xfId="18712" xr:uid="{CCD24097-1FD7-4BF8-AF96-04EB6E3F1957}"/>
    <cellStyle name="Comma 25 3 2 9" xfId="11586" xr:uid="{618D8495-591C-4A4C-BF09-CD99C801007C}"/>
    <cellStyle name="Comma 25 3 2 9 2" xfId="18919" xr:uid="{D41CEADE-73A3-4C9D-98B8-5F30BF63F4EF}"/>
    <cellStyle name="Comma 25 3 3" xfId="2110" xr:uid="{02AAA584-E7C2-4172-8FAD-410CDCEDC909}"/>
    <cellStyle name="Comma 25 3 3 10" xfId="44988" xr:uid="{A2FFF12F-BA1D-4D6E-BC8B-B9C04B620845}"/>
    <cellStyle name="Comma 25 3 3 11" xfId="46308" xr:uid="{F945094F-7B49-4D52-A5D1-7FF3FDFF3CBE}"/>
    <cellStyle name="Comma 25 3 3 12" xfId="48189" xr:uid="{0215EA0F-275B-4F91-BC61-69F70B2D28FB}"/>
    <cellStyle name="Comma 25 3 3 13" xfId="55624" xr:uid="{292FB505-E9DB-4DB5-B64C-A3AE359DF031}"/>
    <cellStyle name="Comma 25 3 3 2" xfId="2705" xr:uid="{8E61E73A-01C1-4959-9D46-0583DA974999}"/>
    <cellStyle name="Comma 25 3 3 2 2" xfId="6591" xr:uid="{55373F1D-7775-4C93-8A55-7A4418C3BEB2}"/>
    <cellStyle name="Comma 25 3 3 2 2 2" xfId="16633" xr:uid="{6CFF9B9F-BFD9-46CC-A102-0E8C234108C1}"/>
    <cellStyle name="Comma 25 3 3 2 3" xfId="14670" xr:uid="{C0C34CBB-3B50-43C3-84DB-BAAE223C4019}"/>
    <cellStyle name="Comma 25 3 3 2 4" xfId="43815" xr:uid="{3E06A021-CCBD-4D76-B6BF-1F7C19A82168}"/>
    <cellStyle name="Comma 25 3 3 2 5" xfId="45515" xr:uid="{150BA0B6-814D-4DEE-9832-27927D169CC7}"/>
    <cellStyle name="Comma 25 3 3 3" xfId="6064" xr:uid="{CC693AB3-D8A2-4374-B155-7CC4BC62D6B8}"/>
    <cellStyle name="Comma 25 3 3 3 2" xfId="16106" xr:uid="{652A7814-BBD1-4341-B9DA-753E02F86A46}"/>
    <cellStyle name="Comma 25 3 3 4" xfId="8515" xr:uid="{D1CBE175-C313-438B-A59A-FA05343CCC88}"/>
    <cellStyle name="Comma 25 3 3 4 2" xfId="17649" xr:uid="{68842B47-D175-4D53-8AB8-EF9A6A0F3860}"/>
    <cellStyle name="Comma 25 3 3 5" xfId="12508" xr:uid="{689C452A-92CA-4DDF-BB2F-D79751A01BBA}"/>
    <cellStyle name="Comma 25 3 3 5 2" xfId="19005" xr:uid="{7C15F7AE-7388-4E4A-B9CB-5E51C3247731}"/>
    <cellStyle name="Comma 25 3 3 6" xfId="14143" xr:uid="{C82C8A7D-7E0B-4DF2-B0A2-18DB6EFA13BB}"/>
    <cellStyle name="Comma 25 3 3 7" xfId="42155" xr:uid="{31959BD3-E818-416C-8A89-A09F148484EE}"/>
    <cellStyle name="Comma 25 3 3 8" xfId="42637" xr:uid="{7E42FEB9-9492-43B4-AE06-13E7C0B848C3}"/>
    <cellStyle name="Comma 25 3 3 9" xfId="43288" xr:uid="{5C7B89C0-3B42-4A95-BE10-FE7A66FD99E1}"/>
    <cellStyle name="Comma 25 3 4" xfId="3208" xr:uid="{3AECEA2B-4786-4354-B4F2-A1AB85FCAEDD}"/>
    <cellStyle name="Comma 25 3 4 2" xfId="15172" xr:uid="{E4D5B8B7-8522-454D-96C6-1EB62224A532}"/>
    <cellStyle name="Comma 25 3 5" xfId="3289" xr:uid="{70037491-7939-4776-9F4F-B28E48777F6D}"/>
    <cellStyle name="Comma 25 3 5 2" xfId="15207" xr:uid="{F713AA7F-2725-4DBC-ABDA-362ABFE11FA4}"/>
    <cellStyle name="Comma 25 3 6" xfId="5342" xr:uid="{9430E90E-A4A5-45DC-B2B2-37948C9EEDFC}"/>
    <cellStyle name="Comma 25 3 6 2" xfId="15460" xr:uid="{723BBD04-127D-45F7-9381-48269CA059EB}"/>
    <cellStyle name="Comma 25 3 7" xfId="5396" xr:uid="{F59B05E8-DE07-4840-B91A-6A071C3F8DC8}"/>
    <cellStyle name="Comma 25 3 7 2" xfId="15512" xr:uid="{CF78485B-C14C-4DA4-8FED-F90C68CD0156}"/>
    <cellStyle name="Comma 25 3 8" xfId="5533" xr:uid="{E3A33493-0B3B-48D9-BFF3-A024FC48DC8D}"/>
    <cellStyle name="Comma 25 3 8 2" xfId="15577" xr:uid="{9ABF314D-8F85-44A8-8300-FE486C347D9E}"/>
    <cellStyle name="Comma 25 3 9" xfId="7082" xr:uid="{8D12AE9A-DE93-46F9-A0E8-E1AAEC3FB2B1}"/>
    <cellStyle name="Comma 25 3 9 2" xfId="17124" xr:uid="{0113286F-A91B-45D5-A232-D7C72C506A40}"/>
    <cellStyle name="Comma 25 4" xfId="1977" xr:uid="{9780584C-98CC-456E-9B9C-578C13B340DE}"/>
    <cellStyle name="Comma 25 4 10" xfId="11349" xr:uid="{183219CE-4A6A-46FF-A8F5-950161E28FD5}"/>
    <cellStyle name="Comma 25 4 10 2" xfId="18710" xr:uid="{476E8ED7-D71C-429E-885D-AB4BD4539B04}"/>
    <cellStyle name="Comma 25 4 11" xfId="11364" xr:uid="{699D3CCE-5291-4B06-B633-CFF8D5E4E755}"/>
    <cellStyle name="Comma 25 4 11 2" xfId="18725" xr:uid="{28693AFF-238E-420D-BDE5-A5C236C837E9}"/>
    <cellStyle name="Comma 25 4 12" xfId="14093" xr:uid="{DF3CB5B3-0C8F-40D2-811C-EA7C7BCBF068}"/>
    <cellStyle name="Comma 25 4 13" xfId="19173" xr:uid="{73E49A41-5036-4048-B42D-960758B74FDE}"/>
    <cellStyle name="Comma 25 4 14" xfId="41859" xr:uid="{3BB4D720-81F4-4305-A654-C6843B12FDC1}"/>
    <cellStyle name="Comma 25 4 15" xfId="42334" xr:uid="{720ECBD1-4E37-456F-81CA-D9C0C400CD70}"/>
    <cellStyle name="Comma 25 4 16" xfId="43238" xr:uid="{BD5CAE24-29D0-4859-AFD3-48A4067BAC03}"/>
    <cellStyle name="Comma 25 4 17" xfId="44938" xr:uid="{F2539971-0461-4533-BF4B-5A78C7CA89FC}"/>
    <cellStyle name="Comma 25 4 18" xfId="46009" xr:uid="{BB6E0F15-0667-4F89-9022-F554F00A426C}"/>
    <cellStyle name="Comma 25 4 19" xfId="46522" xr:uid="{EB6ED305-CD39-486D-AA89-2E54164C79ED}"/>
    <cellStyle name="Comma 25 4 2" xfId="2163" xr:uid="{B8E86598-A57C-4E13-BE2E-02D69DC3C594}"/>
    <cellStyle name="Comma 25 4 2 10" xfId="43303" xr:uid="{94D6CD27-E3ED-49D4-B94A-27BDF23FA33F}"/>
    <cellStyle name="Comma 25 4 2 11" xfId="45003" xr:uid="{5641BD80-4FBD-4AD7-8E92-F1F536CC835A}"/>
    <cellStyle name="Comma 25 4 2 12" xfId="46220" xr:uid="{5D1675DB-1064-4524-9AA1-543BBB79504C}"/>
    <cellStyle name="Comma 25 4 2 13" xfId="47069" xr:uid="{6445723C-34E2-4F1D-8D5E-CFD500A1B601}"/>
    <cellStyle name="Comma 25 4 2 14" xfId="54615" xr:uid="{69417550-4D94-4224-BEFC-EB3AD2BE3301}"/>
    <cellStyle name="Comma 25 4 2 2" xfId="2720" xr:uid="{93EF4D19-EF32-4072-948F-7A834FE1FEAB}"/>
    <cellStyle name="Comma 25 4 2 2 10" xfId="46434" xr:uid="{9CC43FB6-CFA8-4299-873A-AA4969E5C71E}"/>
    <cellStyle name="Comma 25 4 2 2 11" xfId="48362" xr:uid="{36790C67-2411-4EE0-875B-9CBAAFE4A3A4}"/>
    <cellStyle name="Comma 25 4 2 2 12" xfId="55789" xr:uid="{43D305E3-1C5E-4F06-8AB7-C097092B8F84}"/>
    <cellStyle name="Comma 25 4 2 2 2" xfId="6606" xr:uid="{2B54079B-B3B9-4645-92C5-2BEB4C8AA65D}"/>
    <cellStyle name="Comma 25 4 2 2 2 2" xfId="16648" xr:uid="{C6863102-099D-42E3-8A68-84D3B2B0BB3F}"/>
    <cellStyle name="Comma 25 4 2 2 3" xfId="8691" xr:uid="{84F2797C-928C-4E47-A400-F4C9E05E3EAE}"/>
    <cellStyle name="Comma 25 4 2 2 3 2" xfId="17779" xr:uid="{00394EB3-94B4-4EF0-8226-CB4221531AD5}"/>
    <cellStyle name="Comma 25 4 2 2 4" xfId="12669" xr:uid="{53BF0144-6671-484D-87B7-40AB9EA43380}"/>
    <cellStyle name="Comma 25 4 2 2 4 2" xfId="19130" xr:uid="{47CD17F3-D010-479C-8CF1-3D33E998DF52}"/>
    <cellStyle name="Comma 25 4 2 2 5" xfId="14685" xr:uid="{34DAEBBF-4661-4A12-B97C-2940232A34BF}"/>
    <cellStyle name="Comma 25 4 2 2 6" xfId="42281" xr:uid="{B80F17E6-3736-4B95-8E55-DA4A90B792C7}"/>
    <cellStyle name="Comma 25 4 2 2 7" xfId="42763" xr:uid="{EA93A46B-CA76-4948-B542-11C0069B7B15}"/>
    <cellStyle name="Comma 25 4 2 2 8" xfId="43830" xr:uid="{31035EA3-E52E-463D-892D-10F587C9713F}"/>
    <cellStyle name="Comma 25 4 2 2 9" xfId="45530" xr:uid="{249E35C8-817D-4D53-84BC-36F94C768755}"/>
    <cellStyle name="Comma 25 4 2 3" xfId="4904" xr:uid="{186FE680-8D7B-4536-BE5F-2B64B4678638}"/>
    <cellStyle name="Comma 25 4 2 3 2" xfId="15415" xr:uid="{BC8F6C1D-AC1A-47DB-9037-FF8420F6780E}"/>
    <cellStyle name="Comma 25 4 2 4" xfId="6079" xr:uid="{005B5824-213B-49F8-91E8-4A44AAF57737}"/>
    <cellStyle name="Comma 25 4 2 4 2" xfId="16121" xr:uid="{FFB309AB-3426-4997-ABFA-0D325856786D}"/>
    <cellStyle name="Comma 25 4 2 5" xfId="7324" xr:uid="{09A0B1B1-F16B-40E9-8A88-5B0E7CA152A7}"/>
    <cellStyle name="Comma 25 4 2 5 2" xfId="17366" xr:uid="{8DC294AE-61A5-464B-BF5C-5B1A19E1B034}"/>
    <cellStyle name="Comma 25 4 2 6" xfId="11591" xr:uid="{C2ABF843-DD6C-48A1-A04B-84B9D5338D52}"/>
    <cellStyle name="Comma 25 4 2 6 2" xfId="18924" xr:uid="{17D91EBA-A42D-4532-8E85-A30C599D73A3}"/>
    <cellStyle name="Comma 25 4 2 7" xfId="14158" xr:uid="{33C6D15A-3246-4028-8005-332128BB95C3}"/>
    <cellStyle name="Comma 25 4 2 8" xfId="42070" xr:uid="{662262BA-84DF-47F5-B6CA-611A2A9769D6}"/>
    <cellStyle name="Comma 25 4 2 9" xfId="42550" xr:uid="{437A03B9-C768-469F-8B62-F37B81F08FB1}"/>
    <cellStyle name="Comma 25 4 20" xfId="54382" xr:uid="{C3EBA80F-123B-42C2-8A0A-62567489742A}"/>
    <cellStyle name="Comma 25 4 3" xfId="2655" xr:uid="{954C6432-AE6B-4475-903D-430F7CF4A626}"/>
    <cellStyle name="Comma 25 4 3 10" xfId="46313" xr:uid="{C2451126-1593-43E9-8892-CB33E15B5E57}"/>
    <cellStyle name="Comma 25 4 3 11" xfId="48194" xr:uid="{09972080-088B-4EB8-9D44-1E1D0BD7B5CD}"/>
    <cellStyle name="Comma 25 4 3 12" xfId="55629" xr:uid="{6B0E9A9B-2B11-4280-886E-A97664762989}"/>
    <cellStyle name="Comma 25 4 3 2" xfId="6541" xr:uid="{6476761A-B0A2-4AD7-9AE9-1595049A2C09}"/>
    <cellStyle name="Comma 25 4 3 2 2" xfId="16583" xr:uid="{094FEA83-52B6-436C-9625-C5A6C2FC0BB4}"/>
    <cellStyle name="Comma 25 4 3 3" xfId="8520" xr:uid="{5E6F1120-8156-42B7-8245-E0D372CC30DC}"/>
    <cellStyle name="Comma 25 4 3 3 2" xfId="17654" xr:uid="{387D2CD9-4C15-4283-A2D4-A5AB528E4E0C}"/>
    <cellStyle name="Comma 25 4 3 4" xfId="12513" xr:uid="{6C99529D-B39C-4994-8925-A9B4F013562E}"/>
    <cellStyle name="Comma 25 4 3 4 2" xfId="19010" xr:uid="{D3B503CD-5E55-4C6D-862F-2AA609BD640B}"/>
    <cellStyle name="Comma 25 4 3 5" xfId="14620" xr:uid="{7E304935-42A8-47F9-847D-762319A7C8BC}"/>
    <cellStyle name="Comma 25 4 3 6" xfId="42160" xr:uid="{AF416AFB-5910-4841-9EA0-3A85C78A4E35}"/>
    <cellStyle name="Comma 25 4 3 7" xfId="42642" xr:uid="{0E259700-6ABC-4565-8FC0-CB4D28822467}"/>
    <cellStyle name="Comma 25 4 3 8" xfId="43765" xr:uid="{0F68D103-F111-449C-A87B-CC494B378DBE}"/>
    <cellStyle name="Comma 25 4 3 9" xfId="45465" xr:uid="{FDF1BE97-9BE6-4036-84A5-17915C38EFED}"/>
    <cellStyle name="Comma 25 4 4" xfId="3213" xr:uid="{53AA4126-6173-4A53-9677-F9D37F99116A}"/>
    <cellStyle name="Comma 25 4 4 2" xfId="15177" xr:uid="{6432F612-F9F2-4079-AFD3-D4351AFA5CA7}"/>
    <cellStyle name="Comma 25 4 5" xfId="3294" xr:uid="{334850B5-F906-4927-91D1-2A17F678E671}"/>
    <cellStyle name="Comma 25 4 5 2" xfId="15212" xr:uid="{A04757F0-4846-4CD3-B141-6445C43ACEB8}"/>
    <cellStyle name="Comma 25 4 6" xfId="5347" xr:uid="{DB01BA90-E780-4B56-BD21-65887D19E12B}"/>
    <cellStyle name="Comma 25 4 6 2" xfId="15465" xr:uid="{0555B337-DEB7-4448-A755-D46939F0B515}"/>
    <cellStyle name="Comma 25 4 7" xfId="5416" xr:uid="{231D2E90-5D7D-4845-9FBB-7F12C0DE74A9}"/>
    <cellStyle name="Comma 25 4 7 2" xfId="15530" xr:uid="{6EF83B04-AD2D-457A-B00E-7577A74DF361}"/>
    <cellStyle name="Comma 25 4 8" xfId="6014" xr:uid="{65FFF737-FB6B-40F1-97E6-FD542F1D9502}"/>
    <cellStyle name="Comma 25 4 8 2" xfId="16056" xr:uid="{3C8EB191-A493-464D-8D61-B6932453CC45}"/>
    <cellStyle name="Comma 25 4 9" xfId="7087" xr:uid="{12510FD9-CE6A-4649-911D-ECE248094E33}"/>
    <cellStyle name="Comma 25 4 9 2" xfId="17129" xr:uid="{5EFD2934-3F36-41D6-B1CB-48576A85A097}"/>
    <cellStyle name="Comma 25 5" xfId="2106" xr:uid="{BCAE0395-F907-45EB-8D3A-0CCF9524EBAB}"/>
    <cellStyle name="Comma 25 5 2" xfId="2701" xr:uid="{0DE56F5B-696B-41B8-AB71-50DF373EAF58}"/>
    <cellStyle name="Comma 25 5 2 2" xfId="6587" xr:uid="{94EC1079-A582-4335-A04C-82875797A142}"/>
    <cellStyle name="Comma 25 5 2 2 2" xfId="16629" xr:uid="{6C884E6C-034D-401E-810E-14D93B62F847}"/>
    <cellStyle name="Comma 25 5 2 3" xfId="14666" xr:uid="{61052708-1BFE-4DA9-99F5-E878F048F35B}"/>
    <cellStyle name="Comma 25 5 2 4" xfId="43811" xr:uid="{CC18C518-21C9-4199-BAB2-D260C02ECE68}"/>
    <cellStyle name="Comma 25 5 2 5" xfId="45511" xr:uid="{4D9595AC-FEC5-4E94-BF18-837A9E6A833D}"/>
    <cellStyle name="Comma 25 5 3" xfId="4259" xr:uid="{C2C477AC-6064-405D-A130-9D9D57359724}"/>
    <cellStyle name="Comma 25 5 4" xfId="6060" xr:uid="{9C37A808-D575-4A2A-B895-98B253435E74}"/>
    <cellStyle name="Comma 25 5 4 2" xfId="16102" xr:uid="{F07A9D57-7C6A-4041-AB56-641341177E4C}"/>
    <cellStyle name="Comma 25 5 5" xfId="14139" xr:uid="{0259F6A0-BE08-42CE-B9E7-F6DFFF38E06F}"/>
    <cellStyle name="Comma 25 5 6" xfId="19357" xr:uid="{2445B685-DC94-4630-A530-3C33C02D9013}"/>
    <cellStyle name="Comma 25 5 7" xfId="43284" xr:uid="{A3A4FF5E-A43E-4004-A8C1-E17974A95AC9}"/>
    <cellStyle name="Comma 25 5 8" xfId="44984" xr:uid="{253D2FA6-2087-4E98-A858-D1E0DF6F7E54}"/>
    <cellStyle name="Comma 25 6" xfId="3204" xr:uid="{4CCA2B40-1E0C-43F8-B01B-F12C91B1DA30}"/>
    <cellStyle name="Comma 25 6 10" xfId="47060" xr:uid="{7F3DA32D-354F-4D02-9276-E2443DC2548B}"/>
    <cellStyle name="Comma 25 6 11" xfId="54606" xr:uid="{8F1F9AC9-92B2-4C65-9588-5B8883F61DA6}"/>
    <cellStyle name="Comma 25 6 2" xfId="4895" xr:uid="{EEF795B9-DDD3-4FC5-B534-25C13D2812BF}"/>
    <cellStyle name="Comma 25 6 2 2" xfId="8682" xr:uid="{543B9EAA-D49D-4A9B-8A4C-46FBD80E7A1A}"/>
    <cellStyle name="Comma 25 6 2 2 2" xfId="17770" xr:uid="{15BBA343-63DE-4AEC-87D6-287DFE41C970}"/>
    <cellStyle name="Comma 25 6 2 3" xfId="12660" xr:uid="{0D343543-A372-47F9-BEF9-8EBE214020B7}"/>
    <cellStyle name="Comma 25 6 2 3 2" xfId="19121" xr:uid="{F37CE5A7-2411-490F-8A3B-403F998C2AB7}"/>
    <cellStyle name="Comma 25 6 2 4" xfId="15406" xr:uid="{6EF44EA9-A112-408C-9DC1-7A8B63EBE78A}"/>
    <cellStyle name="Comma 25 6 2 5" xfId="42272" xr:uid="{1537EE0C-EBFD-4F05-86A3-57886A1494E2}"/>
    <cellStyle name="Comma 25 6 2 6" xfId="42754" xr:uid="{8A85FB9A-F3C9-4DA2-8570-4B1828F4CFD4}"/>
    <cellStyle name="Comma 25 6 2 7" xfId="46425" xr:uid="{F24AFEDD-0332-4C20-AE72-9551083C0F3A}"/>
    <cellStyle name="Comma 25 6 2 8" xfId="48353" xr:uid="{4EB70D99-418E-4B9B-BE49-27DC38A6E671}"/>
    <cellStyle name="Comma 25 6 2 9" xfId="55780" xr:uid="{78F50913-E0A4-4F4A-A06E-D9129BB78B70}"/>
    <cellStyle name="Comma 25 6 3" xfId="7315" xr:uid="{BC79E4EA-6D31-4BC0-B023-0569C0F3DF61}"/>
    <cellStyle name="Comma 25 6 3 2" xfId="17357" xr:uid="{9B76FC89-4BB0-4321-9660-BDBC42DFDA21}"/>
    <cellStyle name="Comma 25 6 4" xfId="11582" xr:uid="{E2E8C727-11FF-408C-A209-A959513B863A}"/>
    <cellStyle name="Comma 25 6 4 2" xfId="18915" xr:uid="{701DCF6C-9B25-4AAB-BA50-B22B5B7C0379}"/>
    <cellStyle name="Comma 25 6 5" xfId="15168" xr:uid="{8039E997-D9AD-4D50-85D0-049912CB8B5C}"/>
    <cellStyle name="Comma 25 6 6" xfId="21984" xr:uid="{D33106C4-5DAF-484B-87E1-B9095A2E3601}"/>
    <cellStyle name="Comma 25 6 7" xfId="42061" xr:uid="{323BC062-2D35-422D-A803-F3141BDBCCDF}"/>
    <cellStyle name="Comma 25 6 8" xfId="42541" xr:uid="{2643BAE9-A876-49DE-A76F-886418D96A0C}"/>
    <cellStyle name="Comma 25 6 9" xfId="46211" xr:uid="{E7B942F7-5871-4753-9D6F-00CAEC9A56F3}"/>
    <cellStyle name="Comma 25 7" xfId="3285" xr:uid="{6F57791A-7B6A-43EB-8380-C9816922DBA1}"/>
    <cellStyle name="Comma 25 7 2" xfId="8486" xr:uid="{ED59E6E7-0D27-4811-88B8-628EB1B0ED93}"/>
    <cellStyle name="Comma 25 7 2 2" xfId="17621" xr:uid="{F9B3ECB8-F513-45D0-B17E-B50FA05E818C}"/>
    <cellStyle name="Comma 25 7 3" xfId="12480" xr:uid="{D1651DDF-A0C6-4067-99F4-A8CC3869BEDD}"/>
    <cellStyle name="Comma 25 7 3 2" xfId="18979" xr:uid="{F1A6FF4F-121E-4BDF-8B25-AB028F106E32}"/>
    <cellStyle name="Comma 25 7 4" xfId="15203" xr:uid="{2F860A2F-03DD-4A0D-8241-013C2406030E}"/>
    <cellStyle name="Comma 25 7 5" xfId="42129" xr:uid="{29764153-CA89-423C-B70D-02E42BAD889B}"/>
    <cellStyle name="Comma 25 7 6" xfId="42611" xr:uid="{04A0457D-2E5E-46B0-9E9C-EAD6FDB96948}"/>
    <cellStyle name="Comma 25 7 7" xfId="46282" xr:uid="{460D9EF0-A383-4FBA-B04A-EFE62AF148EB}"/>
    <cellStyle name="Comma 25 7 8" xfId="48161" xr:uid="{0AEB4241-1CB2-4479-A072-82AFB4F61550}"/>
    <cellStyle name="Comma 25 7 9" xfId="55596" xr:uid="{8E0805D2-8A10-47A1-A508-9E4E36B0E7DF}"/>
    <cellStyle name="Comma 25 8" xfId="5338" xr:uid="{089BC7AC-5BF6-49C5-AADA-30E16F60C8A7}"/>
    <cellStyle name="Comma 25 8 2" xfId="15456" xr:uid="{2A75373B-52FD-43C9-BB38-4F5C94FA7254}"/>
    <cellStyle name="Comma 25 9" xfId="5392" xr:uid="{A6DA1DA6-F635-463A-A296-D45D089CB942}"/>
    <cellStyle name="Comma 25 9 2" xfId="15508" xr:uid="{A0E12C3A-D842-4154-99DA-363EE0DBDCDC}"/>
    <cellStyle name="Comma 26" xfId="129" xr:uid="{8DB67FE2-F0F6-4CEC-A702-D4571B54DD3F}"/>
    <cellStyle name="Comma 26 10" xfId="7157" xr:uid="{C193BADB-93CB-422B-853D-26EA4DA98184}"/>
    <cellStyle name="Comma 26 10 2" xfId="17199" xr:uid="{7EEC0E07-C493-40FE-9C4E-0243A2729191}"/>
    <cellStyle name="Comma 26 11" xfId="11424" xr:uid="{CC360E65-0DCB-4BD8-8F43-19AF7E383ADD}"/>
    <cellStyle name="Comma 26 11 2" xfId="18781" xr:uid="{458E9E0E-9262-4DE7-9623-3ADF91F7783A}"/>
    <cellStyle name="Comma 26 12" xfId="13647" xr:uid="{8BAC6056-55F6-45C1-BF9A-BC77F6F76B05}"/>
    <cellStyle name="Comma 26 13" xfId="41928" xr:uid="{F23437A4-1A96-4226-9389-B182509A8AA5}"/>
    <cellStyle name="Comma 26 14" xfId="42402" xr:uid="{0CA0B204-3C14-41E7-A89C-2AD4C7591750}"/>
    <cellStyle name="Comma 26 15" xfId="42801" xr:uid="{4D1450C5-7300-42BF-8C59-3FC65BCEED14}"/>
    <cellStyle name="Comma 26 16" xfId="44348" xr:uid="{8D1F965E-262B-4CC9-908C-6EC7196C2AAF}"/>
    <cellStyle name="Comma 26 17" xfId="44501" xr:uid="{5A3E136D-5CDB-49B8-9AB3-D3F56767E0AD}"/>
    <cellStyle name="Comma 26 18" xfId="46077" xr:uid="{0F6D92CD-B7A6-43D3-B1C9-B02699C01E01}"/>
    <cellStyle name="Comma 26 19" xfId="46598" xr:uid="{60548D3C-1C9E-4704-830F-DF5A3FBD4692}"/>
    <cellStyle name="Comma 26 2" xfId="1267" xr:uid="{A42A115C-A627-4C2A-B33C-FFFF8DE16973}"/>
    <cellStyle name="Comma 26 2 10" xfId="44662" xr:uid="{E30C3655-802F-4353-B365-B01A498BFF7D}"/>
    <cellStyle name="Comma 26 2 11" xfId="46866" xr:uid="{16970D2F-5D8C-458E-A702-699EDD90795E}"/>
    <cellStyle name="Comma 26 2 12" xfId="53882" xr:uid="{7D4B7A0F-F274-4744-BB38-A5EB4F27FE57}"/>
    <cellStyle name="Comma 26 2 13" xfId="54033" xr:uid="{4985599D-F973-47B3-9492-7AB175AD18A3}"/>
    <cellStyle name="Comma 26 2 14" xfId="54150" xr:uid="{217278EE-F13B-4583-B337-F54CEEA0931D}"/>
    <cellStyle name="Comma 26 2 2" xfId="1789" xr:uid="{C07673FC-44D3-49EB-857E-0914069E8B55}"/>
    <cellStyle name="Comma 26 2 2 2" xfId="2589" xr:uid="{1EC5682B-856E-486E-8DC1-0998E3A847F9}"/>
    <cellStyle name="Comma 26 2 2 2 2" xfId="6478" xr:uid="{1E421259-E847-48E1-9674-74F764A73536}"/>
    <cellStyle name="Comma 26 2 2 2 2 2" xfId="16520" xr:uid="{4281DC42-296C-484F-91E1-527A7F554FB8}"/>
    <cellStyle name="Comma 26 2 2 2 3" xfId="14557" xr:uid="{1E1C0E3B-AE48-436C-8688-BEC90071B37A}"/>
    <cellStyle name="Comma 26 2 2 2 4" xfId="43702" xr:uid="{0D12C882-5AF6-4FA3-93E5-5FFA699BE059}"/>
    <cellStyle name="Comma 26 2 2 2 5" xfId="45402" xr:uid="{0ABEF4E7-3233-40B5-952A-8E333A16935F}"/>
    <cellStyle name="Comma 26 2 2 3" xfId="3119" xr:uid="{97FEB2DC-32FB-4685-92A7-2462A6AAA943}"/>
    <cellStyle name="Comma 26 2 2 3 2" xfId="7005" xr:uid="{51874057-D66B-405E-9A64-4B80F99A2A80}"/>
    <cellStyle name="Comma 26 2 2 3 2 2" xfId="17047" xr:uid="{1CC6852F-A5D5-440A-8010-04D22E0E900A}"/>
    <cellStyle name="Comma 26 2 2 3 3" xfId="15084" xr:uid="{9D5D9462-E74C-4D3D-9137-F4629D52629C}"/>
    <cellStyle name="Comma 26 2 2 3 4" xfId="44229" xr:uid="{2C0815EA-ABD1-4B49-BFD2-CE13EAB74A7D}"/>
    <cellStyle name="Comma 26 2 2 3 5" xfId="45929" xr:uid="{E5EDA779-5512-4C8F-B7C6-7DA9D3ED73B8}"/>
    <cellStyle name="Comma 26 2 2 4" xfId="5948" xr:uid="{FFD318CB-A61F-402C-BC0D-A01EC2538C81}"/>
    <cellStyle name="Comma 26 2 2 4 2" xfId="15991" xr:uid="{DF354E41-1719-4AFF-9FD0-823BDBE2DFC4}"/>
    <cellStyle name="Comma 26 2 2 5" xfId="14028" xr:uid="{5B0C996F-52BD-4FF4-8B2C-D6642D405410}"/>
    <cellStyle name="Comma 26 2 2 6" xfId="43175" xr:uid="{107C6111-61B2-479D-AA95-755C8C2AD840}"/>
    <cellStyle name="Comma 26 2 2 7" xfId="44875" xr:uid="{84C85A90-69D3-4FAB-AC57-54331CA0D828}"/>
    <cellStyle name="Comma 26 2 3" xfId="2370" xr:uid="{0C05AA6C-63CF-48FB-8CC6-60CEC08F57CD}"/>
    <cellStyle name="Comma 26 2 3 2" xfId="6265" xr:uid="{B3BE07CD-82E2-4A5C-B101-A22633AFC00B}"/>
    <cellStyle name="Comma 26 2 3 2 2" xfId="16307" xr:uid="{F757B0E3-951C-45D0-B3C9-1BC8E78E7E1D}"/>
    <cellStyle name="Comma 26 2 3 3" xfId="14344" xr:uid="{15B960DA-3EAB-4076-9247-7CC549C65C09}"/>
    <cellStyle name="Comma 26 2 3 4" xfId="43489" xr:uid="{D5634977-B639-4B99-AD6C-C746514169FC}"/>
    <cellStyle name="Comma 26 2 3 5" xfId="45189" xr:uid="{89767A6D-9BFF-4674-89F8-8AAAAD9DAA72}"/>
    <cellStyle name="Comma 26 2 4" xfId="2906" xr:uid="{9F0D6FC7-0D13-4C5A-928E-F74852865BC9}"/>
    <cellStyle name="Comma 26 2 4 2" xfId="6792" xr:uid="{EF2A87FB-9595-4754-8E07-1D3DC891A8CA}"/>
    <cellStyle name="Comma 26 2 4 2 2" xfId="16834" xr:uid="{9F9D9551-3B3B-4DC3-BD89-7A2BC00A580B}"/>
    <cellStyle name="Comma 26 2 4 3" xfId="14871" xr:uid="{5A2677D8-AD4D-41E6-81E8-95CFAF1712DE}"/>
    <cellStyle name="Comma 26 2 4 4" xfId="44016" xr:uid="{3D43DAEA-1300-4749-A804-1E2A3814D061}"/>
    <cellStyle name="Comma 26 2 4 5" xfId="45716" xr:uid="{22AF5E15-AFB5-4E1B-9D56-0465B0B2D971}"/>
    <cellStyle name="Comma 26 2 5" xfId="3897" xr:uid="{AEE45063-2A87-4841-9A5F-3A095159996B}"/>
    <cellStyle name="Comma 26 2 6" xfId="5731" xr:uid="{5C3C1234-DBCA-4BC5-8D35-DAC6B746F86B}"/>
    <cellStyle name="Comma 26 2 6 2" xfId="15774" xr:uid="{9A3CAC88-7E64-4F6D-A9F7-1AADCF8CA05D}"/>
    <cellStyle name="Comma 26 2 7" xfId="13811" xr:uid="{856FF470-9510-45FE-A510-B8F13E22F154}"/>
    <cellStyle name="Comma 26 2 8" xfId="38486" xr:uid="{10E4A289-E875-401A-A85B-125A9CB1712D}"/>
    <cellStyle name="Comma 26 2 9" xfId="42962" xr:uid="{261F3D4E-B40B-43CE-820E-0BF0828F3522}"/>
    <cellStyle name="Comma 26 20" xfId="46486" xr:uid="{BA5B7FB6-6D28-4148-A814-DE4DC69A3683}"/>
    <cellStyle name="Comma 26 21" xfId="53993" xr:uid="{18500189-BF05-446D-861C-F8DF58B7B15B}"/>
    <cellStyle name="Comma 26 22" xfId="54122" xr:uid="{95E4977F-F05C-4439-BDF4-6C71E993EDFA}"/>
    <cellStyle name="Comma 26 23" xfId="54454" xr:uid="{D9A60BA8-9E36-45AE-BBD2-6349D5C5DE9C}"/>
    <cellStyle name="Comma 26 3" xfId="1620" xr:uid="{FF3A1E6B-E187-4295-B140-CF6E9248E520}"/>
    <cellStyle name="Comma 26 3 2" xfId="2533" xr:uid="{FAFB939D-0107-4AE2-B91C-0CAF151C74FF}"/>
    <cellStyle name="Comma 26 3 2 2" xfId="6425" xr:uid="{40F7DDBC-2E00-4F6E-9E1D-210C030E2B7D}"/>
    <cellStyle name="Comma 26 3 2 2 2" xfId="16467" xr:uid="{FC0DC630-0553-4B49-A8D0-EEC5FDD1A500}"/>
    <cellStyle name="Comma 26 3 2 3" xfId="14504" xr:uid="{1DB0F068-03B5-4FAA-B617-78157947434D}"/>
    <cellStyle name="Comma 26 3 2 4" xfId="43649" xr:uid="{7CFBD9B2-EE98-4255-A06B-8C1DAEF386C6}"/>
    <cellStyle name="Comma 26 3 2 5" xfId="45349" xr:uid="{65F7C82E-4F8B-45A0-B352-D2EEB56DC0C4}"/>
    <cellStyle name="Comma 26 3 3" xfId="3066" xr:uid="{D64EE64F-EBDE-4719-9F71-5EE4A3D28E9A}"/>
    <cellStyle name="Comma 26 3 3 2" xfId="6952" xr:uid="{05215987-F2D5-4FBE-A6A8-DAFC0FF33F10}"/>
    <cellStyle name="Comma 26 3 3 2 2" xfId="16994" xr:uid="{8A24A673-762C-4C2D-86AD-8B36FDE00A4E}"/>
    <cellStyle name="Comma 26 3 3 3" xfId="15031" xr:uid="{1C31AAF0-6AD8-4732-BBDA-D787D82A84FC}"/>
    <cellStyle name="Comma 26 3 3 4" xfId="44176" xr:uid="{543705D5-2970-4263-A341-1ED1E8235F72}"/>
    <cellStyle name="Comma 26 3 3 5" xfId="45876" xr:uid="{9DBC20A6-6826-44C7-97E5-37695FAB82DF}"/>
    <cellStyle name="Comma 26 3 4" xfId="4260" xr:uid="{A7F59888-A610-427E-BF9A-903445FB357C}"/>
    <cellStyle name="Comma 26 3 5" xfId="5893" xr:uid="{A5F97D44-2E52-48C6-96E2-6D6CE679371A}"/>
    <cellStyle name="Comma 26 3 5 2" xfId="15936" xr:uid="{C40D8DC0-EDDE-4515-BF9D-59B670A5CC08}"/>
    <cellStyle name="Comma 26 3 6" xfId="13973" xr:uid="{69B92533-D692-4EA3-A904-39C8DBA5106A}"/>
    <cellStyle name="Comma 26 3 7" xfId="35771" xr:uid="{A9A7C0B2-2803-4125-9D1D-E84808A1AEAD}"/>
    <cellStyle name="Comma 26 3 8" xfId="43122" xr:uid="{2FA1FD5E-665A-4133-8FC4-871696849468}"/>
    <cellStyle name="Comma 26 3 9" xfId="44822" xr:uid="{D3B5A4AE-5FD4-4BBD-94D4-349A56776820}"/>
    <cellStyle name="Comma 26 4" xfId="2004" xr:uid="{4FC1FBFE-D021-441D-A848-C986A3FFF975}"/>
    <cellStyle name="Comma 26 4 2" xfId="8488" xr:uid="{A84B313B-ED2A-452F-A7D7-434211ABC2F8}"/>
    <cellStyle name="Comma 26 4 2 2" xfId="17623" xr:uid="{57E08A92-18DC-43F0-B87E-36DA1991654C}"/>
    <cellStyle name="Comma 26 4 3" xfId="12482" xr:uid="{03F29D38-4E48-4029-B196-DF7588E89E26}"/>
    <cellStyle name="Comma 26 4 3 2" xfId="18981" xr:uid="{D21B9B9A-5CDD-465D-9B4E-F4639D903272}"/>
    <cellStyle name="Comma 26 4 4" xfId="42131" xr:uid="{04AFC2AE-70A9-4D4C-8B9F-D5130290444D}"/>
    <cellStyle name="Comma 26 4 5" xfId="42613" xr:uid="{B80421AF-3C51-4C0C-9FF7-FA96FC99AFCA}"/>
    <cellStyle name="Comma 26 4 6" xfId="46284" xr:uid="{F7646219-7772-4C91-BE65-2D96613BD61E}"/>
    <cellStyle name="Comma 26 4 7" xfId="48163" xr:uid="{061362E1-40DF-42D7-AF23-D69B8406AA63}"/>
    <cellStyle name="Comma 26 4 8" xfId="55598" xr:uid="{BF5423C0-9A63-4E4F-87BE-6B484BBFC0A7}"/>
    <cellStyle name="Comma 26 5" xfId="2185" xr:uid="{AC0F55BF-7EE7-486E-9F64-BB6292B79C35}"/>
    <cellStyle name="Comma 26 5 2" xfId="56884" xr:uid="{FABA343F-37B0-4053-B8FF-FEB2FE945F14}"/>
    <cellStyle name="Comma 26 6" xfId="2206" xr:uid="{3CD61522-70B9-4270-91FF-9BE58A566AD5}"/>
    <cellStyle name="Comma 26 6 2" xfId="6104" xr:uid="{BAA5CF44-78E3-4D85-8CC8-021EDEF4FA1F}"/>
    <cellStyle name="Comma 26 6 2 2" xfId="16146" xr:uid="{9DC32D67-F6B2-4204-801C-8F64340A7B09}"/>
    <cellStyle name="Comma 26 6 3" xfId="14183" xr:uid="{327AACCF-E43F-4234-85A8-2785D87218A1}"/>
    <cellStyle name="Comma 26 6 4" xfId="43328" xr:uid="{21C5715D-89B2-412E-8108-131CFFF089C3}"/>
    <cellStyle name="Comma 26 6 5" xfId="45028" xr:uid="{D914295E-0655-48B0-B98E-392DE9D5F27E}"/>
    <cellStyle name="Comma 26 7" xfId="2745" xr:uid="{985C8979-5652-4C23-9765-1034A075CD6B}"/>
    <cellStyle name="Comma 26 7 2" xfId="6631" xr:uid="{5612D5ED-0F50-4C82-B460-C98D0EB46B36}"/>
    <cellStyle name="Comma 26 7 2 2" xfId="16673" xr:uid="{1AC78D1D-D924-4F93-94FF-07222CB785CA}"/>
    <cellStyle name="Comma 26 7 3" xfId="14710" xr:uid="{BAD15A56-2FEA-4BD5-B1E0-A4FB3BAE9576}"/>
    <cellStyle name="Comma 26 7 4" xfId="43855" xr:uid="{27C5A767-8E0A-4538-9151-3C2B36B92BB2}"/>
    <cellStyle name="Comma 26 7 5" xfId="45555" xr:uid="{4264AD1A-2F6A-47B3-95B9-554ECD5F1B67}"/>
    <cellStyle name="Comma 26 8" xfId="3428" xr:uid="{A83601BE-5583-43E9-835D-9F5AC0BD7E90}"/>
    <cellStyle name="Comma 26 8 2" xfId="15278" xr:uid="{68A41D5E-82A8-4158-BCE9-88EE99223F23}"/>
    <cellStyle name="Comma 26 9" xfId="5567" xr:uid="{1CA2B86A-E33D-4B9D-A07E-BA9141750DF6}"/>
    <cellStyle name="Comma 26 9 2" xfId="15611" xr:uid="{2BC312A6-45C1-49AB-9A73-1A05F9098353}"/>
    <cellStyle name="Comma 27" xfId="130" xr:uid="{E012B567-7052-43FC-B625-84174C6B3B05}"/>
    <cellStyle name="Comma 27 10" xfId="5532" xr:uid="{D9887410-4CCC-4897-B08E-6EE3360290DA}"/>
    <cellStyle name="Comma 27 10 2" xfId="15576" xr:uid="{94D087C7-DFFE-44E1-9BAB-E8114C02D3B0}"/>
    <cellStyle name="Comma 27 11" xfId="7081" xr:uid="{1B28A263-B3F0-4060-A824-8673F74EAE80}"/>
    <cellStyle name="Comma 27 11 2" xfId="17123" xr:uid="{7C2FF90B-748D-4959-B456-63AC97B9018A}"/>
    <cellStyle name="Comma 27 12" xfId="11330" xr:uid="{CDECEF4E-AF0B-4A8B-B1E4-E85AFD54A98F}"/>
    <cellStyle name="Comma 27 12 2" xfId="18692" xr:uid="{464EEDB2-5BE1-40AA-ACD9-DEE6B73B3E26}"/>
    <cellStyle name="Comma 27 13" xfId="19157" xr:uid="{40BDB8EC-ECDB-46DF-AC69-B4E6D3BEDC20}"/>
    <cellStyle name="Comma 27 14" xfId="41796" xr:uid="{4ADF299A-1F6B-4093-BD81-D1E945B2B14B}"/>
    <cellStyle name="Comma 27 15" xfId="41853" xr:uid="{1B4374FC-95D9-447C-945D-A04BBD24C5E4}"/>
    <cellStyle name="Comma 27 16" xfId="42328" xr:uid="{88FA7E94-A4B9-4F55-B12E-4FAF07D0FECC}"/>
    <cellStyle name="Comma 27 17" xfId="44349" xr:uid="{C2EC5390-D81B-4158-8C6E-F80CF4C6C5A3}"/>
    <cellStyle name="Comma 27 18" xfId="46003" xr:uid="{891E4BB5-A154-4532-95D6-53E0318F0A9F}"/>
    <cellStyle name="Comma 27 19" xfId="46516" xr:uid="{C0BFD8B4-DF44-41E2-B89F-F4C5A1DD0EA5}"/>
    <cellStyle name="Comma 27 2" xfId="1268" xr:uid="{FB1273F5-5854-4084-B2AD-99A0A423A33B}"/>
    <cellStyle name="Comma 27 2 10" xfId="42064" xr:uid="{D4CB34E9-8D03-48DB-A0AF-C6A34216DE79}"/>
    <cellStyle name="Comma 27 2 11" xfId="42544" xr:uid="{B8CE4647-54ED-434A-91DB-467CA4C2ECA8}"/>
    <cellStyle name="Comma 27 2 12" xfId="46214" xr:uid="{96A5C15B-782B-413F-B4C2-12CE08EFCA20}"/>
    <cellStyle name="Comma 27 2 13" xfId="47063" xr:uid="{9B660AA9-2B35-47F0-9362-23738280F4A0}"/>
    <cellStyle name="Comma 27 2 14" xfId="46734" xr:uid="{54D91F6B-5CE4-41CA-A005-7E749C265507}"/>
    <cellStyle name="Comma 27 2 15" xfId="54609" xr:uid="{A9376FEF-3A73-4379-8E15-3186956F4108}"/>
    <cellStyle name="Comma 27 2 2" xfId="1790" xr:uid="{BCB7E51A-C69B-4DE3-A165-387B8798BC65}"/>
    <cellStyle name="Comma 27 2 2 2" xfId="8685" xr:uid="{0DD48E23-01F8-4AB4-8E9B-6EBC2DD88491}"/>
    <cellStyle name="Comma 27 2 2 2 2" xfId="17773" xr:uid="{FE0032A0-C5B1-43FA-90C1-3E07745E48F0}"/>
    <cellStyle name="Comma 27 2 2 3" xfId="12663" xr:uid="{2A3A6F05-C3F1-4518-8D16-78201675498A}"/>
    <cellStyle name="Comma 27 2 2 3 2" xfId="19124" xr:uid="{BAEFDBDE-3FAC-4A2F-B28F-334ED768DD5B}"/>
    <cellStyle name="Comma 27 2 2 4" xfId="38473" xr:uid="{777DB0AB-3A1A-43B5-B93A-79BA7C0B7DE1}"/>
    <cellStyle name="Comma 27 2 2 5" xfId="42275" xr:uid="{58794E61-AA3B-4942-9B15-2F7AE7F22878}"/>
    <cellStyle name="Comma 27 2 2 6" xfId="42757" xr:uid="{D7BFFBEF-BA9E-4218-8A2C-E8244BD3D3E4}"/>
    <cellStyle name="Comma 27 2 2 7" xfId="46428" xr:uid="{3D8F6DCC-8005-4D46-95C5-FB9AE33BF5CE}"/>
    <cellStyle name="Comma 27 2 2 8" xfId="48356" xr:uid="{B16BD0BB-149F-4D6C-9AD0-160EFB14EBB7}"/>
    <cellStyle name="Comma 27 2 2 9" xfId="55783" xr:uid="{031118EC-C64D-47F6-B5CD-F7CDEEDBC680}"/>
    <cellStyle name="Comma 27 2 3" xfId="2168" xr:uid="{0CF057C1-87F2-44AA-AE77-693FE27A8BEC}"/>
    <cellStyle name="Comma 27 2 3 2" xfId="2721" xr:uid="{88151D57-5F49-49E4-9FF0-139023E40725}"/>
    <cellStyle name="Comma 27 2 3 2 2" xfId="6607" xr:uid="{F266A644-17BC-446D-9ED0-0BF37DA1BF3B}"/>
    <cellStyle name="Comma 27 2 3 2 2 2" xfId="16649" xr:uid="{0CC26C66-270E-44C0-8C98-529AA1091B30}"/>
    <cellStyle name="Comma 27 2 3 2 3" xfId="14686" xr:uid="{B3680C05-91A7-4005-986A-2AEE79B46D24}"/>
    <cellStyle name="Comma 27 2 3 2 4" xfId="43831" xr:uid="{D294046D-E2FF-4381-9A01-3FA5355FB3A9}"/>
    <cellStyle name="Comma 27 2 3 2 5" xfId="45531" xr:uid="{08BFCE42-21C1-423E-A290-B8C533D4258B}"/>
    <cellStyle name="Comma 27 2 3 3" xfId="6080" xr:uid="{5B63C75D-5352-4FAF-B3FC-8A1BC3D67903}"/>
    <cellStyle name="Comma 27 2 3 3 2" xfId="16122" xr:uid="{4B6D0F12-EE5D-4402-924C-164A6720114A}"/>
    <cellStyle name="Comma 27 2 3 4" xfId="14159" xr:uid="{8FA7FF08-D2D3-459F-A014-491D79D9F5B1}"/>
    <cellStyle name="Comma 27 2 3 5" xfId="43304" xr:uid="{C7BB8CA0-6856-4BE0-BE4C-01E401F15393}"/>
    <cellStyle name="Comma 27 2 3 6" xfId="45004" xr:uid="{2E3B2513-93D1-4586-8A97-217350F7DB37}"/>
    <cellStyle name="Comma 27 2 4" xfId="4898" xr:uid="{95860B97-119A-4B07-96C6-FFD783ADBCBA}"/>
    <cellStyle name="Comma 27 2 4 2" xfId="15409" xr:uid="{CEE42479-4634-4A80-902B-56749CD725DA}"/>
    <cellStyle name="Comma 27 2 5" xfId="5417" xr:uid="{4A0694E3-B0FA-44E1-BD9D-4EB9266CFEE3}"/>
    <cellStyle name="Comma 27 2 5 2" xfId="15531" xr:uid="{ED01CBD5-AB77-4888-BBDF-CD2C02214815}"/>
    <cellStyle name="Comma 27 2 6" xfId="7318" xr:uid="{43D96377-B0C3-4948-B655-BDBE8C5A6B3B}"/>
    <cellStyle name="Comma 27 2 6 2" xfId="17360" xr:uid="{EA4B28AF-30EE-4751-BA3E-EED3B50B589A}"/>
    <cellStyle name="Comma 27 2 7" xfId="11350" xr:uid="{CFA90D3A-6329-45EA-AF8D-2FA20E91F997}"/>
    <cellStyle name="Comma 27 2 7 2" xfId="18711" xr:uid="{F35EAA43-28CC-46BB-AC06-6DE60F0A0763}"/>
    <cellStyle name="Comma 27 2 8" xfId="11585" xr:uid="{F6E79751-581B-4980-9403-9C1D8E14B33A}"/>
    <cellStyle name="Comma 27 2 8 2" xfId="18918" xr:uid="{D33A0C1B-F4A0-4B62-B843-2D4E529BE4AA}"/>
    <cellStyle name="Comma 27 2 9" xfId="19174" xr:uid="{A0B6F7B5-41E3-4815-9861-3FDA96FA4BCA}"/>
    <cellStyle name="Comma 27 20" xfId="46937" xr:uid="{9A9E2C9D-8E30-46DD-A66A-2E0BDDE1D38A}"/>
    <cellStyle name="Comma 27 21" xfId="54376" xr:uid="{E11AD221-BB1F-400A-9ABD-79987744F2EF}"/>
    <cellStyle name="Comma 27 3" xfId="1621" xr:uid="{9B2C1A50-531C-403D-8859-F956A983182E}"/>
    <cellStyle name="Comma 27 3 2" xfId="8514" xr:uid="{F22F81C5-BBA3-4B64-BAB9-FA19E942FEF7}"/>
    <cellStyle name="Comma 27 3 2 2" xfId="17648" xr:uid="{C6B236DE-3148-4CF6-89AA-7B5A2921C470}"/>
    <cellStyle name="Comma 27 3 3" xfId="12507" xr:uid="{C32BC6E8-3559-42EE-9736-B177B8F8120F}"/>
    <cellStyle name="Comma 27 3 3 2" xfId="19004" xr:uid="{9420D0BB-BF19-42E4-8628-D0E9F33F480D}"/>
    <cellStyle name="Comma 27 3 4" xfId="21990" xr:uid="{724093DD-7129-45C1-8E93-281BFF9AD31D}"/>
    <cellStyle name="Comma 27 3 5" xfId="42154" xr:uid="{EB7E9411-A0BE-49BB-9649-A936F5C9F522}"/>
    <cellStyle name="Comma 27 3 6" xfId="42636" xr:uid="{DF0099E6-037C-4745-90B5-3FAEEE0F2DE9}"/>
    <cellStyle name="Comma 27 3 7" xfId="46307" xr:uid="{BFA585F7-2AA6-40B8-8106-D337A478CDEF}"/>
    <cellStyle name="Comma 27 3 8" xfId="48188" xr:uid="{215BD3AB-1039-467B-8296-064E59017EA5}"/>
    <cellStyle name="Comma 27 3 9" xfId="55623" xr:uid="{9887F0E3-D2E4-414E-8CB7-F91F9F0C497F}"/>
    <cellStyle name="Comma 27 4" xfId="1984" xr:uid="{E47A9E87-7140-44AE-B038-1ABC3B9711E0}"/>
    <cellStyle name="Comma 27 4 2" xfId="2658" xr:uid="{51CAD818-97C4-44BD-B91A-AA11EA6B95D5}"/>
    <cellStyle name="Comma 27 4 2 2" xfId="6544" xr:uid="{92D877BF-D771-41D8-A507-8A9051DCD84C}"/>
    <cellStyle name="Comma 27 4 2 2 2" xfId="16586" xr:uid="{3E38D4A5-F6AC-4313-BF5B-37CFEB855C74}"/>
    <cellStyle name="Comma 27 4 2 3" xfId="14623" xr:uid="{477A5601-914E-465A-937E-E59A2581B79D}"/>
    <cellStyle name="Comma 27 4 2 4" xfId="43768" xr:uid="{3A5995C3-BBA1-47DE-877A-3D689FE1AF2C}"/>
    <cellStyle name="Comma 27 4 2 5" xfId="45468" xr:uid="{782F2563-21D1-4185-B276-EDC31AF39AC6}"/>
    <cellStyle name="Comma 27 4 3" xfId="6017" xr:uid="{33DA84E2-0F25-47E5-8F37-02AC679CB11D}"/>
    <cellStyle name="Comma 27 4 3 2" xfId="16059" xr:uid="{37E76B80-D02C-4F68-A791-F197FC4539DC}"/>
    <cellStyle name="Comma 27 4 4" xfId="14096" xr:uid="{714243B3-3B29-41C8-8779-B9015AC47DD0}"/>
    <cellStyle name="Comma 27 4 5" xfId="43241" xr:uid="{73C69E03-BBB6-4DF7-A946-BC70D6B6BCDA}"/>
    <cellStyle name="Comma 27 4 6" xfId="44941" xr:uid="{8E8A3189-3E9C-4D5B-A8F3-7DF1E1F4F64E}"/>
    <cellStyle name="Comma 27 5" xfId="2109" xr:uid="{7E82E63A-F4ED-4F5F-8496-D16DF2B6F030}"/>
    <cellStyle name="Comma 27 5 2" xfId="2704" xr:uid="{6CA94995-6C63-447F-9522-400EB4E87AA0}"/>
    <cellStyle name="Comma 27 5 2 2" xfId="6590" xr:uid="{D32895A2-60A3-4FA2-90A6-C97DF03B04C3}"/>
    <cellStyle name="Comma 27 5 2 2 2" xfId="16632" xr:uid="{7DE96273-3D36-4333-956D-7BD788C19472}"/>
    <cellStyle name="Comma 27 5 2 3" xfId="14669" xr:uid="{C708D788-50C6-48C5-9C78-2CAA0C1CC43F}"/>
    <cellStyle name="Comma 27 5 2 4" xfId="43814" xr:uid="{E5811634-0C3D-4777-89FE-BB2DC239387D}"/>
    <cellStyle name="Comma 27 5 2 5" xfId="45514" xr:uid="{2F3C8CDE-06B6-4E80-8C8A-0FD0F9950254}"/>
    <cellStyle name="Comma 27 5 3" xfId="6063" xr:uid="{5AE6A01B-C6A8-452B-9560-838A137D6358}"/>
    <cellStyle name="Comma 27 5 3 2" xfId="16105" xr:uid="{77C34A16-2D83-4A2B-B1E7-874C596E2384}"/>
    <cellStyle name="Comma 27 5 4" xfId="14142" xr:uid="{FC91B14C-0018-4C31-8A7B-41A2C166FAA6}"/>
    <cellStyle name="Comma 27 5 5" xfId="43287" xr:uid="{A3909843-3979-4267-A278-86F667AAC269}"/>
    <cellStyle name="Comma 27 5 6" xfId="44987" xr:uid="{5534BDA8-2459-4F55-9B8C-39379A98E0B1}"/>
    <cellStyle name="Comma 27 6" xfId="3207" xr:uid="{3962DDE8-6855-45EF-BF58-9BF3BFA74C02}"/>
    <cellStyle name="Comma 27 6 2" xfId="15171" xr:uid="{394FD067-BB97-4FFF-8816-588114D82DF2}"/>
    <cellStyle name="Comma 27 7" xfId="3288" xr:uid="{6E379E7F-2F6A-45EE-94E1-CF2B8CA75E60}"/>
    <cellStyle name="Comma 27 7 2" xfId="15206" xr:uid="{E4CD23AA-B387-41E5-B9CC-3B985BBC5B1B}"/>
    <cellStyle name="Comma 27 8" xfId="5341" xr:uid="{81CDE36D-B556-48BF-AC9C-F801A37E80A6}"/>
    <cellStyle name="Comma 27 8 2" xfId="15459" xr:uid="{A6F01C96-C4B2-429D-8DEE-21F66C1B717E}"/>
    <cellStyle name="Comma 27 9" xfId="5395" xr:uid="{A7E6BA5B-C994-48B6-B57E-F27FE6356934}"/>
    <cellStyle name="Comma 27 9 2" xfId="15511" xr:uid="{B908D108-D026-46A2-BDD8-2168760172CE}"/>
    <cellStyle name="Comma 28" xfId="131" xr:uid="{2285E254-9DBA-440B-BF45-A5C4E6A2E3E2}"/>
    <cellStyle name="Comma 28 10" xfId="42404" xr:uid="{D515175E-8CD4-41DB-B19B-7297D6DD0FE4}"/>
    <cellStyle name="Comma 28 11" xfId="44350" xr:uid="{AA226848-D417-49BF-8008-A3EED8A38698}"/>
    <cellStyle name="Comma 28 12" xfId="46079" xr:uid="{9D6F7D1B-B7C0-4331-9ABB-A13EC3527E2E}"/>
    <cellStyle name="Comma 28 13" xfId="46600" xr:uid="{F7F0397A-875B-4FF3-97E4-54168CC2C694}"/>
    <cellStyle name="Comma 28 14" xfId="46899" xr:uid="{1682653C-BD9A-48CB-8492-9B77320E0050}"/>
    <cellStyle name="Comma 28 15" xfId="54456" xr:uid="{C724AC4F-9048-4F3B-8A2E-A03E8C170F2C}"/>
    <cellStyle name="Comma 28 2" xfId="1269" xr:uid="{A3F36611-3408-4E8B-8B68-EFD6EF1CF76E}"/>
    <cellStyle name="Comma 28 2 10" xfId="46663" xr:uid="{79E4F5AD-970D-4AA2-BAA6-59169C8685DD}"/>
    <cellStyle name="Comma 28 2 11" xfId="55600" xr:uid="{85EE6310-DA2A-4B26-8C3F-4BCFBE229BF0}"/>
    <cellStyle name="Comma 28 2 2" xfId="1791" xr:uid="{1BDE34E9-6FDA-46C6-A8CE-E589A67947AB}"/>
    <cellStyle name="Comma 28 2 3" xfId="8491" xr:uid="{A939567F-9472-48D1-8087-919208A24DDF}"/>
    <cellStyle name="Comma 28 2 3 2" xfId="17625" xr:uid="{7A2FF341-C3CC-4633-9E6E-98D56B084DFB}"/>
    <cellStyle name="Comma 28 2 4" xfId="12484" xr:uid="{3CFCD05F-EE40-4B6C-A1AE-DB680C857FDB}"/>
    <cellStyle name="Comma 28 2 4 2" xfId="18983" xr:uid="{D050F93D-432B-4E87-844A-C6B189D6F681}"/>
    <cellStyle name="Comma 28 2 5" xfId="36835" xr:uid="{0343BE00-2344-498D-8415-FA7EFDC2CBB4}"/>
    <cellStyle name="Comma 28 2 6" xfId="42133" xr:uid="{A604D7EC-7E68-4927-ACC4-CFCC0F2DA657}"/>
    <cellStyle name="Comma 28 2 7" xfId="42615" xr:uid="{964E24AB-DF2E-4FA3-A0E2-C295E4E34F07}"/>
    <cellStyle name="Comma 28 2 8" xfId="46286" xr:uid="{9DBB2503-0FFB-47E2-B6F6-99C4E1C149DD}"/>
    <cellStyle name="Comma 28 2 9" xfId="48165" xr:uid="{555F25E1-341B-4119-B1A1-311CAA728628}"/>
    <cellStyle name="Comma 28 3" xfId="1622" xr:uid="{72712348-6935-4E3A-AFC0-13E80560E063}"/>
    <cellStyle name="Comma 28 3 2" xfId="56905" xr:uid="{11F740B4-327C-431A-95A8-4B4034A29314}"/>
    <cellStyle name="Comma 28 4" xfId="2036" xr:uid="{43C76630-640D-474E-AD8D-945A6488741A}"/>
    <cellStyle name="Comma 28 5" xfId="2191" xr:uid="{F6D6D8C8-CD18-4E4F-BF7A-776679AFB666}"/>
    <cellStyle name="Comma 28 6" xfId="3432" xr:uid="{91B78611-0E70-4B3F-A4C7-0D39178D6FD8}"/>
    <cellStyle name="Comma 28 6 2" xfId="15280" xr:uid="{A52C2C5A-6B4D-4015-8762-E9047E447E61}"/>
    <cellStyle name="Comma 28 7" xfId="7159" xr:uid="{0F0B33D6-EC4D-475A-91B0-9062D828843C}"/>
    <cellStyle name="Comma 28 7 2" xfId="17201" xr:uid="{060DCC27-7D57-4450-AD7A-09334AAC75F6}"/>
    <cellStyle name="Comma 28 8" xfId="11426" xr:uid="{59A5332A-0243-4FFD-9C20-894AC6510B4B}"/>
    <cellStyle name="Comma 28 8 2" xfId="18783" xr:uid="{EE014113-023B-475B-AA9C-76455C6A905F}"/>
    <cellStyle name="Comma 28 9" xfId="41930" xr:uid="{C4C3A183-BDC1-45DF-975A-D7E469EF91F7}"/>
    <cellStyle name="Comma 29" xfId="132" xr:uid="{B8CE3DAC-E903-400D-98AA-0948A9839DDA}"/>
    <cellStyle name="Comma 29 10" xfId="19185" xr:uid="{A395D631-CC32-4AEA-9C47-532EF27EB598}"/>
    <cellStyle name="Comma 29 11" xfId="41858" xr:uid="{1358B21B-A086-4B0C-8A72-AF9232E04AB7}"/>
    <cellStyle name="Comma 29 12" xfId="42333" xr:uid="{43BD8EB2-DABF-43D9-96F4-4051AAD53232}"/>
    <cellStyle name="Comma 29 13" xfId="46008" xr:uid="{3AF7DF59-C202-4C63-8027-08CA4A0782F5}"/>
    <cellStyle name="Comma 29 14" xfId="46521" xr:uid="{3CC029E4-0186-4869-8D16-A45B4411879B}"/>
    <cellStyle name="Comma 29 15" xfId="46922" xr:uid="{E87DBE05-F05C-4BA7-B467-EC0BD32D12BA}"/>
    <cellStyle name="Comma 29 16" xfId="46665" xr:uid="{D75D8081-ECFB-4547-A26F-5A486B5916F5}"/>
    <cellStyle name="Comma 29 17" xfId="54381" xr:uid="{7A8CAE6B-37CB-44B5-9A4B-9646D2A8D72E}"/>
    <cellStyle name="Comma 29 2" xfId="1270" xr:uid="{7BD2B916-5707-48EA-BBB1-4A43D4A42971}"/>
    <cellStyle name="Comma 29 2 10" xfId="54207" xr:uid="{D3906F05-8DD9-4798-9718-2F5DA11078B0}"/>
    <cellStyle name="Comma 29 2 11" xfId="54614" xr:uid="{A5E3DADA-3F92-4AE8-AF1E-24DEAC80192C}"/>
    <cellStyle name="Comma 29 2 2" xfId="1792" xr:uid="{4962BDC9-11E3-41E7-B0B2-49E6B2BB380F}"/>
    <cellStyle name="Comma 29 2 2 2" xfId="8690" xr:uid="{F91B253E-BBAA-4E37-998F-7A1AC35C1012}"/>
    <cellStyle name="Comma 29 2 2 2 2" xfId="17778" xr:uid="{1C64C032-3D2A-4F23-AE73-C8727BDE77A6}"/>
    <cellStyle name="Comma 29 2 2 3" xfId="12668" xr:uid="{29695BB7-0BD6-4EF8-A6F3-92F968FA52AD}"/>
    <cellStyle name="Comma 29 2 2 3 2" xfId="19129" xr:uid="{A36A6DA6-6162-452B-9DF5-614134DE7296}"/>
    <cellStyle name="Comma 29 2 2 4" xfId="42280" xr:uid="{B9A139E6-6325-4DE0-9CFE-948B00BF2968}"/>
    <cellStyle name="Comma 29 2 2 5" xfId="42762" xr:uid="{ABAAB31F-7769-4D6F-AB84-9C0E1D84404C}"/>
    <cellStyle name="Comma 29 2 2 6" xfId="46433" xr:uid="{D4A9C9A3-61F6-449B-A47D-35026648A40F}"/>
    <cellStyle name="Comma 29 2 2 7" xfId="48361" xr:uid="{A3954296-AAA4-4BA5-9D19-EF3AA80A4533}"/>
    <cellStyle name="Comma 29 2 2 8" xfId="55788" xr:uid="{CE1EC92E-E039-43FF-9CE5-659FEABA0381}"/>
    <cellStyle name="Comma 29 2 3" xfId="4903" xr:uid="{DB35B524-35CA-4F22-83D7-495E905EAFCA}"/>
    <cellStyle name="Comma 29 2 3 2" xfId="15414" xr:uid="{98BE4620-9299-43F0-8EDD-5571CDA9F4AC}"/>
    <cellStyle name="Comma 29 2 4" xfId="7323" xr:uid="{4C9EC122-CB64-4DC9-9EB0-B3602122F726}"/>
    <cellStyle name="Comma 29 2 4 2" xfId="17365" xr:uid="{04AD50C3-1C21-4BB0-859A-A9E7C30B99CA}"/>
    <cellStyle name="Comma 29 2 5" xfId="11590" xr:uid="{D1C3C005-E21E-40A3-8C3F-2DBB473B9ED5}"/>
    <cellStyle name="Comma 29 2 5 2" xfId="18923" xr:uid="{F4B9CDBA-D50A-44D8-9EF0-7C7D509895B3}"/>
    <cellStyle name="Comma 29 2 6" xfId="42069" xr:uid="{4694AF14-A449-4833-9FAC-99B14332004D}"/>
    <cellStyle name="Comma 29 2 7" xfId="42549" xr:uid="{22D97F9E-263C-462E-962C-0F359605A08D}"/>
    <cellStyle name="Comma 29 2 8" xfId="46219" xr:uid="{00FDFA2A-85DB-433C-8583-31BD9564B0F8}"/>
    <cellStyle name="Comma 29 2 9" xfId="47068" xr:uid="{E4CE78E7-9E31-483F-AA95-3ACA8A610376}"/>
    <cellStyle name="Comma 29 3" xfId="1623" xr:uid="{50BD6272-1570-4538-9D0C-12DAD379C6B2}"/>
    <cellStyle name="Comma 29 3 2" xfId="8519" xr:uid="{C331E3F5-29E4-4083-8660-87526161933A}"/>
    <cellStyle name="Comma 29 3 2 2" xfId="17653" xr:uid="{E3B5E2D5-049D-48E6-B7ED-83C33A6C4050}"/>
    <cellStyle name="Comma 29 3 3" xfId="12512" xr:uid="{65F39AA1-F607-4236-88AA-5C817D7BCB2F}"/>
    <cellStyle name="Comma 29 3 3 2" xfId="19009" xr:uid="{CA913D21-90E5-4E29-8741-620579D67943}"/>
    <cellStyle name="Comma 29 3 4" xfId="42159" xr:uid="{120457EB-A2CC-4574-8225-A7AB1F9BD15D}"/>
    <cellStyle name="Comma 29 3 5" xfId="42641" xr:uid="{05EE5B38-483C-45AC-901B-07EDB7182A02}"/>
    <cellStyle name="Comma 29 3 6" xfId="46312" xr:uid="{EE9B0D56-0882-4B9F-A4C3-F258A35023E3}"/>
    <cellStyle name="Comma 29 3 7" xfId="48193" xr:uid="{B7DE7A59-16F8-455F-86CB-39EA9CF56755}"/>
    <cellStyle name="Comma 29 3 8" xfId="54225" xr:uid="{B344DF7A-35C7-400F-87D4-8394B31ECE02}"/>
    <cellStyle name="Comma 29 3 9" xfId="55628" xr:uid="{02542B11-6729-47DC-B6AC-5504361CBCC7}"/>
    <cellStyle name="Comma 29 4" xfId="2077" xr:uid="{323E799E-587F-4534-B5BB-AC3CA8DFD200}"/>
    <cellStyle name="Comma 29 5" xfId="3212" xr:uid="{D877448B-AC6A-4BD0-9554-4FBBEA590393}"/>
    <cellStyle name="Comma 29 5 2" xfId="15176" xr:uid="{C608BE98-0B17-4D5E-ADE6-67AD5156CAA0}"/>
    <cellStyle name="Comma 29 6" xfId="3293" xr:uid="{F4AB8666-54DE-48BD-8832-EDD3110D5AB1}"/>
    <cellStyle name="Comma 29 6 2" xfId="15211" xr:uid="{3529E1A9-4C0E-43AB-B593-26966310FA00}"/>
    <cellStyle name="Comma 29 7" xfId="5346" xr:uid="{F8AA7BD7-56A6-4854-B2B3-72CEED9A5F90}"/>
    <cellStyle name="Comma 29 7 2" xfId="15464" xr:uid="{44A220D0-0AA4-420F-8CC9-99F622895316}"/>
    <cellStyle name="Comma 29 8" xfId="7086" xr:uid="{69E0521E-38CA-44C4-B107-59F4FD86ED99}"/>
    <cellStyle name="Comma 29 8 2" xfId="17128" xr:uid="{2CF38360-2DB7-4D2F-A0CB-CFE764BC4561}"/>
    <cellStyle name="Comma 29 9" xfId="11360" xr:uid="{7F6F4A54-3241-4874-A993-CC1F784A595C}"/>
    <cellStyle name="Comma 29 9 2" xfId="18721" xr:uid="{84FA823D-8DE5-43DC-86CB-58B57871C56F}"/>
    <cellStyle name="Comma 3" xfId="14" xr:uid="{00000000-0005-0000-0000-000001000000}"/>
    <cellStyle name="Comma 3 10" xfId="2207" xr:uid="{A4A527D2-D098-44E9-8C46-4D2CC0AE679A}"/>
    <cellStyle name="Comma 3 10 2" xfId="6105" xr:uid="{2B67F575-80AE-4C44-AA84-972C89794C8A}"/>
    <cellStyle name="Comma 3 10 2 2" xfId="16147" xr:uid="{25D1466A-23BA-4F2B-A137-933DECC41064}"/>
    <cellStyle name="Comma 3 10 3" xfId="14184" xr:uid="{161C2D58-60D7-4C2F-B34A-259AC381E035}"/>
    <cellStyle name="Comma 3 10 4" xfId="43329" xr:uid="{CEC84770-0A5B-45B8-AC08-97ED3F986E5E}"/>
    <cellStyle name="Comma 3 10 5" xfId="45029" xr:uid="{20021277-AED2-4368-B963-341A0E4F9CBD}"/>
    <cellStyle name="Comma 3 10 6" xfId="54260" xr:uid="{B7A6A6AC-8E7C-4A64-BCA5-CDA8282FB420}"/>
    <cellStyle name="Comma 3 11" xfId="2746" xr:uid="{C969A615-D1EE-4F12-A93C-6EE7A9E41249}"/>
    <cellStyle name="Comma 3 11 2" xfId="6632" xr:uid="{FACA5CA3-8869-45E9-B113-68A75F9B723D}"/>
    <cellStyle name="Comma 3 11 2 2" xfId="16674" xr:uid="{C58C4422-7158-4042-A664-8EB3C9F35B39}"/>
    <cellStyle name="Comma 3 11 3" xfId="14711" xr:uid="{22FE579C-1A32-464C-B2AE-7E53DA3C2F8C}"/>
    <cellStyle name="Comma 3 11 4" xfId="43856" xr:uid="{542FC52E-788E-4A43-B3DE-1D2DAE9BCD3D}"/>
    <cellStyle name="Comma 3 11 5" xfId="45556" xr:uid="{8A0153D1-756B-43AF-8191-0EA9797164DF}"/>
    <cellStyle name="Comma 3 11 6" xfId="54310" xr:uid="{441242AF-9805-43CF-AD22-69FD3FAF837A}"/>
    <cellStyle name="Comma 3 12" xfId="5435" xr:uid="{F659C642-09AA-4B8D-876A-9FA21462986C}"/>
    <cellStyle name="Comma 3 13" xfId="3262" xr:uid="{37153B18-1F0A-4007-B83B-B9076867D0A8}"/>
    <cellStyle name="Comma 3 13 10" xfId="46070" xr:uid="{678FEE7A-87E3-42D5-90D9-9F8F17ED1B59}"/>
    <cellStyle name="Comma 3 13 11" xfId="46591" xr:uid="{F30C606C-1308-4193-91D2-1D42AE04B77B}"/>
    <cellStyle name="Comma 3 13 12" xfId="54388" xr:uid="{0E4C7433-A437-4B8F-9B28-3DD2D0D85CAB}"/>
    <cellStyle name="Comma 3 13 2" xfId="3993" xr:uid="{C3BD825D-BF90-4C98-83E4-BA9B7FCE1C2F}"/>
    <cellStyle name="Comma 3 13 2 10" xfId="54552" xr:uid="{85D1A78A-6F14-4B11-8C25-C9649C383C48}"/>
    <cellStyle name="Comma 3 13 2 2" xfId="8612" xr:uid="{E322E1F8-08D8-4FA9-827F-F08E6590DE05}"/>
    <cellStyle name="Comma 3 13 2 2 2" xfId="12599" xr:uid="{CEA9733A-D123-410D-8E68-59B3B9BA77B7}"/>
    <cellStyle name="Comma 3 13 2 2 2 2" xfId="19085" xr:uid="{8B9C95FE-C0A4-42DC-AA96-CAC2EA3575E5}"/>
    <cellStyle name="Comma 3 13 2 2 3" xfId="17731" xr:uid="{45D5E7CC-F9B2-4558-A101-46FB5952E8A3}"/>
    <cellStyle name="Comma 3 13 2 2 4" xfId="42235" xr:uid="{00AE7ADD-9C2B-4DDF-9048-4338222EA35D}"/>
    <cellStyle name="Comma 3 13 2 2 5" xfId="42717" xr:uid="{6CF7CB30-4E3C-4354-84A7-400D94FD6F29}"/>
    <cellStyle name="Comma 3 13 2 2 6" xfId="46388" xr:uid="{6359E77E-202C-40EE-A1FF-FCBC8E723277}"/>
    <cellStyle name="Comma 3 13 2 2 7" xfId="48287" xr:uid="{1C225586-5EA3-497C-9471-2896BDFD8A5B}"/>
    <cellStyle name="Comma 3 13 2 2 8" xfId="55716" xr:uid="{EC4720AD-3338-495C-9300-DF39477B6222}"/>
    <cellStyle name="Comma 3 13 2 3" xfId="7256" xr:uid="{39EFD0BC-E2C2-4558-9E77-33C73BF625D6}"/>
    <cellStyle name="Comma 3 13 2 3 2" xfId="17298" xr:uid="{F495399A-BD3A-4B1D-9093-45D93FEAD71E}"/>
    <cellStyle name="Comma 3 13 2 4" xfId="11523" xr:uid="{3DC83F7E-B9B5-42CE-813D-7CA3F2F3D28D}"/>
    <cellStyle name="Comma 3 13 2 4 2" xfId="18874" xr:uid="{BBC56659-B791-4AF7-8332-EB7B13EBD889}"/>
    <cellStyle name="Comma 3 13 2 5" xfId="15370" xr:uid="{FFBAA6ED-2C33-4E06-BEC7-ADC7FE22F1A3}"/>
    <cellStyle name="Comma 3 13 2 6" xfId="42022" xr:uid="{6737A18D-63E0-44D6-90D2-7C9C431F2D7A}"/>
    <cellStyle name="Comma 3 13 2 7" xfId="42499" xr:uid="{B0649699-3093-40DF-B177-DA37709D3628}"/>
    <cellStyle name="Comma 3 13 2 8" xfId="46172" xr:uid="{17C4C42B-BEB7-4E22-8A84-667AA96296B5}"/>
    <cellStyle name="Comma 3 13 2 9" xfId="46809" xr:uid="{E1736DDB-C06B-4397-AFA8-CEFFFD6AF6AE}"/>
    <cellStyle name="Comma 3 13 3" xfId="3414" xr:uid="{5BA92525-72A5-45DD-8881-B8E6B53DFF1B}"/>
    <cellStyle name="Comma 3 13 3 2" xfId="8481" xr:uid="{D521AD12-C9F1-4EB7-8AE1-8D1F8D57A064}"/>
    <cellStyle name="Comma 3 13 3 2 2" xfId="17616" xr:uid="{20A1E02F-8795-48A5-8A96-672A8CFF396B}"/>
    <cellStyle name="Comma 3 13 3 3" xfId="12475" xr:uid="{EF0005A3-408B-4332-B595-A95515998A92}"/>
    <cellStyle name="Comma 3 13 3 3 2" xfId="18974" xr:uid="{D9A437B4-E545-4C98-AC3C-7865E3A0A9F7}"/>
    <cellStyle name="Comma 3 13 3 4" xfId="15271" xr:uid="{C71E7C8E-5C40-4C7D-9D56-B41358529662}"/>
    <cellStyle name="Comma 3 13 3 5" xfId="42124" xr:uid="{D0D5A77E-BA96-4AD5-B988-E65D873273E0}"/>
    <cellStyle name="Comma 3 13 3 6" xfId="42606" xr:uid="{2EE0989F-D5FD-4597-B0CE-D1B8C5504941}"/>
    <cellStyle name="Comma 3 13 3 7" xfId="46277" xr:uid="{D7119143-F066-46D2-96D3-AE43D4F9E30F}"/>
    <cellStyle name="Comma 3 13 3 8" xfId="48156" xr:uid="{2841688F-B7A6-45B2-8A20-BAF421C071E5}"/>
    <cellStyle name="Comma 3 13 3 9" xfId="55591" xr:uid="{5C112A7D-0817-4402-87D6-94975AA3C8CF}"/>
    <cellStyle name="Comma 3 13 4" xfId="5359" xr:uid="{D1E53BB6-4B7C-4F6D-8BB3-478EC65194AA}"/>
    <cellStyle name="Comma 3 13 4 2" xfId="15477" xr:uid="{5E49BF77-85D2-4CF5-88A5-F8BE984E0D4A}"/>
    <cellStyle name="Comma 3 13 5" xfId="7150" xr:uid="{EE8B2FDA-2545-442A-9CE4-EA203A6C1ED2}"/>
    <cellStyle name="Comma 3 13 5 2" xfId="17192" xr:uid="{3BC45DBB-7D2A-4BB3-9FB4-3E70717DE4B2}"/>
    <cellStyle name="Comma 3 13 6" xfId="11300" xr:uid="{3A3FED20-6BEF-4798-8E60-839D700AF560}"/>
    <cellStyle name="Comma 3 13 6 2" xfId="18662" xr:uid="{A24F14B8-929B-4769-AA93-695245CCDBAA}"/>
    <cellStyle name="Comma 3 13 7" xfId="15183" xr:uid="{7982CB99-B2EF-4D71-8B69-792EF418F1EF}"/>
    <cellStyle name="Comma 3 13 8" xfId="41867" xr:uid="{54ECB306-ED89-4458-B584-B840CE6AAE24}"/>
    <cellStyle name="Comma 3 13 9" xfId="42341" xr:uid="{817DB9A6-D5AA-4D3D-A50A-DC195BF07A33}"/>
    <cellStyle name="Comma 3 14" xfId="5492" xr:uid="{C65C93C0-D559-4A9A-A7CD-EA2DB44CADD6}"/>
    <cellStyle name="Comma 3 15" xfId="5568" xr:uid="{33D5D85F-4B51-431C-A88B-098438CE335B}"/>
    <cellStyle name="Comma 3 15 2" xfId="15612" xr:uid="{D04EBAD6-915F-423A-9DBD-13ADA8BD2880}"/>
    <cellStyle name="Comma 3 16" xfId="13648" xr:uid="{059947F5-3ECD-4CFE-B3CB-CCB9CB6323EF}"/>
    <cellStyle name="Comma 3 17" xfId="42802" xr:uid="{9888568A-31A6-4BB1-96A0-D8963BD513FD}"/>
    <cellStyle name="Comma 3 18" xfId="44502" xr:uid="{1CDC5423-1BF4-4C78-94CC-F1D0AE5CE2DF}"/>
    <cellStyle name="Comma 3 19" xfId="2064" xr:uid="{58E3AB75-B575-4C76-ADFF-FD02F8E9F49D}"/>
    <cellStyle name="Comma 3 2" xfId="134" xr:uid="{1614FE29-666A-444B-86D4-AC2FDAE0D430}"/>
    <cellStyle name="Comma 3 2 2" xfId="135" xr:uid="{A0E3EC1A-FA57-420B-9894-7827B201228F}"/>
    <cellStyle name="Comma 3 2 2 2" xfId="1273" xr:uid="{FA78DB56-5663-4C27-AED1-ACA4014DD4F2}"/>
    <cellStyle name="Comma 3 2 2 2 2" xfId="1795" xr:uid="{F2621C7D-716F-4270-A70C-9A4B2F7FA46E}"/>
    <cellStyle name="Comma 3 2 2 2 2 2" xfId="46699" xr:uid="{BCEFD850-C54D-476E-A0A3-2018EE8EB20F}"/>
    <cellStyle name="Comma 3 2 2 2 3" xfId="46957" xr:uid="{45701336-7FD6-40B0-894B-3B4087AF9F02}"/>
    <cellStyle name="Comma 3 2 2 3" xfId="1626" xr:uid="{1C211391-2A99-42A2-A2DA-0B0BD016838C}"/>
    <cellStyle name="Comma 3 2 2 3 2" xfId="22036" xr:uid="{4845A125-BE4B-4DEF-8E74-8FD8745B6A74}"/>
    <cellStyle name="Comma 3 2 2 3 3" xfId="46870" xr:uid="{8BE0221B-C4ED-4863-A647-ADB65A91420D}"/>
    <cellStyle name="Comma 3 2 2 4" xfId="2147" xr:uid="{A4C6E01F-8363-4C58-869B-4D5AAFEE3EA3}"/>
    <cellStyle name="Comma 3 2 2 4 2" xfId="54255" xr:uid="{CF0B25FD-A609-4020-ADE4-F39FD204F339}"/>
    <cellStyle name="Comma 3 2 2 5" xfId="3404" xr:uid="{B22BCCCF-6433-4E6E-8618-0F7D449BDE3E}"/>
    <cellStyle name="Comma 3 2 2 5 2" xfId="54311" xr:uid="{AEF9DA36-EA34-4CE8-8720-08ACB1A90CC5}"/>
    <cellStyle name="Comma 3 2 2 6" xfId="46898" xr:uid="{DEA6510B-6157-4538-B994-49FBC7F38623}"/>
    <cellStyle name="Comma 3 2 3" xfId="136" xr:uid="{06AD940E-D8DD-4FA2-99E6-DB4F9322D01D}"/>
    <cellStyle name="Comma 3 2 3 2" xfId="1274" xr:uid="{3507E3F0-5477-48EE-8C16-E1F6D54C3C81}"/>
    <cellStyle name="Comma 3 2 3 2 2" xfId="1796" xr:uid="{412EEBD4-7425-4FAB-B4E7-BA095D38E1CC}"/>
    <cellStyle name="Comma 3 2 3 2 2 2" xfId="46631" xr:uid="{C2187F99-4ABB-42B9-ADB8-0342687DDF68}"/>
    <cellStyle name="Comma 3 2 3 2 3" xfId="46947" xr:uid="{473617E1-640F-401A-B344-291D8575CC26}"/>
    <cellStyle name="Comma 3 2 3 2 4" xfId="56902" xr:uid="{9BDF7988-3E72-4F1D-8F0B-C69C9ACEA026}"/>
    <cellStyle name="Comma 3 2 3 3" xfId="1627" xr:uid="{5A28FA52-18B3-42EE-8CEA-7B384B026203}"/>
    <cellStyle name="Comma 3 2 3 3 2" xfId="46636" xr:uid="{394C8075-D509-4F23-9CD0-EAD04B93AC5D}"/>
    <cellStyle name="Comma 3 2 3 4" xfId="2032" xr:uid="{9BE8805E-D212-49C4-8A2C-46E5FA9C652E}"/>
    <cellStyle name="Comma 3 2 3 5" xfId="4144" xr:uid="{8E05BE05-DF3C-4FF5-900B-A7012F65E0CC}"/>
    <cellStyle name="Comma 3 2 3 6" xfId="49916" xr:uid="{48A6606C-9948-45F7-8E3B-A946117615F3}"/>
    <cellStyle name="Comma 3 2 4" xfId="1272" xr:uid="{D81A8BAE-2F0A-480F-A6DB-2E268086D555}"/>
    <cellStyle name="Comma 3 2 4 2" xfId="1794" xr:uid="{0F724983-F493-48E8-B1B2-386EDFCF0B93}"/>
    <cellStyle name="Comma 3 2 4 2 2" xfId="46890" xr:uid="{D696AB58-6AE6-4927-A9AE-28B00C859BE8}"/>
    <cellStyle name="Comma 3 2 4 3" xfId="3786" xr:uid="{419F8EE1-3018-458E-881A-A5822EE133D9}"/>
    <cellStyle name="Comma 3 2 4 4" xfId="47218" xr:uid="{D8B242D9-B23D-463B-9B58-B2F61E2E55BB}"/>
    <cellStyle name="Comma 3 2 5" xfId="1625" xr:uid="{1DABD1E2-456D-4B50-B153-A40B5D6EA408}"/>
    <cellStyle name="Comma 3 2 5 2" xfId="4105" xr:uid="{92878CD6-98B6-4FA4-9BC6-B1960A2FF2F1}"/>
    <cellStyle name="Comma 3 2 6" xfId="1953" xr:uid="{AE5A45E4-AF63-4273-BCB7-DF8B18C1BA15}"/>
    <cellStyle name="Comma 3 2 6 2" xfId="42295" xr:uid="{AA264B2B-5E23-415C-9AF1-A3A5F4F25E00}"/>
    <cellStyle name="Comma 3 2 6 3" xfId="53994" xr:uid="{475B5156-3476-4D6E-A941-5B66478D931A}"/>
    <cellStyle name="Comma 3 2 7" xfId="5497" xr:uid="{9DB526E3-055C-45BD-95AE-6E18BAB10D84}"/>
    <cellStyle name="Comma 3 2 7 2" xfId="54221" xr:uid="{BEE26FE1-241E-4E44-AD2B-547C74AEEDA7}"/>
    <cellStyle name="Comma 3 20" xfId="133" xr:uid="{30CD759E-485E-4F85-A58E-85961AA07F31}"/>
    <cellStyle name="Comma 3 3" xfId="137" xr:uid="{A96CBB16-4213-4D4D-B01C-768B0ED25F6A}"/>
    <cellStyle name="Comma 3 3 10" xfId="53848" xr:uid="{63969669-1F37-4481-8605-2FEAEF849DC0}"/>
    <cellStyle name="Comma 3 3 2" xfId="1275" xr:uid="{3224E43C-3523-414A-B9CF-97D59AE0C360}"/>
    <cellStyle name="Comma 3 3 2 2" xfId="1797" xr:uid="{A9A24570-5552-482A-9169-0B8DC94BE7E7}"/>
    <cellStyle name="Comma 3 3 2 2 2" xfId="19345" xr:uid="{E58807E1-2DF2-4164-97C3-036F6C5D5C5C}"/>
    <cellStyle name="Comma 3 3 2 2 3" xfId="46787" xr:uid="{D7B658C7-F6C7-4444-97AB-D462BC9A6456}"/>
    <cellStyle name="Comma 3 3 2 3" xfId="2179" xr:uid="{F7AC98D6-98F1-4189-921D-24F4CF5B8410}"/>
    <cellStyle name="Comma 3 3 2 3 2" xfId="2725" xr:uid="{B64C40E0-0967-4E3D-9F4F-1F86C12FF5FF}"/>
    <cellStyle name="Comma 3 3 2 3 2 2" xfId="6611" xr:uid="{BAD4C658-AF0C-4BEB-B7EE-ECDD01DA55F9}"/>
    <cellStyle name="Comma 3 3 2 3 2 2 2" xfId="16653" xr:uid="{C7408C5A-90D1-4BFC-B959-5BC7832CBF06}"/>
    <cellStyle name="Comma 3 3 2 3 2 3" xfId="14690" xr:uid="{0572AD55-8DE1-4EEB-B8AB-62CC8CCE968A}"/>
    <cellStyle name="Comma 3 3 2 3 2 4" xfId="43835" xr:uid="{CA78272F-086F-4DEE-94E8-471D14B1C625}"/>
    <cellStyle name="Comma 3 3 2 3 2 5" xfId="45535" xr:uid="{2EA175F1-4E9F-44B9-8A36-389C9B98E91D}"/>
    <cellStyle name="Comma 3 3 2 3 3" xfId="6084" xr:uid="{C939E175-CBCC-44B0-A1BB-337DB4A8B3F1}"/>
    <cellStyle name="Comma 3 3 2 3 3 2" xfId="16126" xr:uid="{59C53162-AF6B-4C16-8B9C-25C3CCC40026}"/>
    <cellStyle name="Comma 3 3 2 3 4" xfId="14163" xr:uid="{8D283294-15D2-44CE-89B5-6E2AB63C9468}"/>
    <cellStyle name="Comma 3 3 2 3 5" xfId="22075" xr:uid="{39594481-1DF1-4FF9-8445-2CCF85D53C0F}"/>
    <cellStyle name="Comma 3 3 2 3 6" xfId="43308" xr:uid="{C17F3BE1-A2D1-4289-BA3E-CC5501A3A5CB}"/>
    <cellStyle name="Comma 3 3 2 3 7" xfId="45008" xr:uid="{1E96E2D3-11A0-4722-8955-FD628EA64FF7}"/>
    <cellStyle name="Comma 3 3 2 4" xfId="5421" xr:uid="{BDB26C82-8C56-42C3-9C03-35C583973C83}"/>
    <cellStyle name="Comma 3 3 2 4 2" xfId="15535" xr:uid="{720454BF-379C-4E7D-8F1E-CD16D54570D6}"/>
    <cellStyle name="Comma 3 3 2 5" xfId="11354" xr:uid="{D0FDAD46-241C-4BBB-BCBC-82423AB46A2D}"/>
    <cellStyle name="Comma 3 3 2 5 2" xfId="18715" xr:uid="{5343F25D-3506-4337-86CC-956A7988C24A}"/>
    <cellStyle name="Comma 3 3 2 6" xfId="19178" xr:uid="{EC845875-9AB8-4DAE-BFC3-ECF3DB82A181}"/>
    <cellStyle name="Comma 3 3 2 7" xfId="46956" xr:uid="{F8104A1F-F738-4772-825C-395910865039}"/>
    <cellStyle name="Comma 3 3 2 8" xfId="56880" xr:uid="{79ED0C0A-8F7A-41C2-B2BA-EE3CD160A712}"/>
    <cellStyle name="Comma 3 3 3" xfId="1628" xr:uid="{D8A58AC2-E7C3-4F9D-8A1C-A885A8782CD7}"/>
    <cellStyle name="Comma 3 3 3 2" xfId="22007" xr:uid="{C001E4CA-0E47-4459-8687-110D14F10139}"/>
    <cellStyle name="Comma 3 3 3 2 2" xfId="46464" xr:uid="{4DC07296-4C41-412A-A3DB-0BDE9A9BBACF}"/>
    <cellStyle name="Comma 3 3 3 2 3" xfId="50621" xr:uid="{31BA082E-C94E-460C-98B1-01B9C1BEF8FD}"/>
    <cellStyle name="Comma 3 3 3 3" xfId="46721" xr:uid="{152B6D6B-965E-49CE-B9F8-8FFD65519D86}"/>
    <cellStyle name="Comma 3 3 3 4" xfId="46942" xr:uid="{A6C24736-A928-4238-A6BA-088B84FC3486}"/>
    <cellStyle name="Comma 3 3 4" xfId="2000" xr:uid="{15B19610-B7FC-46A4-8CDE-DC4C68F519E3}"/>
    <cellStyle name="Comma 3 3 4 2" xfId="36533" xr:uid="{00FA3A51-881B-4D20-BC19-B04E10158E78}"/>
    <cellStyle name="Comma 3 3 4 2 2" xfId="46463" xr:uid="{9067A34A-D420-419F-A3E6-BAC07276EEA1}"/>
    <cellStyle name="Comma 3 3 4 3" xfId="47001" xr:uid="{27DB0223-6356-4F05-98A2-3533654FB336}"/>
    <cellStyle name="Comma 3 3 5" xfId="2121" xr:uid="{4032B34D-6C8F-4DB1-A712-6E6A58ADF659}"/>
    <cellStyle name="Comma 3 3 5 2" xfId="2709" xr:uid="{392D6607-57E3-415D-AF4C-C6340466504C}"/>
    <cellStyle name="Comma 3 3 5 2 2" xfId="6595" xr:uid="{0A977D16-36A7-419E-9AE8-F176D3A1F65C}"/>
    <cellStyle name="Comma 3 3 5 2 2 2" xfId="16637" xr:uid="{0CBAE6AB-83A6-40AC-A591-D687E8BA3766}"/>
    <cellStyle name="Comma 3 3 5 2 3" xfId="14674" xr:uid="{B47EDFA5-E34B-4F51-A0BB-E7D69F2CCFA6}"/>
    <cellStyle name="Comma 3 3 5 2 4" xfId="43819" xr:uid="{828F8CD7-3F40-4FDB-8819-9E95D1860C05}"/>
    <cellStyle name="Comma 3 3 5 2 5" xfId="45519" xr:uid="{780B3495-23EE-4FBC-AE93-0EACCE239D54}"/>
    <cellStyle name="Comma 3 3 5 3" xfId="6068" xr:uid="{6D3A0444-B729-4F70-B4C6-CE5B9F0175AD}"/>
    <cellStyle name="Comma 3 3 5 3 2" xfId="16110" xr:uid="{FC02CA2E-9881-459E-A7C0-D438515DB285}"/>
    <cellStyle name="Comma 3 3 5 4" xfId="14147" xr:uid="{D3F73E22-CC9C-47E2-9A4D-AA9810850643}"/>
    <cellStyle name="Comma 3 3 5 5" xfId="43292" xr:uid="{2C29E18E-30C2-457B-A976-D5F437CDA043}"/>
    <cellStyle name="Comma 3 3 5 6" xfId="44992" xr:uid="{70E445A5-EF17-4A31-B4AD-1CCA13CD923D}"/>
    <cellStyle name="Comma 3 3 5 7" xfId="46731" xr:uid="{515B9CF2-2773-4219-BBEB-57C5666834AF}"/>
    <cellStyle name="Comma 3 3 6" xfId="3399" xr:uid="{1127149A-5684-470F-9F73-E319C23E1156}"/>
    <cellStyle name="Comma 3 3 7" xfId="5401" xr:uid="{EBA523CE-2FAB-4671-A319-F4ADA145A773}"/>
    <cellStyle name="Comma 3 3 7 2" xfId="15516" xr:uid="{0A6CBB35-1925-4FAA-90E4-5F1A0D554C18}"/>
    <cellStyle name="Comma 3 3 8" xfId="11335" xr:uid="{B06E2AE9-3213-4B7A-8742-5627CD4ADE47}"/>
    <cellStyle name="Comma 3 3 8 2" xfId="18697" xr:uid="{D4AB9A9F-5008-4B7A-AD16-13CD825DFF75}"/>
    <cellStyle name="Comma 3 3 9" xfId="19162" xr:uid="{67BE6952-8959-42A4-82DE-B4668F3A8BCB}"/>
    <cellStyle name="Comma 3 4" xfId="138" xr:uid="{ECC34E14-9758-4976-B480-BDDECF07B69A}"/>
    <cellStyle name="Comma 3 4 10" xfId="13649" xr:uid="{488BC7A1-C9BE-4A9C-9211-E0A0B4FD0044}"/>
    <cellStyle name="Comma 3 4 11" xfId="42803" xr:uid="{4BBE64F0-76E8-4AC6-8BB6-BC2F2843E5F1}"/>
    <cellStyle name="Comma 3 4 12" xfId="44351" xr:uid="{3ACCE53E-D621-452C-8B28-B7BC74954CB5}"/>
    <cellStyle name="Comma 3 4 13" xfId="44503" xr:uid="{0F501A15-E6AC-4ADE-BD5E-5A88EAB1DCD7}"/>
    <cellStyle name="Comma 3 4 14" xfId="46904" xr:uid="{24F4ADAC-6792-4C42-BDF4-78CFD3788367}"/>
    <cellStyle name="Comma 3 4 2" xfId="139" xr:uid="{B1F88E91-EDC6-4C95-949C-70BDE3E35954}"/>
    <cellStyle name="Comma 3 4 2 10" xfId="44504" xr:uid="{F498DC3D-04E1-417A-83B2-8DFD54B8C05A}"/>
    <cellStyle name="Comma 3 4 2 11" xfId="46845" xr:uid="{4FADD438-63DC-40A4-81E9-D7A1D6E7A89C}"/>
    <cellStyle name="Comma 3 4 2 2" xfId="1277" xr:uid="{6C3E3D07-4A30-4621-BDD5-37B959B59FAB}"/>
    <cellStyle name="Comma 3 4 2 2 2" xfId="1799" xr:uid="{4983A1EE-C8A0-40F7-AC9B-655BF96D2504}"/>
    <cellStyle name="Comma 3 4 2 2 2 2" xfId="2592" xr:uid="{CE8D046A-AEC0-414E-AD34-5C47598C1D6B}"/>
    <cellStyle name="Comma 3 4 2 2 2 2 2" xfId="6481" xr:uid="{F3F9A38E-2B47-4F9C-BBFB-1CA684A72BA6}"/>
    <cellStyle name="Comma 3 4 2 2 2 2 2 2" xfId="16523" xr:uid="{CF375EEF-EE5F-48CF-9448-BA2F4CCF1350}"/>
    <cellStyle name="Comma 3 4 2 2 2 2 3" xfId="14560" xr:uid="{BABE25E9-D034-42B3-A3E9-73D51CB1300E}"/>
    <cellStyle name="Comma 3 4 2 2 2 2 4" xfId="43705" xr:uid="{FF8EEF9E-07DF-45D7-8DF1-B3A707FBC657}"/>
    <cellStyle name="Comma 3 4 2 2 2 2 5" xfId="45405" xr:uid="{77EAC728-5AFE-4917-A1A5-F0EF8661D3FA}"/>
    <cellStyle name="Comma 3 4 2 2 2 3" xfId="3122" xr:uid="{E590DB36-9434-4D7E-82F1-917D9168BD07}"/>
    <cellStyle name="Comma 3 4 2 2 2 3 2" xfId="7008" xr:uid="{FF52816D-9296-4E64-8351-96E1000797FB}"/>
    <cellStyle name="Comma 3 4 2 2 2 3 2 2" xfId="17050" xr:uid="{F718524A-11F4-4D71-A293-FB4A681BD035}"/>
    <cellStyle name="Comma 3 4 2 2 2 3 3" xfId="15087" xr:uid="{D0A92381-B0BA-44E9-A6D0-8475F4AECC71}"/>
    <cellStyle name="Comma 3 4 2 2 2 3 4" xfId="44232" xr:uid="{94B13F87-C026-497B-A9FD-39082424A7B3}"/>
    <cellStyle name="Comma 3 4 2 2 2 3 5" xfId="45932" xr:uid="{2ED20776-2F45-4168-869F-41CE55D4B69A}"/>
    <cellStyle name="Comma 3 4 2 2 2 4" xfId="5951" xr:uid="{EC10C0F8-01AE-47BF-8341-FF6C25D22CD4}"/>
    <cellStyle name="Comma 3 4 2 2 2 4 2" xfId="15994" xr:uid="{A3B5AC36-BF57-446C-AF0F-5DCD3743CC9F}"/>
    <cellStyle name="Comma 3 4 2 2 2 5" xfId="14031" xr:uid="{D5C974D5-1A1E-4E13-9654-88B47B424263}"/>
    <cellStyle name="Comma 3 4 2 2 2 6" xfId="43178" xr:uid="{2835A81C-D90C-4DDB-9DE2-92935F3B9C26}"/>
    <cellStyle name="Comma 3 4 2 2 2 7" xfId="44878" xr:uid="{247689D2-951B-45A9-A2FA-A57F24CD8CDC}"/>
    <cellStyle name="Comma 3 4 2 2 3" xfId="2373" xr:uid="{E3FA1B05-9814-4368-A106-0D35271AC7CF}"/>
    <cellStyle name="Comma 3 4 2 2 3 2" xfId="6268" xr:uid="{7E6AB4CD-78C8-4C6D-91F6-721AA0D82893}"/>
    <cellStyle name="Comma 3 4 2 2 3 2 2" xfId="16310" xr:uid="{9D920995-9EF1-4E98-9469-BE19BEF7C1F3}"/>
    <cellStyle name="Comma 3 4 2 2 3 3" xfId="14347" xr:uid="{559BD691-E3C4-447B-92A9-7886929F0D93}"/>
    <cellStyle name="Comma 3 4 2 2 3 4" xfId="43492" xr:uid="{52BABED5-CC34-4576-ACCD-C21E905B05F5}"/>
    <cellStyle name="Comma 3 4 2 2 3 5" xfId="45192" xr:uid="{93DF1E2D-E72B-41F0-A1BD-B4E692D2D21C}"/>
    <cellStyle name="Comma 3 4 2 2 4" xfId="2909" xr:uid="{4722A747-CA91-49C3-A36E-32272DFE9ED0}"/>
    <cellStyle name="Comma 3 4 2 2 4 2" xfId="6795" xr:uid="{18602057-8D8A-4EDD-96E8-F7209849AC13}"/>
    <cellStyle name="Comma 3 4 2 2 4 2 2" xfId="16837" xr:uid="{1BA0266A-5CA8-4183-9DF9-7089FE211314}"/>
    <cellStyle name="Comma 3 4 2 2 4 3" xfId="14874" xr:uid="{52E7C410-0186-4A65-8EA9-E98E64824731}"/>
    <cellStyle name="Comma 3 4 2 2 4 4" xfId="44019" xr:uid="{31915E3C-C488-4390-81A2-7A98458A4E78}"/>
    <cellStyle name="Comma 3 4 2 2 4 5" xfId="45719" xr:uid="{3E25DB73-7F15-4287-A520-B796F3C54549}"/>
    <cellStyle name="Comma 3 4 2 2 5" xfId="5734" xr:uid="{1A55C1C9-F5E2-4140-937A-3923117EE27B}"/>
    <cellStyle name="Comma 3 4 2 2 5 2" xfId="15777" xr:uid="{793452C3-9111-4E10-BCFB-3392CA13011B}"/>
    <cellStyle name="Comma 3 4 2 2 6" xfId="13814" xr:uid="{ED354048-A9D6-44EE-BDF3-F4F3986E05F9}"/>
    <cellStyle name="Comma 3 4 2 2 7" xfId="42965" xr:uid="{2321C318-3455-4D0A-BF00-D79910061101}"/>
    <cellStyle name="Comma 3 4 2 2 8" xfId="44665" xr:uid="{6D7FE728-434A-4A13-B361-36B3BB32C42E}"/>
    <cellStyle name="Comma 3 4 2 3" xfId="1630" xr:uid="{99AD9440-0D29-4CFF-9B0A-E775DEA8527C}"/>
    <cellStyle name="Comma 3 4 2 3 2" xfId="2536" xr:uid="{7192F299-C8DC-44F4-9527-083EB82D56F6}"/>
    <cellStyle name="Comma 3 4 2 3 2 2" xfId="6428" xr:uid="{CD9F2A2C-65ED-4571-92B1-AAF166B5A0B6}"/>
    <cellStyle name="Comma 3 4 2 3 2 2 2" xfId="16470" xr:uid="{F69838EC-3841-4AC3-A73F-A10B5907C8A2}"/>
    <cellStyle name="Comma 3 4 2 3 2 3" xfId="14507" xr:uid="{36670A6A-87FB-476D-807F-50D18A1CC391}"/>
    <cellStyle name="Comma 3 4 2 3 2 4" xfId="43652" xr:uid="{D0F9AFA0-2669-456A-950A-9351E45BCC2E}"/>
    <cellStyle name="Comma 3 4 2 3 2 5" xfId="45352" xr:uid="{89F51012-C747-4D60-BD26-7C1696481B47}"/>
    <cellStyle name="Comma 3 4 2 3 3" xfId="3069" xr:uid="{01E066D2-811C-4816-8906-55507864FDD4}"/>
    <cellStyle name="Comma 3 4 2 3 3 2" xfId="6955" xr:uid="{D48EAD95-6C9C-438E-A03B-7C49AA3C1897}"/>
    <cellStyle name="Comma 3 4 2 3 3 2 2" xfId="16997" xr:uid="{1A90FAB8-F620-4964-9493-7E5BDB0480AE}"/>
    <cellStyle name="Comma 3 4 2 3 3 3" xfId="15034" xr:uid="{38F9CD6F-7298-4553-87BD-84CB39D445D2}"/>
    <cellStyle name="Comma 3 4 2 3 3 4" xfId="44179" xr:uid="{6F1A43AE-A91B-4DD3-9AC1-C445459B8664}"/>
    <cellStyle name="Comma 3 4 2 3 3 5" xfId="45879" xr:uid="{7B962536-8FA3-469A-961A-D1D44E0AD53B}"/>
    <cellStyle name="Comma 3 4 2 3 4" xfId="5896" xr:uid="{1321A2EF-8819-4078-ADE1-4E83DB5F8174}"/>
    <cellStyle name="Comma 3 4 2 3 4 2" xfId="15939" xr:uid="{E2CB4912-6F4F-4C27-92A8-8F5B2D5D7299}"/>
    <cellStyle name="Comma 3 4 2 3 5" xfId="13976" xr:uid="{F88A5404-4F62-443B-A7C1-563344531C1D}"/>
    <cellStyle name="Comma 3 4 2 3 6" xfId="43125" xr:uid="{FEB1F595-FB62-4B67-89A2-FFADEEBB45B9}"/>
    <cellStyle name="Comma 3 4 2 3 7" xfId="44825" xr:uid="{13A68EC2-D873-4874-AC6E-ADD3FA1E7012}"/>
    <cellStyle name="Comma 3 4 2 4" xfId="2209" xr:uid="{720495D9-5975-4305-B29E-83D86CD458FE}"/>
    <cellStyle name="Comma 3 4 2 4 2" xfId="6107" xr:uid="{3118A068-A8DB-4D76-B344-8320F36DCD9F}"/>
    <cellStyle name="Comma 3 4 2 4 2 2" xfId="16149" xr:uid="{C5740402-C0E2-4609-8F8A-2AA3D0AE7EDF}"/>
    <cellStyle name="Comma 3 4 2 4 3" xfId="14186" xr:uid="{D36E6528-01BC-412A-B814-950A5437085C}"/>
    <cellStyle name="Comma 3 4 2 4 4" xfId="43331" xr:uid="{705B68CF-9B23-4E0D-A9E0-4A9A9EA8F5D0}"/>
    <cellStyle name="Comma 3 4 2 4 5" xfId="45031" xr:uid="{D0CD6E1F-14A4-49D4-8EDB-66A55949A6CA}"/>
    <cellStyle name="Comma 3 4 2 5" xfId="2748" xr:uid="{0D3A4503-EEAB-4F06-8C24-C11805142455}"/>
    <cellStyle name="Comma 3 4 2 5 2" xfId="6634" xr:uid="{77F4A83A-9383-4D7A-932D-FD53E1503F42}"/>
    <cellStyle name="Comma 3 4 2 5 2 2" xfId="16676" xr:uid="{7A95A695-BF80-418C-8409-DC88A9FB242F}"/>
    <cellStyle name="Comma 3 4 2 5 3" xfId="14713" xr:uid="{3106284A-1EBE-4006-9B47-33D8D742BCAE}"/>
    <cellStyle name="Comma 3 4 2 5 4" xfId="43858" xr:uid="{1E140894-A64B-409A-A8D5-2362F36557FD}"/>
    <cellStyle name="Comma 3 4 2 5 5" xfId="45558" xr:uid="{DDDE1EF5-A34D-4969-B6A1-3841CBEE0142}"/>
    <cellStyle name="Comma 3 4 2 6" xfId="5570" xr:uid="{28FAB464-5EE1-4822-95F6-7BCA85C62564}"/>
    <cellStyle name="Comma 3 4 2 6 2" xfId="15614" xr:uid="{1C20A4CB-BFAF-452C-97F3-589524F1BA5D}"/>
    <cellStyle name="Comma 3 4 2 7" xfId="13650" xr:uid="{8895C99C-A64C-487C-BA9F-744A444C5AD2}"/>
    <cellStyle name="Comma 3 4 2 8" xfId="42804" xr:uid="{85B60F8E-62B3-44B3-ABAD-64910D7CFAC5}"/>
    <cellStyle name="Comma 3 4 2 9" xfId="44352" xr:uid="{0370241D-3C93-4805-B3A7-E2676F59841C}"/>
    <cellStyle name="Comma 3 4 3" xfId="1276" xr:uid="{E366A569-93D8-42EF-B1C2-96FC53AD6399}"/>
    <cellStyle name="Comma 3 4 3 2" xfId="1798" xr:uid="{FEBDDA60-6275-4A3F-BDAE-9AC5BB00AC5E}"/>
    <cellStyle name="Comma 3 4 3 2 2" xfId="2591" xr:uid="{9E32CC58-DF10-48D7-8E2A-77085B3E3CBD}"/>
    <cellStyle name="Comma 3 4 3 2 2 2" xfId="6480" xr:uid="{18260270-0545-4221-A556-C9B274E900C7}"/>
    <cellStyle name="Comma 3 4 3 2 2 2 2" xfId="16522" xr:uid="{9AF27228-57A9-4F09-8D4D-9AFD883C8BF2}"/>
    <cellStyle name="Comma 3 4 3 2 2 3" xfId="14559" xr:uid="{06FDF853-D6BC-45AC-86F1-147C428F0559}"/>
    <cellStyle name="Comma 3 4 3 2 2 4" xfId="43704" xr:uid="{70C2EAD0-A327-4672-82A5-18966A664168}"/>
    <cellStyle name="Comma 3 4 3 2 2 5" xfId="45404" xr:uid="{697EB20F-F40A-471A-BB20-639FD9A45EDA}"/>
    <cellStyle name="Comma 3 4 3 2 3" xfId="3121" xr:uid="{194850B5-6FAB-46FB-9213-BDE5703F1170}"/>
    <cellStyle name="Comma 3 4 3 2 3 2" xfId="7007" xr:uid="{D0EC5E6D-3888-4DEF-869E-90EBD7505F87}"/>
    <cellStyle name="Comma 3 4 3 2 3 2 2" xfId="17049" xr:uid="{F5CB6342-EC6C-4115-A6EB-6E450D9CD8BC}"/>
    <cellStyle name="Comma 3 4 3 2 3 3" xfId="15086" xr:uid="{CA057448-5769-447E-BAEE-3E661172C5A8}"/>
    <cellStyle name="Comma 3 4 3 2 3 4" xfId="44231" xr:uid="{B16E9A36-0520-4DF6-A5E1-6FB0FF463F84}"/>
    <cellStyle name="Comma 3 4 3 2 3 5" xfId="45931" xr:uid="{0108122B-029A-4054-AD84-EC04F99F087F}"/>
    <cellStyle name="Comma 3 4 3 2 4" xfId="5950" xr:uid="{014202FA-693F-472F-A39E-DA28FDADA464}"/>
    <cellStyle name="Comma 3 4 3 2 4 2" xfId="15993" xr:uid="{4BB8E34A-A5E4-4BA0-B092-ABE806209F72}"/>
    <cellStyle name="Comma 3 4 3 2 5" xfId="14030" xr:uid="{1E689FBA-9561-4A39-84DC-81307F41DB3B}"/>
    <cellStyle name="Comma 3 4 3 2 6" xfId="43177" xr:uid="{F0249387-66BA-4890-BDE1-FDE68DBDBE30}"/>
    <cellStyle name="Comma 3 4 3 2 7" xfId="44877" xr:uid="{F4EEC730-74C6-41A3-B602-EC9FB39FD1D5}"/>
    <cellStyle name="Comma 3 4 3 3" xfId="2372" xr:uid="{4B21DC48-261D-47ED-9024-39EF62C2ED2F}"/>
    <cellStyle name="Comma 3 4 3 3 2" xfId="6267" xr:uid="{CF0AC1B5-41AE-458D-9D70-F00BD3DE4591}"/>
    <cellStyle name="Comma 3 4 3 3 2 2" xfId="16309" xr:uid="{B19F416F-D61C-404B-80D4-01ADAA00C06A}"/>
    <cellStyle name="Comma 3 4 3 3 3" xfId="14346" xr:uid="{1E031702-C96E-4EE2-9CA3-610B4B3525EC}"/>
    <cellStyle name="Comma 3 4 3 3 4" xfId="43491" xr:uid="{1FC2F602-C416-4CDE-9AD3-00588100A4D0}"/>
    <cellStyle name="Comma 3 4 3 3 5" xfId="45191" xr:uid="{E4607E3B-D325-47F9-A2F0-32F2D3210A02}"/>
    <cellStyle name="Comma 3 4 3 4" xfId="2908" xr:uid="{FD31B260-C85E-4E2A-BBF3-FCBBC00F061C}"/>
    <cellStyle name="Comma 3 4 3 4 2" xfId="6794" xr:uid="{81858216-7AB8-4F05-A700-4B2F1F48D98F}"/>
    <cellStyle name="Comma 3 4 3 4 2 2" xfId="16836" xr:uid="{B5926478-941F-4ED9-99ED-D32B2E569D23}"/>
    <cellStyle name="Comma 3 4 3 4 3" xfId="14873" xr:uid="{DAC2E714-BCFB-428A-BC08-B542EED3A366}"/>
    <cellStyle name="Comma 3 4 3 4 4" xfId="44018" xr:uid="{0CEBA911-EB9B-4369-A206-AD18948CD701}"/>
    <cellStyle name="Comma 3 4 3 4 5" xfId="45718" xr:uid="{AA705900-81EA-4C10-B202-A5ECE5ED4FC5}"/>
    <cellStyle name="Comma 3 4 3 5" xfId="5733" xr:uid="{CFCB4229-09D0-48B0-9431-93D2DF942A44}"/>
    <cellStyle name="Comma 3 4 3 5 2" xfId="15776" xr:uid="{2112D4E2-2A2E-48FC-A35E-27734C4870F3}"/>
    <cellStyle name="Comma 3 4 3 6" xfId="13813" xr:uid="{C9288444-4A84-4E3A-AE13-DA96C8C45AA1}"/>
    <cellStyle name="Comma 3 4 3 7" xfId="42964" xr:uid="{B730AAED-F4DF-4831-99A0-0538AE34E4AC}"/>
    <cellStyle name="Comma 3 4 3 8" xfId="44664" xr:uid="{F437CFCA-182A-4AD2-9FFB-6B3928AAB8D9}"/>
    <cellStyle name="Comma 3 4 4" xfId="1629" xr:uid="{1934E1BB-EEA1-4A70-A862-324549292A9F}"/>
    <cellStyle name="Comma 3 4 4 2" xfId="2535" xr:uid="{CD598AE4-726B-4D85-9799-AF783F3D39FA}"/>
    <cellStyle name="Comma 3 4 4 2 2" xfId="6427" xr:uid="{00C1DF7E-6122-4CCE-9424-E675B64203AD}"/>
    <cellStyle name="Comma 3 4 4 2 2 2" xfId="16469" xr:uid="{27C90C5E-38BD-40B0-84C7-EAA9BBE9379C}"/>
    <cellStyle name="Comma 3 4 4 2 3" xfId="14506" xr:uid="{1610840D-7273-4615-A57D-3968A3BFA897}"/>
    <cellStyle name="Comma 3 4 4 2 4" xfId="43651" xr:uid="{C8A39CCB-A752-494D-BA2F-73FA387C4265}"/>
    <cellStyle name="Comma 3 4 4 2 5" xfId="45351" xr:uid="{A1DA2EC0-C8DB-475A-836B-FA0BD9EBAD1D}"/>
    <cellStyle name="Comma 3 4 4 3" xfId="3068" xr:uid="{FBE5E0E4-221F-4CA6-874E-63841F5BB9E6}"/>
    <cellStyle name="Comma 3 4 4 3 2" xfId="6954" xr:uid="{586B3FC1-5E79-4213-B202-96C271BC01B0}"/>
    <cellStyle name="Comma 3 4 4 3 2 2" xfId="16996" xr:uid="{AEB52168-4C4D-43EB-9968-D2EFF6F2A722}"/>
    <cellStyle name="Comma 3 4 4 3 3" xfId="15033" xr:uid="{3AC3D452-C4AC-4777-A7CA-60E0720F3735}"/>
    <cellStyle name="Comma 3 4 4 3 4" xfId="44178" xr:uid="{D42C5001-F79C-4528-9943-0D39E30D1BAC}"/>
    <cellStyle name="Comma 3 4 4 3 5" xfId="45878" xr:uid="{C0CE5DB1-3ED8-4D14-9BF0-993AEC9CA1D1}"/>
    <cellStyle name="Comma 3 4 4 4" xfId="5895" xr:uid="{3C7AD232-379C-49E6-9BE2-89376B12D801}"/>
    <cellStyle name="Comma 3 4 4 4 2" xfId="15938" xr:uid="{18EAAC68-6632-4369-AE22-24D8AB4F2009}"/>
    <cellStyle name="Comma 3 4 4 5" xfId="13975" xr:uid="{5B42A283-5251-48C3-A8CD-043425DFA389}"/>
    <cellStyle name="Comma 3 4 4 6" xfId="43124" xr:uid="{F5704670-3AE3-4683-866B-EF6A8B469DF7}"/>
    <cellStyle name="Comma 3 4 4 7" xfId="44824" xr:uid="{BB2B9EC0-F962-4A8D-BF04-56FC5248950C}"/>
    <cellStyle name="Comma 3 4 5" xfId="2128" xr:uid="{42D78880-8BD4-4EB3-BBF3-D1E0D1968D21}"/>
    <cellStyle name="Comma 3 4 6" xfId="2208" xr:uid="{92DFEF63-4C5E-4F97-BB2D-C0C25A980E55}"/>
    <cellStyle name="Comma 3 4 6 2" xfId="6106" xr:uid="{D0A25FFC-4171-40EE-8CF5-74213A480850}"/>
    <cellStyle name="Comma 3 4 6 2 2" xfId="16148" xr:uid="{7E3F7B2A-3A51-4FD6-A8CE-A3D10C8EC26F}"/>
    <cellStyle name="Comma 3 4 6 3" xfId="14185" xr:uid="{EC06FE0A-2DB9-4C5C-BBFA-B6738BB67648}"/>
    <cellStyle name="Comma 3 4 6 4" xfId="43330" xr:uid="{68B698EC-114E-4A5F-834E-E2D9796B9D4A}"/>
    <cellStyle name="Comma 3 4 6 5" xfId="45030" xr:uid="{93F4B280-CA63-489A-8606-4C9B5EB909B3}"/>
    <cellStyle name="Comma 3 4 7" xfId="2747" xr:uid="{C4881400-C307-4FD9-8006-E88344450623}"/>
    <cellStyle name="Comma 3 4 7 2" xfId="6633" xr:uid="{100F4697-42F1-437E-9444-246E13591988}"/>
    <cellStyle name="Comma 3 4 7 2 2" xfId="16675" xr:uid="{61BB1363-0B69-410A-B7BF-80422666C027}"/>
    <cellStyle name="Comma 3 4 7 3" xfId="14712" xr:uid="{FEC91EDB-A8E5-424A-B538-C471DDF765D6}"/>
    <cellStyle name="Comma 3 4 7 4" xfId="43857" xr:uid="{B798EB9E-A81C-44E2-A860-7A575BB6B76D}"/>
    <cellStyle name="Comma 3 4 7 5" xfId="45557" xr:uid="{42C6D164-3771-40AC-8363-4F5E9B1CDA8C}"/>
    <cellStyle name="Comma 3 4 8" xfId="4139" xr:uid="{28845272-688F-4BBD-9DA2-EE1EC573905D}"/>
    <cellStyle name="Comma 3 4 9" xfId="5569" xr:uid="{50E9D99F-F611-4FA7-8AC0-ACACA7628B33}"/>
    <cellStyle name="Comma 3 4 9 2" xfId="15613" xr:uid="{E6990577-8EBE-405B-8019-E859800155F5}"/>
    <cellStyle name="Comma 3 5" xfId="140" xr:uid="{CFEB47EA-DD3D-427B-90D1-0B6A27B1C688}"/>
    <cellStyle name="Comma 3 5 2" xfId="1278" xr:uid="{B48616E0-42FF-418A-8774-A51028689A5A}"/>
    <cellStyle name="Comma 3 5 2 2" xfId="1800" xr:uid="{ECF5E969-E059-451E-9317-DAE00AA13FB0}"/>
    <cellStyle name="Comma 3 5 2 2 2" xfId="46461" xr:uid="{EE720F54-47A8-4BDB-9C26-32099783C6C5}"/>
    <cellStyle name="Comma 3 5 2 3" xfId="46897" xr:uid="{D193D02A-7178-4672-941E-BD072448BE36}"/>
    <cellStyle name="Comma 3 5 3" xfId="1631" xr:uid="{E9964DE8-D438-4E4A-AD14-ECC83012EAFD}"/>
    <cellStyle name="Comma 3 5 3 2" xfId="46645" xr:uid="{633C080E-A451-44A9-B8D9-24D1932D4B66}"/>
    <cellStyle name="Comma 3 5 3 3" xfId="46466" xr:uid="{BCD235F6-CEE2-4D4D-B69C-162DD9665513}"/>
    <cellStyle name="Comma 3 5 4" xfId="2139" xr:uid="{B5581B04-2048-4021-981A-5BFE65211837}"/>
    <cellStyle name="Comma 3 5 4 2" xfId="46462" xr:uid="{51F0834E-EE7D-47AC-A64B-301F07029C8F}"/>
    <cellStyle name="Comma 3 5 5" xfId="4173" xr:uid="{8D234924-C7E1-4B80-BA0D-2A97E651B402}"/>
    <cellStyle name="Comma 3 5 6" xfId="47000" xr:uid="{858EB567-BC68-41E7-B896-609E162ACAB0}"/>
    <cellStyle name="Comma 3 6" xfId="141" xr:uid="{F34A1860-67C2-4E89-993E-B4CEA40AE03F}"/>
    <cellStyle name="Comma 3 6 10" xfId="44353" xr:uid="{05AAA016-3A82-4F55-89F6-7AF67ACDBFC9}"/>
    <cellStyle name="Comma 3 6 11" xfId="44505" xr:uid="{89AE9720-0151-4C89-9E74-99D9D08F7186}"/>
    <cellStyle name="Comma 3 6 12" xfId="47011" xr:uid="{FE0E0865-C7B2-454B-BD57-4033ACE21F84}"/>
    <cellStyle name="Comma 3 6 2" xfId="1279" xr:uid="{F1E9290C-9412-4C97-BD16-64A45706A7CB}"/>
    <cellStyle name="Comma 3 6 2 2" xfId="1801" xr:uid="{B763E161-58FD-4FA5-BA64-0A4EFBC17006}"/>
    <cellStyle name="Comma 3 6 2 2 2" xfId="2593" xr:uid="{F428A993-C633-4AF0-8BFF-FFB6C93E33EB}"/>
    <cellStyle name="Comma 3 6 2 2 2 2" xfId="6482" xr:uid="{6434C2A6-CF02-4C59-AF97-FF0E42795EDD}"/>
    <cellStyle name="Comma 3 6 2 2 2 2 2" xfId="16524" xr:uid="{2AD3532E-97AA-4769-B18E-8A9753B1AD86}"/>
    <cellStyle name="Comma 3 6 2 2 2 3" xfId="14561" xr:uid="{05C51095-E690-45DE-B3B5-9BEEC71A7664}"/>
    <cellStyle name="Comma 3 6 2 2 2 4" xfId="43706" xr:uid="{181774F1-8604-4CC4-A36E-934DE179C6B7}"/>
    <cellStyle name="Comma 3 6 2 2 2 5" xfId="45406" xr:uid="{AF113716-ED61-4848-BBEF-B2B3C49DD0E0}"/>
    <cellStyle name="Comma 3 6 2 2 3" xfId="3123" xr:uid="{9164F2E9-68C9-4431-9739-18FDF2965031}"/>
    <cellStyle name="Comma 3 6 2 2 3 2" xfId="7009" xr:uid="{B44E79B4-46C6-48A6-88D4-DDE123C22493}"/>
    <cellStyle name="Comma 3 6 2 2 3 2 2" xfId="17051" xr:uid="{36F0E746-81DE-4F29-BDD7-89D6026426A5}"/>
    <cellStyle name="Comma 3 6 2 2 3 3" xfId="15088" xr:uid="{0E03C1B3-9C20-43CC-BA75-BF3630C83924}"/>
    <cellStyle name="Comma 3 6 2 2 3 4" xfId="44233" xr:uid="{82ADD2B6-0546-4DD1-B09A-C4850F9D7863}"/>
    <cellStyle name="Comma 3 6 2 2 3 5" xfId="45933" xr:uid="{79F5A36A-B38F-4D1C-9DAB-50D56C417E04}"/>
    <cellStyle name="Comma 3 6 2 2 4" xfId="5952" xr:uid="{C824E4CB-B127-43EB-814F-7DF98CB4F190}"/>
    <cellStyle name="Comma 3 6 2 2 4 2" xfId="15995" xr:uid="{FCB94E1D-451A-4BE2-82DF-F6EE57E46BE9}"/>
    <cellStyle name="Comma 3 6 2 2 5" xfId="14032" xr:uid="{850D8667-2B5C-48C1-AB48-4E92D9051E0E}"/>
    <cellStyle name="Comma 3 6 2 2 6" xfId="43179" xr:uid="{135A6838-460B-4A60-85DD-8A437C37F772}"/>
    <cellStyle name="Comma 3 6 2 2 7" xfId="44879" xr:uid="{114C9366-067C-49CD-B1BB-DB3A1339414E}"/>
    <cellStyle name="Comma 3 6 2 2 8" xfId="46686" xr:uid="{74052C70-693E-43DE-8CDC-8F128B140D2F}"/>
    <cellStyle name="Comma 3 6 2 3" xfId="2374" xr:uid="{19E6DD8C-E0E5-41EE-9593-8FDED5439213}"/>
    <cellStyle name="Comma 3 6 2 3 2" xfId="6269" xr:uid="{2B1E4126-162A-4D86-91EB-A065A7AFA303}"/>
    <cellStyle name="Comma 3 6 2 3 2 2" xfId="16311" xr:uid="{24E67DCF-AC12-4FCD-A47C-6AAEB1111DFF}"/>
    <cellStyle name="Comma 3 6 2 3 3" xfId="14348" xr:uid="{AC61762B-FE09-438D-A5E6-D66FCCF850A8}"/>
    <cellStyle name="Comma 3 6 2 3 4" xfId="43493" xr:uid="{D8404631-2D37-498F-BC40-2CAD203E3174}"/>
    <cellStyle name="Comma 3 6 2 3 5" xfId="45193" xr:uid="{EA68548A-46A1-4222-B627-AB99D1D4F597}"/>
    <cellStyle name="Comma 3 6 2 4" xfId="2910" xr:uid="{3F37FB89-7F8D-4AAF-8854-652257489232}"/>
    <cellStyle name="Comma 3 6 2 4 2" xfId="6796" xr:uid="{8E971E18-7F1B-4AD5-A66F-80537F82074D}"/>
    <cellStyle name="Comma 3 6 2 4 2 2" xfId="16838" xr:uid="{9E6F32DD-DD09-45FF-B49C-DF26F8799758}"/>
    <cellStyle name="Comma 3 6 2 4 3" xfId="14875" xr:uid="{C3415086-6955-4D2F-9F35-EA0EBB158C46}"/>
    <cellStyle name="Comma 3 6 2 4 4" xfId="44020" xr:uid="{179EA4AE-364D-40C7-9881-D4668D96923C}"/>
    <cellStyle name="Comma 3 6 2 4 5" xfId="45720" xr:uid="{D8A86352-34A9-4B58-8736-8A3DB656D630}"/>
    <cellStyle name="Comma 3 6 2 5" xfId="5735" xr:uid="{00A3D4D5-DE3E-4FF2-AD26-95E16B88AB37}"/>
    <cellStyle name="Comma 3 6 2 5 2" xfId="15778" xr:uid="{2D26D29D-9CD3-47B1-8594-34DA5673D276}"/>
    <cellStyle name="Comma 3 6 2 6" xfId="13815" xr:uid="{95BA2547-CBA0-4C45-8C02-522882D637A8}"/>
    <cellStyle name="Comma 3 6 2 7" xfId="42966" xr:uid="{FA7FF1CD-4E6F-451F-AA3A-F98611B964F7}"/>
    <cellStyle name="Comma 3 6 2 8" xfId="44666" xr:uid="{0247AAF6-ADCB-403D-A0D6-5878679DA4B2}"/>
    <cellStyle name="Comma 3 6 2 9" xfId="47031" xr:uid="{1F657DF1-F001-4AD7-AF87-49CA8259AB31}"/>
    <cellStyle name="Comma 3 6 3" xfId="1632" xr:uid="{F337AFC8-4D5B-4427-A53A-D2BD46E7D787}"/>
    <cellStyle name="Comma 3 6 3 2" xfId="2537" xr:uid="{4CC2667B-AEE9-434A-8C7F-0E42A9B2FBDC}"/>
    <cellStyle name="Comma 3 6 3 2 2" xfId="6429" xr:uid="{F3BCA23B-A5CA-42CE-9FCE-8C325A105AEB}"/>
    <cellStyle name="Comma 3 6 3 2 2 2" xfId="16471" xr:uid="{22A255CB-1701-44B2-844B-58FB3B7501FA}"/>
    <cellStyle name="Comma 3 6 3 2 3" xfId="14508" xr:uid="{41A67083-5177-4DC8-8A20-8D34D98D0726}"/>
    <cellStyle name="Comma 3 6 3 2 4" xfId="43653" xr:uid="{E5BB1616-55C5-41E2-9351-702CA939902A}"/>
    <cellStyle name="Comma 3 6 3 2 5" xfId="45353" xr:uid="{6255F450-CCAF-490B-8BF9-4A9C131A97F4}"/>
    <cellStyle name="Comma 3 6 3 2 6" xfId="46878" xr:uid="{4D2738B5-B5F8-47CB-AB35-E71C9F18C66B}"/>
    <cellStyle name="Comma 3 6 3 3" xfId="3070" xr:uid="{E9D47E4C-CD67-4872-85FB-8D404FE94B1F}"/>
    <cellStyle name="Comma 3 6 3 3 2" xfId="6956" xr:uid="{C91555DA-E338-4E75-AAB9-38561F398892}"/>
    <cellStyle name="Comma 3 6 3 3 2 2" xfId="16998" xr:uid="{0E816B2D-03D4-404A-B12F-596571F2AEA3}"/>
    <cellStyle name="Comma 3 6 3 3 3" xfId="15035" xr:uid="{79813D7F-710E-46EB-84D2-8A3CBCCD64D5}"/>
    <cellStyle name="Comma 3 6 3 3 4" xfId="44180" xr:uid="{FD8487EC-B060-4792-BF5B-8887369ABA98}"/>
    <cellStyle name="Comma 3 6 3 3 5" xfId="45880" xr:uid="{E1E87901-21E0-455C-A01A-810A067C0C25}"/>
    <cellStyle name="Comma 3 6 3 4" xfId="5897" xr:uid="{8A678D13-8C3C-4248-862C-F843AE7FC739}"/>
    <cellStyle name="Comma 3 6 3 4 2" xfId="15940" xr:uid="{7D243F8C-AF42-4FD2-8520-CC166CC88FD9}"/>
    <cellStyle name="Comma 3 6 3 5" xfId="13977" xr:uid="{E957DEA2-DA60-4162-B51B-75F8C7A86BE7}"/>
    <cellStyle name="Comma 3 6 3 6" xfId="43126" xr:uid="{6389A078-EC8D-47F4-A8C9-05B2EDEE36EC}"/>
    <cellStyle name="Comma 3 6 3 7" xfId="44826" xr:uid="{FA2BF696-CFD9-4A54-8B1F-79939272049E}"/>
    <cellStyle name="Comma 3 6 3 8" xfId="49710" xr:uid="{30BD7F8A-1F25-4267-A5D9-51432567FF82}"/>
    <cellStyle name="Comma 3 6 4" xfId="2210" xr:uid="{9511E25D-18D1-4F5F-A577-F70063452CD0}"/>
    <cellStyle name="Comma 3 6 4 2" xfId="6108" xr:uid="{8D2FC93D-0170-48E7-B971-11A15C42A5FF}"/>
    <cellStyle name="Comma 3 6 4 2 2" xfId="16150" xr:uid="{A5D4CE7C-C5C3-485E-856D-7F4C20675315}"/>
    <cellStyle name="Comma 3 6 4 3" xfId="14187" xr:uid="{E283E713-DF34-4435-8759-92581F645BE1}"/>
    <cellStyle name="Comma 3 6 4 4" xfId="43332" xr:uid="{268B64F6-4DE0-4DF5-9379-33F103666BEB}"/>
    <cellStyle name="Comma 3 6 4 5" xfId="45032" xr:uid="{72284A73-DD59-4CA7-BB2B-DDEA2A76BC9E}"/>
    <cellStyle name="Comma 3 6 4 6" xfId="46879" xr:uid="{BFA89441-3B9A-4CDE-A614-7DFA585C3F16}"/>
    <cellStyle name="Comma 3 6 5" xfId="2749" xr:uid="{2518AA98-10C6-42C0-8491-029C859D2691}"/>
    <cellStyle name="Comma 3 6 5 2" xfId="6635" xr:uid="{18A4DDB5-389B-4136-88B8-897DF22D000A}"/>
    <cellStyle name="Comma 3 6 5 2 2" xfId="16677" xr:uid="{CBBECEB1-6E20-4EEC-AFE8-5BB491354337}"/>
    <cellStyle name="Comma 3 6 5 3" xfId="14714" xr:uid="{42DC9992-FA30-4DA8-ACF9-A96D6B764005}"/>
    <cellStyle name="Comma 3 6 5 4" xfId="43859" xr:uid="{92E706DD-20C3-4D59-91AC-7F70CA6326EA}"/>
    <cellStyle name="Comma 3 6 5 5" xfId="45559" xr:uid="{957F7C87-93FF-4471-9CA3-89D7C5E51CFF}"/>
    <cellStyle name="Comma 3 6 6" xfId="3813" xr:uid="{68045E44-7107-4E77-92CA-EB81B3533919}"/>
    <cellStyle name="Comma 3 6 7" xfId="5571" xr:uid="{30903C73-8E27-41BB-A0AA-8C8F905689EB}"/>
    <cellStyle name="Comma 3 6 7 2" xfId="15615" xr:uid="{3050547A-C352-43EA-B266-F7EE1C08DEA7}"/>
    <cellStyle name="Comma 3 6 8" xfId="13651" xr:uid="{D42AC43C-0725-405C-90A6-5F1DE85178E8}"/>
    <cellStyle name="Comma 3 6 9" xfId="42805" xr:uid="{BE549EB3-42C8-47F5-B88D-1B800F075882}"/>
    <cellStyle name="Comma 3 7" xfId="1271" xr:uid="{C0A9B72D-FBBC-4925-930D-3D06D42210D8}"/>
    <cellStyle name="Comma 3 7 10" xfId="44663" xr:uid="{8AF4B98A-79D5-4CDB-A829-893D872A9F53}"/>
    <cellStyle name="Comma 3 7 11" xfId="47002" xr:uid="{495B26EB-3EF8-4F9D-A0BD-760B8A613418}"/>
    <cellStyle name="Comma 3 7 2" xfId="1793" xr:uid="{521007A4-FED4-4014-8DD2-E2F678601141}"/>
    <cellStyle name="Comma 3 7 2 2" xfId="2590" xr:uid="{7C614E29-546E-4463-A5D5-2062207626FB}"/>
    <cellStyle name="Comma 3 7 2 2 2" xfId="6479" xr:uid="{50372DBA-E7C1-4609-8012-F66EF12013B6}"/>
    <cellStyle name="Comma 3 7 2 2 2 2" xfId="16521" xr:uid="{B7E42404-FF46-4EDB-A246-86C48CB75D9F}"/>
    <cellStyle name="Comma 3 7 2 2 3" xfId="14558" xr:uid="{6A329AB0-36B6-4A84-903D-F0803936E439}"/>
    <cellStyle name="Comma 3 7 2 2 4" xfId="43703" xr:uid="{A8FC5786-3213-4EC8-8F2C-53D861542C36}"/>
    <cellStyle name="Comma 3 7 2 2 5" xfId="45403" xr:uid="{2DB2FBDF-DC35-40F3-8C4A-5CF0DD209A3C}"/>
    <cellStyle name="Comma 3 7 2 2 6" xfId="46889" xr:uid="{7E55641C-B1AB-47FD-A5A3-FD6B50915125}"/>
    <cellStyle name="Comma 3 7 2 3" xfId="3120" xr:uid="{FDDC194B-71C9-4023-BA69-4BFFFFBE7573}"/>
    <cellStyle name="Comma 3 7 2 3 2" xfId="7006" xr:uid="{8001AD26-6950-46B9-8EE2-9D357888610C}"/>
    <cellStyle name="Comma 3 7 2 3 2 2" xfId="17048" xr:uid="{ECEF6C1F-8C78-4FBA-90A8-FAD2B342F7E8}"/>
    <cellStyle name="Comma 3 7 2 3 3" xfId="15085" xr:uid="{F5C25281-252D-48C1-BC8A-FAFEE60A21D7}"/>
    <cellStyle name="Comma 3 7 2 3 4" xfId="44230" xr:uid="{F14078BE-04B5-4404-B6A8-6871EC6FD4C6}"/>
    <cellStyle name="Comma 3 7 2 3 5" xfId="45930" xr:uid="{8A082960-6234-4851-B8DB-7319E489404B}"/>
    <cellStyle name="Comma 3 7 2 4" xfId="5949" xr:uid="{8CB122A6-D527-4D57-BFB6-D497A7DA05D4}"/>
    <cellStyle name="Comma 3 7 2 4 2" xfId="15992" xr:uid="{2D9D193A-783D-44F8-AA92-F4A11BEF5462}"/>
    <cellStyle name="Comma 3 7 2 5" xfId="14029" xr:uid="{5045D858-A075-4882-82AD-56F10FBA0DF1}"/>
    <cellStyle name="Comma 3 7 2 6" xfId="43176" xr:uid="{33745AB6-04FE-42CD-ABF2-1546B40D031E}"/>
    <cellStyle name="Comma 3 7 2 7" xfId="44876" xr:uid="{763291FF-BE05-412D-AD93-C3678D73FECB}"/>
    <cellStyle name="Comma 3 7 2 8" xfId="46473" xr:uid="{D121B641-6895-487D-B04E-E85E0FBCF7B9}"/>
    <cellStyle name="Comma 3 7 3" xfId="2371" xr:uid="{BAB197D7-5737-466B-8AB8-BCC8B6288D59}"/>
    <cellStyle name="Comma 3 7 3 2" xfId="6266" xr:uid="{4C00A8B8-AF4D-4E87-B9C4-7C4F96228CE0}"/>
    <cellStyle name="Comma 3 7 3 2 2" xfId="16308" xr:uid="{7797B960-8142-4C92-84CE-EDB9E8E32C06}"/>
    <cellStyle name="Comma 3 7 3 2 3" xfId="46723" xr:uid="{6690C439-5271-43E0-A1AF-82450A07D73A}"/>
    <cellStyle name="Comma 3 7 3 3" xfId="14345" xr:uid="{21448EA8-4A15-4C7C-B841-056E21F91167}"/>
    <cellStyle name="Comma 3 7 3 4" xfId="43490" xr:uid="{76A9B2D3-E53D-4213-AE4F-D2E8B1C1FD01}"/>
    <cellStyle name="Comma 3 7 3 5" xfId="45190" xr:uid="{1A57D125-30C0-4FDB-80C2-6FF229C46070}"/>
    <cellStyle name="Comma 3 7 3 6" xfId="50742" xr:uid="{7DE30531-F9C0-4C58-95FB-EA472431ED6E}"/>
    <cellStyle name="Comma 3 7 4" xfId="2907" xr:uid="{9B2D7E89-A177-4512-8BD2-DC585C0CD1F5}"/>
    <cellStyle name="Comma 3 7 4 2" xfId="6793" xr:uid="{7493C43D-E5E8-4509-9445-F8DB9438A2E1}"/>
    <cellStyle name="Comma 3 7 4 2 2" xfId="16835" xr:uid="{5CD671AB-D446-4457-93FC-F3D95678DE4D}"/>
    <cellStyle name="Comma 3 7 4 3" xfId="14872" xr:uid="{A90E9DE2-61BA-4B0F-B5A7-62BE40FB261C}"/>
    <cellStyle name="Comma 3 7 4 4" xfId="44017" xr:uid="{DEF60B2E-122E-466A-B520-782B3B61CCEE}"/>
    <cellStyle name="Comma 3 7 4 5" xfId="45717" xr:uid="{812FA080-8F72-452B-AA57-219648FDE34F}"/>
    <cellStyle name="Comma 3 7 4 6" xfId="46460" xr:uid="{05BC38E8-1FC9-492E-AE0E-81EF3DC1A966}"/>
    <cellStyle name="Comma 3 7 5" xfId="4261" xr:uid="{3B3740D8-5C46-4050-B09E-1CC3BC5E4E6F}"/>
    <cellStyle name="Comma 3 7 6" xfId="5732" xr:uid="{DE2F301B-FE3D-4EB1-A091-B8693B47056B}"/>
    <cellStyle name="Comma 3 7 6 2" xfId="15775" xr:uid="{9DA8E9CA-5517-495D-B224-FDE13A41E03B}"/>
    <cellStyle name="Comma 3 7 7" xfId="13812" xr:uid="{F75A7D19-F755-41A6-8F15-DC4DEC485DF0}"/>
    <cellStyle name="Comma 3 7 8" xfId="42963" xr:uid="{AF863D06-AB6B-49FB-A242-BBC7AFF2A1F9}"/>
    <cellStyle name="Comma 3 7 9" xfId="44304" xr:uid="{2CA12F0C-3C01-4207-B363-56FFB00F1A92}"/>
    <cellStyle name="Comma 3 8" xfId="1624" xr:uid="{20FC39D6-5069-449D-9008-13A2EF7F7E78}"/>
    <cellStyle name="Comma 3 8 10" xfId="46834" xr:uid="{0AF26749-51AD-4196-BC22-18F74CE6A47C}"/>
    <cellStyle name="Comma 3 8 2" xfId="2534" xr:uid="{7877EDF2-11A7-466D-9B5A-06ADD20B26FB}"/>
    <cellStyle name="Comma 3 8 2 2" xfId="6426" xr:uid="{333B8FFD-90F6-412B-8EB3-5DAC50F2E530}"/>
    <cellStyle name="Comma 3 8 2 2 2" xfId="16468" xr:uid="{9A72FEC6-7AE6-4688-A32B-4C3B7DB0D4F7}"/>
    <cellStyle name="Comma 3 8 2 3" xfId="14505" xr:uid="{17D030A4-5E80-4C97-A815-9F3CE94FE33D}"/>
    <cellStyle name="Comma 3 8 2 4" xfId="43650" xr:uid="{0366D5D5-DF88-4EBB-836F-E5387BB8E16A}"/>
    <cellStyle name="Comma 3 8 2 5" xfId="45350" xr:uid="{63743E5E-02E2-422F-9532-E329EBEFBD57}"/>
    <cellStyle name="Comma 3 8 3" xfId="3067" xr:uid="{EDC8B3B7-D0DA-4370-AC88-31CD81F962E3}"/>
    <cellStyle name="Comma 3 8 3 2" xfId="6953" xr:uid="{F26E8580-54A1-49BD-9FE7-1819B67A8E78}"/>
    <cellStyle name="Comma 3 8 3 2 2" xfId="16995" xr:uid="{816A8B44-D8A0-46D5-90DA-5E3EC7DE0361}"/>
    <cellStyle name="Comma 3 8 3 3" xfId="15032" xr:uid="{649F304B-767D-4784-A3B3-90FB3F514652}"/>
    <cellStyle name="Comma 3 8 3 4" xfId="44177" xr:uid="{764DF4E2-C1D7-4477-A6D1-C5578BAF71FE}"/>
    <cellStyle name="Comma 3 8 3 5" xfId="45877" xr:uid="{C47733F2-2D90-4048-8872-8654F4670437}"/>
    <cellStyle name="Comma 3 8 4" xfId="5894" xr:uid="{0F281569-5F72-45D2-8633-5433A5EF9460}"/>
    <cellStyle name="Comma 3 8 4 2" xfId="15937" xr:uid="{C9AE9C91-488E-454F-A014-4CC9AC6DD9E2}"/>
    <cellStyle name="Comma 3 8 5" xfId="13974" xr:uid="{20711DC1-97AD-4EBF-A412-453E03B4300E}"/>
    <cellStyle name="Comma 3 8 6" xfId="42289" xr:uid="{ED994734-993A-433E-876E-FF7532703268}"/>
    <cellStyle name="Comma 3 8 7" xfId="42770" xr:uid="{155A0D03-54CF-4036-8F99-EFA92DEDBB51}"/>
    <cellStyle name="Comma 3 8 8" xfId="43123" xr:uid="{0889287A-975D-4FE9-A36C-12FA77CF310E}"/>
    <cellStyle name="Comma 3 8 9" xfId="44823" xr:uid="{4CEAD32E-319C-4991-BA5B-2471C9ACB729}"/>
    <cellStyle name="Comma 3 9" xfId="1920" xr:uid="{6682A0CE-ECBE-46C5-AC91-B351944F5A7C}"/>
    <cellStyle name="Comma 3 9 2" xfId="46689" xr:uid="{AE27192D-0B0E-4505-8A91-5CA790779F85}"/>
    <cellStyle name="Comma 3_Interflour - Audit adjustments - 31122009" xfId="142" xr:uid="{0A1C9945-B326-4830-A15A-000DBBC1EB57}"/>
    <cellStyle name="Comma 30" xfId="143" xr:uid="{94EE8018-B238-4D65-BE7F-792C62CC760A}"/>
    <cellStyle name="Comma 30 10" xfId="42414" xr:uid="{9C2B41E4-3292-4D68-B5C3-BC61B6AFB7FC}"/>
    <cellStyle name="Comma 30 11" xfId="44354" xr:uid="{81310D15-76A6-44DC-A2E2-6A80DF166E69}"/>
    <cellStyle name="Comma 30 12" xfId="46089" xr:uid="{55B6CE12-45A8-422D-9D4D-C2B414DB724A}"/>
    <cellStyle name="Comma 30 13" xfId="46611" xr:uid="{1417F139-5610-4027-9607-3D9606741385}"/>
    <cellStyle name="Comma 30 14" xfId="54468" xr:uid="{655DA431-3F59-4A18-9824-40EB1055D09B}"/>
    <cellStyle name="Comma 30 2" xfId="1280" xr:uid="{59DDF036-0A3D-4229-A6DE-3F3A92BF065E}"/>
    <cellStyle name="Comma 30 2 2" xfId="1802" xr:uid="{F1307B22-712B-4871-B68D-CCB878A7DE77}"/>
    <cellStyle name="Comma 30 2 3" xfId="4101" xr:uid="{07481CA1-2583-4A0A-B8F8-37547497E939}"/>
    <cellStyle name="Comma 30 2 4" xfId="54206" xr:uid="{C568C67D-2B12-4730-898D-BE29D0C8E15E}"/>
    <cellStyle name="Comma 30 3" xfId="1633" xr:uid="{BB28190B-805E-4EDC-8D56-C155B1E72A6E}"/>
    <cellStyle name="Comma 30 3 2" xfId="8503" xr:uid="{85BC80C7-AE75-4093-9A49-C9F0D5495873}"/>
    <cellStyle name="Comma 30 3 2 2" xfId="17637" xr:uid="{14747B4C-D5AA-4D96-8B6B-69F9A46298BE}"/>
    <cellStyle name="Comma 30 3 3" xfId="12496" xr:uid="{BF4E9DB0-8D75-455E-93F4-3E796BCA7035}"/>
    <cellStyle name="Comma 30 3 3 2" xfId="18993" xr:uid="{56CF4853-42D6-49D6-95B3-B29D21B49F33}"/>
    <cellStyle name="Comma 30 3 4" xfId="42143" xr:uid="{72000A3A-BD3D-4688-AEC4-75F9243B52D1}"/>
    <cellStyle name="Comma 30 3 5" xfId="42625" xr:uid="{CEB1D12C-0F26-459F-9734-A55798AE0B10}"/>
    <cellStyle name="Comma 30 3 6" xfId="46296" xr:uid="{43D636C4-CE98-40C4-A284-A56AA516E29A}"/>
    <cellStyle name="Comma 30 3 7" xfId="48177" xr:uid="{7EBFA199-8F57-4110-B596-EFA49D6092CF}"/>
    <cellStyle name="Comma 30 3 8" xfId="55612" xr:uid="{98A909DB-45BF-4CBB-8316-6BC59AD5E0EA}"/>
    <cellStyle name="Comma 30 4" xfId="2075" xr:uid="{F9506B24-8C8A-4A07-895C-A2CD754351AF}"/>
    <cellStyle name="Comma 30 4 2" xfId="42292" xr:uid="{3F37C46A-505B-4E1C-99F1-6C448DAAFB36}"/>
    <cellStyle name="Comma 30 5" xfId="3446" xr:uid="{C06C5DDF-B9F6-489D-823D-8157FE1FEA9B}"/>
    <cellStyle name="Comma 30 5 2" xfId="15290" xr:uid="{1317090A-BCE7-413F-A2E1-05FD00F65A36}"/>
    <cellStyle name="Comma 30 6" xfId="5389" xr:uid="{BBA01FCE-B544-4DCC-9E95-284581993455}"/>
    <cellStyle name="Comma 30 7" xfId="7171" xr:uid="{7CE67E80-B501-47AD-A538-738D9729B7AE}"/>
    <cellStyle name="Comma 30 7 2" xfId="17213" xr:uid="{938EB0E5-86B7-42C0-AA4A-265EC37CB613}"/>
    <cellStyle name="Comma 30 8" xfId="11438" xr:uid="{EA6F6313-F2F9-49A9-BC9E-A799DF887E92}"/>
    <cellStyle name="Comma 30 8 2" xfId="18793" xr:uid="{B31F6062-5380-405A-9F2A-E7976B73B706}"/>
    <cellStyle name="Comma 30 9" xfId="41940" xr:uid="{960D9136-952E-4EA9-8FB1-C5F53ED3AB22}"/>
    <cellStyle name="Comma 31" xfId="144" xr:uid="{4F016FD3-6668-4A1C-BBE9-E48875977752}"/>
    <cellStyle name="Comma 31 10" xfId="44355" xr:uid="{65595848-D97E-43EB-A6EA-34B6436B9BD5}"/>
    <cellStyle name="Comma 31 11" xfId="46103" xr:uid="{E7904B25-8467-43C7-94D2-7519068D02FC}"/>
    <cellStyle name="Comma 31 12" xfId="46622" xr:uid="{31A3E366-1873-4389-BF49-56FCD8A00285}"/>
    <cellStyle name="Comma 31 13" xfId="46688" xr:uid="{D097778E-1162-499E-8A0C-510DC90A6340}"/>
    <cellStyle name="Comma 31 14" xfId="53899" xr:uid="{2618C784-DCA8-4950-B9DC-C809812E372A}"/>
    <cellStyle name="Comma 31 15" xfId="54058" xr:uid="{220ADFFB-F4D3-45DB-BBD9-4F5925BC3EAA}"/>
    <cellStyle name="Comma 31 16" xfId="54177" xr:uid="{538FE130-2017-434B-8904-1E03B6C2A9AD}"/>
    <cellStyle name="Comma 31 17" xfId="54479" xr:uid="{95F52F75-B25D-421C-8B46-C5687C4E432D}"/>
    <cellStyle name="Comma 31 2" xfId="1281" xr:uid="{49BAD62F-47F6-458A-8CC4-1DF5124A2295}"/>
    <cellStyle name="Comma 31 2 2" xfId="1803" xr:uid="{FC37632A-2267-4916-AEA1-7E220F06540F}"/>
    <cellStyle name="Comma 31 2 3" xfId="4020" xr:uid="{A60098EC-04FC-47CB-BDF6-1921E5BF89EE}"/>
    <cellStyle name="Comma 31 3" xfId="1634" xr:uid="{0D64B01C-DFD5-44D7-8FED-0D4062EEEB87}"/>
    <cellStyle name="Comma 31 3 2" xfId="8526" xr:uid="{23707194-1D9D-4B22-82A9-C9B5A8296D65}"/>
    <cellStyle name="Comma 31 3 2 2" xfId="17660" xr:uid="{B05BB8A5-0A7C-4A0B-8FF3-8BDAF4B9A448}"/>
    <cellStyle name="Comma 31 3 3" xfId="12519" xr:uid="{7D0721F3-03E8-43F4-8D82-205234BD86B7}"/>
    <cellStyle name="Comma 31 3 3 2" xfId="19016" xr:uid="{FAFA2EB9-A557-4422-8932-F2D44A164A1E}"/>
    <cellStyle name="Comma 31 3 4" xfId="42166" xr:uid="{6D672C3D-4B69-495C-AF53-A48EC29F3813}"/>
    <cellStyle name="Comma 31 3 5" xfId="42648" xr:uid="{FA3EC4ED-6D35-41E7-A22B-E5BD3285976A}"/>
    <cellStyle name="Comma 31 3 6" xfId="46319" xr:uid="{8B7C67E8-47C5-49CC-ADD9-CAA6B2878E88}"/>
    <cellStyle name="Comma 31 3 7" xfId="48200" xr:uid="{D0BAD11A-512C-4BC2-8501-5E3EF34F96B4}"/>
    <cellStyle name="Comma 31 3 8" xfId="55635" xr:uid="{79F5C04F-F258-4359-B882-D43F0491F061}"/>
    <cellStyle name="Comma 31 4" xfId="2006" xr:uid="{80DF56A0-89C3-49EA-9DEF-2E8315C89738}"/>
    <cellStyle name="Comma 31 5" xfId="3550" xr:uid="{E1732A0B-EC0F-4523-A65C-944038C0BDA1}"/>
    <cellStyle name="Comma 31 5 2" xfId="15301" xr:uid="{04ADBF9F-3B6B-4459-9C25-2FA5F3387C5A}"/>
    <cellStyle name="Comma 31 6" xfId="7182" xr:uid="{38A1F60D-7430-41B6-8F9B-107531153403}"/>
    <cellStyle name="Comma 31 6 2" xfId="17224" xr:uid="{DD14795B-E798-4728-8521-CD6A60A2F6C3}"/>
    <cellStyle name="Comma 31 7" xfId="11448" xr:uid="{3077CB22-4BBD-4943-A6F7-F70F6AB8DAA1}"/>
    <cellStyle name="Comma 31 7 2" xfId="18803" xr:uid="{926B5459-EA9F-4EA0-82D2-DC657915FE2F}"/>
    <cellStyle name="Comma 31 8" xfId="41952" xr:uid="{D68395F7-62EE-41F6-94C6-A4459B0ACB30}"/>
    <cellStyle name="Comma 31 9" xfId="42427" xr:uid="{20BE64EF-5B19-41B6-B462-EAA41DAB8576}"/>
    <cellStyle name="Comma 32" xfId="145" xr:uid="{7B96FBCA-F292-4991-B7F2-2D31FD68D5A7}"/>
    <cellStyle name="Comma 32 10" xfId="46110" xr:uid="{79A987F3-99EE-4929-9C26-E650AAEA935B}"/>
    <cellStyle name="Comma 32 11" xfId="46684" xr:uid="{B264789F-DB59-49ED-AF58-79273BEC75CF}"/>
    <cellStyle name="Comma 32 12" xfId="46687" xr:uid="{429F23F9-2909-4A90-A9DE-1EB8522F38F1}"/>
    <cellStyle name="Comma 32 13" xfId="53901" xr:uid="{D75CC400-1860-4FA6-ADEB-8BED3A05E16C}"/>
    <cellStyle name="Comma 32 14" xfId="54060" xr:uid="{48303405-ED48-49B1-99FF-A40C584CC6B1}"/>
    <cellStyle name="Comma 32 15" xfId="54179" xr:uid="{3982D5CC-CF40-43AB-BDD2-93C9DC83C603}"/>
    <cellStyle name="Comma 32 16" xfId="54486" xr:uid="{EEA1247B-C8A0-4FBF-8219-5C3DE3DA0E49}"/>
    <cellStyle name="Comma 32 2" xfId="1282" xr:uid="{62C7118A-4178-48BE-97C3-6A48FA77741D}"/>
    <cellStyle name="Comma 32 2 2" xfId="1804" xr:uid="{5B07F64D-2D40-42B9-9462-D7B49A643A5A}"/>
    <cellStyle name="Comma 32 2 3" xfId="4151" xr:uid="{BE32CC86-1F00-44F4-AECA-89D02AAECA86}"/>
    <cellStyle name="Comma 32 3" xfId="1635" xr:uid="{0DAC0FD8-E943-4559-B44C-F1D53CCF517A}"/>
    <cellStyle name="Comma 32 3 2" xfId="8546" xr:uid="{33AA7A63-7918-42D5-A299-123E1B9A5339}"/>
    <cellStyle name="Comma 32 3 2 2" xfId="17669" xr:uid="{A7694BD1-8240-4604-A881-BD687A70F3AE}"/>
    <cellStyle name="Comma 32 3 3" xfId="12534" xr:uid="{94EE0B86-8E4C-4A14-8D85-1D8AB455DB4E}"/>
    <cellStyle name="Comma 32 3 3 2" xfId="19023" xr:uid="{D1F24DFF-01C2-4B8B-A339-06BA254370DB}"/>
    <cellStyle name="Comma 32 3 4" xfId="42173" xr:uid="{DDA709B4-D0F3-477E-BF8E-D75AC63FFB9A}"/>
    <cellStyle name="Comma 32 3 5" xfId="42655" xr:uid="{3E5BD63E-D8A6-4D70-8375-4884A08676CF}"/>
    <cellStyle name="Comma 32 3 6" xfId="46326" xr:uid="{E2E7FB50-BEE5-4799-90ED-D3F1A234B485}"/>
    <cellStyle name="Comma 32 3 7" xfId="48219" xr:uid="{2DDF9077-1A37-4523-AED3-751E37E470FD}"/>
    <cellStyle name="Comma 32 3 8" xfId="55651" xr:uid="{108F7CFF-5E32-4442-8229-2BCF66FB0280}"/>
    <cellStyle name="Comma 32 4" xfId="3745" xr:uid="{3043B418-6D75-497B-8A95-592585EBB381}"/>
    <cellStyle name="Comma 32 4 2" xfId="15308" xr:uid="{3E4EC5DC-6DAB-470E-B373-3224F57BBDC6}"/>
    <cellStyle name="Comma 32 5" xfId="7189" xr:uid="{7EE39FE6-3AC9-4AF6-BF48-8C3147248C4C}"/>
    <cellStyle name="Comma 32 5 2" xfId="17231" xr:uid="{768A2006-1BB5-4F66-8826-C50224B929E5}"/>
    <cellStyle name="Comma 32 6" xfId="11456" xr:uid="{6CE1C9D5-13DE-4581-8058-90F9D1B45FFE}"/>
    <cellStyle name="Comma 32 6 2" xfId="18811" xr:uid="{19812C47-B1EA-45D8-8EDA-DE6DC9EDF609}"/>
    <cellStyle name="Comma 32 7" xfId="41960" xr:uid="{73702F18-59C0-40D8-88A5-ACD3D09B49BF}"/>
    <cellStyle name="Comma 32 8" xfId="42436" xr:uid="{F4B076BC-7ABD-485A-B58E-5AAF5CBC156A}"/>
    <cellStyle name="Comma 32 9" xfId="44356" xr:uid="{479A80F3-AB06-430C-8462-73C899BE0098}"/>
    <cellStyle name="Comma 33" xfId="146" xr:uid="{16D65999-0885-4C71-ADC0-87E3FAA0AC4C}"/>
    <cellStyle name="Comma 33 10" xfId="44357" xr:uid="{D5AAEBCE-30A7-452E-B3B2-9C7D9DC6E8CB}"/>
    <cellStyle name="Comma 33 11" xfId="46118" xr:uid="{A52C909E-BDDA-47E5-AE58-591D8F03EC5A}"/>
    <cellStyle name="Comma 33 12" xfId="46709" xr:uid="{D408734C-9715-487C-900D-4520AF2D6E3E}"/>
    <cellStyle name="Comma 33 13" xfId="53903" xr:uid="{8C045DD0-4D34-435D-916D-8829053ECE94}"/>
    <cellStyle name="Comma 33 14" xfId="54062" xr:uid="{49468634-960B-4EFB-9CF4-A1BA1797954A}"/>
    <cellStyle name="Comma 33 15" xfId="54181" xr:uid="{B950B250-91DE-42DD-989F-17CEA3C897BF}"/>
    <cellStyle name="Comma 33 16" xfId="54494" xr:uid="{A2379178-D3AC-403F-A48C-697057DD998B}"/>
    <cellStyle name="Comma 33 2" xfId="1283" xr:uid="{261177F8-37DF-4ED9-8628-736DDAD93C0D}"/>
    <cellStyle name="Comma 33 2 2" xfId="1805" xr:uid="{0012B42F-EE4B-4D73-B93E-40593F83FB2E}"/>
    <cellStyle name="Comma 33 2 3" xfId="8555" xr:uid="{8EFA2F56-95E9-42BD-AFC7-FBD48F726B89}"/>
    <cellStyle name="Comma 33 2 3 2" xfId="17677" xr:uid="{F43ADF60-2548-4525-8EFB-3CDEAD28EE20}"/>
    <cellStyle name="Comma 33 2 4" xfId="12542" xr:uid="{6C66F665-CC3C-4B1C-B6D9-AFFEB6D19B07}"/>
    <cellStyle name="Comma 33 2 4 2" xfId="19031" xr:uid="{8BABEAC3-44C9-4508-A743-3E50AC9E88CE}"/>
    <cellStyle name="Comma 33 2 5" xfId="42181" xr:uid="{6CAE5B64-96A0-45CA-837D-B254226C3E1B}"/>
    <cellStyle name="Comma 33 2 6" xfId="42663" xr:uid="{C504D102-C37D-44D2-BFD2-F53471A3FF9B}"/>
    <cellStyle name="Comma 33 2 7" xfId="46334" xr:uid="{C7AE22D5-8C9F-485F-AC4F-80A835880454}"/>
    <cellStyle name="Comma 33 2 8" xfId="48227" xr:uid="{284F1E7D-6F91-4F64-9F7D-4E4AAF828807}"/>
    <cellStyle name="Comma 33 2 9" xfId="55659" xr:uid="{BD18F120-E9A9-45AC-8A12-85FB0DC3BDB6}"/>
    <cellStyle name="Comma 33 3" xfId="1636" xr:uid="{19F39F62-82D9-49AC-A3F1-44903A663FEB}"/>
    <cellStyle name="Comma 33 4" xfId="3808" xr:uid="{494EEB45-CF96-4489-99D9-87AF1BC5FBDC}"/>
    <cellStyle name="Comma 33 4 2" xfId="15316" xr:uid="{6FC4AA93-CEB3-4CC0-A401-4D8C5D660919}"/>
    <cellStyle name="Comma 33 5" xfId="7197" xr:uid="{AFB74620-94F9-4AF8-84EE-C68A3BC2F1CE}"/>
    <cellStyle name="Comma 33 5 2" xfId="17239" xr:uid="{9F5D27C0-A302-4A75-9C87-30E31D3A3BAC}"/>
    <cellStyle name="Comma 33 6" xfId="11464" xr:uid="{870A277E-348D-416C-B8FD-68486BBDB65E}"/>
    <cellStyle name="Comma 33 6 2" xfId="18819" xr:uid="{C80B42FE-2BA3-41CE-A3DE-B25A27AA3859}"/>
    <cellStyle name="Comma 33 7" xfId="19915" xr:uid="{653D2940-6C3E-4CBB-8FAC-36E2BC4B45D4}"/>
    <cellStyle name="Comma 33 8" xfId="41968" xr:uid="{B403C7DC-250F-47D1-AF7A-6B5C63D618B5}"/>
    <cellStyle name="Comma 33 9" xfId="42444" xr:uid="{9F0A130E-3586-4A7A-B9FF-28E37752A516}"/>
    <cellStyle name="Comma 34" xfId="147" xr:uid="{F86A88B9-0E4B-47CE-B0A8-2F8F1CADE048}"/>
    <cellStyle name="Comma 34 10" xfId="44358" xr:uid="{61F0EC43-256E-4707-ACB2-161D4B408576}"/>
    <cellStyle name="Comma 34 11" xfId="46112" xr:uid="{C6D04D81-F922-4399-BD77-EDB4938D892E}"/>
    <cellStyle name="Comma 34 12" xfId="46690" xr:uid="{024F7D38-A3F1-4EB3-8B95-E2FC6CF2D8D0}"/>
    <cellStyle name="Comma 34 13" xfId="46934" xr:uid="{BCA07FD9-26A5-4071-BD95-A3914CAA4A08}"/>
    <cellStyle name="Comma 34 14" xfId="54488" xr:uid="{2347DEDB-D1E3-4BE0-886A-AAE8007E0574}"/>
    <cellStyle name="Comma 34 2" xfId="1284" xr:uid="{93A4B2E3-B29E-45B4-BF35-B4DD58B1ADB4}"/>
    <cellStyle name="Comma 34 2 2" xfId="1806" xr:uid="{FB38B874-CCE6-48EE-B35E-8039C9655D24}"/>
    <cellStyle name="Comma 34 2 3" xfId="8548" xr:uid="{5D96891F-EB3D-44E5-BDEE-4C4AAF59E512}"/>
    <cellStyle name="Comma 34 2 3 2" xfId="17671" xr:uid="{D13B5B9D-DA7D-4AC6-AF3C-BE81F6B5E25B}"/>
    <cellStyle name="Comma 34 2 4" xfId="12536" xr:uid="{0084CEE8-366F-4720-9186-90065ED33EBF}"/>
    <cellStyle name="Comma 34 2 4 2" xfId="19025" xr:uid="{02E4A0E0-67BC-4884-B56A-DB0DC95AC88B}"/>
    <cellStyle name="Comma 34 2 5" xfId="42175" xr:uid="{2DCFBB5D-63D3-4009-82F9-803127048ED5}"/>
    <cellStyle name="Comma 34 2 6" xfId="42657" xr:uid="{1C863D03-0B12-4B6C-A683-A4271B5E9757}"/>
    <cellStyle name="Comma 34 2 7" xfId="46328" xr:uid="{2616A163-FEB9-4184-AB92-D84DD17E263A}"/>
    <cellStyle name="Comma 34 2 8" xfId="48221" xr:uid="{79CFC07A-693C-489B-BF4F-ED740CD9671C}"/>
    <cellStyle name="Comma 34 2 9" xfId="55653" xr:uid="{27270277-EBE5-43A7-A30F-D835D9CDE5C1}"/>
    <cellStyle name="Comma 34 3" xfId="1637" xr:uid="{6293AB34-4391-4991-9CC8-DCADC02DDAE4}"/>
    <cellStyle name="Comma 34 4" xfId="3756" xr:uid="{729E21C4-6B70-4936-A835-61B96B4C11AB}"/>
    <cellStyle name="Comma 34 4 2" xfId="15310" xr:uid="{34C32A4B-F023-4CC5-97B0-3D563E0E5867}"/>
    <cellStyle name="Comma 34 5" xfId="7191" xr:uid="{7D65E14F-2311-4D75-AD5C-7B5D6FFA809B}"/>
    <cellStyle name="Comma 34 5 2" xfId="17233" xr:uid="{84ED908E-89CC-4C93-B77F-CD62D2ABAC32}"/>
    <cellStyle name="Comma 34 6" xfId="11458" xr:uid="{05CC6874-3AF4-44D3-B292-C16C204C1947}"/>
    <cellStyle name="Comma 34 6 2" xfId="18813" xr:uid="{CFE4D7E7-73FA-487E-8EC8-90D19D8AA1F9}"/>
    <cellStyle name="Comma 34 7" xfId="19921" xr:uid="{1F2CC433-17F7-4462-AC08-266AFA6EB305}"/>
    <cellStyle name="Comma 34 8" xfId="41962" xr:uid="{19AA8AE9-5D08-497B-9F1A-36FD6D1EC3BB}"/>
    <cellStyle name="Comma 34 9" xfId="42438" xr:uid="{D5BDAE4D-EC07-416F-A4E2-FF5C4226A6F1}"/>
    <cellStyle name="Comma 35" xfId="148" xr:uid="{EC110495-5477-454C-90B3-28A7B581A09B}"/>
    <cellStyle name="Comma 35 2" xfId="1285" xr:uid="{35D43A6C-F819-4BFC-BF97-7B10F7F2EE12}"/>
    <cellStyle name="Comma 35 2 2" xfId="1807" xr:uid="{27A394C3-6B20-485D-98BB-84B01BE072DB}"/>
    <cellStyle name="Comma 35 3" xfId="1638" xr:uid="{C3C342F9-F260-4B64-A5BC-C11495196D71}"/>
    <cellStyle name="Comma 35 4" xfId="4041" xr:uid="{B089EE90-3C13-4761-BD9B-C5B8645BAC27}"/>
    <cellStyle name="Comma 35 5" xfId="19977" xr:uid="{9B096F9C-2A69-4A54-B701-8FEE5133C2AA}"/>
    <cellStyle name="Comma 35 6" xfId="44359" xr:uid="{10049EF2-454F-4255-BE2C-980F0E3BB3AF}"/>
    <cellStyle name="Comma 35 7" xfId="46647" xr:uid="{56D1E787-4A08-4100-BDBF-8AF16D3517FE}"/>
    <cellStyle name="Comma 35 8" xfId="54049" xr:uid="{BA08A495-206B-4CDF-879E-2B5DE821724F}"/>
    <cellStyle name="Comma 35 9" xfId="54166" xr:uid="{58B7C935-25C2-4B7C-81BE-8661E7D23FE9}"/>
    <cellStyle name="Comma 36" xfId="149" xr:uid="{56D70E22-0BE0-45EF-9889-DB4B7DA68ABB}"/>
    <cellStyle name="Comma 36 10" xfId="44360" xr:uid="{CC775826-FA0E-4B06-9B18-237D3AFC6203}"/>
    <cellStyle name="Comma 36 11" xfId="46187" xr:uid="{E4EE0783-1249-4AF2-8F9F-825D90BF925D}"/>
    <cellStyle name="Comma 36 12" xfId="46911" xr:uid="{597F8927-21B7-4407-869F-93ED71FD8F6D}"/>
    <cellStyle name="Comma 36 13" xfId="54023" xr:uid="{DF713076-3C36-422A-A3E7-18312948C360}"/>
    <cellStyle name="Comma 36 14" xfId="54236" xr:uid="{F8E8765F-9AFF-44D0-9838-2012C935AE68}"/>
    <cellStyle name="Comma 36 15" xfId="54580" xr:uid="{979F964F-2D27-4FF0-9082-626FEB4FF4CA}"/>
    <cellStyle name="Comma 36 2" xfId="1286" xr:uid="{FD1CC15B-6A69-4FB9-8ADB-D4FDF7A4CB3A}"/>
    <cellStyle name="Comma 36 2 2" xfId="1808" xr:uid="{B7CFFC3F-7C7E-4ED8-A853-2CF9BDD8D948}"/>
    <cellStyle name="Comma 36 2 3" xfId="8640" xr:uid="{C9A917F7-6816-45D7-8817-0086FF408410}"/>
    <cellStyle name="Comma 36 2 3 2" xfId="17748" xr:uid="{A19404E0-CF08-4E87-90A9-0A35042D0D8C}"/>
    <cellStyle name="Comma 36 2 4" xfId="12622" xr:uid="{2B24CDB2-5914-410A-94D9-19FE48F1CB67}"/>
    <cellStyle name="Comma 36 2 4 2" xfId="19100" xr:uid="{08E01EF8-193D-4868-9AD1-4A7D243E29FF}"/>
    <cellStyle name="Comma 36 2 5" xfId="42250" xr:uid="{486FDEB5-CCE6-4D5A-A815-339880AC8389}"/>
    <cellStyle name="Comma 36 2 6" xfId="42732" xr:uid="{C32C8CB8-5D19-4700-AACF-F332CD8E3140}"/>
    <cellStyle name="Comma 36 2 7" xfId="46403" xr:uid="{8AEF5F78-8FA1-4B6F-A3FB-C86181C7A43D}"/>
    <cellStyle name="Comma 36 2 8" xfId="48314" xr:uid="{1BE142E0-1D28-45B5-8D2B-70663CD1B2B9}"/>
    <cellStyle name="Comma 36 2 9" xfId="55741" xr:uid="{967EFEBA-DA9F-4287-8E56-E1A5658A4B6B}"/>
    <cellStyle name="Comma 36 3" xfId="1639" xr:uid="{D583884B-9366-4B0C-BF10-C370F33C992B}"/>
    <cellStyle name="Comma 36 4" xfId="4595" xr:uid="{25D0ABDA-199D-43C8-A144-3529873EFC5A}"/>
    <cellStyle name="Comma 36 4 2" xfId="15385" xr:uid="{4D0F51E6-174A-4D9F-9CF6-EEFAB0F06155}"/>
    <cellStyle name="Comma 36 5" xfId="7286" xr:uid="{2EFED6AF-87AB-40DF-B30C-67006DAFC834}"/>
    <cellStyle name="Comma 36 5 2" xfId="17328" xr:uid="{DA12C028-F54E-41A3-9F2B-B29E65098C88}"/>
    <cellStyle name="Comma 36 6" xfId="11553" xr:uid="{8D634E01-C04B-4C4F-8A2D-84FA8023CC55}"/>
    <cellStyle name="Comma 36 6 2" xfId="18891" xr:uid="{4545020A-5451-4EB4-8111-322D6F2BD502}"/>
    <cellStyle name="Comma 36 7" xfId="20000" xr:uid="{758C8F85-CC83-42C2-B127-42FCCA0BA4A9}"/>
    <cellStyle name="Comma 36 8" xfId="42038" xr:uid="{DC236F91-3FBD-48F4-B518-E1D2C8E6D290}"/>
    <cellStyle name="Comma 36 9" xfId="42515" xr:uid="{98B64C81-EE1F-4800-9D7C-5EDD10039436}"/>
    <cellStyle name="Comma 37" xfId="150" xr:uid="{03BD37CC-2EE1-4378-A079-1AC732AFCE79}"/>
    <cellStyle name="Comma 37 10" xfId="42806" xr:uid="{D952CFB6-5C6F-4590-ADB9-78B88817E927}"/>
    <cellStyle name="Comma 37 11" xfId="44361" xr:uid="{F51DDE68-DFE0-45DD-BB0F-2875966839BD}"/>
    <cellStyle name="Comma 37 12" xfId="44506" xr:uid="{1B9FEE64-38FE-46CB-9433-C2526FE852BE}"/>
    <cellStyle name="Comma 37 2" xfId="1287" xr:uid="{3E71F234-8B61-4A66-8B2D-7597F29D5BCA}"/>
    <cellStyle name="Comma 37 2 2" xfId="1809" xr:uid="{429738BA-692A-4DF8-8976-CEDF3B12F0B2}"/>
    <cellStyle name="Comma 37 2 2 2" xfId="2594" xr:uid="{4BB3BE4E-295D-41FF-B938-264AEF1932E7}"/>
    <cellStyle name="Comma 37 2 2 2 2" xfId="6483" xr:uid="{4F49CF03-6589-41AD-9B76-0AF00EAEBAC5}"/>
    <cellStyle name="Comma 37 2 2 2 2 2" xfId="16525" xr:uid="{B37DDB5A-3CC7-4EAA-930B-57C83A0D5BCE}"/>
    <cellStyle name="Comma 37 2 2 2 3" xfId="14562" xr:uid="{D1C16347-B7C5-407B-9A7E-F5198E9960D4}"/>
    <cellStyle name="Comma 37 2 2 2 4" xfId="43707" xr:uid="{DD649689-A894-4659-98AC-FCA94CBCC016}"/>
    <cellStyle name="Comma 37 2 2 2 5" xfId="45407" xr:uid="{CAC87704-4042-4BFE-B3DB-91145AA70AA9}"/>
    <cellStyle name="Comma 37 2 2 3" xfId="3124" xr:uid="{516C0258-3F3C-48E0-8CB3-2F4F29865D68}"/>
    <cellStyle name="Comma 37 2 2 3 2" xfId="7010" xr:uid="{069A3966-C904-446F-B4EA-8E4440558906}"/>
    <cellStyle name="Comma 37 2 2 3 2 2" xfId="17052" xr:uid="{5E97B5E9-2F1B-4649-9B21-DC4981FC55B0}"/>
    <cellStyle name="Comma 37 2 2 3 3" xfId="15089" xr:uid="{2908C76B-418F-4C7C-AE82-A4C6C01008EA}"/>
    <cellStyle name="Comma 37 2 2 3 4" xfId="44234" xr:uid="{603801F1-62D8-4BC1-9BCF-9FA1F74E9A8B}"/>
    <cellStyle name="Comma 37 2 2 3 5" xfId="45934" xr:uid="{FE0F38D8-8F63-4D56-B359-3B8AE047A23A}"/>
    <cellStyle name="Comma 37 2 2 4" xfId="5953" xr:uid="{D7ED1283-ADFC-45C3-B9AE-5EC03D02B162}"/>
    <cellStyle name="Comma 37 2 2 4 2" xfId="15996" xr:uid="{2EE84888-5A3B-4FEE-AF8C-7E832ACCAA37}"/>
    <cellStyle name="Comma 37 2 2 5" xfId="14033" xr:uid="{B1E383C0-9641-4F36-8014-704EED8D5FA9}"/>
    <cellStyle name="Comma 37 2 2 6" xfId="43180" xr:uid="{E7ED67E5-DCD9-44A8-839A-6BDFFCE47831}"/>
    <cellStyle name="Comma 37 2 2 7" xfId="44880" xr:uid="{DF2A2E17-7761-4B2A-98FD-E6B03B12A6AC}"/>
    <cellStyle name="Comma 37 2 3" xfId="2375" xr:uid="{EAE59277-1691-4A99-B182-39F42A93DDAC}"/>
    <cellStyle name="Comma 37 2 3 2" xfId="6270" xr:uid="{052340D1-93E4-42A7-A867-911E49BADB9B}"/>
    <cellStyle name="Comma 37 2 3 2 2" xfId="16312" xr:uid="{5BCBB873-FA70-4A0E-A459-180CAE79AC03}"/>
    <cellStyle name="Comma 37 2 3 3" xfId="14349" xr:uid="{A1DB2B0C-7237-452C-88BE-50503E09185C}"/>
    <cellStyle name="Comma 37 2 3 4" xfId="43494" xr:uid="{95D63CBB-A9A0-4BD0-93DC-9F0775537C97}"/>
    <cellStyle name="Comma 37 2 3 5" xfId="45194" xr:uid="{B47124DD-0D29-405F-87CE-3ACBDCC8962A}"/>
    <cellStyle name="Comma 37 2 4" xfId="2911" xr:uid="{E829EAC7-4E27-4C5C-B3F4-A30598214DF2}"/>
    <cellStyle name="Comma 37 2 4 2" xfId="6797" xr:uid="{F8D0422D-A13A-4871-B152-5B8692D8B1AE}"/>
    <cellStyle name="Comma 37 2 4 2 2" xfId="16839" xr:uid="{8EF506D8-60C0-4A40-91BB-A6CA14CA9EEC}"/>
    <cellStyle name="Comma 37 2 4 3" xfId="14876" xr:uid="{9FC8599E-9415-4980-BE0D-49C8744F5F11}"/>
    <cellStyle name="Comma 37 2 4 4" xfId="44021" xr:uid="{786D2F24-8C8D-4890-808C-0453CF988AC5}"/>
    <cellStyle name="Comma 37 2 4 5" xfId="45721" xr:uid="{12753683-9E49-4953-9F2F-98E9E7CD96AA}"/>
    <cellStyle name="Comma 37 2 5" xfId="5736" xr:uid="{D0D42C8F-5829-4955-B3DB-8CBFBD616680}"/>
    <cellStyle name="Comma 37 2 5 2" xfId="15779" xr:uid="{673554B7-45EC-47DD-879F-F55656377069}"/>
    <cellStyle name="Comma 37 2 6" xfId="13816" xr:uid="{EBA551A0-E2B4-4238-A922-A0D86152BBB1}"/>
    <cellStyle name="Comma 37 2 7" xfId="42967" xr:uid="{78EB96AF-3F07-440B-92D0-9034BD1BC17A}"/>
    <cellStyle name="Comma 37 2 8" xfId="44667" xr:uid="{C2611960-C24C-48D5-93E9-E79991FF85E3}"/>
    <cellStyle name="Comma 37 3" xfId="1640" xr:uid="{1F9D3479-E9F0-4D62-A776-720A93624526}"/>
    <cellStyle name="Comma 37 3 2" xfId="2538" xr:uid="{8C07F9EC-A7E0-458E-BF8E-EC578A0D6F6C}"/>
    <cellStyle name="Comma 37 3 2 2" xfId="6430" xr:uid="{E563B97F-DE54-4AF5-B76B-6E5687DF272E}"/>
    <cellStyle name="Comma 37 3 2 2 2" xfId="16472" xr:uid="{7F4F4618-34A6-4FCF-92F7-1BCCD9672FA4}"/>
    <cellStyle name="Comma 37 3 2 3" xfId="14509" xr:uid="{20110271-6E33-4599-AC42-240A72C9581B}"/>
    <cellStyle name="Comma 37 3 2 4" xfId="43654" xr:uid="{D9F7713B-02CA-4A06-AA0F-DFBE06A4BF95}"/>
    <cellStyle name="Comma 37 3 2 5" xfId="45354" xr:uid="{E2929104-0B66-4F0E-93C0-B4840674D3BC}"/>
    <cellStyle name="Comma 37 3 3" xfId="3071" xr:uid="{2BE793FB-CDE4-4ED7-B39B-5B435C294B6D}"/>
    <cellStyle name="Comma 37 3 3 2" xfId="6957" xr:uid="{7CB46D76-E266-43B8-B95A-8A52BE361EC7}"/>
    <cellStyle name="Comma 37 3 3 2 2" xfId="16999" xr:uid="{8B668B2C-9E58-46A1-B397-A6CBCC98FD9C}"/>
    <cellStyle name="Comma 37 3 3 3" xfId="15036" xr:uid="{CE19AEB4-D49D-4B02-8894-DD5E92AA4F8E}"/>
    <cellStyle name="Comma 37 3 3 4" xfId="44181" xr:uid="{BD4FCA06-BCDD-404F-AAF4-9D8F1ADD92FB}"/>
    <cellStyle name="Comma 37 3 3 5" xfId="45881" xr:uid="{6456DBA1-B1EF-4FDB-A481-4897B49A1845}"/>
    <cellStyle name="Comma 37 3 4" xfId="5898" xr:uid="{A9D563E8-4D10-42F3-AB76-ACF34CF239E9}"/>
    <cellStyle name="Comma 37 3 4 2" xfId="15941" xr:uid="{2C9663BA-B328-4621-897B-69505B9EBA6D}"/>
    <cellStyle name="Comma 37 3 5" xfId="13978" xr:uid="{131B572F-06AD-41DC-BBDA-BC5E04B6FCB2}"/>
    <cellStyle name="Comma 37 3 6" xfId="43127" xr:uid="{DFFDD8BF-EB05-4738-B298-FF8DD8AC2D73}"/>
    <cellStyle name="Comma 37 3 7" xfId="44827" xr:uid="{A792AE31-5768-4632-A38D-BAAB90BBF79F}"/>
    <cellStyle name="Comma 37 4" xfId="2211" xr:uid="{ACCD94AA-DBF5-4EA7-8508-839F6A980306}"/>
    <cellStyle name="Comma 37 4 2" xfId="6109" xr:uid="{49C90E04-5C1F-4CC6-A128-0331EE71CA82}"/>
    <cellStyle name="Comma 37 4 2 2" xfId="16151" xr:uid="{E863D37E-63A2-4F5A-9A07-30DFE4D7296D}"/>
    <cellStyle name="Comma 37 4 3" xfId="14188" xr:uid="{611A0D88-81E6-49DA-BC2B-0736A919D32D}"/>
    <cellStyle name="Comma 37 4 4" xfId="43333" xr:uid="{605E2ADD-5A42-4D54-AB9F-245973BD249A}"/>
    <cellStyle name="Comma 37 4 5" xfId="45033" xr:uid="{A51DC57E-E57E-4A2C-BD92-6EF83300DF3F}"/>
    <cellStyle name="Comma 37 5" xfId="2750" xr:uid="{FAEEDD88-074C-4E19-AD5C-6CD7A4137BBA}"/>
    <cellStyle name="Comma 37 5 2" xfId="6636" xr:uid="{D26724BD-173D-4D11-93DB-8F7E0733D6D8}"/>
    <cellStyle name="Comma 37 5 2 2" xfId="16678" xr:uid="{6495171C-1386-474C-904B-9CB6C1058512}"/>
    <cellStyle name="Comma 37 5 3" xfId="14715" xr:uid="{245E73B3-36F7-4D07-9E07-11DDE5872C47}"/>
    <cellStyle name="Comma 37 5 4" xfId="43860" xr:uid="{D3D5C146-E621-405B-A7F7-E4BA9139D5A1}"/>
    <cellStyle name="Comma 37 5 5" xfId="45560" xr:uid="{B4EE99DD-92E5-40F6-857E-E0F4CA81AA9D}"/>
    <cellStyle name="Comma 37 6" xfId="4870" xr:uid="{BF27B4BE-5083-4D8A-975F-564F66511636}"/>
    <cellStyle name="Comma 37 7" xfId="5572" xr:uid="{55B9E5E2-0CD2-44BA-9074-A32BC0CE1635}"/>
    <cellStyle name="Comma 37 7 2" xfId="15616" xr:uid="{E09F8E64-92D7-4970-9544-25735A6E95D9}"/>
    <cellStyle name="Comma 37 8" xfId="13652" xr:uid="{1EF5ED42-EAE5-44BD-935C-A8E5BECBB919}"/>
    <cellStyle name="Comma 37 9" xfId="20077" xr:uid="{E69079A1-CEAB-4B7B-B4CB-32D4623419EF}"/>
    <cellStyle name="Comma 38" xfId="151" xr:uid="{FC9DA8CC-B47E-4E9B-8136-67AB97AC99A6}"/>
    <cellStyle name="Comma 38 10" xfId="13653" xr:uid="{86F8F262-F861-4152-BE3A-9D593EC517BB}"/>
    <cellStyle name="Comma 38 11" xfId="20141" xr:uid="{5CA42B9E-3105-45C2-AA48-1BBC2A8169CE}"/>
    <cellStyle name="Comma 38 12" xfId="42043" xr:uid="{77DE1C5C-482C-4855-9272-3F67F41B6926}"/>
    <cellStyle name="Comma 38 13" xfId="42523" xr:uid="{307FF977-D0AB-4EE3-B328-AC464072C20F}"/>
    <cellStyle name="Comma 38 14" xfId="42807" xr:uid="{C2227196-62F5-4F9F-85C8-4019825CB556}"/>
    <cellStyle name="Comma 38 15" xfId="44362" xr:uid="{B7308612-E4AD-4B0D-A90A-EE9A77BB2098}"/>
    <cellStyle name="Comma 38 16" xfId="44507" xr:uid="{3324EE6F-DEF7-4A82-B8C6-725708E5EBA0}"/>
    <cellStyle name="Comma 38 17" xfId="46193" xr:uid="{0BEC94B8-BF7C-4565-8CD0-94A469804231}"/>
    <cellStyle name="Comma 38 18" xfId="47042" xr:uid="{E1ABABF9-C3E9-4D9C-8921-7386BD173B37}"/>
    <cellStyle name="Comma 38 19" xfId="54588" xr:uid="{84747601-C49F-419A-B9F6-A123B629E20E}"/>
    <cellStyle name="Comma 38 2" xfId="1288" xr:uid="{B4602491-AE56-46EB-943E-7AF6F7085313}"/>
    <cellStyle name="Comma 38 2 10" xfId="42736" xr:uid="{825BC9E2-3ABD-4ACD-8026-D4EFE9AD61E8}"/>
    <cellStyle name="Comma 38 2 11" xfId="42968" xr:uid="{66AF9DEC-E87C-4068-98A6-072C9D8338A8}"/>
    <cellStyle name="Comma 38 2 12" xfId="44668" xr:uid="{5BC81881-5E70-4C12-98CB-4490CE87F6A7}"/>
    <cellStyle name="Comma 38 2 13" xfId="46407" xr:uid="{AC3F70E6-6193-4EE5-AA72-986817D1878D}"/>
    <cellStyle name="Comma 38 2 14" xfId="48319" xr:uid="{4EB3B587-7F56-47A4-95C1-600C19BCED9A}"/>
    <cellStyle name="Comma 38 2 15" xfId="55746" xr:uid="{6B156BAD-1AB2-4CE7-96DD-562B01BF72F1}"/>
    <cellStyle name="Comma 38 2 2" xfId="1810" xr:uid="{5D6AAF10-7310-4DD5-8C42-87CC6A18A6E5}"/>
    <cellStyle name="Comma 38 2 2 2" xfId="2595" xr:uid="{640DEC09-7C3A-4180-B0B3-6B73F7425301}"/>
    <cellStyle name="Comma 38 2 2 2 2" xfId="6484" xr:uid="{83900F1A-C7C1-4F34-970B-2DCF00946F16}"/>
    <cellStyle name="Comma 38 2 2 2 2 2" xfId="16526" xr:uid="{C3C12BDC-85E1-4A9C-9672-6931ADF2192B}"/>
    <cellStyle name="Comma 38 2 2 2 3" xfId="14563" xr:uid="{DFBD9417-7C9D-4283-BA2C-D6F79B5B8F63}"/>
    <cellStyle name="Comma 38 2 2 2 4" xfId="43708" xr:uid="{25E2BDF7-0C36-4FBB-B0CB-544DAE034628}"/>
    <cellStyle name="Comma 38 2 2 2 5" xfId="45408" xr:uid="{929BC213-5051-4AB6-A0BA-2AE7C48BCF56}"/>
    <cellStyle name="Comma 38 2 2 3" xfId="3125" xr:uid="{9E6025D2-FD27-4F6C-B6E8-65607A4D3773}"/>
    <cellStyle name="Comma 38 2 2 3 2" xfId="7011" xr:uid="{C7924F93-9D4F-408A-85B6-F671FFF4D39C}"/>
    <cellStyle name="Comma 38 2 2 3 2 2" xfId="17053" xr:uid="{8459E393-3FFB-4FCE-9B0C-39C0876650D5}"/>
    <cellStyle name="Comma 38 2 2 3 3" xfId="15090" xr:uid="{52846FCD-7FB2-4442-8BAF-0890D38E440C}"/>
    <cellStyle name="Comma 38 2 2 3 4" xfId="44235" xr:uid="{82ED81C3-0C1C-480D-8FED-CDE4D5F898CD}"/>
    <cellStyle name="Comma 38 2 2 3 5" xfId="45935" xr:uid="{2BEE7EF6-1C57-4A2F-816C-2E98551A2468}"/>
    <cellStyle name="Comma 38 2 2 4" xfId="5954" xr:uid="{34D98190-B625-433E-829A-9FA830A61FAB}"/>
    <cellStyle name="Comma 38 2 2 4 2" xfId="15997" xr:uid="{4F195A18-1D94-40A3-9A8A-02CC29797A83}"/>
    <cellStyle name="Comma 38 2 2 5" xfId="14034" xr:uid="{EDDD37C8-449E-4B75-9066-3C40508083B7}"/>
    <cellStyle name="Comma 38 2 2 6" xfId="43181" xr:uid="{50A759D4-D928-4AE3-BACD-9244DA8789D2}"/>
    <cellStyle name="Comma 38 2 2 7" xfId="44881" xr:uid="{F3D31F4E-712F-4FF7-AB7A-F0E312370BD9}"/>
    <cellStyle name="Comma 38 2 3" xfId="2376" xr:uid="{9EA4B6F4-A14F-4FA0-9F3B-411CF235235B}"/>
    <cellStyle name="Comma 38 2 3 2" xfId="6271" xr:uid="{202A6ACE-0E18-42DF-B9AA-1084ADC334DD}"/>
    <cellStyle name="Comma 38 2 3 2 2" xfId="16313" xr:uid="{5215AC50-4546-435B-A7EC-523BE3AD4549}"/>
    <cellStyle name="Comma 38 2 3 3" xfId="14350" xr:uid="{9A491436-F543-451D-A8BD-4215B599ACF6}"/>
    <cellStyle name="Comma 38 2 3 4" xfId="43495" xr:uid="{2AC1E613-B58B-47BF-AADF-FF11F1B08239}"/>
    <cellStyle name="Comma 38 2 3 5" xfId="45195" xr:uid="{BCC6C32C-432E-4D1A-B53D-0C301537F66D}"/>
    <cellStyle name="Comma 38 2 4" xfId="2912" xr:uid="{28F35CEB-8295-43C7-AD78-AC86509081F1}"/>
    <cellStyle name="Comma 38 2 4 2" xfId="6798" xr:uid="{B256A8D1-20F8-4E12-B589-B028195FECF5}"/>
    <cellStyle name="Comma 38 2 4 2 2" xfId="16840" xr:uid="{295AC96D-53FF-42C3-B75D-11C0153F8D6C}"/>
    <cellStyle name="Comma 38 2 4 3" xfId="14877" xr:uid="{AAFDC693-5E60-4309-B7ED-D14F8340EC15}"/>
    <cellStyle name="Comma 38 2 4 4" xfId="44022" xr:uid="{2C6A8E20-DFD1-4965-9990-6F8287B2A1B5}"/>
    <cellStyle name="Comma 38 2 4 5" xfId="45722" xr:uid="{30709E18-6A1D-4AE3-AE4B-7171BD894A6E}"/>
    <cellStyle name="Comma 38 2 5" xfId="5737" xr:uid="{DD32AFCE-60DD-47D8-84D8-B55DB3D2A7A7}"/>
    <cellStyle name="Comma 38 2 5 2" xfId="15780" xr:uid="{3B68733C-8012-4E55-9329-D4C654F14EA6}"/>
    <cellStyle name="Comma 38 2 6" xfId="8648" xr:uid="{187E3673-D399-4508-A3E0-F4E9CE93806F}"/>
    <cellStyle name="Comma 38 2 6 2" xfId="17751" xr:uid="{D0BDA861-167B-4A9D-87C2-8AECF463D674}"/>
    <cellStyle name="Comma 38 2 7" xfId="12627" xr:uid="{7544B1B4-395A-4A73-ADD2-36A46231707E}"/>
    <cellStyle name="Comma 38 2 7 2" xfId="19103" xr:uid="{E66621E3-26A9-4FF3-BA5F-7D62E37E15E7}"/>
    <cellStyle name="Comma 38 2 8" xfId="13817" xr:uid="{E6B62E78-811B-4CDF-AC03-69C50ED8CC73}"/>
    <cellStyle name="Comma 38 2 9" xfId="42254" xr:uid="{F4AD6013-F863-47AF-BC6D-75952AA334E4}"/>
    <cellStyle name="Comma 38 3" xfId="1641" xr:uid="{4B1DD7EA-FE1C-4995-81C8-8A0BE6F94834}"/>
    <cellStyle name="Comma 38 3 2" xfId="2539" xr:uid="{0852EE53-D24E-49A2-9236-E979723913BD}"/>
    <cellStyle name="Comma 38 3 2 2" xfId="6431" xr:uid="{1539F360-0E95-438A-B380-37A688042E3A}"/>
    <cellStyle name="Comma 38 3 2 2 2" xfId="16473" xr:uid="{1EA7E091-7173-4DB1-917B-B8F915293188}"/>
    <cellStyle name="Comma 38 3 2 3" xfId="14510" xr:uid="{44F32FC9-6048-47CE-8DC6-A927E39440C8}"/>
    <cellStyle name="Comma 38 3 2 4" xfId="43655" xr:uid="{DE314F5A-0260-43D5-AA24-D384044D8895}"/>
    <cellStyle name="Comma 38 3 2 5" xfId="45355" xr:uid="{CA7ED18C-F5F0-44B7-847E-FD809DB7281E}"/>
    <cellStyle name="Comma 38 3 3" xfId="3072" xr:uid="{F2DF6597-A48A-4ACE-802C-1E43CB6189A3}"/>
    <cellStyle name="Comma 38 3 3 2" xfId="6958" xr:uid="{539B93A5-EE1F-483F-9C7E-67D7823B5649}"/>
    <cellStyle name="Comma 38 3 3 2 2" xfId="17000" xr:uid="{357F53E1-AC74-4173-8408-471C7FBBD249}"/>
    <cellStyle name="Comma 38 3 3 3" xfId="15037" xr:uid="{DE60AD92-34D4-447C-8DC7-75AC369F0350}"/>
    <cellStyle name="Comma 38 3 3 4" xfId="44182" xr:uid="{D8576CF8-A4C3-4E3D-9B10-D9D8E8F2B22B}"/>
    <cellStyle name="Comma 38 3 3 5" xfId="45882" xr:uid="{229746AB-8E1D-4C89-A474-B30300437A9B}"/>
    <cellStyle name="Comma 38 3 4" xfId="5899" xr:uid="{FBE6BBF3-FD98-49DB-AB27-DC71D6645F42}"/>
    <cellStyle name="Comma 38 3 4 2" xfId="15942" xr:uid="{C51D318E-2716-437D-80CC-AD594AB35872}"/>
    <cellStyle name="Comma 38 3 5" xfId="13979" xr:uid="{55F882C4-5D89-48F4-8187-85569BBEE480}"/>
    <cellStyle name="Comma 38 3 6" xfId="43128" xr:uid="{EE5387F5-3EF8-4484-BDC8-9D3BA1DA7C2A}"/>
    <cellStyle name="Comma 38 3 7" xfId="44828" xr:uid="{388598DE-8F6F-4467-997B-334C622D9195}"/>
    <cellStyle name="Comma 38 4" xfId="2212" xr:uid="{31813B55-1119-4FFE-A633-9E3DF0237217}"/>
    <cellStyle name="Comma 38 4 2" xfId="6110" xr:uid="{905CA3FC-29BA-4627-BC92-FC38715B3D7C}"/>
    <cellStyle name="Comma 38 4 2 2" xfId="16152" xr:uid="{48624272-E8E5-47AA-BEA6-15AABCACA5DA}"/>
    <cellStyle name="Comma 38 4 3" xfId="14189" xr:uid="{B4FAB930-181A-4F79-802E-1E9C3E7BEBCC}"/>
    <cellStyle name="Comma 38 4 4" xfId="43334" xr:uid="{39BE6EA4-1DF6-4727-9845-408852575CDA}"/>
    <cellStyle name="Comma 38 4 5" xfId="45034" xr:uid="{B38C7BE5-6B14-4FC6-A9CC-8FC97A4E5B30}"/>
    <cellStyle name="Comma 38 5" xfId="2751" xr:uid="{1E307B62-7781-42E5-92A8-6D4458B77038}"/>
    <cellStyle name="Comma 38 5 2" xfId="6637" xr:uid="{EC2C4527-921F-431A-9014-6F525EE57145}"/>
    <cellStyle name="Comma 38 5 2 2" xfId="16679" xr:uid="{60FAF813-2AA0-4B97-910B-8735EB7B8F32}"/>
    <cellStyle name="Comma 38 5 3" xfId="14716" xr:uid="{2EA32C03-BC3B-481A-85AD-DB7B0F22F753}"/>
    <cellStyle name="Comma 38 5 4" xfId="43861" xr:uid="{2C70196F-99D9-4572-97AB-CD7184A76E2E}"/>
    <cellStyle name="Comma 38 5 5" xfId="45561" xr:uid="{4FA22B9E-8B6C-4CCC-BE1B-5B4372CC700F}"/>
    <cellStyle name="Comma 38 6" xfId="4873" xr:uid="{48BB13BD-F33B-4864-9A10-78D865DB52E2}"/>
    <cellStyle name="Comma 38 6 2" xfId="15388" xr:uid="{16EB0EBD-590A-4F41-8C91-7409A190CA7C}"/>
    <cellStyle name="Comma 38 7" xfId="5573" xr:uid="{D3D0D616-7B96-478C-94E7-0D437CB22D85}"/>
    <cellStyle name="Comma 38 7 2" xfId="15617" xr:uid="{6CD64BA8-CC62-4166-9398-DA65C8B4DE17}"/>
    <cellStyle name="Comma 38 8" xfId="7297" xr:uid="{DAD839CF-7046-486E-ACFE-83C465627100}"/>
    <cellStyle name="Comma 38 8 2" xfId="17339" xr:uid="{29402FE7-BBB5-41E5-8576-F365B974876F}"/>
    <cellStyle name="Comma 38 9" xfId="11564" xr:uid="{F50B4961-762C-41B6-9776-69823C5CD210}"/>
    <cellStyle name="Comma 38 9 2" xfId="18897" xr:uid="{825FBE28-68AD-4A0F-94C2-5E323F45FB61}"/>
    <cellStyle name="Comma 39" xfId="764" xr:uid="{65E18EFD-0B2D-4818-A4D7-A0C436B78043}"/>
    <cellStyle name="Comma 39 10" xfId="13763" xr:uid="{6A02485C-8D33-4916-92BA-58539988F058}"/>
    <cellStyle name="Comma 39 11" xfId="20157" xr:uid="{7EEA6AD6-51A5-495E-9B30-ACC34C70D657}"/>
    <cellStyle name="Comma 39 12" xfId="42046" xr:uid="{0FBAD7BF-5AA7-4C49-B3DB-AFDF99174C94}"/>
    <cellStyle name="Comma 39 13" xfId="42526" xr:uid="{D16A667E-968B-4129-A0AA-D59F83BDC4F6}"/>
    <cellStyle name="Comma 39 14" xfId="42914" xr:uid="{3E500DDB-8F7E-4BC4-8C65-B6A92684DB76}"/>
    <cellStyle name="Comma 39 15" xfId="44363" xr:uid="{53516AB8-0699-4A42-B0E0-B152DDE6A869}"/>
    <cellStyle name="Comma 39 16" xfId="44614" xr:uid="{C862EBC4-83EF-45C7-B489-B7D9A7E3A8BA}"/>
    <cellStyle name="Comma 39 17" xfId="46196" xr:uid="{2813AA06-B275-4E37-96E5-F70D60ABF0FE}"/>
    <cellStyle name="Comma 39 18" xfId="47045" xr:uid="{E9D4AE5D-C449-44A6-BFE3-AA147D14417B}"/>
    <cellStyle name="Comma 39 19" xfId="54591" xr:uid="{D6EEE050-AE05-4486-A2D4-FB6B68925E1A}"/>
    <cellStyle name="Comma 39 2" xfId="1465" xr:uid="{910C2108-CA87-46FE-897D-84EF4EE9E6C7}"/>
    <cellStyle name="Comma 39 2 10" xfId="42739" xr:uid="{9B8ED607-7273-49D8-957E-602360C691C4}"/>
    <cellStyle name="Comma 39 2 11" xfId="43075" xr:uid="{334509EC-FA22-483F-8623-EDFCB48DD7A6}"/>
    <cellStyle name="Comma 39 2 12" xfId="44775" xr:uid="{8C778B0D-8C26-4271-9090-B0D19F8D5FF8}"/>
    <cellStyle name="Comma 39 2 13" xfId="46410" xr:uid="{DBAA3EC9-59FF-42ED-B370-7F66BA0DBD1B}"/>
    <cellStyle name="Comma 39 2 14" xfId="48338" xr:uid="{6195AF8B-6516-47BE-988D-BEF6B64A8B64}"/>
    <cellStyle name="Comma 39 2 15" xfId="55765" xr:uid="{86A83E99-F806-4396-859C-E352BE325255}"/>
    <cellStyle name="Comma 39 2 2" xfId="1871" xr:uid="{C9B17900-8C78-4004-BC98-6DB46C4CF632}"/>
    <cellStyle name="Comma 39 2 2 2" xfId="2622" xr:uid="{FEC7C35F-2DD8-4FDA-A5D0-26CEE8FB3260}"/>
    <cellStyle name="Comma 39 2 2 2 2" xfId="6508" xr:uid="{4FE1864A-B98F-4574-9D35-2CDD7DBB7233}"/>
    <cellStyle name="Comma 39 2 2 2 2 2" xfId="16550" xr:uid="{69411F7F-EA4A-416F-8805-994250EE9964}"/>
    <cellStyle name="Comma 39 2 2 2 3" xfId="14587" xr:uid="{7F0CE939-97C7-45A8-AC2B-401B765285EA}"/>
    <cellStyle name="Comma 39 2 2 2 4" xfId="43732" xr:uid="{810AE7C5-CC99-462B-93D0-A1EC2D43C18C}"/>
    <cellStyle name="Comma 39 2 2 2 5" xfId="45432" xr:uid="{149001AC-8000-48C4-B8CA-887B579838D7}"/>
    <cellStyle name="Comma 39 2 2 3" xfId="3149" xr:uid="{74F071E4-1B8C-44C0-B46F-019CE0AECA72}"/>
    <cellStyle name="Comma 39 2 2 3 2" xfId="7035" xr:uid="{E294458B-5B98-471E-9884-D3CAEAB379B8}"/>
    <cellStyle name="Comma 39 2 2 3 2 2" xfId="17077" xr:uid="{D5490CCA-EF12-446B-A40F-C5FFEDA7EDF7}"/>
    <cellStyle name="Comma 39 2 2 3 3" xfId="15114" xr:uid="{62A91B3A-D49B-4BA7-B3C7-2027A5963570}"/>
    <cellStyle name="Comma 39 2 2 3 4" xfId="44259" xr:uid="{6D5F22BF-0344-4FC4-AB96-A908DE0AC312}"/>
    <cellStyle name="Comma 39 2 2 3 5" xfId="45959" xr:uid="{81B14E33-650A-4753-A4F7-89BBA8E74E69}"/>
    <cellStyle name="Comma 39 2 2 4" xfId="5980" xr:uid="{712DBA90-56AF-400F-91D6-5DF2072E18AA}"/>
    <cellStyle name="Comma 39 2 2 4 2" xfId="16023" xr:uid="{8F94E899-56F2-4475-ABE7-3AA8EE1F6776}"/>
    <cellStyle name="Comma 39 2 2 5" xfId="14060" xr:uid="{C083D6CF-F929-4F64-A423-2BFECEFF9F49}"/>
    <cellStyle name="Comma 39 2 2 6" xfId="43205" xr:uid="{BD136A42-ACA1-4048-B06F-B207E202E6DC}"/>
    <cellStyle name="Comma 39 2 2 7" xfId="44905" xr:uid="{517940B1-E935-43E6-8176-64A4CB27FDBC}"/>
    <cellStyle name="Comma 39 2 3" xfId="2486" xr:uid="{A1742E25-CF5F-41AB-B3C6-937BB15D64F5}"/>
    <cellStyle name="Comma 39 2 3 2" xfId="6378" xr:uid="{7AC93C55-0D98-4169-8144-3EF7CAB4870F}"/>
    <cellStyle name="Comma 39 2 3 2 2" xfId="16420" xr:uid="{1E4FC9B1-C8A3-4475-AFD1-28533560BF10}"/>
    <cellStyle name="Comma 39 2 3 3" xfId="14457" xr:uid="{82FBEA1B-B62E-450D-8D3C-7215E37B3C1E}"/>
    <cellStyle name="Comma 39 2 3 4" xfId="43602" xr:uid="{FCD4E888-281D-4187-AB18-0C2BA185FB70}"/>
    <cellStyle name="Comma 39 2 3 5" xfId="45302" xr:uid="{6064041A-1498-486A-B0F3-75117B04EF31}"/>
    <cellStyle name="Comma 39 2 4" xfId="3019" xr:uid="{C46116B9-1C92-4F34-83D1-6F27B77B7D8E}"/>
    <cellStyle name="Comma 39 2 4 2" xfId="6905" xr:uid="{ED61F6E3-8045-4E8F-BA1A-8E2DC5918919}"/>
    <cellStyle name="Comma 39 2 4 2 2" xfId="16947" xr:uid="{4D98A3CD-ADBE-424E-989E-7A3F64497956}"/>
    <cellStyle name="Comma 39 2 4 3" xfId="14984" xr:uid="{EE5B6FF6-847E-4CE9-B61D-BF795C1EAE85}"/>
    <cellStyle name="Comma 39 2 4 4" xfId="44129" xr:uid="{E008F89A-4F45-4A57-8409-47D7B404BBBF}"/>
    <cellStyle name="Comma 39 2 4 5" xfId="45829" xr:uid="{4CDFF620-50F9-42E8-9132-6B7A5D3D3A9E}"/>
    <cellStyle name="Comma 39 2 5" xfId="5846" xr:uid="{77642BA0-1C8D-41A5-B723-8872B425613E}"/>
    <cellStyle name="Comma 39 2 5 2" xfId="15889" xr:uid="{74FB6228-4712-4EBC-8847-697A9AC81B48}"/>
    <cellStyle name="Comma 39 2 6" xfId="8667" xr:uid="{9388E4D0-33D0-4035-9A4B-A8F33302C6ED}"/>
    <cellStyle name="Comma 39 2 6 2" xfId="17755" xr:uid="{3AD8AA15-9636-4584-9FAF-38D220E6D958}"/>
    <cellStyle name="Comma 39 2 7" xfId="12645" xr:uid="{CB4A4117-4AE5-4783-B43E-D0C49E8ECAEE}"/>
    <cellStyle name="Comma 39 2 7 2" xfId="19106" xr:uid="{7A0996A1-164E-4A86-B9DB-6F4E58D7C656}"/>
    <cellStyle name="Comma 39 2 8" xfId="13926" xr:uid="{6CE30A00-5882-4032-8118-84ED9397FEA8}"/>
    <cellStyle name="Comma 39 2 9" xfId="42257" xr:uid="{6A0AEB1C-A50C-4747-ABB8-A7ED145A362E}"/>
    <cellStyle name="Comma 39 3" xfId="1702" xr:uid="{B9616589-92D3-4F0B-BEA7-FFD17B5A2479}"/>
    <cellStyle name="Comma 39 3 2" xfId="2566" xr:uid="{3D363B61-BE75-400A-87F0-D68AF45C26A1}"/>
    <cellStyle name="Comma 39 3 2 2" xfId="6455" xr:uid="{F07A38A7-CE1D-4378-9D8B-F4FFBAA559F7}"/>
    <cellStyle name="Comma 39 3 2 2 2" xfId="16497" xr:uid="{CB26F731-B361-455B-8C67-ED5BF2534C13}"/>
    <cellStyle name="Comma 39 3 2 3" xfId="14534" xr:uid="{74509BD5-7B30-4CAF-8CFB-0102084AAC6A}"/>
    <cellStyle name="Comma 39 3 2 4" xfId="43679" xr:uid="{FD1D8DE6-71BB-4B47-9B09-A63CA8C4F62B}"/>
    <cellStyle name="Comma 39 3 2 5" xfId="45379" xr:uid="{1D0EC460-6257-4473-8E68-80897ED65227}"/>
    <cellStyle name="Comma 39 3 3" xfId="3096" xr:uid="{53ACC8AF-6528-42E9-9F77-7056EA4BF839}"/>
    <cellStyle name="Comma 39 3 3 2" xfId="6982" xr:uid="{76407E4B-2E60-4602-94B7-28F4860602F0}"/>
    <cellStyle name="Comma 39 3 3 2 2" xfId="17024" xr:uid="{814BBBDA-D2E0-499A-9297-277489EFBAE2}"/>
    <cellStyle name="Comma 39 3 3 3" xfId="15061" xr:uid="{49AA236D-CC61-49A1-A52B-C2FAB17CC13C}"/>
    <cellStyle name="Comma 39 3 3 4" xfId="44206" xr:uid="{47FCC130-E03A-4D04-94EE-71A1048931CB}"/>
    <cellStyle name="Comma 39 3 3 5" xfId="45906" xr:uid="{EAE61261-EA88-4EB3-9F60-D82656E9B2EF}"/>
    <cellStyle name="Comma 39 3 4" xfId="5925" xr:uid="{BC0BB9C2-785C-4EB3-A8F0-035CAAD03FE3}"/>
    <cellStyle name="Comma 39 3 4 2" xfId="15968" xr:uid="{5B2FA49B-FC84-45EF-85E6-6B8527014EA4}"/>
    <cellStyle name="Comma 39 3 5" xfId="14005" xr:uid="{BEDB30A3-F0C5-4A54-AB07-F7FC54A9FCCC}"/>
    <cellStyle name="Comma 39 3 6" xfId="43152" xr:uid="{0F186EF3-88DC-4A38-97E1-DB84397E2FED}"/>
    <cellStyle name="Comma 39 3 7" xfId="44852" xr:uid="{8607D3EA-114A-415E-9A14-7CD199F9A232}"/>
    <cellStyle name="Comma 39 4" xfId="2322" xr:uid="{D39EF8CB-66B6-4BE0-8C23-C94FCE7E4652}"/>
    <cellStyle name="Comma 39 4 2" xfId="6217" xr:uid="{4C5AE9BB-789D-4E23-AB84-BD77A16F4DB3}"/>
    <cellStyle name="Comma 39 4 2 2" xfId="16259" xr:uid="{F23DB8E8-6069-43EA-986D-ADFBBFB3B24F}"/>
    <cellStyle name="Comma 39 4 3" xfId="14296" xr:uid="{D75D7DFF-6566-43B7-9438-188D4EA91F8C}"/>
    <cellStyle name="Comma 39 4 4" xfId="43441" xr:uid="{ABEF954C-22F3-47BE-BEBE-A1FE19C4F7BB}"/>
    <cellStyle name="Comma 39 4 5" xfId="45141" xr:uid="{0E9F2105-FE46-49EA-829A-8B166B2B5E98}"/>
    <cellStyle name="Comma 39 5" xfId="2858" xr:uid="{77E5E946-40B4-448E-8762-376B592FAE6B}"/>
    <cellStyle name="Comma 39 5 2" xfId="6744" xr:uid="{0D9010B3-2215-4291-A9ED-D5DC3BD5EBB5}"/>
    <cellStyle name="Comma 39 5 2 2" xfId="16786" xr:uid="{2872AA48-DE71-4231-9C72-771AE69A6F55}"/>
    <cellStyle name="Comma 39 5 3" xfId="14823" xr:uid="{7C491061-595A-4118-84CF-96F03ACA0069}"/>
    <cellStyle name="Comma 39 5 4" xfId="43968" xr:uid="{212A5667-C9B1-4BB0-B386-0BC30FE7B160}"/>
    <cellStyle name="Comma 39 5 5" xfId="45668" xr:uid="{5D734043-AD19-49DF-B8F4-41A75BF5CB01}"/>
    <cellStyle name="Comma 39 6" xfId="4880" xr:uid="{F573EBCA-A949-4C0B-897F-7FA2EE8032B5}"/>
    <cellStyle name="Comma 39 6 2" xfId="15391" xr:uid="{044AE8AF-9838-496F-9008-8A50EDB41279}"/>
    <cellStyle name="Comma 39 7" xfId="5683" xr:uid="{BE69E15B-47EA-420F-B5C9-691374F0F805}"/>
    <cellStyle name="Comma 39 7 2" xfId="15726" xr:uid="{F7EC7FD5-2606-4501-A006-1E58E98F347D}"/>
    <cellStyle name="Comma 39 8" xfId="7300" xr:uid="{59BBA920-7398-488D-AB1D-91D47F5A4340}"/>
    <cellStyle name="Comma 39 8 2" xfId="17342" xr:uid="{C868EF45-2815-4D67-AA58-477783C52503}"/>
    <cellStyle name="Comma 39 9" xfId="11567" xr:uid="{F7A88675-FE4E-44A4-BF2B-4874DD62A1EC}"/>
    <cellStyle name="Comma 39 9 2" xfId="18900" xr:uid="{E355240C-EA93-42CB-B154-69CF62FA7E12}"/>
    <cellStyle name="Comma 4" xfId="152" xr:uid="{5ABB9D47-66BA-4F89-9199-A63BDEEE9582}"/>
    <cellStyle name="Comma 4 10" xfId="41724" xr:uid="{D2B71C3A-2606-4B88-88A4-2DAB72B21193}"/>
    <cellStyle name="Comma 4 11" xfId="41830" xr:uid="{3C5CCA7E-6762-4446-91F1-696E6D9C1C5F}"/>
    <cellStyle name="Comma 4 12" xfId="42304" xr:uid="{5538BC34-2E68-4865-836E-3990AC7208B4}"/>
    <cellStyle name="Comma 4 13" xfId="44293" xr:uid="{66E7E08E-801D-4F40-AA06-0071EEDA5CAC}"/>
    <cellStyle name="Comma 4 14" xfId="46447" xr:uid="{AA17D094-36FC-4917-89E3-6F248A1A36DD}"/>
    <cellStyle name="Comma 4 15" xfId="53969" xr:uid="{8E47E3E4-08CA-4350-90A4-5494DBA2E170}"/>
    <cellStyle name="Comma 4 16" xfId="54110" xr:uid="{D1CAA77F-E18C-4FF2-BA9D-CC6F60C924CB}"/>
    <cellStyle name="Comma 4 2" xfId="153" xr:uid="{3BBD3EBA-258C-4EA2-A378-81B49CD7C668}"/>
    <cellStyle name="Comma 4 2 2" xfId="154" xr:uid="{DD785B55-031A-4FAB-861A-2EAF54A8BC71}"/>
    <cellStyle name="Comma 4 2 2 10" xfId="13654" xr:uid="{2CDE79B8-DB06-4EC7-8D07-4A49BDA4596B}"/>
    <cellStyle name="Comma 4 2 2 11" xfId="19372" xr:uid="{3E102732-7517-4C1F-A59B-D58A355AEEDB}"/>
    <cellStyle name="Comma 4 2 2 12" xfId="42034" xr:uid="{A85A2C45-53AD-4C66-AF2E-4185D31A07B7}"/>
    <cellStyle name="Comma 4 2 2 13" xfId="42511" xr:uid="{59F1442A-9A10-4E31-8B2F-7DCF2A098DA7}"/>
    <cellStyle name="Comma 4 2 2 14" xfId="42808" xr:uid="{836A09AE-CCB6-48AD-B5DF-3B84A1D4859B}"/>
    <cellStyle name="Comma 4 2 2 15" xfId="44365" xr:uid="{D989200D-304F-48F7-9F11-ADA006295358}"/>
    <cellStyle name="Comma 4 2 2 16" xfId="44508" xr:uid="{B1622B20-9611-4530-90A4-7368CB7C1AB9}"/>
    <cellStyle name="Comma 4 2 2 17" xfId="46184" xr:uid="{EEC9B34F-2143-4C28-BDAF-67F896FE36A9}"/>
    <cellStyle name="Comma 4 2 2 18" xfId="46859" xr:uid="{69FBE330-0221-4FCF-AD8A-D07532634004}"/>
    <cellStyle name="Comma 4 2 2 19" xfId="46954" xr:uid="{3E0F2FDA-5DAF-4861-8CB7-3ECA40B8C3A7}"/>
    <cellStyle name="Comma 4 2 2 2" xfId="1290" xr:uid="{61246AFC-1EB4-4086-AB5B-5D543213EE39}"/>
    <cellStyle name="Comma 4 2 2 2 10" xfId="42247" xr:uid="{1F4FA1F5-9CD0-4847-A357-8B0505D2C1CA}"/>
    <cellStyle name="Comma 4 2 2 2 11" xfId="42729" xr:uid="{4362E5B2-C2AB-424F-8852-054B95309AC5}"/>
    <cellStyle name="Comma 4 2 2 2 12" xfId="42969" xr:uid="{EF7663D6-73D4-4CCD-808E-A5A26FE7EC3B}"/>
    <cellStyle name="Comma 4 2 2 2 13" xfId="44669" xr:uid="{843ACA36-9E22-484F-8E71-42659C69973C}"/>
    <cellStyle name="Comma 4 2 2 2 14" xfId="46400" xr:uid="{886E0B1A-CCC2-4D18-9F59-D1D2733BC320}"/>
    <cellStyle name="Comma 4 2 2 2 15" xfId="48303" xr:uid="{9DCADC93-4639-4CC4-8D0F-3EFAA762DF72}"/>
    <cellStyle name="Comma 4 2 2 2 16" xfId="50276" xr:uid="{47364A0D-286D-42C0-B774-677A342182EC}"/>
    <cellStyle name="Comma 4 2 2 2 17" xfId="55732" xr:uid="{5446F2D9-A8E2-40E9-951F-350D4AD42A2E}"/>
    <cellStyle name="Comma 4 2 2 2 2" xfId="1812" xr:uid="{CB4B0057-8A8C-4D0F-8E31-08159EB73883}"/>
    <cellStyle name="Comma 4 2 2 2 2 2" xfId="2596" xr:uid="{2BAD08EB-4D3D-4D71-A19A-641B70620818}"/>
    <cellStyle name="Comma 4 2 2 2 2 2 2" xfId="6485" xr:uid="{374E8940-143E-426D-B77C-814C2D0ED3A6}"/>
    <cellStyle name="Comma 4 2 2 2 2 2 2 2" xfId="16527" xr:uid="{533CFAA9-7D43-4308-BAA3-DB96B3857EF5}"/>
    <cellStyle name="Comma 4 2 2 2 2 2 3" xfId="14564" xr:uid="{281DA654-3DFB-4455-A479-5C01E83B737C}"/>
    <cellStyle name="Comma 4 2 2 2 2 2 4" xfId="43709" xr:uid="{60558826-1DE8-4C50-A543-64CD5705ED7A}"/>
    <cellStyle name="Comma 4 2 2 2 2 2 5" xfId="45409" xr:uid="{4D588B22-A14E-4D11-B2DB-BA36C2BADB42}"/>
    <cellStyle name="Comma 4 2 2 2 2 3" xfId="3126" xr:uid="{A60C6D54-3516-433D-BEF9-191AE9665F98}"/>
    <cellStyle name="Comma 4 2 2 2 2 3 2" xfId="7012" xr:uid="{55EF1A92-81E2-418C-A253-DFF7B7AEBCD7}"/>
    <cellStyle name="Comma 4 2 2 2 2 3 2 2" xfId="17054" xr:uid="{C1C1642C-B0EE-46F0-A9A0-91C7FF14FF25}"/>
    <cellStyle name="Comma 4 2 2 2 2 3 3" xfId="15091" xr:uid="{F4A88AAF-D525-44AD-AC35-B8875E83C70E}"/>
    <cellStyle name="Comma 4 2 2 2 2 3 4" xfId="44236" xr:uid="{9E7F9D9D-DCBB-4F77-9C65-A15C5A2B7842}"/>
    <cellStyle name="Comma 4 2 2 2 2 3 5" xfId="45936" xr:uid="{A498F0D4-E7FF-46AB-8C82-D0A22FF7FF5D}"/>
    <cellStyle name="Comma 4 2 2 2 2 4" xfId="5955" xr:uid="{4A9DA892-55F9-40EE-8875-F661F553F279}"/>
    <cellStyle name="Comma 4 2 2 2 2 4 2" xfId="15998" xr:uid="{93F79050-0032-4F34-9736-C7DEA1BDC1B5}"/>
    <cellStyle name="Comma 4 2 2 2 2 5" xfId="14035" xr:uid="{69DA4FDE-0DAC-4DAD-9A0F-F85AD5650228}"/>
    <cellStyle name="Comma 4 2 2 2 2 6" xfId="43182" xr:uid="{CC14D8A0-539A-43F1-9C1C-CD2870FE1543}"/>
    <cellStyle name="Comma 4 2 2 2 2 7" xfId="44882" xr:uid="{2D5EF0DA-7765-4499-AC04-C5FB7BC24886}"/>
    <cellStyle name="Comma 4 2 2 2 3" xfId="2377" xr:uid="{29833933-55D9-48BA-9B95-1CCB0130663A}"/>
    <cellStyle name="Comma 4 2 2 2 3 2" xfId="6272" xr:uid="{9BC9707B-65E7-4458-BED5-13B53A4519E1}"/>
    <cellStyle name="Comma 4 2 2 2 3 2 2" xfId="16314" xr:uid="{18874325-B9B9-45FD-88FB-70CAC6BE6305}"/>
    <cellStyle name="Comma 4 2 2 2 3 3" xfId="14351" xr:uid="{D0BCA65E-1271-44CF-B476-5ADB721301E3}"/>
    <cellStyle name="Comma 4 2 2 2 3 4" xfId="43496" xr:uid="{D68F3341-81E3-4BF3-8C39-4AB777F081EE}"/>
    <cellStyle name="Comma 4 2 2 2 3 5" xfId="45196" xr:uid="{2E0B3C66-096F-49EB-83B9-7D2548BE32CC}"/>
    <cellStyle name="Comma 4 2 2 2 4" xfId="2913" xr:uid="{C3AC4BC3-8E91-448B-8E8E-17E366866390}"/>
    <cellStyle name="Comma 4 2 2 2 4 2" xfId="6799" xr:uid="{F921944C-9312-4D9C-85F4-B5A2FE05F7BB}"/>
    <cellStyle name="Comma 4 2 2 2 4 2 2" xfId="16841" xr:uid="{A7C63C80-9521-46BB-9A42-76BFA6C2B07C}"/>
    <cellStyle name="Comma 4 2 2 2 4 3" xfId="14878" xr:uid="{AC3D4287-130F-4D35-A7B3-386EAF932E90}"/>
    <cellStyle name="Comma 4 2 2 2 4 4" xfId="44023" xr:uid="{D30CB7A8-505E-42F8-9D89-BB5F23F9CA5C}"/>
    <cellStyle name="Comma 4 2 2 2 4 5" xfId="45723" xr:uid="{15AFC952-2019-463F-BA6B-61B18787ADE7}"/>
    <cellStyle name="Comma 4 2 2 2 5" xfId="5738" xr:uid="{A5849577-7060-4FCB-8DE4-EBB998F854C0}"/>
    <cellStyle name="Comma 4 2 2 2 5 2" xfId="15781" xr:uid="{41A270D7-F3BE-491A-83B2-A2F1AD209F03}"/>
    <cellStyle name="Comma 4 2 2 2 6" xfId="8628" xr:uid="{DD328EA8-E6C8-408D-BD97-969B85F30AF6}"/>
    <cellStyle name="Comma 4 2 2 2 6 2" xfId="17743" xr:uid="{72B77E7F-891E-45C4-B7C2-CC2A01D3A38D}"/>
    <cellStyle name="Comma 4 2 2 2 7" xfId="12615" xr:uid="{1B63BB8E-8A2C-487D-89F3-D38E610EFB23}"/>
    <cellStyle name="Comma 4 2 2 2 7 2" xfId="19097" xr:uid="{A78D2179-88D4-4A0B-AE38-243640F37A45}"/>
    <cellStyle name="Comma 4 2 2 2 8" xfId="13818" xr:uid="{AC44A50B-8D0E-428D-9AB1-272C78756B07}"/>
    <cellStyle name="Comma 4 2 2 2 9" xfId="35802" xr:uid="{5C1D760F-7280-4453-8A9F-A1BF23855E2F}"/>
    <cellStyle name="Comma 4 2 2 20" xfId="54570" xr:uid="{0C6E843B-B934-46FC-99EC-E7B01EE63236}"/>
    <cellStyle name="Comma 4 2 2 3" xfId="1643" xr:uid="{C1FC1B2E-E2AB-4F77-B1C2-9A3D7423C3EE}"/>
    <cellStyle name="Comma 4 2 2 3 2" xfId="2540" xr:uid="{5827E0FD-85B9-4238-AD22-003F04A7BC68}"/>
    <cellStyle name="Comma 4 2 2 3 2 2" xfId="6432" xr:uid="{DBD2DFF5-4B2D-4E08-8975-5724EA05EBD3}"/>
    <cellStyle name="Comma 4 2 2 3 2 2 2" xfId="16474" xr:uid="{165DA4B2-1E16-4278-9C1B-E8BC229E78D9}"/>
    <cellStyle name="Comma 4 2 2 3 2 3" xfId="14511" xr:uid="{9076CDEC-723D-453B-9E8F-2CC0B3936BA7}"/>
    <cellStyle name="Comma 4 2 2 3 2 4" xfId="43656" xr:uid="{19EA4423-A493-476B-9BC1-4F233764EFA6}"/>
    <cellStyle name="Comma 4 2 2 3 2 5" xfId="45356" xr:uid="{BC6B5E6F-FCF5-4A3B-847E-954B6D26D232}"/>
    <cellStyle name="Comma 4 2 2 3 3" xfId="3073" xr:uid="{1CEAB7D2-9988-46D3-A123-A7BB2FF7351A}"/>
    <cellStyle name="Comma 4 2 2 3 3 2" xfId="6959" xr:uid="{D759769D-4FF4-48F8-B5D1-4C46A5800DC8}"/>
    <cellStyle name="Comma 4 2 2 3 3 2 2" xfId="17001" xr:uid="{62271DD9-FD1B-44C7-93F0-AC9985309DD8}"/>
    <cellStyle name="Comma 4 2 2 3 3 3" xfId="15038" xr:uid="{A5100DC7-206B-4C41-9373-35E1AEB441C8}"/>
    <cellStyle name="Comma 4 2 2 3 3 4" xfId="44183" xr:uid="{BD0CE388-0970-4F8A-97C3-F1112A1511EC}"/>
    <cellStyle name="Comma 4 2 2 3 3 5" xfId="45883" xr:uid="{71E12086-797D-4C63-81A4-77D774C9E46B}"/>
    <cellStyle name="Comma 4 2 2 3 4" xfId="5900" xr:uid="{43FA7990-4B84-4007-A904-388B36B89A9A}"/>
    <cellStyle name="Comma 4 2 2 3 4 2" xfId="15943" xr:uid="{009A7020-1DCA-4C5D-A349-5B5F44C352D3}"/>
    <cellStyle name="Comma 4 2 2 3 5" xfId="13980" xr:uid="{0F759969-30A7-47AF-B0ED-D9A8D5DE363E}"/>
    <cellStyle name="Comma 4 2 2 3 6" xfId="43129" xr:uid="{BAFC3D6E-EC0B-4E95-AAD7-711E35E8173E}"/>
    <cellStyle name="Comma 4 2 2 3 7" xfId="44829" xr:uid="{4939CFD4-A60D-449A-8263-B4BD58D7ACCC}"/>
    <cellStyle name="Comma 4 2 2 4" xfId="2213" xr:uid="{4E0C31D7-EF33-4C14-9211-CED069A5175B}"/>
    <cellStyle name="Comma 4 2 2 4 2" xfId="6111" xr:uid="{D584D0E8-1F9D-4B42-9259-732EE9530E58}"/>
    <cellStyle name="Comma 4 2 2 4 2 2" xfId="16153" xr:uid="{1C4FEF05-3A57-40DA-9A8F-ED1E98B81AA2}"/>
    <cellStyle name="Comma 4 2 2 4 3" xfId="14190" xr:uid="{0280831C-ADEA-4D75-A0DF-FF0C9C8C74DA}"/>
    <cellStyle name="Comma 4 2 2 4 4" xfId="43335" xr:uid="{BEB32B12-CE55-4617-853B-727A034C5C3D}"/>
    <cellStyle name="Comma 4 2 2 4 5" xfId="45035" xr:uid="{0033DD18-7192-4B85-BD46-37D302EAB4C3}"/>
    <cellStyle name="Comma 4 2 2 5" xfId="2752" xr:uid="{11AB80E1-0416-405F-A3A6-374B289F5887}"/>
    <cellStyle name="Comma 4 2 2 5 2" xfId="6638" xr:uid="{858DF896-7463-4FA9-A713-7B2603C8BF3D}"/>
    <cellStyle name="Comma 4 2 2 5 2 2" xfId="16680" xr:uid="{61C5051F-AED8-47B7-8D92-F43F9A691E09}"/>
    <cellStyle name="Comma 4 2 2 5 3" xfId="14717" xr:uid="{521CC269-EE6C-4C38-910C-2F4AED741A17}"/>
    <cellStyle name="Comma 4 2 2 5 4" xfId="43862" xr:uid="{C4AB8129-2675-4062-A547-F6E1D7F1FD17}"/>
    <cellStyle name="Comma 4 2 2 5 5" xfId="45562" xr:uid="{4C13ECF8-8316-4FA8-928A-8C7C4D71C404}"/>
    <cellStyle name="Comma 4 2 2 6" xfId="4137" xr:uid="{C7206BC2-C0F5-46C2-BAEB-5F482C3245F8}"/>
    <cellStyle name="Comma 4 2 2 6 2" xfId="15382" xr:uid="{6F360C39-BE72-4A61-AA2E-E95FEC343DDE}"/>
    <cellStyle name="Comma 4 2 2 7" xfId="5574" xr:uid="{626DABA9-7763-48DD-9B6B-989EB12B31C7}"/>
    <cellStyle name="Comma 4 2 2 7 2" xfId="15618" xr:uid="{5A3AA853-76C3-4B37-B141-C47DD258D696}"/>
    <cellStyle name="Comma 4 2 2 8" xfId="7275" xr:uid="{A8718ACD-FF6D-4723-9E44-663864119E73}"/>
    <cellStyle name="Comma 4 2 2 8 2" xfId="17317" xr:uid="{A2C66B9B-63D7-4A57-BC5C-6AC11188BB92}"/>
    <cellStyle name="Comma 4 2 2 9" xfId="11541" xr:uid="{56DBBEA8-F321-4425-9A89-0F834EC001D2}"/>
    <cellStyle name="Comma 4 2 2 9 2" xfId="18886" xr:uid="{F0557929-0EF4-4FF6-B4B4-113DC84C1373}"/>
    <cellStyle name="Comma 4 2 3" xfId="1999" xr:uid="{53373C5A-7826-41D9-81B5-FA671D91AD58}"/>
    <cellStyle name="Comma 4 2 3 2" xfId="4121" xr:uid="{B4174F12-4F45-45DA-936A-7BC71FF77612}"/>
    <cellStyle name="Comma 4 2 3 3" xfId="49578" xr:uid="{0AE43458-D76C-45D6-9E21-7DF9CC3887F6}"/>
    <cellStyle name="Comma 4 2 4" xfId="3557" xr:uid="{6EB5F69F-5816-4533-A27C-604CBD8F66B2}"/>
    <cellStyle name="Comma 4 2 4 10" xfId="54480" xr:uid="{7418ABF8-B1CC-4176-AE86-4A411CE96181}"/>
    <cellStyle name="Comma 4 2 4 2" xfId="8528" xr:uid="{8152AFE0-77FA-416D-BCB3-75FAE45A3AE0}"/>
    <cellStyle name="Comma 4 2 4 2 2" xfId="12521" xr:uid="{D8B7EC38-F282-4795-B226-FC4AA1C96277}"/>
    <cellStyle name="Comma 4 2 4 2 2 2" xfId="19017" xr:uid="{C5AA8079-F5B3-4B64-9168-90201FBB4078}"/>
    <cellStyle name="Comma 4 2 4 2 3" xfId="17662" xr:uid="{53E44198-50DC-4075-B46F-5B46310504C4}"/>
    <cellStyle name="Comma 4 2 4 2 4" xfId="42167" xr:uid="{EDBABE0E-D02F-438D-8125-18A9D000126F}"/>
    <cellStyle name="Comma 4 2 4 2 5" xfId="42649" xr:uid="{A5001FCA-1834-45E1-92FF-25D548C56B39}"/>
    <cellStyle name="Comma 4 2 4 2 6" xfId="46320" xr:uid="{06C5BC6C-31FE-4E7F-BDA8-784F93E9A2EC}"/>
    <cellStyle name="Comma 4 2 4 2 7" xfId="48202" xr:uid="{D55BBB15-DC5E-4BA3-8810-3405D944B9F0}"/>
    <cellStyle name="Comma 4 2 4 2 8" xfId="55637" xr:uid="{DAF2B4DE-9253-4CF7-86C2-70959D37BDBA}"/>
    <cellStyle name="Comma 4 2 4 3" xfId="7183" xr:uid="{EFC474D7-3154-4933-9A9D-2F151036D95E}"/>
    <cellStyle name="Comma 4 2 4 3 2" xfId="17225" xr:uid="{B66C7749-BB38-4011-8CE5-BE984DDDDC0D}"/>
    <cellStyle name="Comma 4 2 4 4" xfId="11449" xr:uid="{62D6DFEC-307E-4538-A168-1BC9205B4A1C}"/>
    <cellStyle name="Comma 4 2 4 4 2" xfId="18804" xr:uid="{5AA1E149-CF9C-4C72-BDE2-3D841BE9082E}"/>
    <cellStyle name="Comma 4 2 4 5" xfId="15302" xr:uid="{4250C057-BEA4-49DE-9A8C-15A713612B47}"/>
    <cellStyle name="Comma 4 2 4 6" xfId="41953" xr:uid="{5CA6AE1C-82B7-4370-96C7-EFCA8FDDF3E7}"/>
    <cellStyle name="Comma 4 2 4 7" xfId="42428" xr:uid="{6D60DD10-0F54-43FC-AD10-610FDCA3064A}"/>
    <cellStyle name="Comma 4 2 4 8" xfId="46104" xr:uid="{270970EF-7E4F-44D0-B38D-7782EE89F6B4}"/>
    <cellStyle name="Comma 4 2 4 9" xfId="46624" xr:uid="{0ED333A8-B2A6-4073-8833-6253818A6233}"/>
    <cellStyle name="Comma 4 2 5" xfId="4263" xr:uid="{FA97285F-1218-4392-A481-92AFC7686C97}"/>
    <cellStyle name="Comma 4 2 6" xfId="3424" xr:uid="{E708AC4D-7997-4C8A-A8BC-C72E76879B15}"/>
    <cellStyle name="Comma 4 2 6 2" xfId="56879" xr:uid="{11BE78EE-40E0-4B9D-AC63-0F1165753AE6}"/>
    <cellStyle name="Comma 4 2 7" xfId="44300" xr:uid="{5A30D86D-C0FC-4B2F-8906-E5C6326E14B1}"/>
    <cellStyle name="Comma 4 3" xfId="155" xr:uid="{E9296641-B728-4417-8029-74A1F942C5B7}"/>
    <cellStyle name="Comma 4 3 2" xfId="1291" xr:uid="{F9978422-832F-4AD2-A4E7-BCA013BBF831}"/>
    <cellStyle name="Comma 4 3 2 2" xfId="1813" xr:uid="{02D57973-22E0-45C1-A2AC-F7603CC6B866}"/>
    <cellStyle name="Comma 4 3 2 3" xfId="47640" xr:uid="{634A0772-1CFA-44FF-B52D-1EC718742827}"/>
    <cellStyle name="Comma 4 3 3" xfId="1644" xr:uid="{AAF05A06-2FE6-4703-96CE-D7F1E2A8E48F}"/>
    <cellStyle name="Comma 4 3 3 2" xfId="54268" xr:uid="{99DAFE96-CAC8-4C12-8AD4-144E11569D1C}"/>
    <cellStyle name="Comma 4 3 4" xfId="4262" xr:uid="{67C38835-80E6-438C-B90C-A695FF5F4CB5}"/>
    <cellStyle name="Comma 4 3 4 2" xfId="54312" xr:uid="{6A7C4200-CFCE-47DD-B490-D748E8DE8A6A}"/>
    <cellStyle name="Comma 4 3 5" xfId="44366" xr:uid="{7780AB34-257F-4178-B3CA-E91DF8EC3D7C}"/>
    <cellStyle name="Comma 4 4" xfId="156" xr:uid="{1FE58B8A-B19D-40DD-87D8-6EF1CC99D236}"/>
    <cellStyle name="Comma 4 4 2" xfId="1292" xr:uid="{C31F1F38-C9CE-4EAC-B8DB-D023BB0FBB3D}"/>
    <cellStyle name="Comma 4 4 2 2" xfId="1814" xr:uid="{14C2A487-7DCB-4B82-B95C-EE4674CCFB5E}"/>
    <cellStyle name="Comma 4 4 3" xfId="1645" xr:uid="{468AEBD0-D02A-45A1-A19E-E8D1634B90F1}"/>
    <cellStyle name="Comma 4 4 4" xfId="20466" xr:uid="{223850EF-67C6-4970-9971-5AE4694A35F6}"/>
    <cellStyle name="Comma 4 4 5" xfId="44367" xr:uid="{785094E6-6142-45D0-98C5-640EDA2AD9CB}"/>
    <cellStyle name="Comma 4 4 6" xfId="46928" xr:uid="{B7F3773F-B78F-46FC-8897-E76CAEED0BA6}"/>
    <cellStyle name="Comma 4 5" xfId="1151" xr:uid="{2FC47DD9-A84C-4F76-BB6E-6C5B4316A3B1}"/>
    <cellStyle name="Comma 4 5 2" xfId="1483" xr:uid="{3EB3E582-21B9-4843-A377-A660134E351F}"/>
    <cellStyle name="Comma 4 5 2 2" xfId="1887" xr:uid="{000448C2-AB4E-4507-8517-85CADD502124}"/>
    <cellStyle name="Comma 4 5 3" xfId="1718" xr:uid="{F8BA926F-F21B-49CA-ACE8-5009901A4AB5}"/>
    <cellStyle name="Comma 4 5 4" xfId="44364" xr:uid="{C92316B6-2184-4580-8BBE-8C861F7E8A82}"/>
    <cellStyle name="Comma 4 5 5" xfId="46459" xr:uid="{A253B904-8F71-4065-95FD-CE30D2445AF6}"/>
    <cellStyle name="Comma 4 6" xfId="1289" xr:uid="{FBEC7F1D-E329-4720-AE2F-76DBA9F52942}"/>
    <cellStyle name="Comma 4 6 2" xfId="1811" xr:uid="{5D64B34B-DA07-426E-B51E-E48F580474C5}"/>
    <cellStyle name="Comma 4 6 2 2" xfId="54237" xr:uid="{6BBFCC27-7F41-40BF-84A9-9749EF697D17}"/>
    <cellStyle name="Comma 4 6 3" xfId="46697" xr:uid="{61C45714-62B1-4911-AB13-10E0BBF7E137}"/>
    <cellStyle name="Comma 4 6 4" xfId="53908" xr:uid="{FE73BB20-277A-4462-9563-3B56ECA9C71B}"/>
    <cellStyle name="Comma 4 6 5" xfId="53996" xr:uid="{5841777E-0FE7-40B4-A675-96CF23A4D659}"/>
    <cellStyle name="Comma 4 6 6" xfId="54192" xr:uid="{F6271409-58FB-49F9-9866-5A0BFDFB4DA2}"/>
    <cellStyle name="Comma 4 7" xfId="1642" xr:uid="{58D215DA-490B-45FC-A2F7-383825A387E1}"/>
    <cellStyle name="Comma 4 7 2" xfId="54209" xr:uid="{1747EE8C-4D5A-4DC3-A299-60BC36182CD4}"/>
    <cellStyle name="Comma 4 8" xfId="1919" xr:uid="{5676F172-610D-4AE3-B4CD-124AD7034B82}"/>
    <cellStyle name="Comma 4 9" xfId="5496" xr:uid="{0DD6A15A-F7E1-4FDB-8A28-D18A3CEF4E32}"/>
    <cellStyle name="Comma 4_Bang phan chia tien dau DH-068-check" xfId="4264" xr:uid="{C2C702EC-C15D-44F5-AAF9-077A84E1534E}"/>
    <cellStyle name="Comma 40" xfId="766" xr:uid="{1D813A4E-D3E6-489E-83B9-F96E4B754CC0}"/>
    <cellStyle name="Comma 40 10" xfId="44368" xr:uid="{4DDD4303-E1D7-46BB-BF25-EEA30E0ED765}"/>
    <cellStyle name="Comma 40 11" xfId="44616" xr:uid="{A8C3A8AC-8C1B-44BC-92C1-A44E4457EFA8}"/>
    <cellStyle name="Comma 40 2" xfId="1467" xr:uid="{B911179C-69E3-4B59-8A13-D1E9C6DC9DC0}"/>
    <cellStyle name="Comma 40 2 2" xfId="1872" xr:uid="{DC64992E-EFDA-48A1-9FB8-396A476FC959}"/>
    <cellStyle name="Comma 40 2 2 2" xfId="2623" xr:uid="{DDB76D8C-FB1A-4864-80F0-E21C164810BB}"/>
    <cellStyle name="Comma 40 2 2 2 2" xfId="6509" xr:uid="{C59F4C3F-F5AB-4E70-88E0-661186469F3A}"/>
    <cellStyle name="Comma 40 2 2 2 2 2" xfId="16551" xr:uid="{E5FF0AE6-380F-47B2-97FB-782AF3A4AB3D}"/>
    <cellStyle name="Comma 40 2 2 2 3" xfId="14588" xr:uid="{79DA244A-E127-4844-8F62-18DDA9B0E717}"/>
    <cellStyle name="Comma 40 2 2 2 4" xfId="43733" xr:uid="{64982C0D-BC4A-41C7-B26B-25F9BEFB6DE9}"/>
    <cellStyle name="Comma 40 2 2 2 5" xfId="45433" xr:uid="{D67E7D43-8CC8-407E-9264-1D79EC9DEC84}"/>
    <cellStyle name="Comma 40 2 2 3" xfId="3150" xr:uid="{C3604261-784A-4440-9687-F5125B5C1608}"/>
    <cellStyle name="Comma 40 2 2 3 2" xfId="7036" xr:uid="{1A64ACF3-73D5-4DBE-BBA3-9730DFC9133F}"/>
    <cellStyle name="Comma 40 2 2 3 2 2" xfId="17078" xr:uid="{399E9754-51BF-464F-84D9-540342263E4E}"/>
    <cellStyle name="Comma 40 2 2 3 3" xfId="15115" xr:uid="{56B8AEFE-0A60-4C0A-BB9D-32AC5D3C1F5D}"/>
    <cellStyle name="Comma 40 2 2 3 4" xfId="44260" xr:uid="{48EFA057-1D2A-4B7C-873B-70C533BF621C}"/>
    <cellStyle name="Comma 40 2 2 3 5" xfId="45960" xr:uid="{12C48CB4-ECAC-4C84-BD74-F7981885146E}"/>
    <cellStyle name="Comma 40 2 2 4" xfId="5981" xr:uid="{A8606C22-39BE-4420-AC33-2E207D505216}"/>
    <cellStyle name="Comma 40 2 2 4 2" xfId="16024" xr:uid="{5A24A64C-7F32-4E52-A25D-9F6E4DF97994}"/>
    <cellStyle name="Comma 40 2 2 5" xfId="14061" xr:uid="{9BBCDDE8-D65D-47E9-9FF5-AD3C629CAFE5}"/>
    <cellStyle name="Comma 40 2 2 6" xfId="43206" xr:uid="{7CBE3738-2876-44CB-A60B-103FADC62C76}"/>
    <cellStyle name="Comma 40 2 2 7" xfId="44906" xr:uid="{E0B147AD-ECC7-440C-B7C1-686293325E1A}"/>
    <cellStyle name="Comma 40 2 3" xfId="2488" xr:uid="{4AB08182-381A-4B11-8A22-B6B502F3AEA7}"/>
    <cellStyle name="Comma 40 2 3 2" xfId="6380" xr:uid="{6A888AF5-3317-49B0-81A9-EE5E0CB63349}"/>
    <cellStyle name="Comma 40 2 3 2 2" xfId="16422" xr:uid="{2059EB6A-FB21-43AD-9F05-D0F1383872A7}"/>
    <cellStyle name="Comma 40 2 3 3" xfId="14459" xr:uid="{261779ED-34C2-4A9C-A412-CCF217D6A56F}"/>
    <cellStyle name="Comma 40 2 3 4" xfId="43604" xr:uid="{8CE997DB-56E9-4F15-A7EC-6D444687488F}"/>
    <cellStyle name="Comma 40 2 3 5" xfId="45304" xr:uid="{95AE998E-EEA4-446E-B633-A6B559682F91}"/>
    <cellStyle name="Comma 40 2 4" xfId="3021" xr:uid="{1E34ECFF-9A9F-4F21-96A9-B5A77DD32FAC}"/>
    <cellStyle name="Comma 40 2 4 2" xfId="6907" xr:uid="{6E57B227-6FCE-4485-920F-8498D944C045}"/>
    <cellStyle name="Comma 40 2 4 2 2" xfId="16949" xr:uid="{DB71E329-EB65-414F-A979-6F4DAD60CD38}"/>
    <cellStyle name="Comma 40 2 4 3" xfId="14986" xr:uid="{5AA1F989-590D-495E-99CA-7A14320D6E65}"/>
    <cellStyle name="Comma 40 2 4 4" xfId="44131" xr:uid="{07EC1D97-D7D7-4E7A-990B-D69897DA2735}"/>
    <cellStyle name="Comma 40 2 4 5" xfId="45831" xr:uid="{D64086AA-5993-4525-8C5E-47C1502AD5B7}"/>
    <cellStyle name="Comma 40 2 5" xfId="5848" xr:uid="{66B0809B-F2ED-43B5-A00B-A978276BF94C}"/>
    <cellStyle name="Comma 40 2 5 2" xfId="15891" xr:uid="{886E41E5-B98B-4832-A8F3-6872F37C6385}"/>
    <cellStyle name="Comma 40 2 6" xfId="8361" xr:uid="{F597281D-9656-4CAC-AD49-9AEE1B10E8CA}"/>
    <cellStyle name="Comma 40 2 7" xfId="13928" xr:uid="{5EC36791-E836-43F2-952D-084CFDF011D9}"/>
    <cellStyle name="Comma 40 2 8" xfId="43077" xr:uid="{C4882A87-90FE-431E-B9DA-A59D2DE784BE}"/>
    <cellStyle name="Comma 40 2 9" xfId="44777" xr:uid="{72BB5F17-924E-492C-B4FE-DD139EE524FA}"/>
    <cellStyle name="Comma 40 3" xfId="1703" xr:uid="{07FDE9D9-C4A0-4EC1-82D5-15BB91A605DD}"/>
    <cellStyle name="Comma 40 3 2" xfId="2567" xr:uid="{1C9A889D-B255-4163-ADC1-B75451B1DB17}"/>
    <cellStyle name="Comma 40 3 2 2" xfId="6456" xr:uid="{0C0AA68B-2E1F-42BA-A45A-3DB3CCE32787}"/>
    <cellStyle name="Comma 40 3 2 2 2" xfId="16498" xr:uid="{797600A4-CBC1-440D-8C77-76094D1C1422}"/>
    <cellStyle name="Comma 40 3 2 3" xfId="14535" xr:uid="{36757507-DFAC-43D8-B8B1-7711472FD3B8}"/>
    <cellStyle name="Comma 40 3 2 4" xfId="43680" xr:uid="{DE1496E0-0AB1-489F-A177-185A51DF5111}"/>
    <cellStyle name="Comma 40 3 2 5" xfId="45380" xr:uid="{18987C08-4CF2-4F64-9C8B-5FD96A525C84}"/>
    <cellStyle name="Comma 40 3 3" xfId="3097" xr:uid="{C7F5DDF6-5C32-4442-9A35-C9E7A7D8664F}"/>
    <cellStyle name="Comma 40 3 3 2" xfId="6983" xr:uid="{3B6AC5E5-BC4D-4724-945F-4A10923F2463}"/>
    <cellStyle name="Comma 40 3 3 2 2" xfId="17025" xr:uid="{1843FBA2-3EBD-4C26-A4A5-3A2EBB876357}"/>
    <cellStyle name="Comma 40 3 3 3" xfId="15062" xr:uid="{BAD01925-EA0B-45CC-9091-5A175E10F4CB}"/>
    <cellStyle name="Comma 40 3 3 4" xfId="44207" xr:uid="{7ECD1924-55FE-4170-9EBD-B366217D4F9F}"/>
    <cellStyle name="Comma 40 3 3 5" xfId="45907" xr:uid="{81B9C267-4AB4-4BDE-9184-413D2EDD9AF5}"/>
    <cellStyle name="Comma 40 3 4" xfId="5926" xr:uid="{2AAE024D-200D-41D7-BBB2-5B89A298D622}"/>
    <cellStyle name="Comma 40 3 4 2" xfId="15969" xr:uid="{8EFD2A73-E54A-4386-8B63-622A6BFEA80A}"/>
    <cellStyle name="Comma 40 3 5" xfId="14006" xr:uid="{62742348-96A6-4757-B958-DBCE4B3C03B7}"/>
    <cellStyle name="Comma 40 3 6" xfId="43153" xr:uid="{43E4B5A1-FCAE-4B0F-9D7F-96DBCD6C85B8}"/>
    <cellStyle name="Comma 40 3 7" xfId="44853" xr:uid="{1BE4A2CD-35CC-4092-9D80-CD4DA0DC0117}"/>
    <cellStyle name="Comma 40 4" xfId="2324" xr:uid="{02E0061C-0225-4E3C-B022-E830D44B0A05}"/>
    <cellStyle name="Comma 40 4 2" xfId="6219" xr:uid="{394B592B-137C-4B03-8170-AFCBB85E4839}"/>
    <cellStyle name="Comma 40 4 2 2" xfId="16261" xr:uid="{88AEAA68-4DEF-4FB7-872F-5E0ECDBED5DD}"/>
    <cellStyle name="Comma 40 4 3" xfId="14298" xr:uid="{880F9754-1FCE-42AC-83D1-8ECC2EEB171D}"/>
    <cellStyle name="Comma 40 4 4" xfId="43443" xr:uid="{4A7E1196-3DDD-4A07-B686-6F119826A424}"/>
    <cellStyle name="Comma 40 4 5" xfId="45143" xr:uid="{9882E2A1-7346-4498-AF27-680A2A299EFC}"/>
    <cellStyle name="Comma 40 5" xfId="2860" xr:uid="{2AE433A5-5DAE-4D70-95EF-F6DB42CF83FE}"/>
    <cellStyle name="Comma 40 5 2" xfId="6746" xr:uid="{F065FF3C-9ABB-4ABD-9052-04B2E2698903}"/>
    <cellStyle name="Comma 40 5 2 2" xfId="16788" xr:uid="{BA895369-668A-4684-8508-2DD093070D72}"/>
    <cellStyle name="Comma 40 5 3" xfId="14825" xr:uid="{E227CC52-695A-483A-85F0-4983FACF8476}"/>
    <cellStyle name="Comma 40 5 4" xfId="43970" xr:uid="{DEE6F66E-608C-4A35-A96E-89F89D074CE7}"/>
    <cellStyle name="Comma 40 5 5" xfId="45670" xr:uid="{3FE1E75F-A51F-4F38-A672-8936390F6217}"/>
    <cellStyle name="Comma 40 6" xfId="3302" xr:uid="{9112EBDB-D6C3-4E04-A05E-41E0CFDAECAA}"/>
    <cellStyle name="Comma 40 7" xfId="5685" xr:uid="{B2CAC8AC-3CD6-45BD-A2AF-53FFF1625A02}"/>
    <cellStyle name="Comma 40 7 2" xfId="15728" xr:uid="{DDB1FC00-27D4-4CF6-8EDB-7DAA060792E2}"/>
    <cellStyle name="Comma 40 8" xfId="13765" xr:uid="{4FF87CED-0E7A-4733-82EB-7D9742C0FE76}"/>
    <cellStyle name="Comma 40 9" xfId="42916" xr:uid="{01F70850-5D89-449B-A8EF-1D29037EDC9A}"/>
    <cellStyle name="Comma 41" xfId="768" xr:uid="{AFE8DB89-39AB-4EE5-B175-29B42F56BD86}"/>
    <cellStyle name="Comma 41 10" xfId="7090" xr:uid="{AFB4ECF9-B778-4CF4-9F82-5ABB64B7D562}"/>
    <cellStyle name="Comma 41 10 2" xfId="17132" xr:uid="{04342957-694F-48CD-BFEA-29EA3CE08244}"/>
    <cellStyle name="Comma 41 11" xfId="11317" xr:uid="{80B92832-2E2F-46D3-9E0D-77170F1BC1D4}"/>
    <cellStyle name="Comma 41 11 2" xfId="18679" xr:uid="{A2506ACE-A213-4744-8638-20F916DC7D03}"/>
    <cellStyle name="Comma 41 12" xfId="13767" xr:uid="{91FFE0B8-B653-4175-B424-1A34BC31F23F}"/>
    <cellStyle name="Comma 41 13" xfId="20216" xr:uid="{D47A3E6C-D0CA-470E-82BD-2ABE44B36633}"/>
    <cellStyle name="Comma 41 14" xfId="41862" xr:uid="{BFCBA323-6FA7-42CE-9F20-006EDF339A87}"/>
    <cellStyle name="Comma 41 15" xfId="42338" xr:uid="{F1EB6D31-01A4-43B6-832B-4FAE3C8874A1}"/>
    <cellStyle name="Comma 41 16" xfId="42918" xr:uid="{29F2291C-B501-47D9-9C8C-E0C7D75CDB07}"/>
    <cellStyle name="Comma 41 17" xfId="44369" xr:uid="{34323639-F6E2-4F29-A23C-ADA7418931DF}"/>
    <cellStyle name="Comma 41 18" xfId="44618" xr:uid="{4195AF29-C6BF-4837-B1BE-41D423745096}"/>
    <cellStyle name="Comma 41 19" xfId="46012" xr:uid="{7CEB3CE8-AB57-4712-8061-FA98F1BC3DDB}"/>
    <cellStyle name="Comma 41 2" xfId="1469" xr:uid="{6E3E1FF3-52C4-4C67-A3AF-A942B51A416C}"/>
    <cellStyle name="Comma 41 2 10" xfId="42073" xr:uid="{D266ED46-800A-4DB8-81D9-7D7C7BAA56D9}"/>
    <cellStyle name="Comma 41 2 11" xfId="42553" xr:uid="{CE298497-CCA4-4C15-AF5C-138C0BDC0F97}"/>
    <cellStyle name="Comma 41 2 12" xfId="43079" xr:uid="{0CF910E2-F01F-440D-B396-0C828DF19A0E}"/>
    <cellStyle name="Comma 41 2 13" xfId="44779" xr:uid="{F4317768-9405-43A1-9F28-6395F41A0A0F}"/>
    <cellStyle name="Comma 41 2 14" xfId="46223" xr:uid="{E9AF2995-99DB-457F-BD91-75118D7C51ED}"/>
    <cellStyle name="Comma 41 2 15" xfId="47072" xr:uid="{CD331B27-0230-47A5-8278-998F5281891B}"/>
    <cellStyle name="Comma 41 2 16" xfId="54618" xr:uid="{F17ACE4D-48CC-4699-A93F-500F3B098ABF}"/>
    <cellStyle name="Comma 41 2 2" xfId="1873" xr:uid="{12513FC7-18CE-4EAF-B57C-269DF92AC896}"/>
    <cellStyle name="Comma 41 2 2 10" xfId="43207" xr:uid="{FAA34B82-8D9E-4141-8B6A-4F21E8E2622B}"/>
    <cellStyle name="Comma 41 2 2 11" xfId="44907" xr:uid="{47361287-F51F-4697-82D5-BDA0BF6F31FC}"/>
    <cellStyle name="Comma 41 2 2 12" xfId="46437" xr:uid="{3385C9FC-FA65-4093-A374-C4DEA3E155F4}"/>
    <cellStyle name="Comma 41 2 2 13" xfId="48365" xr:uid="{7BD96F85-5DD7-4020-AF63-9DABA09AB5AE}"/>
    <cellStyle name="Comma 41 2 2 14" xfId="55792" xr:uid="{CE2DA4DB-F68C-4799-B615-891531B5D71B}"/>
    <cellStyle name="Comma 41 2 2 2" xfId="2624" xr:uid="{EB58436D-3713-434C-95FE-556963BA9F3D}"/>
    <cellStyle name="Comma 41 2 2 2 2" xfId="6510" xr:uid="{60CA30BA-F527-4367-91EF-7C7FFFFA2F6B}"/>
    <cellStyle name="Comma 41 2 2 2 2 2" xfId="16552" xr:uid="{2261303C-4A29-4C66-AFC5-92C4534FF9FC}"/>
    <cellStyle name="Comma 41 2 2 2 3" xfId="14589" xr:uid="{B538DFF7-6288-48B4-96C2-22297F395803}"/>
    <cellStyle name="Comma 41 2 2 2 4" xfId="43734" xr:uid="{C5EFB2CD-4982-4380-AA1D-721977FC07A1}"/>
    <cellStyle name="Comma 41 2 2 2 5" xfId="45434" xr:uid="{D0BE1BE2-AFA8-427C-A6FE-DF07374189E3}"/>
    <cellStyle name="Comma 41 2 2 3" xfId="3151" xr:uid="{18EDF2D2-3AB3-4D8E-99BD-166013C1B1E2}"/>
    <cellStyle name="Comma 41 2 2 3 2" xfId="7037" xr:uid="{360B138F-C0BD-4E75-8874-E9AB8BD22AEB}"/>
    <cellStyle name="Comma 41 2 2 3 2 2" xfId="17079" xr:uid="{9F6508C0-FBE8-4EA6-A370-EC264F72272B}"/>
    <cellStyle name="Comma 41 2 2 3 3" xfId="15116" xr:uid="{943ECECA-8445-474C-8EA6-0589416091F0}"/>
    <cellStyle name="Comma 41 2 2 3 4" xfId="44261" xr:uid="{AB68FCEE-0CDC-40A7-A9A0-274DCB38603D}"/>
    <cellStyle name="Comma 41 2 2 3 5" xfId="45961" xr:uid="{38D66891-411B-4949-AE52-0EF5355257DD}"/>
    <cellStyle name="Comma 41 2 2 4" xfId="5982" xr:uid="{D80BC87C-CDC4-41C1-9453-47F67E3E112F}"/>
    <cellStyle name="Comma 41 2 2 4 2" xfId="16025" xr:uid="{71F26431-D549-4305-980B-1FCA649270E1}"/>
    <cellStyle name="Comma 41 2 2 5" xfId="8694" xr:uid="{DABF76A4-C5B0-4218-8139-3B40D0370318}"/>
    <cellStyle name="Comma 41 2 2 5 2" xfId="17782" xr:uid="{2A163071-D30B-46EA-95BE-2A6B18CCF645}"/>
    <cellStyle name="Comma 41 2 2 6" xfId="12672" xr:uid="{0CB1928F-F504-4B60-865F-08E624B0EB12}"/>
    <cellStyle name="Comma 41 2 2 6 2" xfId="19133" xr:uid="{BFA086F9-C626-4989-A8A8-08C08D891DB6}"/>
    <cellStyle name="Comma 41 2 2 7" xfId="14062" xr:uid="{CFB8A279-DFCE-4B22-89D3-B1E28BE7498E}"/>
    <cellStyle name="Comma 41 2 2 8" xfId="42284" xr:uid="{05D130FE-B1E5-481B-B3D8-7683AE3C5B78}"/>
    <cellStyle name="Comma 41 2 2 9" xfId="42766" xr:uid="{BF2357C3-B6D8-43C0-898A-03E1EC4CE12D}"/>
    <cellStyle name="Comma 41 2 3" xfId="2490" xr:uid="{83F18F5E-4140-4761-890C-A8A9921D39C8}"/>
    <cellStyle name="Comma 41 2 3 2" xfId="6382" xr:uid="{2494991A-9523-42A5-99DA-862AE780A34B}"/>
    <cellStyle name="Comma 41 2 3 2 2" xfId="16424" xr:uid="{6262986F-F601-498B-823E-8EB7ECD8514D}"/>
    <cellStyle name="Comma 41 2 3 3" xfId="14461" xr:uid="{8B4F19BA-A829-4DC8-8B78-6D120BC43D08}"/>
    <cellStyle name="Comma 41 2 3 4" xfId="43606" xr:uid="{121CECCC-42BA-4DB5-BB1D-84B74B6E1C03}"/>
    <cellStyle name="Comma 41 2 3 5" xfId="45306" xr:uid="{F5051EF4-EF0C-4698-A230-03907D033FEB}"/>
    <cellStyle name="Comma 41 2 4" xfId="3023" xr:uid="{05687038-B97F-4AC5-9E54-C840BAF44877}"/>
    <cellStyle name="Comma 41 2 4 2" xfId="6909" xr:uid="{84D273A8-4067-41D4-8921-FB3D6F5E7E0B}"/>
    <cellStyle name="Comma 41 2 4 2 2" xfId="16951" xr:uid="{0CA1CBCC-A57D-40BD-A5C7-F1CF42BD6E26}"/>
    <cellStyle name="Comma 41 2 4 3" xfId="14988" xr:uid="{9C350521-A70F-456D-B10E-CFDD4DA19565}"/>
    <cellStyle name="Comma 41 2 4 4" xfId="44133" xr:uid="{D081AFD1-AEEB-42D5-BEAC-960EE6C51A0B}"/>
    <cellStyle name="Comma 41 2 4 5" xfId="45833" xr:uid="{1EB3E612-EEC9-4AE4-A024-B3C00D53282E}"/>
    <cellStyle name="Comma 41 2 5" xfId="4907" xr:uid="{29C831F7-5825-4E52-94E6-519DD7E2DFA1}"/>
    <cellStyle name="Comma 41 2 5 2" xfId="15418" xr:uid="{0128938C-FFCF-482C-AA44-CE7D70D44CF6}"/>
    <cellStyle name="Comma 41 2 6" xfId="5850" xr:uid="{4D673455-3D97-49E2-84ED-C01EFA0A0BCC}"/>
    <cellStyle name="Comma 41 2 6 2" xfId="15893" xr:uid="{2A8F8B3B-4A5E-4FE7-9616-D17D9671C3CA}"/>
    <cellStyle name="Comma 41 2 7" xfId="7327" xr:uid="{45A7F7F6-7C38-41C9-95FB-B8B93E7E56EF}"/>
    <cellStyle name="Comma 41 2 7 2" xfId="17369" xr:uid="{2B8A265D-14BF-4D58-9E44-D189899BEDF9}"/>
    <cellStyle name="Comma 41 2 8" xfId="11594" xr:uid="{249DAED2-29C1-41EE-B2EB-FDB3C13C1181}"/>
    <cellStyle name="Comma 41 2 8 2" xfId="18927" xr:uid="{A7CDA753-FA24-4C79-9857-090D591FD6EA}"/>
    <cellStyle name="Comma 41 2 9" xfId="13930" xr:uid="{9D28DABE-03EA-499C-BEF3-5195BA08A563}"/>
    <cellStyle name="Comma 41 20" xfId="46525" xr:uid="{4F880E51-A373-44D1-8CDB-7439236C9C70}"/>
    <cellStyle name="Comma 41 21" xfId="54385" xr:uid="{6EC4FEF4-8CA0-4E98-B620-8DFCE3D59247}"/>
    <cellStyle name="Comma 41 3" xfId="1704" xr:uid="{53EB0887-7AC8-48E2-8371-122C2B4A8A44}"/>
    <cellStyle name="Comma 41 3 10" xfId="43154" xr:uid="{42082225-E71B-4F3B-A695-FF736D128C54}"/>
    <cellStyle name="Comma 41 3 11" xfId="44854" xr:uid="{BAF19CA5-745F-4457-B370-BB883840FFDD}"/>
    <cellStyle name="Comma 41 3 12" xfId="46316" xr:uid="{2720D548-7BEE-47B9-8FDE-65C9462A03F9}"/>
    <cellStyle name="Comma 41 3 13" xfId="48197" xr:uid="{53C760BE-DFA1-4FA7-B29B-52AEFABDF4C8}"/>
    <cellStyle name="Comma 41 3 14" xfId="55632" xr:uid="{18907D30-4F75-4CDE-954A-873E5BED2EF5}"/>
    <cellStyle name="Comma 41 3 2" xfId="2568" xr:uid="{06F4F732-0147-4D65-B270-1615CD9FF684}"/>
    <cellStyle name="Comma 41 3 2 2" xfId="6457" xr:uid="{EEC99EEE-370F-4B08-A7EE-14A920188A2B}"/>
    <cellStyle name="Comma 41 3 2 2 2" xfId="16499" xr:uid="{2E272F95-A58C-4B3B-A2C0-E70D3283A70E}"/>
    <cellStyle name="Comma 41 3 2 3" xfId="14536" xr:uid="{040E7000-16D3-419B-9AAF-CF1BC42D230C}"/>
    <cellStyle name="Comma 41 3 2 4" xfId="43681" xr:uid="{642A388E-C37A-4375-AE0A-B939E41CA576}"/>
    <cellStyle name="Comma 41 3 2 5" xfId="45381" xr:uid="{74627039-E1CA-4AC6-BEE9-E2D09CAD3F20}"/>
    <cellStyle name="Comma 41 3 3" xfId="3098" xr:uid="{5B2EFB74-866E-4A46-99A3-8E65CDC1F5FC}"/>
    <cellStyle name="Comma 41 3 3 2" xfId="6984" xr:uid="{C0B8FC7F-0247-424A-9A0C-40F6F67B4797}"/>
    <cellStyle name="Comma 41 3 3 2 2" xfId="17026" xr:uid="{0DC13552-5870-4B55-84CD-9D3C56DD755B}"/>
    <cellStyle name="Comma 41 3 3 3" xfId="15063" xr:uid="{F2370794-3CEE-46A0-B44D-4BE285EDA98E}"/>
    <cellStyle name="Comma 41 3 3 4" xfId="44208" xr:uid="{255A4292-ACA4-4E64-96B5-1763F574054A}"/>
    <cellStyle name="Comma 41 3 3 5" xfId="45908" xr:uid="{E80F888D-1EC3-4513-BAEB-F70D88CFBD64}"/>
    <cellStyle name="Comma 41 3 4" xfId="5927" xr:uid="{4B46E8C1-7DA3-4880-8ED6-1483B54B2996}"/>
    <cellStyle name="Comma 41 3 4 2" xfId="15970" xr:uid="{A9133BAC-D56F-4C67-8E2E-AD9CB830274D}"/>
    <cellStyle name="Comma 41 3 5" xfId="8523" xr:uid="{75F4977D-4409-49F7-8D61-952ECD053088}"/>
    <cellStyle name="Comma 41 3 5 2" xfId="17657" xr:uid="{65490B40-C6BD-41BF-BB00-DF000BA9D8E4}"/>
    <cellStyle name="Comma 41 3 6" xfId="12516" xr:uid="{BF218AFE-DA4F-47CA-A52E-C4492155E5FE}"/>
    <cellStyle name="Comma 41 3 6 2" xfId="19013" xr:uid="{A5B3DC24-2D30-4734-9D46-51A80945BBB0}"/>
    <cellStyle name="Comma 41 3 7" xfId="14007" xr:uid="{8222DFC9-61AE-4F7E-AA6A-F4C7DC263FDD}"/>
    <cellStyle name="Comma 41 3 8" xfId="42163" xr:uid="{673F19A3-DA9B-493E-8E2D-B04CCBCB8365}"/>
    <cellStyle name="Comma 41 3 9" xfId="42645" xr:uid="{24D44F97-47A9-4F54-B502-7B887893263C}"/>
    <cellStyle name="Comma 41 4" xfId="2326" xr:uid="{4AE3E448-E8C5-447B-B8BA-5467632D28AE}"/>
    <cellStyle name="Comma 41 4 2" xfId="6221" xr:uid="{C08DDEF6-B45B-4145-BF50-BEADBE2FBA78}"/>
    <cellStyle name="Comma 41 4 2 2" xfId="16263" xr:uid="{CE440C41-4724-484E-B78C-51FD44805536}"/>
    <cellStyle name="Comma 41 4 3" xfId="14300" xr:uid="{79231293-79B0-4DE7-84B8-D89939091C23}"/>
    <cellStyle name="Comma 41 4 4" xfId="43445" xr:uid="{E2164E00-CB0F-42F6-96DA-43C41B391F27}"/>
    <cellStyle name="Comma 41 4 5" xfId="45145" xr:uid="{28EF0B80-D140-4586-A730-C5488DC0E887}"/>
    <cellStyle name="Comma 41 5" xfId="2862" xr:uid="{C9870839-B83A-4F1C-9F06-34BBBEB770D1}"/>
    <cellStyle name="Comma 41 5 2" xfId="6748" xr:uid="{A99FF70C-F05C-44CC-9607-D346EC83BC3F}"/>
    <cellStyle name="Comma 41 5 2 2" xfId="16790" xr:uid="{8EC3315D-DABE-44FA-B1E9-AC3EE6A7BC39}"/>
    <cellStyle name="Comma 41 5 3" xfId="14827" xr:uid="{5C83CB00-E4FA-4B6E-8C5C-330DF2F1DA90}"/>
    <cellStyle name="Comma 41 5 4" xfId="43972" xr:uid="{B4B9E040-CCB9-41C3-9B2A-D3A95DA5D4E2}"/>
    <cellStyle name="Comma 41 5 5" xfId="45672" xr:uid="{A90105BB-7A9F-4089-BE28-60C61FB92E13}"/>
    <cellStyle name="Comma 41 6" xfId="3228" xr:uid="{6619DDCA-DE77-4DDF-BE71-8D89E8946D78}"/>
    <cellStyle name="Comma 41 6 2" xfId="15180" xr:uid="{730A8116-74A5-4C5A-B1B2-EAF927892CCF}"/>
    <cellStyle name="Comma 41 7" xfId="3297" xr:uid="{F17904BC-7540-491F-AAA1-0CC98F814D70}"/>
    <cellStyle name="Comma 41 7 2" xfId="15215" xr:uid="{F661D739-C922-4D95-A462-17B376C123E9}"/>
    <cellStyle name="Comma 41 8" xfId="5351" xr:uid="{B8D4F607-E16F-4AE2-9BAC-CDAC6D0784ED}"/>
    <cellStyle name="Comma 41 8 2" xfId="15469" xr:uid="{8008977D-8951-4B40-BA64-6199BD9CA351}"/>
    <cellStyle name="Comma 41 9" xfId="5687" xr:uid="{24BD042C-36DE-4B2B-8FA8-83AF44C7F29F}"/>
    <cellStyle name="Comma 41 9 2" xfId="15730" xr:uid="{F46D1104-2F16-4466-BD91-B329D97F43FC}"/>
    <cellStyle name="Comma 42" xfId="1149" xr:uid="{51AB4913-D1E2-4332-BF29-D91CB47EDF2D}"/>
    <cellStyle name="Comma 42 2" xfId="1482" xr:uid="{33B222FE-73DB-43A1-AB8B-4B5A81C759F5}"/>
    <cellStyle name="Comma 42 2 2" xfId="1886" xr:uid="{E1604682-9F50-41DE-B0DA-B58E57B8FBB5}"/>
    <cellStyle name="Comma 42 2 3" xfId="8417" xr:uid="{FF47D74C-0781-4EFF-80FA-80CEB27EA890}"/>
    <cellStyle name="Comma 42 3" xfId="1717" xr:uid="{73EFC45D-A7CF-4DE2-9527-8970082CA7F0}"/>
    <cellStyle name="Comma 42 4" xfId="3306" xr:uid="{45D2B320-80DA-4FAC-AB84-2A4DC228B350}"/>
    <cellStyle name="Comma 42 8" xfId="5501" xr:uid="{FC8468A7-02B5-4E1B-BDA7-8E686FA1EBD5}"/>
    <cellStyle name="Comma 43" xfId="1153" xr:uid="{6AB8C25F-962C-497E-8D5A-E6568F12246B}"/>
    <cellStyle name="Comma 43 10" xfId="44370" xr:uid="{27BCA167-0A75-40DB-B8CD-DF0535349E6E}"/>
    <cellStyle name="Comma 43 11" xfId="44619" xr:uid="{0EC492E6-D265-4799-81AD-5A169971B982}"/>
    <cellStyle name="Comma 43 2" xfId="1484" xr:uid="{C3422B8C-8F3B-4849-89B9-EFBC7DF840A6}"/>
    <cellStyle name="Comma 43 2 2" xfId="1888" xr:uid="{AB90262F-BF32-4745-BD0F-D1683901D549}"/>
    <cellStyle name="Comma 43 2 2 2" xfId="2625" xr:uid="{2243711D-64CC-4576-9D18-A75EC799F507}"/>
    <cellStyle name="Comma 43 2 2 2 2" xfId="6511" xr:uid="{ABD12AAE-931C-4A77-A5BE-EAD67D67F5D8}"/>
    <cellStyle name="Comma 43 2 2 2 2 2" xfId="16553" xr:uid="{250543B5-F0A2-43E2-8A2B-33D93F34C02A}"/>
    <cellStyle name="Comma 43 2 2 2 3" xfId="14590" xr:uid="{DB3005EC-2FF3-4040-A385-71783C6006E3}"/>
    <cellStyle name="Comma 43 2 2 2 4" xfId="43735" xr:uid="{E495799A-2F18-4402-9ABE-FAB5EC193FA1}"/>
    <cellStyle name="Comma 43 2 2 2 5" xfId="45435" xr:uid="{8ACC555F-7B29-4C1C-AEEC-0802D31A0ADD}"/>
    <cellStyle name="Comma 43 2 2 3" xfId="3152" xr:uid="{E965AAD4-C0C7-475B-AF98-482C6CB7B19D}"/>
    <cellStyle name="Comma 43 2 2 3 2" xfId="7038" xr:uid="{2B1C1A5B-2492-425E-98FD-AAF6C8463AD0}"/>
    <cellStyle name="Comma 43 2 2 3 2 2" xfId="17080" xr:uid="{6D90B6BE-33C9-4EBA-B454-50E6BE4D2354}"/>
    <cellStyle name="Comma 43 2 2 3 3" xfId="15117" xr:uid="{FB3CE6D6-E996-4AD7-989E-8DC183741EEF}"/>
    <cellStyle name="Comma 43 2 2 3 4" xfId="44262" xr:uid="{F775B577-6C39-4B56-BB9C-AC35DB1A9E15}"/>
    <cellStyle name="Comma 43 2 2 3 5" xfId="45962" xr:uid="{FE6A4F43-90AA-44E0-9577-03AA7EAF4046}"/>
    <cellStyle name="Comma 43 2 2 4" xfId="5983" xr:uid="{16177B92-BF27-456B-BA67-05B15C1BD089}"/>
    <cellStyle name="Comma 43 2 2 4 2" xfId="16026" xr:uid="{2796A6F1-EDC6-4C3F-8F95-493E9E85BDE4}"/>
    <cellStyle name="Comma 43 2 2 5" xfId="14063" xr:uid="{A0760F6C-3E26-4243-B67A-89C090DCC927}"/>
    <cellStyle name="Comma 43 2 2 6" xfId="43208" xr:uid="{84A0FD4D-C9BD-49CC-BC24-41065B961744}"/>
    <cellStyle name="Comma 43 2 2 7" xfId="44908" xr:uid="{AD3591D2-EB90-4287-842B-8A100FEB8358}"/>
    <cellStyle name="Comma 43 2 3" xfId="2491" xr:uid="{6A86BED5-F60D-4818-BDD6-C50589264151}"/>
    <cellStyle name="Comma 43 2 3 2" xfId="6383" xr:uid="{890B2701-70B4-4CD5-A81E-5F0B00F4B34D}"/>
    <cellStyle name="Comma 43 2 3 2 2" xfId="16425" xr:uid="{CDD55D36-DE6F-4C80-A73D-828F7FD676A2}"/>
    <cellStyle name="Comma 43 2 3 3" xfId="14462" xr:uid="{43C1C499-B01A-4CF1-9F00-9582CA2DB4CF}"/>
    <cellStyle name="Comma 43 2 3 4" xfId="43607" xr:uid="{457416F2-DD35-4A34-8D3B-08C4EBAB3E89}"/>
    <cellStyle name="Comma 43 2 3 5" xfId="45307" xr:uid="{66D139BD-F0F2-4F7B-B1E8-A18F2EA20BB9}"/>
    <cellStyle name="Comma 43 2 4" xfId="3024" xr:uid="{889ED6A1-F0C6-45FC-85C2-FE2183EDFE8A}"/>
    <cellStyle name="Comma 43 2 4 2" xfId="6910" xr:uid="{C7E2C1D4-5A35-4A77-A920-930072CBD784}"/>
    <cellStyle name="Comma 43 2 4 2 2" xfId="16952" xr:uid="{F892FD34-547C-48CB-BBF0-1827A6CCF0B9}"/>
    <cellStyle name="Comma 43 2 4 3" xfId="14989" xr:uid="{B933D179-436B-428C-8670-1828F18583CD}"/>
    <cellStyle name="Comma 43 2 4 4" xfId="44134" xr:uid="{02163450-56CE-45E9-B99E-612DEE874094}"/>
    <cellStyle name="Comma 43 2 4 5" xfId="45834" xr:uid="{B0EFDA0B-B9A9-4442-A299-9E9FA766C9D7}"/>
    <cellStyle name="Comma 43 2 5" xfId="5851" xr:uid="{4A8BFC8D-C134-4408-A801-3326E48ED0A2}"/>
    <cellStyle name="Comma 43 2 5 2" xfId="15894" xr:uid="{357D1EE0-B6D3-4A0E-B86C-1BADD569FAFA}"/>
    <cellStyle name="Comma 43 2 6" xfId="8645" xr:uid="{7A762AA8-4F09-41F2-A208-AF3ADF51719B}"/>
    <cellStyle name="Comma 43 2 7" xfId="13931" xr:uid="{C806B357-5971-408D-958C-F9D86715018B}"/>
    <cellStyle name="Comma 43 2 8" xfId="43080" xr:uid="{D72B1F04-85C4-4F5C-BE34-8A451D62AAD2}"/>
    <cellStyle name="Comma 43 2 9" xfId="44780" xr:uid="{768FFED3-7AFA-4D70-A548-20069C9B360B}"/>
    <cellStyle name="Comma 43 3" xfId="1719" xr:uid="{B2CB37FF-A958-4C2D-B4A5-EA2D27B5A979}"/>
    <cellStyle name="Comma 43 3 2" xfId="2569" xr:uid="{5EF0B0E0-DE30-42DD-982E-E7C3DB2D3378}"/>
    <cellStyle name="Comma 43 3 2 2" xfId="6458" xr:uid="{CBE7CCE0-7722-4B34-BB63-0DD966C60D92}"/>
    <cellStyle name="Comma 43 3 2 2 2" xfId="16500" xr:uid="{8879E0C9-1668-4087-80A2-0F8E40264ACB}"/>
    <cellStyle name="Comma 43 3 2 3" xfId="14537" xr:uid="{B6B6DC80-C4B4-4891-B48A-0CABD43DE449}"/>
    <cellStyle name="Comma 43 3 2 4" xfId="43682" xr:uid="{38A0CD27-310B-491B-9B93-B1BA55081C6C}"/>
    <cellStyle name="Comma 43 3 2 5" xfId="45382" xr:uid="{DC01C384-A95B-4877-8F89-FB13F964AA4C}"/>
    <cellStyle name="Comma 43 3 3" xfId="3099" xr:uid="{9EC1483C-E5C1-46BE-B6E1-DB24B7C8E6B9}"/>
    <cellStyle name="Comma 43 3 3 2" xfId="6985" xr:uid="{5F6A5637-DEC2-48E7-B8B6-6A2FB3EABBCC}"/>
    <cellStyle name="Comma 43 3 3 2 2" xfId="17027" xr:uid="{B5DBAAAA-5348-4652-BBDD-611515545A3D}"/>
    <cellStyle name="Comma 43 3 3 3" xfId="15064" xr:uid="{1551010A-3CD2-4BC2-BE7F-DE234A52D48A}"/>
    <cellStyle name="Comma 43 3 3 4" xfId="44209" xr:uid="{A8F0F924-2B75-4D1E-8B5F-3720B7909077}"/>
    <cellStyle name="Comma 43 3 3 5" xfId="45909" xr:uid="{5393B803-B22C-4CC1-9156-5AC1F98FBB00}"/>
    <cellStyle name="Comma 43 3 4" xfId="5928" xr:uid="{2686FC2F-616D-4F57-94CB-F93F070A47CA}"/>
    <cellStyle name="Comma 43 3 4 2" xfId="15971" xr:uid="{D7890224-3D01-46C4-8DD3-E83D3D8535B2}"/>
    <cellStyle name="Comma 43 3 5" xfId="14008" xr:uid="{DD7EE59F-394F-483C-A944-6269B084803D}"/>
    <cellStyle name="Comma 43 3 6" xfId="43155" xr:uid="{F1FCC4F3-EA1E-4DE9-AF4E-4BB84B88285F}"/>
    <cellStyle name="Comma 43 3 7" xfId="44855" xr:uid="{D4037644-3058-4B11-8F6A-C4DCCD4FB10C}"/>
    <cellStyle name="Comma 43 4" xfId="2327" xr:uid="{AEBA8E4A-277E-4878-99B1-592A94EF75E5}"/>
    <cellStyle name="Comma 43 4 2" xfId="6222" xr:uid="{EDB5ACF6-995C-4787-BF02-BB60610B82AF}"/>
    <cellStyle name="Comma 43 4 2 2" xfId="16264" xr:uid="{8849395E-AF0B-4881-8F03-BD9A78D67DC1}"/>
    <cellStyle name="Comma 43 4 3" xfId="14301" xr:uid="{8F4AE498-5443-4458-BA55-B9F4BB38521C}"/>
    <cellStyle name="Comma 43 4 4" xfId="43446" xr:uid="{BF23C053-AC93-45DB-9457-44FD4EFAB266}"/>
    <cellStyle name="Comma 43 4 5" xfId="45146" xr:uid="{074BAA57-1C9E-418B-8741-8E6E22BB7003}"/>
    <cellStyle name="Comma 43 5" xfId="2863" xr:uid="{C05BEDE6-7E6C-4394-96CA-C9F7EEDE065C}"/>
    <cellStyle name="Comma 43 5 2" xfId="6749" xr:uid="{B88CC90F-ACC8-49E8-B63E-2E29EF280A59}"/>
    <cellStyle name="Comma 43 5 2 2" xfId="16791" xr:uid="{2BA1A4AD-44B7-4E7C-A55B-F20437BDC82D}"/>
    <cellStyle name="Comma 43 5 3" xfId="14828" xr:uid="{2E6C8C28-1ADB-4526-A860-48BE03F7AC88}"/>
    <cellStyle name="Comma 43 5 4" xfId="43973" xr:uid="{13C5DC34-6D7F-4DA1-81FC-D0E0F190E2B6}"/>
    <cellStyle name="Comma 43 5 5" xfId="45673" xr:uid="{63680F12-9901-463D-8E2C-496C12B09112}"/>
    <cellStyle name="Comma 43 6" xfId="5246" xr:uid="{4947A0F8-A263-40FA-9B1A-65BAC1EFFC2A}"/>
    <cellStyle name="Comma 43 7" xfId="5688" xr:uid="{70A659B6-B8D6-4024-AC76-55F56215E4CC}"/>
    <cellStyle name="Comma 43 7 2" xfId="15731" xr:uid="{9BE427DB-CC53-4B8B-844D-7CC48E478327}"/>
    <cellStyle name="Comma 43 8" xfId="13768" xr:uid="{F360B557-4BC0-446C-8B80-3E6D8B417501}"/>
    <cellStyle name="Comma 43 9" xfId="42919" xr:uid="{B3EF0A2E-F83D-4780-84A5-C943CEC221C7}"/>
    <cellStyle name="Comma 44" xfId="1161" xr:uid="{9781DB50-2A30-4CCB-875A-5D14EF0AC591}"/>
    <cellStyle name="Comma 44 10" xfId="13770" xr:uid="{C2C90AE8-39D1-4C72-A794-9428F2F84EA1}"/>
    <cellStyle name="Comma 44 11" xfId="42921" xr:uid="{B7FCC27A-E493-4E11-94B9-04BAE1705964}"/>
    <cellStyle name="Comma 44 12" xfId="44621" xr:uid="{9F49C92D-26F0-403A-8A29-34BC581F90B6}"/>
    <cellStyle name="Comma 44 13" xfId="53952" xr:uid="{F22FCF30-7729-412E-BABB-2C1BD23E4B16}"/>
    <cellStyle name="Comma 44 2" xfId="1166" xr:uid="{0032E6C0-ACDD-4B1F-A796-A641C8DB805E}"/>
    <cellStyle name="Comma 44 2 2" xfId="1493" xr:uid="{D1E1024E-FBFD-462F-8119-35997151D060}"/>
    <cellStyle name="Comma 44 2 2 2" xfId="1894" xr:uid="{DBDC2884-BA11-45A8-9564-9B84AAEBAE25}"/>
    <cellStyle name="Comma 44 2 2 2 2" xfId="2629" xr:uid="{079D1C70-5D88-4E5A-964F-6B3E9F86B85C}"/>
    <cellStyle name="Comma 44 2 2 2 2 2" xfId="6515" xr:uid="{5BF54EA7-B6F5-45D0-96F0-E575EFF5B136}"/>
    <cellStyle name="Comma 44 2 2 2 2 2 2" xfId="16557" xr:uid="{2A9E4881-E29C-4BAF-A451-D0D2C2443E21}"/>
    <cellStyle name="Comma 44 2 2 2 2 3" xfId="14594" xr:uid="{736E6526-CE8D-4620-B005-0A3AE86CCEDE}"/>
    <cellStyle name="Comma 44 2 2 2 2 4" xfId="43739" xr:uid="{7BAF9A30-07C9-4879-8E4C-BC52B4D15545}"/>
    <cellStyle name="Comma 44 2 2 2 2 5" xfId="45439" xr:uid="{DE72252B-62BD-4985-A174-EB449797A3F9}"/>
    <cellStyle name="Comma 44 2 2 2 3" xfId="3156" xr:uid="{F95FFBE9-067F-4F28-AF7D-C076166AB970}"/>
    <cellStyle name="Comma 44 2 2 2 3 2" xfId="7042" xr:uid="{654E8065-676E-45BC-8EA7-87E52A05D295}"/>
    <cellStyle name="Comma 44 2 2 2 3 2 2" xfId="17084" xr:uid="{0D28EF66-60B9-41FD-883F-8F97EAD81CB6}"/>
    <cellStyle name="Comma 44 2 2 2 3 3" xfId="15121" xr:uid="{64119F73-A894-4F9F-AD62-AA820FB02260}"/>
    <cellStyle name="Comma 44 2 2 2 3 4" xfId="44266" xr:uid="{F1922E03-D6B7-453A-87F9-EC9CE200D71F}"/>
    <cellStyle name="Comma 44 2 2 2 3 5" xfId="45966" xr:uid="{F0A8C879-FE4F-407B-96F9-3D34BBA618DF}"/>
    <cellStyle name="Comma 44 2 2 2 4" xfId="5987" xr:uid="{BDC46679-0E1F-4D26-8E60-22E6C0170845}"/>
    <cellStyle name="Comma 44 2 2 2 4 2" xfId="16030" xr:uid="{2E9729A5-54AF-44E6-85E7-3E2259DFA7F8}"/>
    <cellStyle name="Comma 44 2 2 2 5" xfId="14067" xr:uid="{06E48E4C-1A6C-4C1B-945B-F8AC8E721F6D}"/>
    <cellStyle name="Comma 44 2 2 2 6" xfId="43212" xr:uid="{D8F19B00-20C0-44F5-827A-F5232AEA8C71}"/>
    <cellStyle name="Comma 44 2 2 2 7" xfId="44912" xr:uid="{93F76A77-7225-409A-9B2C-5240515B3C1E}"/>
    <cellStyle name="Comma 44 2 2 3" xfId="2498" xr:uid="{C7A7DB85-F12D-432B-9904-ACCD3A7F4644}"/>
    <cellStyle name="Comma 44 2 2 3 2" xfId="6390" xr:uid="{5A6AE00A-033B-43E8-A237-424070E569D5}"/>
    <cellStyle name="Comma 44 2 2 3 2 2" xfId="16432" xr:uid="{83684B8A-40C2-4CC3-A1D3-5E5E64CB8DA0}"/>
    <cellStyle name="Comma 44 2 2 3 3" xfId="14469" xr:uid="{0A6167BC-2E4F-4E60-A5F4-672082CE5DD1}"/>
    <cellStyle name="Comma 44 2 2 3 4" xfId="43614" xr:uid="{58434AFA-187F-407C-816A-A32E2459559F}"/>
    <cellStyle name="Comma 44 2 2 3 5" xfId="45314" xr:uid="{4E3F539C-F76F-4238-8B2D-12F938AF967B}"/>
    <cellStyle name="Comma 44 2 2 4" xfId="3031" xr:uid="{F409976D-EAE8-4E2C-9500-475C39FB92F7}"/>
    <cellStyle name="Comma 44 2 2 4 2" xfId="6917" xr:uid="{D0A8CBE8-B562-4CD7-93D9-7829C46A7F0F}"/>
    <cellStyle name="Comma 44 2 2 4 2 2" xfId="16959" xr:uid="{76C63D5E-16D1-45EA-832B-FC3B2510D43F}"/>
    <cellStyle name="Comma 44 2 2 4 3" xfId="14996" xr:uid="{BA328A1F-783B-4AD8-A73E-AF8EF0654C8A}"/>
    <cellStyle name="Comma 44 2 2 4 4" xfId="44141" xr:uid="{6F40E3A8-9EA7-407B-8D25-BBF687847033}"/>
    <cellStyle name="Comma 44 2 2 4 5" xfId="45841" xr:uid="{D17AED3C-D647-4A2C-96D9-FF10D06C5503}"/>
    <cellStyle name="Comma 44 2 2 5" xfId="5858" xr:uid="{9DC229A5-0BD9-4BDC-9AB4-3F3C96747826}"/>
    <cellStyle name="Comma 44 2 2 5 2" xfId="15901" xr:uid="{4EE03343-3E88-488F-BF7D-6BC3F2757563}"/>
    <cellStyle name="Comma 44 2 2 6" xfId="13938" xr:uid="{E11EC576-4D71-4689-AF2B-02E8386E90C2}"/>
    <cellStyle name="Comma 44 2 2 7" xfId="43087" xr:uid="{E4A0026D-5AE6-4583-8E21-601D3AAD6426}"/>
    <cellStyle name="Comma 44 2 2 8" xfId="44787" xr:uid="{E20C0721-08A6-420D-8382-7FF348A80FB1}"/>
    <cellStyle name="Comma 44 2 3" xfId="1725" xr:uid="{07A1B1FA-7234-4016-99C6-F2D32BF9F203}"/>
    <cellStyle name="Comma 44 2 3 2" xfId="2573" xr:uid="{5CC52133-5BF7-4ADC-80B8-E7B4B5323EC4}"/>
    <cellStyle name="Comma 44 2 3 2 2" xfId="6462" xr:uid="{F0A138AC-305E-4352-BF01-BC0CE1AE341D}"/>
    <cellStyle name="Comma 44 2 3 2 2 2" xfId="16504" xr:uid="{9B0AFAC6-97B7-4DF1-86D0-54EA58B59C13}"/>
    <cellStyle name="Comma 44 2 3 2 3" xfId="14541" xr:uid="{7E35FA8F-1A04-4AB6-91D2-B6A9EAB2BB0E}"/>
    <cellStyle name="Comma 44 2 3 2 4" xfId="43686" xr:uid="{73B79B78-62FF-44D5-BFC7-79F171E73629}"/>
    <cellStyle name="Comma 44 2 3 2 5" xfId="45386" xr:uid="{5FCAA29A-853C-4B7C-BBC8-E1BD2B171D9D}"/>
    <cellStyle name="Comma 44 2 3 3" xfId="3103" xr:uid="{D4D05E8D-1C21-4A18-937B-AC51346D9DCC}"/>
    <cellStyle name="Comma 44 2 3 3 2" xfId="6989" xr:uid="{B3822753-8329-48F2-AF8A-9A0697A25B1B}"/>
    <cellStyle name="Comma 44 2 3 3 2 2" xfId="17031" xr:uid="{51193D27-3200-4B72-8E55-71CFB9C3F288}"/>
    <cellStyle name="Comma 44 2 3 3 3" xfId="15068" xr:uid="{27F7A46F-8F70-4B19-8E03-6C46D5428238}"/>
    <cellStyle name="Comma 44 2 3 3 4" xfId="44213" xr:uid="{95C69A8B-F2FE-4B24-AEDE-367C2B45B404}"/>
    <cellStyle name="Comma 44 2 3 3 5" xfId="45913" xr:uid="{D60450E8-9B82-4C62-A2EC-9CBD5C0D8603}"/>
    <cellStyle name="Comma 44 2 3 4" xfId="5932" xr:uid="{D3A94759-96DA-4B30-8A51-F56DB14F482F}"/>
    <cellStyle name="Comma 44 2 3 4 2" xfId="15975" xr:uid="{7FEF5EE3-1FD3-4DFA-88BE-08AA53C43CAD}"/>
    <cellStyle name="Comma 44 2 3 5" xfId="14012" xr:uid="{418C7FBE-3F82-451D-B02B-9337D4022562}"/>
    <cellStyle name="Comma 44 2 3 6" xfId="43159" xr:uid="{CE93128A-BDB6-4D34-81B0-8F6499CB5FF7}"/>
    <cellStyle name="Comma 44 2 3 7" xfId="44859" xr:uid="{9BB06CA5-8887-4B4D-8F20-62E4157D0CB3}"/>
    <cellStyle name="Comma 44 2 4" xfId="2334" xr:uid="{6BE1D619-71DD-4EE8-89A6-7A24E92946E2}"/>
    <cellStyle name="Comma 44 2 4 2" xfId="6229" xr:uid="{91D4DFD8-7431-4FD1-8FB3-92E7CEBD7994}"/>
    <cellStyle name="Comma 44 2 4 2 2" xfId="16271" xr:uid="{5A6BFF43-996A-4D86-8C43-70AFE080A6D1}"/>
    <cellStyle name="Comma 44 2 4 3" xfId="14308" xr:uid="{0A0DEF96-D480-45C4-B7E6-D6445F313653}"/>
    <cellStyle name="Comma 44 2 4 4" xfId="43453" xr:uid="{CCDDC7F1-09C7-4AF8-9D08-7279BBD1C09D}"/>
    <cellStyle name="Comma 44 2 4 5" xfId="45153" xr:uid="{AD0E5417-5133-4945-8D18-7F4013B00B56}"/>
    <cellStyle name="Comma 44 2 5" xfId="2870" xr:uid="{C050342A-4C69-4C77-8ACC-773563786461}"/>
    <cellStyle name="Comma 44 2 5 2" xfId="6756" xr:uid="{7C4B4703-5990-4A7A-BCD2-1EE0745031E7}"/>
    <cellStyle name="Comma 44 2 5 2 2" xfId="16798" xr:uid="{3EA0ACBF-054C-4804-9035-BEE6B8D78185}"/>
    <cellStyle name="Comma 44 2 5 3" xfId="14835" xr:uid="{BA929F15-3574-400E-B900-8BE11B360341}"/>
    <cellStyle name="Comma 44 2 5 4" xfId="43980" xr:uid="{03DE154A-F4EA-4949-8812-3E3FB06F9976}"/>
    <cellStyle name="Comma 44 2 5 5" xfId="45680" xr:uid="{036E7AD5-7927-4AD5-B609-D08AA2D5DC4C}"/>
    <cellStyle name="Comma 44 2 6" xfId="5695" xr:uid="{3BD87E7E-79F5-438D-9D89-EC04D51DDBDC}"/>
    <cellStyle name="Comma 44 2 6 2" xfId="15738" xr:uid="{0C8E631F-836A-42B8-8AA7-BC4B06A10147}"/>
    <cellStyle name="Comma 44 2 7" xfId="13775" xr:uid="{55E44BEE-B813-4FC7-82EE-E1C39232A299}"/>
    <cellStyle name="Comma 44 2 8" xfId="42926" xr:uid="{F2C89991-087B-4519-AC3E-FF00E86CDE0D}"/>
    <cellStyle name="Comma 44 2 9" xfId="44626" xr:uid="{EA1CF54E-2F31-4175-A029-23A1D7172C48}"/>
    <cellStyle name="Comma 44 3" xfId="1168" xr:uid="{4F6271D4-8ECE-4907-9BFD-78E814B6460C}"/>
    <cellStyle name="Comma 44 3 2" xfId="1495" xr:uid="{51743455-ED09-46A4-A564-5D7BA418BF94}"/>
    <cellStyle name="Comma 44 3 2 2" xfId="1895" xr:uid="{75FBDC88-5C07-4FC7-9F15-5AD84382753B}"/>
    <cellStyle name="Comma 44 3 2 2 2" xfId="2630" xr:uid="{EE156670-072B-488C-9BF3-F3A1C1BE989F}"/>
    <cellStyle name="Comma 44 3 2 2 2 2" xfId="6516" xr:uid="{7AC3E7F8-CB9D-4B42-8468-7C7328375B96}"/>
    <cellStyle name="Comma 44 3 2 2 2 2 2" xfId="16558" xr:uid="{8013D21D-6626-4AB4-A0F6-CC1EB77044E6}"/>
    <cellStyle name="Comma 44 3 2 2 2 3" xfId="14595" xr:uid="{06515095-9B05-4C34-B1D7-45DDF81D91C4}"/>
    <cellStyle name="Comma 44 3 2 2 2 4" xfId="43740" xr:uid="{8588E5EE-1A6B-4531-AABF-06BB6533D22F}"/>
    <cellStyle name="Comma 44 3 2 2 2 5" xfId="45440" xr:uid="{BEFF7A2C-D424-4B3D-9368-8855210DBD51}"/>
    <cellStyle name="Comma 44 3 2 2 3" xfId="3157" xr:uid="{455D638B-E945-45A3-A9D0-6A28141A7D4F}"/>
    <cellStyle name="Comma 44 3 2 2 3 2" xfId="7043" xr:uid="{BEC9415D-9D61-44BC-BC90-B7DE9BB06EE1}"/>
    <cellStyle name="Comma 44 3 2 2 3 2 2" xfId="17085" xr:uid="{CBF7E9EC-00A0-4BDA-A97C-D73F15693B52}"/>
    <cellStyle name="Comma 44 3 2 2 3 3" xfId="15122" xr:uid="{1BFA473A-C12B-4F8D-92CF-74CB8C7BBF1E}"/>
    <cellStyle name="Comma 44 3 2 2 3 4" xfId="44267" xr:uid="{84F80664-BFFB-4FD6-B326-772271C991D4}"/>
    <cellStyle name="Comma 44 3 2 2 3 5" xfId="45967" xr:uid="{5972E983-C188-4550-9D2F-4A7BAF03B616}"/>
    <cellStyle name="Comma 44 3 2 2 4" xfId="5988" xr:uid="{7601ACE9-7E7E-40A1-A468-E478EB6AD012}"/>
    <cellStyle name="Comma 44 3 2 2 4 2" xfId="16031" xr:uid="{8935AC32-590D-4DBB-86AC-924C6E6252D8}"/>
    <cellStyle name="Comma 44 3 2 2 5" xfId="14068" xr:uid="{E8EA2AE7-DAF2-4FAD-95A2-E9E4F33DF9A9}"/>
    <cellStyle name="Comma 44 3 2 2 6" xfId="43213" xr:uid="{44BB9DB2-A33A-44DA-A29E-CB746DAEE27B}"/>
    <cellStyle name="Comma 44 3 2 2 7" xfId="44913" xr:uid="{F2D70FBA-6D09-4620-82CE-C5DCA60E43BB}"/>
    <cellStyle name="Comma 44 3 2 3" xfId="2500" xr:uid="{17D8E1C4-A1C8-44F3-9CE3-1E2B2CAF782E}"/>
    <cellStyle name="Comma 44 3 2 3 2" xfId="6392" xr:uid="{8F57EB56-7F07-4B20-B3A4-554720B10D68}"/>
    <cellStyle name="Comma 44 3 2 3 2 2" xfId="16434" xr:uid="{E6E477FA-085F-47DB-8823-F6CA508859CB}"/>
    <cellStyle name="Comma 44 3 2 3 3" xfId="14471" xr:uid="{C5664062-0021-46FD-96AC-3C16DD81DBC6}"/>
    <cellStyle name="Comma 44 3 2 3 4" xfId="43616" xr:uid="{8761B549-97B6-447F-8030-CDA95705F530}"/>
    <cellStyle name="Comma 44 3 2 3 5" xfId="45316" xr:uid="{4573B45F-2E7C-47E9-BFB4-1A25E424C81C}"/>
    <cellStyle name="Comma 44 3 2 4" xfId="3033" xr:uid="{D6D7B917-D4B5-4C10-8020-B91A9D2F85CC}"/>
    <cellStyle name="Comma 44 3 2 4 2" xfId="6919" xr:uid="{5CE827A7-D089-4666-ABB5-FDB73A2BED73}"/>
    <cellStyle name="Comma 44 3 2 4 2 2" xfId="16961" xr:uid="{C1E31203-FB61-4774-A5F0-16AA0B36B130}"/>
    <cellStyle name="Comma 44 3 2 4 3" xfId="14998" xr:uid="{4569A4A5-F1AB-4D90-8C11-F45A3CBD5948}"/>
    <cellStyle name="Comma 44 3 2 4 4" xfId="44143" xr:uid="{46F61818-FC9A-403B-AE8A-D773E3878E9E}"/>
    <cellStyle name="Comma 44 3 2 4 5" xfId="45843" xr:uid="{DB0CABEC-E969-433C-9CF7-185E334A2D12}"/>
    <cellStyle name="Comma 44 3 2 5" xfId="5860" xr:uid="{7D61B1E9-A449-4BB0-B7BA-BE5E287072B5}"/>
    <cellStyle name="Comma 44 3 2 5 2" xfId="15903" xr:uid="{39237F4C-F21A-49C6-B9C4-2E61637EE02C}"/>
    <cellStyle name="Comma 44 3 2 6" xfId="13940" xr:uid="{214ABE4D-C53F-48CA-A2CE-5AFDCC34E6ED}"/>
    <cellStyle name="Comma 44 3 2 7" xfId="43089" xr:uid="{EA27E02E-235C-432A-BF94-AF51B1C30C0F}"/>
    <cellStyle name="Comma 44 3 2 8" xfId="44789" xr:uid="{1C2E0398-9C89-44A9-94AA-92CF42DB9E80}"/>
    <cellStyle name="Comma 44 3 3" xfId="1726" xr:uid="{CFBF0B74-3F9B-4A64-ACF6-97FE6CF7B6A6}"/>
    <cellStyle name="Comma 44 3 3 2" xfId="2574" xr:uid="{46DB5093-9A87-423B-ABBC-23C864EB87EA}"/>
    <cellStyle name="Comma 44 3 3 2 2" xfId="6463" xr:uid="{B123A4A6-88C2-4057-B949-B4A4391EF814}"/>
    <cellStyle name="Comma 44 3 3 2 2 2" xfId="16505" xr:uid="{4A9FF88B-73DE-4FA5-9802-0BB45E73E24E}"/>
    <cellStyle name="Comma 44 3 3 2 3" xfId="14542" xr:uid="{65CBD0C1-890D-4180-A825-DFE48CD368B8}"/>
    <cellStyle name="Comma 44 3 3 2 4" xfId="43687" xr:uid="{CA4B342D-BC2C-411F-B78F-858164BB1376}"/>
    <cellStyle name="Comma 44 3 3 2 5" xfId="45387" xr:uid="{8048F24A-9574-43D2-8AED-DD6A40EA347B}"/>
    <cellStyle name="Comma 44 3 3 3" xfId="3104" xr:uid="{98D04ABD-12E7-4DB5-83F7-1556955972C9}"/>
    <cellStyle name="Comma 44 3 3 3 2" xfId="6990" xr:uid="{2825A286-43E2-4B0B-9F24-9C297D87CF75}"/>
    <cellStyle name="Comma 44 3 3 3 2 2" xfId="17032" xr:uid="{2DEEA6C5-6FCA-43BC-BF13-AA086FD1D978}"/>
    <cellStyle name="Comma 44 3 3 3 3" xfId="15069" xr:uid="{7FE113C4-5635-4953-87BB-A7BDD8CE6137}"/>
    <cellStyle name="Comma 44 3 3 3 4" xfId="44214" xr:uid="{AC5DDE50-E223-4C77-B367-3B2AC5489A9C}"/>
    <cellStyle name="Comma 44 3 3 3 5" xfId="45914" xr:uid="{8EBB9020-2CA5-4D82-9003-2CA72D9EF9C3}"/>
    <cellStyle name="Comma 44 3 3 4" xfId="5933" xr:uid="{40ABC9B9-264A-4AED-BA65-77059A3C7857}"/>
    <cellStyle name="Comma 44 3 3 4 2" xfId="15976" xr:uid="{5B9B6D02-E2C8-4496-8815-58A3FEFD5FE8}"/>
    <cellStyle name="Comma 44 3 3 5" xfId="14013" xr:uid="{DFC00BA3-59D8-465C-9844-D9008D3DBD0B}"/>
    <cellStyle name="Comma 44 3 3 6" xfId="43160" xr:uid="{0AF3B514-A762-4061-A57F-553C5D6AFB5F}"/>
    <cellStyle name="Comma 44 3 3 7" xfId="44860" xr:uid="{02F1AC30-5C1D-400B-8E97-A508A6C8C3CB}"/>
    <cellStyle name="Comma 44 3 4" xfId="2336" xr:uid="{00D1811E-A182-48DB-A5BE-9F0438B1AA31}"/>
    <cellStyle name="Comma 44 3 4 2" xfId="6231" xr:uid="{3D20375C-D021-4095-97E0-F44B3739F187}"/>
    <cellStyle name="Comma 44 3 4 2 2" xfId="16273" xr:uid="{C674689C-84DA-418F-A66C-9BC01B3A81E4}"/>
    <cellStyle name="Comma 44 3 4 3" xfId="14310" xr:uid="{A1DF0474-E8E4-4E08-B4EA-D523973343D7}"/>
    <cellStyle name="Comma 44 3 4 4" xfId="43455" xr:uid="{88987CC9-5223-41E4-85B0-BADC71F6FAEC}"/>
    <cellStyle name="Comma 44 3 4 5" xfId="45155" xr:uid="{2BDEC25D-8C43-41A5-866A-6782A26DFBA2}"/>
    <cellStyle name="Comma 44 3 5" xfId="2872" xr:uid="{6C98A545-AF87-4973-BEB3-DF21A5D11D20}"/>
    <cellStyle name="Comma 44 3 5 2" xfId="6758" xr:uid="{61C6D5ED-156A-431A-8035-B2068448FCE4}"/>
    <cellStyle name="Comma 44 3 5 2 2" xfId="16800" xr:uid="{F05A1565-8277-4C32-8917-C4DC7C67F30B}"/>
    <cellStyle name="Comma 44 3 5 3" xfId="14837" xr:uid="{7640CFC6-3419-46E1-B95A-8994EB8FFFA3}"/>
    <cellStyle name="Comma 44 3 5 4" xfId="43982" xr:uid="{81EADF41-C883-4D6D-93D8-099E9D89E345}"/>
    <cellStyle name="Comma 44 3 5 5" xfId="45682" xr:uid="{8C5945AC-6244-4E86-A148-E1613140C8F5}"/>
    <cellStyle name="Comma 44 3 6" xfId="5697" xr:uid="{D9447BA7-68D9-41F5-9836-D4476913A163}"/>
    <cellStyle name="Comma 44 3 6 2" xfId="15740" xr:uid="{DA53B86C-7690-4D70-BA8B-AAD255BFD73A}"/>
    <cellStyle name="Comma 44 3 7" xfId="13777" xr:uid="{CFD65D13-609E-463F-8BC2-A2905E88D93B}"/>
    <cellStyle name="Comma 44 3 8" xfId="42928" xr:uid="{2ADCC31B-0595-4096-A1BD-3280EC48E5CB}"/>
    <cellStyle name="Comma 44 3 9" xfId="44628" xr:uid="{63A5A28B-A357-42A6-B0B8-312B3ECEA1AC}"/>
    <cellStyle name="Comma 44 4" xfId="1488" xr:uid="{C17C24EB-7B49-4519-B46B-35085DA91962}"/>
    <cellStyle name="Comma 44 4 2" xfId="1891" xr:uid="{134B1308-853B-4AF1-8A1F-5500E7B7E187}"/>
    <cellStyle name="Comma 44 4 2 2" xfId="2626" xr:uid="{1F1DF0C2-5FA5-4C58-92DD-35912A1F0CE9}"/>
    <cellStyle name="Comma 44 4 2 2 2" xfId="6512" xr:uid="{125DB83D-8056-4531-BE04-ED34478542E7}"/>
    <cellStyle name="Comma 44 4 2 2 2 2" xfId="16554" xr:uid="{83020C12-4148-4F29-8CD8-99F05CA37453}"/>
    <cellStyle name="Comma 44 4 2 2 3" xfId="14591" xr:uid="{C3ADD302-3255-4EF0-8D74-784D3BF7EBD9}"/>
    <cellStyle name="Comma 44 4 2 2 4" xfId="43736" xr:uid="{241FB0CC-029A-4AD0-B508-2D6022F0C31A}"/>
    <cellStyle name="Comma 44 4 2 2 5" xfId="45436" xr:uid="{BF7ADE9E-6A03-4F75-8F32-5D4BC332F5BB}"/>
    <cellStyle name="Comma 44 4 2 3" xfId="3153" xr:uid="{4F44F6E9-CF37-46FC-B60A-527AA60741F7}"/>
    <cellStyle name="Comma 44 4 2 3 2" xfId="7039" xr:uid="{4B1E882D-9CB4-4B3D-99A7-D1190C9AB891}"/>
    <cellStyle name="Comma 44 4 2 3 2 2" xfId="17081" xr:uid="{6A307B48-918B-4136-B772-026DCE787995}"/>
    <cellStyle name="Comma 44 4 2 3 3" xfId="15118" xr:uid="{ECAEBD3B-FA9A-4C17-9438-41975D0F4087}"/>
    <cellStyle name="Comma 44 4 2 3 4" xfId="44263" xr:uid="{F243D281-6608-4AC8-AB36-2B7073248DB1}"/>
    <cellStyle name="Comma 44 4 2 3 5" xfId="45963" xr:uid="{7E4D3DA7-13AB-42D7-9DC6-BE6860F8B232}"/>
    <cellStyle name="Comma 44 4 2 4" xfId="5984" xr:uid="{A16E2E0E-4D0D-48DA-983B-D77510014F11}"/>
    <cellStyle name="Comma 44 4 2 4 2" xfId="16027" xr:uid="{06926FD3-2804-46B3-885D-7EDD0DDA6125}"/>
    <cellStyle name="Comma 44 4 2 5" xfId="14064" xr:uid="{965E1E46-008D-4A7B-B362-144889633EBA}"/>
    <cellStyle name="Comma 44 4 2 6" xfId="43209" xr:uid="{C6AE0080-B079-4ABF-8A37-C48E8FF23C4B}"/>
    <cellStyle name="Comma 44 4 2 7" xfId="44909" xr:uid="{932F8308-9FE1-46B3-AF8C-33051A208105}"/>
    <cellStyle name="Comma 44 4 3" xfId="2493" xr:uid="{31E17F54-8AB8-4B49-B822-03EFF226A3D9}"/>
    <cellStyle name="Comma 44 4 3 2" xfId="6385" xr:uid="{90C2A61C-F550-4885-9BD7-6EFEB6123A50}"/>
    <cellStyle name="Comma 44 4 3 2 2" xfId="16427" xr:uid="{22AB4D5E-EF75-40B6-95F0-5E496AA873C3}"/>
    <cellStyle name="Comma 44 4 3 3" xfId="14464" xr:uid="{1A861AEE-5418-4B13-A62C-4E423EB3587F}"/>
    <cellStyle name="Comma 44 4 3 4" xfId="43609" xr:uid="{2AAE59C1-6648-448B-8F16-182AEE4CBB02}"/>
    <cellStyle name="Comma 44 4 3 5" xfId="45309" xr:uid="{CC486A2C-1B93-4C62-8F6E-01BA98631FC9}"/>
    <cellStyle name="Comma 44 4 4" xfId="3026" xr:uid="{8886A8C1-D03A-4699-8E38-C30F861A58AB}"/>
    <cellStyle name="Comma 44 4 4 2" xfId="6912" xr:uid="{AF715AF5-F4D7-4B1B-9DF9-0E110FF6C87E}"/>
    <cellStyle name="Comma 44 4 4 2 2" xfId="16954" xr:uid="{3000E0D7-F797-41A5-9134-7AA940F18280}"/>
    <cellStyle name="Comma 44 4 4 3" xfId="14991" xr:uid="{61B80E5D-E80B-4CB4-8025-7326DB50BF30}"/>
    <cellStyle name="Comma 44 4 4 4" xfId="44136" xr:uid="{CBF97CDF-589B-485C-901E-BE58BB69038F}"/>
    <cellStyle name="Comma 44 4 4 5" xfId="45836" xr:uid="{AFD3E1FD-B190-42D5-B7D2-EF76E2E2B1BF}"/>
    <cellStyle name="Comma 44 4 5" xfId="5853" xr:uid="{B0CE0EB4-C2AA-40A7-A9A3-DB7D60DCB9B8}"/>
    <cellStyle name="Comma 44 4 5 2" xfId="15896" xr:uid="{54E9BAD9-0D9B-4C75-BC6A-89478347C5A6}"/>
    <cellStyle name="Comma 44 4 6" xfId="13933" xr:uid="{CE063B8A-AA1F-4B4F-B362-BF34E57FF15A}"/>
    <cellStyle name="Comma 44 4 7" xfId="43082" xr:uid="{B4AAFDA5-0258-4EBF-A6D9-B5C376BAD124}"/>
    <cellStyle name="Comma 44 4 8" xfId="44782" xr:uid="{4228A1C6-DBDF-417C-82F2-53A8EAD9D511}"/>
    <cellStyle name="Comma 44 5" xfId="1722" xr:uid="{D23BD74C-35BD-4C7F-ABE1-4DB525047B70}"/>
    <cellStyle name="Comma 44 5 2" xfId="2570" xr:uid="{6C61CB20-72A9-4333-B03C-FBF0466888A6}"/>
    <cellStyle name="Comma 44 5 2 2" xfId="6459" xr:uid="{9F8EA1C8-A8D0-4CE7-8966-DED0A179C2F7}"/>
    <cellStyle name="Comma 44 5 2 2 2" xfId="16501" xr:uid="{1BDBC11B-D313-459E-99E4-1ABC10E51022}"/>
    <cellStyle name="Comma 44 5 2 3" xfId="14538" xr:uid="{0EEE3B51-CDAA-40BB-9B7D-8402021E9D9C}"/>
    <cellStyle name="Comma 44 5 2 4" xfId="43683" xr:uid="{3661DBDC-C4B0-47E3-8340-00D5F197893F}"/>
    <cellStyle name="Comma 44 5 2 5" xfId="45383" xr:uid="{3CB733BF-63A4-4E75-A3BC-B62F74F60A52}"/>
    <cellStyle name="Comma 44 5 3" xfId="3100" xr:uid="{421EEDFF-213C-47C4-A251-7B84D7DB1EC9}"/>
    <cellStyle name="Comma 44 5 3 2" xfId="6986" xr:uid="{B95E4265-21DC-4871-B780-F9C021FFC016}"/>
    <cellStyle name="Comma 44 5 3 2 2" xfId="17028" xr:uid="{FB0B8F58-3D8F-4BEE-B08E-040E4253A173}"/>
    <cellStyle name="Comma 44 5 3 3" xfId="15065" xr:uid="{703DF648-8BF1-4821-B673-5CD2EBDEE475}"/>
    <cellStyle name="Comma 44 5 3 4" xfId="44210" xr:uid="{4A7CAC49-5140-4D01-9554-C1449EC105CC}"/>
    <cellStyle name="Comma 44 5 3 5" xfId="45910" xr:uid="{482CCF9C-47A5-4E18-887A-DCEFE897AD25}"/>
    <cellStyle name="Comma 44 5 4" xfId="5929" xr:uid="{F92DD1EC-50A1-433A-AD5B-66FEA05616B3}"/>
    <cellStyle name="Comma 44 5 4 2" xfId="15972" xr:uid="{6AFFB821-69C6-4965-B0AA-AE4C1182E563}"/>
    <cellStyle name="Comma 44 5 5" xfId="14009" xr:uid="{461AE5A2-0839-4C8C-A477-44C50FFF6830}"/>
    <cellStyle name="Comma 44 5 6" xfId="43156" xr:uid="{42A2D5AD-A297-4412-A359-6ADEAA00F19A}"/>
    <cellStyle name="Comma 44 5 7" xfId="44856" xr:uid="{B3A63809-B90D-4AA5-BD03-35F761D9CF4A}"/>
    <cellStyle name="Comma 44 6" xfId="2329" xr:uid="{DCFBC579-6890-493E-8549-C46303D43FB4}"/>
    <cellStyle name="Comma 44 6 2" xfId="6224" xr:uid="{6F30DCA7-C6BF-4939-908F-D8EE220B627F}"/>
    <cellStyle name="Comma 44 6 2 2" xfId="16266" xr:uid="{4A724784-0376-48B2-AE25-6141A8849C78}"/>
    <cellStyle name="Comma 44 6 3" xfId="14303" xr:uid="{E4608378-55A0-482F-9CA1-36DA30CB3E5E}"/>
    <cellStyle name="Comma 44 6 4" xfId="43448" xr:uid="{D17E8198-BE33-4AB8-9CBE-FE0916CF75E9}"/>
    <cellStyle name="Comma 44 6 5" xfId="45148" xr:uid="{473CDE58-E086-4BA2-8FF4-3E22A477F779}"/>
    <cellStyle name="Comma 44 7" xfId="2865" xr:uid="{A56DE751-7A69-4665-9EE7-B837F5320BAB}"/>
    <cellStyle name="Comma 44 7 2" xfId="6751" xr:uid="{8E681243-2B60-4190-9F09-2CBE5BF398D0}"/>
    <cellStyle name="Comma 44 7 2 2" xfId="16793" xr:uid="{A726AF1D-792F-42FB-9669-15B438A1D2C6}"/>
    <cellStyle name="Comma 44 7 3" xfId="14830" xr:uid="{C8674E0E-CCC6-4620-890A-99CA20EB7EDB}"/>
    <cellStyle name="Comma 44 7 4" xfId="43975" xr:uid="{C53A44DA-2462-4999-ADC3-CDF7C3625761}"/>
    <cellStyle name="Comma 44 7 5" xfId="45675" xr:uid="{040B67EE-8EE0-40AD-8A43-4F21EBCEDC5D}"/>
    <cellStyle name="Comma 44 8" xfId="5255" xr:uid="{2F822FDC-E5CA-49B3-B512-47BD546763A0}"/>
    <cellStyle name="Comma 44 9" xfId="5690" xr:uid="{0158CCEB-6203-4EB4-973B-69A264307B43}"/>
    <cellStyle name="Comma 44 9 2" xfId="15733" xr:uid="{CADACA73-7FCA-4E5F-AD61-DB12375DEA3A}"/>
    <cellStyle name="Comma 45" xfId="1164" xr:uid="{7B068BEE-E39D-4FB2-B7FD-989C732ABBFF}"/>
    <cellStyle name="Comma 45 10" xfId="44624" xr:uid="{2898D179-4896-4E56-93C6-A4CA2AFB6ED7}"/>
    <cellStyle name="Comma 45 2" xfId="1491" xr:uid="{1B2F9C8C-B230-4817-A351-22BA661B0BA0}"/>
    <cellStyle name="Comma 45 2 2" xfId="1893" xr:uid="{B903DCA6-C18B-46B2-A3D3-2C23BCB6D349}"/>
    <cellStyle name="Comma 45 2 2 2" xfId="2628" xr:uid="{54B93A16-789C-43B7-9C24-03FAADF946B5}"/>
    <cellStyle name="Comma 45 2 2 2 2" xfId="6514" xr:uid="{643294A7-C100-49E6-B2D6-F34129F4B54E}"/>
    <cellStyle name="Comma 45 2 2 2 2 2" xfId="16556" xr:uid="{6488056F-8B0E-471B-B5BC-4265A8502926}"/>
    <cellStyle name="Comma 45 2 2 2 3" xfId="14593" xr:uid="{8D115D4E-6B53-4430-9857-ECCBB7A4D324}"/>
    <cellStyle name="Comma 45 2 2 2 4" xfId="43738" xr:uid="{37782005-5D22-48B1-ABB0-CFE29F396D38}"/>
    <cellStyle name="Comma 45 2 2 2 5" xfId="45438" xr:uid="{FC7C4198-71E3-4807-932B-9039F376CE44}"/>
    <cellStyle name="Comma 45 2 2 3" xfId="3155" xr:uid="{FC9FF7AA-6761-4792-B208-A3F56E44685D}"/>
    <cellStyle name="Comma 45 2 2 3 2" xfId="7041" xr:uid="{819518C9-82D6-4616-8D60-7AE4E2A809AC}"/>
    <cellStyle name="Comma 45 2 2 3 2 2" xfId="17083" xr:uid="{7F18AE5D-74DC-42D0-BF52-32E73F53F477}"/>
    <cellStyle name="Comma 45 2 2 3 3" xfId="15120" xr:uid="{DFC388CA-EEE7-4577-BCC8-03079DEAF629}"/>
    <cellStyle name="Comma 45 2 2 3 4" xfId="44265" xr:uid="{9F47F739-7AA6-4A35-AB52-78D334BAEBE8}"/>
    <cellStyle name="Comma 45 2 2 3 5" xfId="45965" xr:uid="{931ED4AF-42CF-4F8C-A87E-DBFC1797D42C}"/>
    <cellStyle name="Comma 45 2 2 4" xfId="5986" xr:uid="{B0C670F0-7CB4-40D2-93D6-74F26BC06269}"/>
    <cellStyle name="Comma 45 2 2 4 2" xfId="16029" xr:uid="{D9115A45-7B42-4D1F-8632-A5F2CE67065B}"/>
    <cellStyle name="Comma 45 2 2 5" xfId="14066" xr:uid="{22D08B71-E9C1-40A4-8A59-FC54BF63437C}"/>
    <cellStyle name="Comma 45 2 2 6" xfId="43211" xr:uid="{366C45C9-DB3E-4D0C-A77B-D89768626055}"/>
    <cellStyle name="Comma 45 2 2 7" xfId="44911" xr:uid="{46C1DD38-4A13-45FA-93B0-AF6FA4C05264}"/>
    <cellStyle name="Comma 45 2 3" xfId="2496" xr:uid="{3DF8869F-ADA7-442D-B5A0-2FB3F71C7347}"/>
    <cellStyle name="Comma 45 2 3 2" xfId="6388" xr:uid="{FA17A715-9987-424B-8715-E3F8B247C9C8}"/>
    <cellStyle name="Comma 45 2 3 2 2" xfId="16430" xr:uid="{24540BB5-A638-4054-B3EE-F5BC30F8810D}"/>
    <cellStyle name="Comma 45 2 3 3" xfId="14467" xr:uid="{9413C73E-16E6-4B48-9D49-A3AB44E85AFF}"/>
    <cellStyle name="Comma 45 2 3 4" xfId="43612" xr:uid="{50039E71-C518-4C01-A22A-5408D787D395}"/>
    <cellStyle name="Comma 45 2 3 5" xfId="45312" xr:uid="{3931C7A9-E864-456A-8BCC-1E1A1F1374DF}"/>
    <cellStyle name="Comma 45 2 4" xfId="3029" xr:uid="{5A5675F6-5A34-430A-BEE7-3AB0995F273F}"/>
    <cellStyle name="Comma 45 2 4 2" xfId="6915" xr:uid="{3ACCD412-FBE8-4AB7-93DE-9FD3F6EB707F}"/>
    <cellStyle name="Comma 45 2 4 2 2" xfId="16957" xr:uid="{E0AF62DE-8916-4B3C-93A3-981F3A522624}"/>
    <cellStyle name="Comma 45 2 4 3" xfId="14994" xr:uid="{69FD8684-BF97-48D5-B2E3-10FED2F8BD16}"/>
    <cellStyle name="Comma 45 2 4 4" xfId="44139" xr:uid="{12C710FF-3DC0-4E9E-A52B-5C564A016FD6}"/>
    <cellStyle name="Comma 45 2 4 5" xfId="45839" xr:uid="{3D762DED-D58B-4F95-9E58-79B506AEBF06}"/>
    <cellStyle name="Comma 45 2 5" xfId="5856" xr:uid="{66325DFB-BA8E-4DC2-AAA9-33010CE64EE2}"/>
    <cellStyle name="Comma 45 2 5 2" xfId="15899" xr:uid="{5BF2CBB7-47A0-4D2A-9251-E0BBE3D7039E}"/>
    <cellStyle name="Comma 45 2 6" xfId="13936" xr:uid="{4411E5FC-58F6-4B2D-A8A0-2337AB57B5E9}"/>
    <cellStyle name="Comma 45 2 7" xfId="43085" xr:uid="{680B62A8-38C4-492B-9AC9-7D1DA425A7C6}"/>
    <cellStyle name="Comma 45 2 8" xfId="44785" xr:uid="{DC1775F7-A0E6-4C83-8FC8-23C9A6230F71}"/>
    <cellStyle name="Comma 45 3" xfId="1724" xr:uid="{AF31BBE5-5F58-425C-B02E-7A0434726822}"/>
    <cellStyle name="Comma 45 3 2" xfId="2572" xr:uid="{E98EAF36-D793-4314-89F8-ABCCA0621511}"/>
    <cellStyle name="Comma 45 3 2 2" xfId="6461" xr:uid="{386BB202-30B5-40C4-80BE-5D85E33BC8E7}"/>
    <cellStyle name="Comma 45 3 2 2 2" xfId="16503" xr:uid="{EEAFF84B-C13A-402B-862C-01D4AFEC213E}"/>
    <cellStyle name="Comma 45 3 2 3" xfId="14540" xr:uid="{AC023AB6-251F-4ED4-A7BD-9F9982E70714}"/>
    <cellStyle name="Comma 45 3 2 4" xfId="43685" xr:uid="{74A3E155-6342-4A28-AB23-F71621003E6D}"/>
    <cellStyle name="Comma 45 3 2 5" xfId="45385" xr:uid="{0758A936-C68D-4661-B759-A58452335670}"/>
    <cellStyle name="Comma 45 3 3" xfId="3102" xr:uid="{5B09E09D-243B-43E1-AF95-57E1A889F459}"/>
    <cellStyle name="Comma 45 3 3 2" xfId="6988" xr:uid="{D6204635-D061-4D9B-BB9A-BC0AA3753092}"/>
    <cellStyle name="Comma 45 3 3 2 2" xfId="17030" xr:uid="{ED3C9FA3-B6EC-44DE-AA9C-85F98EDBBE93}"/>
    <cellStyle name="Comma 45 3 3 3" xfId="15067" xr:uid="{7EECC0A0-11B0-4828-ADED-646262D92586}"/>
    <cellStyle name="Comma 45 3 3 4" xfId="44212" xr:uid="{2C8D9CC7-C866-4239-86BD-BF3C99253791}"/>
    <cellStyle name="Comma 45 3 3 5" xfId="45912" xr:uid="{455C7FD6-224A-41A6-B03E-5A8511F85DDC}"/>
    <cellStyle name="Comma 45 3 4" xfId="5931" xr:uid="{ADD34B57-93A7-4CF7-8A8C-A5F755CDBAF2}"/>
    <cellStyle name="Comma 45 3 4 2" xfId="15974" xr:uid="{8A7B114C-A7A3-42EA-AA72-7EC2805C01E6}"/>
    <cellStyle name="Comma 45 3 5" xfId="14011" xr:uid="{3B497D72-0561-4D83-8416-F58FDB21CD8D}"/>
    <cellStyle name="Comma 45 3 6" xfId="43158" xr:uid="{E4F4783B-27A8-43A7-946A-3EB7E77C6DEA}"/>
    <cellStyle name="Comma 45 3 7" xfId="44858" xr:uid="{FA321D82-B1E5-4BFB-8033-78618717E2D6}"/>
    <cellStyle name="Comma 45 4" xfId="2332" xr:uid="{408401A4-98DA-4A52-9371-00A99EC5B0AA}"/>
    <cellStyle name="Comma 45 4 2" xfId="6227" xr:uid="{3BF67BCD-0AFE-4EEB-8E04-17984F7748B7}"/>
    <cellStyle name="Comma 45 4 2 2" xfId="16269" xr:uid="{C0707365-C093-4B8D-835F-79CBEC5E6954}"/>
    <cellStyle name="Comma 45 4 3" xfId="14306" xr:uid="{A86C8B0F-6E44-446F-AD09-EEEDEF77A202}"/>
    <cellStyle name="Comma 45 4 4" xfId="43451" xr:uid="{8244CFDE-B652-46CB-9A5B-2BCEC6A06937}"/>
    <cellStyle name="Comma 45 4 5" xfId="45151" xr:uid="{7A99F67C-55C6-4932-8C49-8D92D773AAC8}"/>
    <cellStyle name="Comma 45 5" xfId="2868" xr:uid="{8233DEF4-5993-4914-9382-9F22C78A90BA}"/>
    <cellStyle name="Comma 45 5 2" xfId="6754" xr:uid="{FA0BDD68-203A-4632-A89B-1915E6F03703}"/>
    <cellStyle name="Comma 45 5 2 2" xfId="16796" xr:uid="{6DF92AD3-C080-46C2-919E-91E7AC0D7742}"/>
    <cellStyle name="Comma 45 5 3" xfId="14833" xr:uid="{AD42B476-03BC-480B-9324-7E328914D18E}"/>
    <cellStyle name="Comma 45 5 4" xfId="43978" xr:uid="{6EAFC444-462F-4ABF-8CA0-A875E9F1FAE9}"/>
    <cellStyle name="Comma 45 5 5" xfId="45678" xr:uid="{DD10EA05-5EC9-47A2-BAD6-3485574F3B77}"/>
    <cellStyle name="Comma 45 6" xfId="5157" xr:uid="{0E17004E-39AA-490B-A518-BB160A06B483}"/>
    <cellStyle name="Comma 45 7" xfId="5693" xr:uid="{80D5A54A-7282-4009-9876-FCC512CEE960}"/>
    <cellStyle name="Comma 45 7 2" xfId="15736" xr:uid="{55934D45-2F32-43CB-BD1A-BC8BC90E42C6}"/>
    <cellStyle name="Comma 45 8" xfId="13773" xr:uid="{1407F6FF-01EF-445B-9B8F-CCDED03E23E8}"/>
    <cellStyle name="Comma 45 9" xfId="42924" xr:uid="{FE309D67-5670-4B2E-B0EB-12BAC93197EE}"/>
    <cellStyle name="Comma 46" xfId="1179" xr:uid="{EFD02AAB-AAC7-447D-B56E-FC0A7B13B413}"/>
    <cellStyle name="Comma 46 2" xfId="1498" xr:uid="{13CE2C32-3A36-48C5-805C-37CFFC36D1A3}"/>
    <cellStyle name="Comma 46 2 2" xfId="1896" xr:uid="{801585CE-9987-49D6-A594-7210831AE49E}"/>
    <cellStyle name="Comma 47" xfId="1191" xr:uid="{31701EE4-E70D-46FA-8636-82005F17C0D2}"/>
    <cellStyle name="Comma 47 2" xfId="1510" xr:uid="{5E6DC8A4-7080-4F87-84C6-737869009F4D}"/>
    <cellStyle name="Comma 47 2 2" xfId="1903" xr:uid="{10217C59-DE84-44FB-A4D0-06BAD38140DA}"/>
    <cellStyle name="Comma 48" xfId="1192" xr:uid="{DE54343F-2804-423F-A2A7-BE9E61A3DB37}"/>
    <cellStyle name="Comma 48 2" xfId="1511" xr:uid="{617B703B-221B-4912-93F2-FFC2410D7A2C}"/>
    <cellStyle name="Comma 48 2 2" xfId="1904" xr:uid="{717F55EE-BBDC-44D7-85F4-FCE7074B8863}"/>
    <cellStyle name="Comma 49" xfId="1193" xr:uid="{E7E22E98-3944-4E97-BE0F-38B73F363629}"/>
    <cellStyle name="Comma 49 2" xfId="1512" xr:uid="{74009B44-D5F7-4125-A98B-F7611B0716B2}"/>
    <cellStyle name="Comma 49 2 2" xfId="1905" xr:uid="{34F08078-75CB-41FA-B0C8-20235481E610}"/>
    <cellStyle name="Comma 5" xfId="157" xr:uid="{B387F532-96D4-4ABE-8A5C-303EFC1B897F}"/>
    <cellStyle name="Comma 5 10" xfId="2068" xr:uid="{37FC63C5-9522-4346-8B7E-DF9C3BF1432F}"/>
    <cellStyle name="Comma 5 10 2" xfId="3342" xr:uid="{0EBADB82-3871-45A1-A286-C01157ACA2B1}"/>
    <cellStyle name="Comma 5 10 2 2" xfId="56919" xr:uid="{883BFCC3-C956-4F27-945B-2C691E907646}"/>
    <cellStyle name="Comma 5 11" xfId="53976" xr:uid="{183F3B12-12E8-450F-A330-4E7333E5DA80}"/>
    <cellStyle name="Comma 5 12" xfId="54114" xr:uid="{CBCB52D0-88F2-4D22-B5D5-1DD4DD7ACFA5}"/>
    <cellStyle name="Comma 5 2" xfId="158" xr:uid="{E3395ED7-2571-49CF-845C-78778EC8C01D}"/>
    <cellStyle name="Comma 5 2 2" xfId="159" xr:uid="{0084A8CE-4317-40C8-9DE7-B35A1C2DA4DD}"/>
    <cellStyle name="Comma 5 2 2 2" xfId="1295" xr:uid="{B0AC64B0-B87D-4EF6-AEA2-E89AAA434710}"/>
    <cellStyle name="Comma 5 2 2 2 2" xfId="1817" xr:uid="{D2AA0554-FB3D-4E43-880F-788C6976BB17}"/>
    <cellStyle name="Comma 5 2 2 2 3" xfId="47290" xr:uid="{FC467AAA-2262-4BB1-8734-58BE44B18C6E}"/>
    <cellStyle name="Comma 5 2 2 3" xfId="1648" xr:uid="{AE626BC0-0191-4C4E-9B36-DE3C4AE665E5}"/>
    <cellStyle name="Comma 5 2 2 3 2" xfId="54258" xr:uid="{251CE20D-C7E7-4C06-A4CA-2B055E09D42A}"/>
    <cellStyle name="Comma 5 2 2 4" xfId="2033" xr:uid="{C35986AB-A288-4819-97CB-02FD14238F2D}"/>
    <cellStyle name="Comma 5 2 2 4 2" xfId="54314" xr:uid="{B53B998F-B433-4152-9144-FBB3675AEE1A}"/>
    <cellStyle name="Comma 5 2 2 5" xfId="46989" xr:uid="{5573C4EB-FAF3-4989-9BEE-D034B728BFBF}"/>
    <cellStyle name="Comma 5 2 3" xfId="160" xr:uid="{0B63ACE9-6235-48D3-8E12-52E0B2739A47}"/>
    <cellStyle name="Comma 5 2 3 2" xfId="4876" xr:uid="{8296FECF-2470-4F69-89A5-C1247C53D9F7}"/>
    <cellStyle name="Comma 5 2 4" xfId="1294" xr:uid="{097ABCE2-184E-4C39-86A6-58E7F7D636C2}"/>
    <cellStyle name="Comma 5 2 4 2" xfId="1816" xr:uid="{05D04C54-6510-4F76-9008-D05C553AA49A}"/>
    <cellStyle name="Comma 5 2 5" xfId="1647" xr:uid="{52A0D1F9-654C-4371-B3EA-94E71E86CFB9}"/>
    <cellStyle name="Comma 5 2 6" xfId="1943" xr:uid="{3875FB98-A66B-4FED-95BC-506A3FF93257}"/>
    <cellStyle name="Comma 5 3" xfId="161" xr:uid="{D8213A66-E393-49CD-87C0-A9F753D598DE}"/>
    <cellStyle name="Comma 5 3 2" xfId="162" xr:uid="{5510D209-FF54-4972-85A7-4019B704FEAC}"/>
    <cellStyle name="Comma 5 3 2 2" xfId="1297" xr:uid="{741B1359-A94F-484E-B3C2-0BC2AE5508AE}"/>
    <cellStyle name="Comma 5 3 2 2 2" xfId="1819" xr:uid="{C763F0C5-9064-4E80-BD61-937092127344}"/>
    <cellStyle name="Comma 5 3 2 2 3" xfId="56903" xr:uid="{1273872F-2D52-4349-AFCE-EECA29482D80}"/>
    <cellStyle name="Comma 5 3 2 3" xfId="1650" xr:uid="{07919FE9-B50C-4265-B6CE-A769F22FABDC}"/>
    <cellStyle name="Comma 5 3 2 4" xfId="2034" xr:uid="{867AA04F-26D1-4CC3-9251-9CF3BBA8F262}"/>
    <cellStyle name="Comma 5 3 2 5" xfId="4143" xr:uid="{7AEF68FC-A899-4EED-A7B6-C48316C92259}"/>
    <cellStyle name="Comma 5 3 2 6" xfId="44371" xr:uid="{C7DBBB64-66E9-4BBD-99F8-F1626835669D}"/>
    <cellStyle name="Comma 5 3 3" xfId="163" xr:uid="{808DCC36-7017-4417-A014-3929C742A075}"/>
    <cellStyle name="Comma 5 3 3 2" xfId="1298" xr:uid="{97E290C6-9258-4C59-9BA9-AD01AB696592}"/>
    <cellStyle name="Comma 5 3 3 2 2" xfId="1820" xr:uid="{116B0A0A-0ACC-4F1C-AB39-24EBA519E5DC}"/>
    <cellStyle name="Comma 5 3 3 3" xfId="1651" xr:uid="{ACDD361E-8FD2-4189-A595-95C5B92FDC02}"/>
    <cellStyle name="Comma 5 3 3 4" xfId="3720" xr:uid="{36818629-BC99-4CF6-BDC2-36E9E3A877CD}"/>
    <cellStyle name="Comma 5 3 4" xfId="1296" xr:uid="{599FBA6C-9465-448A-86E0-45DA8C27A951}"/>
    <cellStyle name="Comma 5 3 4 2" xfId="1818" xr:uid="{252F89BC-A96D-4630-A8C3-09C3B8033F74}"/>
    <cellStyle name="Comma 5 3 4 3" xfId="4102" xr:uid="{8AD2467E-406C-42B1-8AAC-8FE14D06A40A}"/>
    <cellStyle name="Comma 5 3 5" xfId="1649" xr:uid="{674B1AB8-CAC1-47A3-8C28-6BF921DE591A}"/>
    <cellStyle name="Comma 5 3 6" xfId="1960" xr:uid="{ECFD8A50-418D-4FA8-9E1B-08B7B8297310}"/>
    <cellStyle name="Comma 5 4" xfId="164" xr:uid="{D98E84A7-EB7D-4DCA-BBBE-20489D333870}"/>
    <cellStyle name="Comma 5 4 2" xfId="165" xr:uid="{6DE17B7F-E925-4C51-BCC5-E5F952AE4F3F}"/>
    <cellStyle name="Comma 5 4 2 2" xfId="1300" xr:uid="{A6293F8E-036B-4F52-A3AF-BE077A089E05}"/>
    <cellStyle name="Comma 5 4 2 2 2" xfId="1822" xr:uid="{AD22A4D5-A112-4903-8DB6-D38897AE7A21}"/>
    <cellStyle name="Comma 5 4 2 3" xfId="1653" xr:uid="{A2F05C35-9776-4AA2-90E4-138B853FA63E}"/>
    <cellStyle name="Comma 5 4 2 4" xfId="19324" xr:uid="{59EA7CEF-62E6-48BF-886A-B1B8721BB4F1}"/>
    <cellStyle name="Comma 5 4 2 5" xfId="44372" xr:uid="{A614E6D2-64A5-4A52-BD46-5BFD212EC7D4}"/>
    <cellStyle name="Comma 5 4 2 6" xfId="48076" xr:uid="{D530B209-23AF-4829-9E6F-83626F2598A4}"/>
    <cellStyle name="Comma 5 4 2 7" xfId="56917" xr:uid="{8F2DA6E5-9A48-4F9E-8318-DB0234A12303}"/>
    <cellStyle name="Comma 5 4 3" xfId="1299" xr:uid="{268463F2-408B-42BA-B757-272C53BBEC9A}"/>
    <cellStyle name="Comma 5 4 3 2" xfId="1821" xr:uid="{A1E0FDF0-F81F-41FF-9244-0A283C10EEB2}"/>
    <cellStyle name="Comma 5 4 3 3" xfId="22026" xr:uid="{369B1215-94C0-4017-B695-71E2E503C9F0}"/>
    <cellStyle name="Comma 5 4 4" xfId="1652" xr:uid="{4BBD9C40-33C5-4F7C-8BBD-8634417BFA03}"/>
    <cellStyle name="Comma 5 4 5" xfId="2063" xr:uid="{8BA02193-8C1F-4F3E-99B4-658C6725FE95}"/>
    <cellStyle name="Comma 5 4 6" xfId="2142" xr:uid="{F4E5EFEF-6DB0-45A5-B9A8-78A142A9C2B8}"/>
    <cellStyle name="Comma 5 4 7" xfId="3333" xr:uid="{6EEA0F20-47DB-4583-AAE6-C9F6D388601A}"/>
    <cellStyle name="Comma 5 4 8" xfId="5499" xr:uid="{D41247C2-2638-4B97-B36C-1ADACC49948C}"/>
    <cellStyle name="Comma 5 4 9" xfId="48097" xr:uid="{1368042E-6C53-4862-BFED-640B0730DC35}"/>
    <cellStyle name="Comma 5 5" xfId="166" xr:uid="{231DACE6-9BCB-4C08-959B-89F8CD8B51AD}"/>
    <cellStyle name="Comma 5 5 2" xfId="1301" xr:uid="{6196C26C-930C-4107-A704-C26FB7F76ADF}"/>
    <cellStyle name="Comma 5 5 2 2" xfId="1823" xr:uid="{7B28961A-389A-4510-B07C-C31BD527C2A5}"/>
    <cellStyle name="Comma 5 5 2 3" xfId="47171" xr:uid="{6CB814B5-AD24-4E2F-BDB9-46EF3C723B5F}"/>
    <cellStyle name="Comma 5 5 2 4" xfId="56887" xr:uid="{4D2BF642-4080-489F-86C3-A9D51A11F69B}"/>
    <cellStyle name="Comma 5 5 3" xfId="1654" xr:uid="{80C59C68-EB45-4F69-95D3-1B8129C81C64}"/>
    <cellStyle name="Comma 5 5 4" xfId="2011" xr:uid="{2C28DA5D-87DB-415B-9D76-ED7F4C0F0AD7}"/>
    <cellStyle name="Comma 5 5 5" xfId="3425" xr:uid="{1A28286E-79C4-4BBD-9B5E-841BBEA0EB56}"/>
    <cellStyle name="Comma 5 5 6" xfId="19373" xr:uid="{AAB98F46-23AE-45BC-B027-4B9A4DA847B7}"/>
    <cellStyle name="Comma 5 5 7" xfId="49479" xr:uid="{C0BAC530-4E0E-4205-8FC4-9E19BE51C548}"/>
    <cellStyle name="Comma 5 6" xfId="1293" xr:uid="{70B5DB51-8415-4AE0-A3DB-EE16AF15B04B}"/>
    <cellStyle name="Comma 5 6 2" xfId="1815" xr:uid="{D51B65F9-1F76-46AB-A06A-155CB188C4E0}"/>
    <cellStyle name="Comma 5 6 3" xfId="4265" xr:uid="{61B5B340-3220-40D5-B3A7-2423D8EADD9A}"/>
    <cellStyle name="Comma 5 6 4" xfId="20476" xr:uid="{226B9936-E3D1-4F43-984E-3A619823F7C8}"/>
    <cellStyle name="Comma 5 6 5" xfId="51919" xr:uid="{07BFCF5A-1783-445C-950E-3AEB05DF0F6E}"/>
    <cellStyle name="Comma 5 7" xfId="1646" xr:uid="{2BEAA8EF-751A-4119-90FD-6FBD6511121D}"/>
    <cellStyle name="Comma 5 7 2" xfId="46444" xr:uid="{794AFD40-91BA-45AA-83D8-36B405A46159}"/>
    <cellStyle name="Comma 5 7 2 2" xfId="54269" xr:uid="{A2FA9984-8F01-40AE-8AB2-EC96C4799F99}"/>
    <cellStyle name="Comma 5 7 3" xfId="49465" xr:uid="{46C0F23E-93B5-4C20-A6EF-1D2CABC6CBCA}"/>
    <cellStyle name="Comma 5 7 4" xfId="53997" xr:uid="{58218803-475E-4405-9FA5-2FDC478C2C7B}"/>
    <cellStyle name="Comma 5 7 5" xfId="54198" xr:uid="{E62AB336-43F6-4460-8367-5F35E90D9A34}"/>
    <cellStyle name="Comma 5 8" xfId="1938" xr:uid="{071E9612-0C1F-4197-AC2E-BBFB6E02F2C3}"/>
    <cellStyle name="Comma 5 8 2" xfId="54313" xr:uid="{221E0645-56CA-439A-B43E-7FE04D245324}"/>
    <cellStyle name="Comma 5 8 3" xfId="54216" xr:uid="{0A4F8C24-7A00-460E-B014-B3941DD335E9}"/>
    <cellStyle name="Comma 5 9" xfId="5502" xr:uid="{AE3B311C-0DF7-452D-98F1-AA89D55856FD}"/>
    <cellStyle name="Comma 5 9 2" xfId="15551" xr:uid="{2E1F01A4-33FC-4991-A5FF-54605F7996C5}"/>
    <cellStyle name="Comma 50" xfId="1194" xr:uid="{A5C72B0D-3F57-40D2-BA9F-78D0A0FC021F}"/>
    <cellStyle name="Comma 50 2" xfId="1513" xr:uid="{9FDF6E86-F1FA-4D0C-8986-1671732C5399}"/>
    <cellStyle name="Comma 50 2 2" xfId="1906" xr:uid="{1F01343D-E61F-4A5F-AADB-693D620B4E1D}"/>
    <cellStyle name="Comma 51" xfId="1201" xr:uid="{04ACA99B-0F71-450B-95B2-F601FCE946F0}"/>
    <cellStyle name="Comma 51 2" xfId="1520" xr:uid="{51872F14-CFAF-4E0E-B90B-0648A365789F}"/>
    <cellStyle name="Comma 51 2 2" xfId="1909" xr:uid="{FB760124-7716-45FB-86C7-8656BCEEC803}"/>
    <cellStyle name="Comma 52" xfId="1207" xr:uid="{FB109D92-3480-4A54-9059-B41789BB519D}"/>
    <cellStyle name="Comma 52 2" xfId="1729" xr:uid="{E3157E70-8441-4926-A4B6-18D77F90132B}"/>
    <cellStyle name="Comma 52 3" xfId="4990" xr:uid="{9D75F01E-2A24-477E-BCCD-22B7429CE08D}"/>
    <cellStyle name="Comma 53" xfId="1524" xr:uid="{5843ABCB-3AE7-42AF-A584-437BFD0E0A8C}"/>
    <cellStyle name="Comma 53 2" xfId="4961" xr:uid="{478C5BD0-8F95-49A7-B287-56DCA5DE9371}"/>
    <cellStyle name="Comma 54" xfId="1532" xr:uid="{28538869-AEEA-4507-BA69-B84A7887E4BA}"/>
    <cellStyle name="Comma 54 2" xfId="5128" xr:uid="{A4334BF0-1EE9-40CF-825D-56F4E76A1D34}"/>
    <cellStyle name="Comma 55" xfId="1533" xr:uid="{5F331E84-2563-43B3-8F7D-106D75B933D6}"/>
    <cellStyle name="Comma 55 2" xfId="3263" xr:uid="{EA50FD46-AD19-4214-9927-607F9B0969D7}"/>
    <cellStyle name="Comma 56" xfId="1529" xr:uid="{C6BA73D9-4CDE-47B6-A0E3-D6FF951056B0}"/>
    <cellStyle name="Comma 56 2" xfId="7522" xr:uid="{F986D863-F1AB-4FCD-B5A9-F868DE66A2C1}"/>
    <cellStyle name="Comma 57" xfId="1536" xr:uid="{B3A312DE-A6FC-4082-803D-F2EE958D739D}"/>
    <cellStyle name="Comma 57 2" xfId="8301" xr:uid="{5FC6A449-FB7C-4EF7-8AAE-6EFCAB67FC4D}"/>
    <cellStyle name="Comma 58" xfId="1538" xr:uid="{0D3BBF43-AFC2-4415-8142-ABE7CEF4851E}"/>
    <cellStyle name="Comma 58 2" xfId="8737" xr:uid="{02BEE9FF-A7D2-439F-B2D3-D9F94A4D665E}"/>
    <cellStyle name="Comma 59" xfId="1540" xr:uid="{E1E87C91-9DDF-4B0C-A597-29C8C2FB53EE}"/>
    <cellStyle name="Comma 59 2" xfId="8158" xr:uid="{E6C185F6-C532-4EE4-A87C-E102FF075A9D}"/>
    <cellStyle name="Comma 6" xfId="167" xr:uid="{521C05C2-EA13-493F-80CF-C2029EA0E862}"/>
    <cellStyle name="Comma 6 10" xfId="168" xr:uid="{A3E08093-3FBD-45E6-9167-673E36C283E3}"/>
    <cellStyle name="Comma 6 10 10" xfId="44510" xr:uid="{B284B458-D4E1-4173-B3F6-2D7E51F1D020}"/>
    <cellStyle name="Comma 6 10 2" xfId="1303" xr:uid="{78AEC02D-20ED-4EAF-9A8C-4460014C39EA}"/>
    <cellStyle name="Comma 6 10 2 2" xfId="1825" xr:uid="{951A25DD-738E-43DD-909D-FD9B1924AAF0}"/>
    <cellStyle name="Comma 6 10 2 2 2" xfId="2598" xr:uid="{813AAD5D-6B78-413F-9B10-B47C2BE03F81}"/>
    <cellStyle name="Comma 6 10 2 2 2 2" xfId="6487" xr:uid="{8DCE3714-D1E8-4C23-948A-A5CE068B43F8}"/>
    <cellStyle name="Comma 6 10 2 2 2 2 2" xfId="16529" xr:uid="{8C5A2C43-8B2E-4DC1-B629-0E4A1FE8FEBF}"/>
    <cellStyle name="Comma 6 10 2 2 2 3" xfId="14566" xr:uid="{EB82FFBA-FE17-4F86-8387-5A1D76791D37}"/>
    <cellStyle name="Comma 6 10 2 2 2 4" xfId="43711" xr:uid="{03E95F5A-378F-4C6F-861B-0FB29DC4FCF8}"/>
    <cellStyle name="Comma 6 10 2 2 2 5" xfId="45411" xr:uid="{759370F1-72B2-43B3-B4A2-2CBD13381E8A}"/>
    <cellStyle name="Comma 6 10 2 2 3" xfId="3128" xr:uid="{44A8076A-6986-4C28-A071-0BBCF10DA801}"/>
    <cellStyle name="Comma 6 10 2 2 3 2" xfId="7014" xr:uid="{732B2CAF-A0D6-4369-A018-613CAFFB12D9}"/>
    <cellStyle name="Comma 6 10 2 2 3 2 2" xfId="17056" xr:uid="{76093E63-597A-478E-8D5F-8AB0C5D47A07}"/>
    <cellStyle name="Comma 6 10 2 2 3 3" xfId="15093" xr:uid="{EBDAA44D-C3E9-49CB-B9F6-D4D920E54ADD}"/>
    <cellStyle name="Comma 6 10 2 2 3 4" xfId="44238" xr:uid="{F27FD2D8-9805-4E37-B953-47EB2F68B55C}"/>
    <cellStyle name="Comma 6 10 2 2 3 5" xfId="45938" xr:uid="{8B30FBA4-0E6D-4896-B4CB-A31AE307CB31}"/>
    <cellStyle name="Comma 6 10 2 2 4" xfId="5957" xr:uid="{D4A566F9-427B-4202-81AA-CB110BC515A2}"/>
    <cellStyle name="Comma 6 10 2 2 4 2" xfId="16000" xr:uid="{6F9B71DF-F193-4DED-ABC2-6E7143CFEBA8}"/>
    <cellStyle name="Comma 6 10 2 2 5" xfId="14037" xr:uid="{277CC1B5-28FF-4B09-B58E-530DAEA47A48}"/>
    <cellStyle name="Comma 6 10 2 2 6" xfId="43184" xr:uid="{24818435-FDE9-4D7B-B038-20C903D116B7}"/>
    <cellStyle name="Comma 6 10 2 2 7" xfId="44884" xr:uid="{57648740-3A99-4E2E-A979-772B6DD23F6B}"/>
    <cellStyle name="Comma 6 10 2 3" xfId="2379" xr:uid="{B3AA544A-52FE-4912-AF09-B0ED9840232B}"/>
    <cellStyle name="Comma 6 10 2 3 2" xfId="6274" xr:uid="{D7A198B8-064B-4BF6-9578-8076A6E6BF70}"/>
    <cellStyle name="Comma 6 10 2 3 2 2" xfId="16316" xr:uid="{AFBA7DFF-4D39-4372-AC5C-CD2BF066E561}"/>
    <cellStyle name="Comma 6 10 2 3 3" xfId="14353" xr:uid="{324E316F-FBA2-4E84-9E47-9ED870713D68}"/>
    <cellStyle name="Comma 6 10 2 3 4" xfId="43498" xr:uid="{6477ADE1-13A5-48B7-93FF-248BEE0B29B4}"/>
    <cellStyle name="Comma 6 10 2 3 5" xfId="45198" xr:uid="{8A52A641-A087-40AF-961A-0DDBF1C9BC16}"/>
    <cellStyle name="Comma 6 10 2 4" xfId="2915" xr:uid="{959C1F14-C28A-4690-AC76-4D2FE3C27D0D}"/>
    <cellStyle name="Comma 6 10 2 4 2" xfId="6801" xr:uid="{86CACE95-3A7A-4F15-8086-147D24AF1C83}"/>
    <cellStyle name="Comma 6 10 2 4 2 2" xfId="16843" xr:uid="{76D2206D-D0DE-4C5F-B689-9B2E4D586C00}"/>
    <cellStyle name="Comma 6 10 2 4 3" xfId="14880" xr:uid="{714A0769-8950-4949-8D89-86CA5C130C76}"/>
    <cellStyle name="Comma 6 10 2 4 4" xfId="44025" xr:uid="{6AC1C49F-2EAC-43FE-8646-60055A7381A8}"/>
    <cellStyle name="Comma 6 10 2 4 5" xfId="45725" xr:uid="{421DD4B3-CE6E-48E9-984F-416F1AC65183}"/>
    <cellStyle name="Comma 6 10 2 5" xfId="5740" xr:uid="{F8937647-4133-4F53-A42A-5D47F03B0695}"/>
    <cellStyle name="Comma 6 10 2 5 2" xfId="15783" xr:uid="{B522FB89-BDDB-4DC7-8940-8E5524ECF68D}"/>
    <cellStyle name="Comma 6 10 2 6" xfId="13820" xr:uid="{D9EF7030-A510-40D5-9CDA-314CED0DC66D}"/>
    <cellStyle name="Comma 6 10 2 7" xfId="42971" xr:uid="{82AACF2A-6C1F-4B18-9766-F8B318EFFFE7}"/>
    <cellStyle name="Comma 6 10 2 8" xfId="44671" xr:uid="{9E04A958-FE50-4AAB-A4AC-BD32867CD811}"/>
    <cellStyle name="Comma 6 10 3" xfId="1656" xr:uid="{366DF019-FE1D-4240-8A09-09EECEA2B722}"/>
    <cellStyle name="Comma 6 10 3 2" xfId="2542" xr:uid="{EB64A3B0-953C-423D-8D86-0E5BE486A9D8}"/>
    <cellStyle name="Comma 6 10 3 2 2" xfId="6434" xr:uid="{9924CD06-C1FC-40E0-99DE-2FD92E46F5DC}"/>
    <cellStyle name="Comma 6 10 3 2 2 2" xfId="16476" xr:uid="{E97CBF4F-4578-41DE-9B48-7A4282D4E7C2}"/>
    <cellStyle name="Comma 6 10 3 2 3" xfId="14513" xr:uid="{7B5ECA24-5647-4E08-9F41-C59CF9A9A86D}"/>
    <cellStyle name="Comma 6 10 3 2 4" xfId="43658" xr:uid="{A7CDDB11-C2C8-4999-895D-7F1805A856E0}"/>
    <cellStyle name="Comma 6 10 3 2 5" xfId="45358" xr:uid="{124BC2BC-E8C0-422F-9DB4-2C25B6A0284C}"/>
    <cellStyle name="Comma 6 10 3 3" xfId="3075" xr:uid="{FABBD383-A774-4AD2-983A-9AE8B2D357BA}"/>
    <cellStyle name="Comma 6 10 3 3 2" xfId="6961" xr:uid="{36AFA11E-C0B9-44ED-A6FC-6A8531644D8B}"/>
    <cellStyle name="Comma 6 10 3 3 2 2" xfId="17003" xr:uid="{9BF72CA8-696D-4E59-9113-EE079F91ECCB}"/>
    <cellStyle name="Comma 6 10 3 3 3" xfId="15040" xr:uid="{274420BF-CC27-4401-80DF-08239FBAEDB5}"/>
    <cellStyle name="Comma 6 10 3 3 4" xfId="44185" xr:uid="{7F857883-AB11-482A-9E77-B23E362FB5E3}"/>
    <cellStyle name="Comma 6 10 3 3 5" xfId="45885" xr:uid="{A7DF3535-821C-459D-8CA3-45FF1E83A23A}"/>
    <cellStyle name="Comma 6 10 3 4" xfId="5902" xr:uid="{A84A25EF-D54C-45DA-B358-14F05F5FA794}"/>
    <cellStyle name="Comma 6 10 3 4 2" xfId="15945" xr:uid="{59CDF3C0-EE1C-4C70-B600-52742D6AB69F}"/>
    <cellStyle name="Comma 6 10 3 5" xfId="13982" xr:uid="{85838D3A-E258-4A66-9157-0DF8B1427C28}"/>
    <cellStyle name="Comma 6 10 3 6" xfId="43131" xr:uid="{A67FD5F7-FBC9-461A-A9CB-D8CC1EC84514}"/>
    <cellStyle name="Comma 6 10 3 7" xfId="44831" xr:uid="{DEB76F6D-E730-49F4-8972-FBC9715BC2D4}"/>
    <cellStyle name="Comma 6 10 4" xfId="2215" xr:uid="{BD846146-8AE3-49EA-B874-82572142F86B}"/>
    <cellStyle name="Comma 6 10 4 2" xfId="6113" xr:uid="{425E58EB-1BC8-4B50-9A43-40A4FBE1CE9B}"/>
    <cellStyle name="Comma 6 10 4 2 2" xfId="16155" xr:uid="{14DB1D83-F3B3-4A6C-AB63-78E66E421CD0}"/>
    <cellStyle name="Comma 6 10 4 3" xfId="14192" xr:uid="{B69A4068-5B68-4D91-B0B5-5821085CA6D5}"/>
    <cellStyle name="Comma 6 10 4 4" xfId="43337" xr:uid="{479DB948-021B-41B2-B040-86B2246BF8E1}"/>
    <cellStyle name="Comma 6 10 4 5" xfId="45037" xr:uid="{884E679D-B31E-4A04-A0B6-05EE22E1F32C}"/>
    <cellStyle name="Comma 6 10 5" xfId="2754" xr:uid="{D705E0A5-15BB-434C-948D-90FE6E2F3B88}"/>
    <cellStyle name="Comma 6 10 5 2" xfId="6640" xr:uid="{41931F55-B41B-46BA-BE7D-FADDCB6F7AE3}"/>
    <cellStyle name="Comma 6 10 5 2 2" xfId="16682" xr:uid="{CA311CD4-BE94-4529-9338-CB84EAED13F5}"/>
    <cellStyle name="Comma 6 10 5 3" xfId="14719" xr:uid="{A8A846D8-0500-4A47-B6F4-9197645E747E}"/>
    <cellStyle name="Comma 6 10 5 4" xfId="43864" xr:uid="{D5EEDB91-E106-4FDB-A52C-282485F79EF8}"/>
    <cellStyle name="Comma 6 10 5 5" xfId="45564" xr:uid="{A54186A4-1E16-438A-A971-E4EBB0B93327}"/>
    <cellStyle name="Comma 6 10 6" xfId="5576" xr:uid="{4952D4D5-93AA-4C60-9E68-27F6CF101518}"/>
    <cellStyle name="Comma 6 10 6 2" xfId="15620" xr:uid="{8E4706C2-EB20-4169-AF0A-281BF3249FEF}"/>
    <cellStyle name="Comma 6 10 7" xfId="13656" xr:uid="{8E388D0A-0830-40D0-A8FE-A70E3182DCE9}"/>
    <cellStyle name="Comma 6 10 8" xfId="42810" xr:uid="{F8484F85-AFFD-46F6-88F7-FD32C5F80BEE}"/>
    <cellStyle name="Comma 6 10 9" xfId="44374" xr:uid="{D3AD390E-1890-4933-9193-8590FA562335}"/>
    <cellStyle name="Comma 6 11" xfId="169" xr:uid="{D1DD90F3-E141-46CE-BFED-014745B5055F}"/>
    <cellStyle name="Comma 6 11 2" xfId="1304" xr:uid="{1CA5A437-26B2-4ED8-8326-1B30AEB67D54}"/>
    <cellStyle name="Comma 6 11 2 2" xfId="1826" xr:uid="{6F48C964-0F33-46DC-9238-18B9AEB22779}"/>
    <cellStyle name="Comma 6 11 3" xfId="1657" xr:uid="{5FEE624F-0EEF-4218-BB4A-D9D5350BA15C}"/>
    <cellStyle name="Comma 6 11 4" xfId="44375" xr:uid="{57EED17E-0294-4303-A6A8-B8D8B240653E}"/>
    <cellStyle name="Comma 6 12" xfId="170" xr:uid="{9452949A-4729-4A07-BE2A-D5AB83659ABA}"/>
    <cellStyle name="Comma 6 12 10" xfId="44511" xr:uid="{97231812-6C23-4A7F-81D8-B2F9195C4DCF}"/>
    <cellStyle name="Comma 6 12 2" xfId="1305" xr:uid="{B4B2AA84-4B46-421F-BCFE-C90A9EFBE503}"/>
    <cellStyle name="Comma 6 12 2 2" xfId="1827" xr:uid="{C6731486-DA48-48D5-AC06-F705A1452101}"/>
    <cellStyle name="Comma 6 12 2 2 2" xfId="2599" xr:uid="{0FF0FFF4-606E-4169-8B83-79248C1C1776}"/>
    <cellStyle name="Comma 6 12 2 2 2 2" xfId="6488" xr:uid="{9558331E-DB22-4D47-9A74-5ED69A1F6C35}"/>
    <cellStyle name="Comma 6 12 2 2 2 2 2" xfId="16530" xr:uid="{12223053-5F02-4A60-A69C-7E556E88552F}"/>
    <cellStyle name="Comma 6 12 2 2 2 3" xfId="14567" xr:uid="{D2510C9C-6E28-4EBA-A5B9-591D2539A421}"/>
    <cellStyle name="Comma 6 12 2 2 2 4" xfId="43712" xr:uid="{B1B32264-C36A-4D3F-BCFA-905CCD5E308C}"/>
    <cellStyle name="Comma 6 12 2 2 2 5" xfId="45412" xr:uid="{1CF106BB-2252-4A17-98DA-71C97B19149C}"/>
    <cellStyle name="Comma 6 12 2 2 3" xfId="3129" xr:uid="{FE20AAD2-6A35-4F9C-B75B-A284E06200EE}"/>
    <cellStyle name="Comma 6 12 2 2 3 2" xfId="7015" xr:uid="{8FE43862-100E-457A-8201-29F649E4DDB7}"/>
    <cellStyle name="Comma 6 12 2 2 3 2 2" xfId="17057" xr:uid="{EF14FE0F-5227-4882-9E16-92A25D59A8B3}"/>
    <cellStyle name="Comma 6 12 2 2 3 3" xfId="15094" xr:uid="{F9E43692-6CCC-46A3-9C78-A4D99A73F517}"/>
    <cellStyle name="Comma 6 12 2 2 3 4" xfId="44239" xr:uid="{767C89A3-D2D7-47F3-90FC-7C7CA53FD3D7}"/>
    <cellStyle name="Comma 6 12 2 2 3 5" xfId="45939" xr:uid="{A6A8A434-0B0B-4CD4-925E-DEA2C37718D1}"/>
    <cellStyle name="Comma 6 12 2 2 4" xfId="5958" xr:uid="{742F59BE-886E-460D-9EAB-6CD4EC860223}"/>
    <cellStyle name="Comma 6 12 2 2 4 2" xfId="16001" xr:uid="{3A4C2E41-3475-4CEC-820F-7B664E6F90A5}"/>
    <cellStyle name="Comma 6 12 2 2 5" xfId="14038" xr:uid="{A024FC27-65F1-4383-9210-F2D3A67DAA70}"/>
    <cellStyle name="Comma 6 12 2 2 6" xfId="43185" xr:uid="{AAAE6C07-73F8-4A7E-AE76-113E7CE64F8A}"/>
    <cellStyle name="Comma 6 12 2 2 7" xfId="44885" xr:uid="{DBA520EF-4D55-44BC-97C9-AD606FEA8D4F}"/>
    <cellStyle name="Comma 6 12 2 3" xfId="2380" xr:uid="{BE427432-A954-457D-9EB9-6404C340624C}"/>
    <cellStyle name="Comma 6 12 2 3 2" xfId="6275" xr:uid="{2B8F9405-FF40-4D8D-A78F-C92D483C85EF}"/>
    <cellStyle name="Comma 6 12 2 3 2 2" xfId="16317" xr:uid="{84F489BC-BDE9-40CB-A784-622EBBA3D56F}"/>
    <cellStyle name="Comma 6 12 2 3 3" xfId="14354" xr:uid="{2F29D0E6-0BAD-40DC-B31F-20D26D08943C}"/>
    <cellStyle name="Comma 6 12 2 3 4" xfId="43499" xr:uid="{100ECFE8-2287-4D59-8C6A-E9060CF14660}"/>
    <cellStyle name="Comma 6 12 2 3 5" xfId="45199" xr:uid="{F35E7CE3-12AE-43DD-94DF-DA4F8A0AF3F5}"/>
    <cellStyle name="Comma 6 12 2 4" xfId="2916" xr:uid="{B69E3EBF-F6CD-4F3D-BA10-4B4CC2988FB8}"/>
    <cellStyle name="Comma 6 12 2 4 2" xfId="6802" xr:uid="{1033A131-2357-4718-BBA3-A200B298226B}"/>
    <cellStyle name="Comma 6 12 2 4 2 2" xfId="16844" xr:uid="{AD473124-033A-4158-900A-9571680CC3E3}"/>
    <cellStyle name="Comma 6 12 2 4 3" xfId="14881" xr:uid="{94F7A5E0-02BE-4A8B-BA96-222C5B85F52C}"/>
    <cellStyle name="Comma 6 12 2 4 4" xfId="44026" xr:uid="{B124B5A8-DD5C-4AE4-9E6E-5AFEA6E62DE4}"/>
    <cellStyle name="Comma 6 12 2 4 5" xfId="45726" xr:uid="{04825086-539B-4E66-9C81-F82D7A1C9231}"/>
    <cellStyle name="Comma 6 12 2 5" xfId="5741" xr:uid="{EE6FB996-7707-45E8-AFB6-AD5B233AF2C9}"/>
    <cellStyle name="Comma 6 12 2 5 2" xfId="15784" xr:uid="{3A4B3DF4-E557-4829-AE1C-01886CBFB502}"/>
    <cellStyle name="Comma 6 12 2 6" xfId="13821" xr:uid="{C5459E6A-1C75-4396-A66F-31C570A4B61D}"/>
    <cellStyle name="Comma 6 12 2 7" xfId="42972" xr:uid="{95CD9FBF-3DB2-4F1E-8705-D83DC3635E17}"/>
    <cellStyle name="Comma 6 12 2 8" xfId="44672" xr:uid="{46EB7E36-D625-4680-B266-17CE92512DFA}"/>
    <cellStyle name="Comma 6 12 3" xfId="1658" xr:uid="{DB41F2EB-8424-4D66-A095-CFD070DEAC0C}"/>
    <cellStyle name="Comma 6 12 3 2" xfId="2543" xr:uid="{AF3F6E40-97C4-4B89-BFAA-7E4C9482C0F3}"/>
    <cellStyle name="Comma 6 12 3 2 2" xfId="6435" xr:uid="{8C87130B-6773-4CDA-825A-4D96385958F4}"/>
    <cellStyle name="Comma 6 12 3 2 2 2" xfId="16477" xr:uid="{8A048E02-64A6-43D4-BB55-AE1891027C7A}"/>
    <cellStyle name="Comma 6 12 3 2 3" xfId="14514" xr:uid="{B9C5995E-D342-49B3-8C4F-E482444866DB}"/>
    <cellStyle name="Comma 6 12 3 2 4" xfId="43659" xr:uid="{44394718-9646-47F9-A329-B17C10C5AC6A}"/>
    <cellStyle name="Comma 6 12 3 2 5" xfId="45359" xr:uid="{6C2FFA92-2F6C-48D9-AD7E-57E1C5B4685B}"/>
    <cellStyle name="Comma 6 12 3 3" xfId="3076" xr:uid="{2737A36A-D7F2-47F0-BE6C-781659B9505B}"/>
    <cellStyle name="Comma 6 12 3 3 2" xfId="6962" xr:uid="{4833CFB8-D637-4647-A1B0-7D36116E3892}"/>
    <cellStyle name="Comma 6 12 3 3 2 2" xfId="17004" xr:uid="{42FD33E8-1ABC-4581-A62D-DC3537B6485C}"/>
    <cellStyle name="Comma 6 12 3 3 3" xfId="15041" xr:uid="{90461F39-4EC7-4A63-8A06-2FCE2D8D2C64}"/>
    <cellStyle name="Comma 6 12 3 3 4" xfId="44186" xr:uid="{4DF35C21-74B9-4B3C-9B35-1900F3564A23}"/>
    <cellStyle name="Comma 6 12 3 3 5" xfId="45886" xr:uid="{E2431A70-D5D2-45F7-BCF3-1EDCD27B6385}"/>
    <cellStyle name="Comma 6 12 3 4" xfId="5903" xr:uid="{180CBEF8-4AF8-4949-94D6-D18B68056C6D}"/>
    <cellStyle name="Comma 6 12 3 4 2" xfId="15946" xr:uid="{CD2CD535-E038-421A-8195-A49213BB3341}"/>
    <cellStyle name="Comma 6 12 3 5" xfId="13983" xr:uid="{89AE30C5-345E-4A91-9D53-9C56EB85DE0A}"/>
    <cellStyle name="Comma 6 12 3 6" xfId="43132" xr:uid="{1EE137B7-1E83-4946-94C6-D48CE9B66949}"/>
    <cellStyle name="Comma 6 12 3 7" xfId="44832" xr:uid="{210C5DA1-DFBD-4757-AA42-0D88C6206AB7}"/>
    <cellStyle name="Comma 6 12 4" xfId="2216" xr:uid="{BD4CEDA1-E218-406A-8A30-DD31ACE30CB6}"/>
    <cellStyle name="Comma 6 12 4 2" xfId="6114" xr:uid="{2E0F195D-B03A-493B-8BFB-6291115553B5}"/>
    <cellStyle name="Comma 6 12 4 2 2" xfId="16156" xr:uid="{28F5707A-C9C0-45E0-8406-FA56E2BEF61D}"/>
    <cellStyle name="Comma 6 12 4 3" xfId="14193" xr:uid="{03A53BE3-F464-4963-9387-694D5F0635C7}"/>
    <cellStyle name="Comma 6 12 4 4" xfId="43338" xr:uid="{4031A07F-5908-4A0A-85AD-342E8AC0A089}"/>
    <cellStyle name="Comma 6 12 4 5" xfId="45038" xr:uid="{CC2D872C-40B6-40B8-BEA8-42143046167F}"/>
    <cellStyle name="Comma 6 12 5" xfId="2755" xr:uid="{AB97F92D-E129-4C63-9F29-3EDD4720541F}"/>
    <cellStyle name="Comma 6 12 5 2" xfId="6641" xr:uid="{6A52AB39-31E3-49D2-9039-03E8DB5FEF2C}"/>
    <cellStyle name="Comma 6 12 5 2 2" xfId="16683" xr:uid="{3F0AA95F-98E0-496F-9E9B-9821882F764B}"/>
    <cellStyle name="Comma 6 12 5 3" xfId="14720" xr:uid="{D4012FD0-EA55-4FEB-B619-2ADC1E7381ED}"/>
    <cellStyle name="Comma 6 12 5 4" xfId="43865" xr:uid="{8E427377-018F-4F0D-9B34-8824563CEE89}"/>
    <cellStyle name="Comma 6 12 5 5" xfId="45565" xr:uid="{DFC252D5-E974-435F-BF83-CBF45A4EAD30}"/>
    <cellStyle name="Comma 6 12 6" xfId="5577" xr:uid="{04F4D87A-9DC6-4D19-BBF9-ECC2CFF90F90}"/>
    <cellStyle name="Comma 6 12 6 2" xfId="15621" xr:uid="{68C9B81E-E563-4960-81D2-C8F441056ECC}"/>
    <cellStyle name="Comma 6 12 7" xfId="13657" xr:uid="{11220793-C644-4E91-90C1-C6B62F43CC92}"/>
    <cellStyle name="Comma 6 12 8" xfId="42811" xr:uid="{BEB44E05-2EC7-466B-93C6-3289FAD30D84}"/>
    <cellStyle name="Comma 6 12 9" xfId="44376" xr:uid="{25044284-FAAE-4E68-99C8-539E469071F3}"/>
    <cellStyle name="Comma 6 13" xfId="171" xr:uid="{22769275-5D21-41FB-A213-D7D4C584DA5B}"/>
    <cellStyle name="Comma 6 13 10" xfId="44512" xr:uid="{0EF23648-6703-44F3-A865-298ACEA58BC9}"/>
    <cellStyle name="Comma 6 13 2" xfId="1306" xr:uid="{BCCCA81B-3F25-4582-BCA0-6FEFD34B7631}"/>
    <cellStyle name="Comma 6 13 2 2" xfId="1828" xr:uid="{1CC0704C-4CAD-40DE-9868-593CEC2633FE}"/>
    <cellStyle name="Comma 6 13 2 2 2" xfId="2600" xr:uid="{091201D2-58A3-4E64-BEF2-16706A7B1A78}"/>
    <cellStyle name="Comma 6 13 2 2 2 2" xfId="6489" xr:uid="{74654BBF-5B81-476B-8FCB-1C261FD8AEFB}"/>
    <cellStyle name="Comma 6 13 2 2 2 2 2" xfId="16531" xr:uid="{9561556F-96A1-4C85-A5E1-DE92D7116DF9}"/>
    <cellStyle name="Comma 6 13 2 2 2 3" xfId="14568" xr:uid="{C73CA737-8FA7-40F4-9AAA-1449D86EDBC4}"/>
    <cellStyle name="Comma 6 13 2 2 2 4" xfId="43713" xr:uid="{E098E791-4E3B-4BDB-9E36-E6E10CCD06E5}"/>
    <cellStyle name="Comma 6 13 2 2 2 5" xfId="45413" xr:uid="{0E4B5581-B90B-4FC8-BD38-64717672CA2F}"/>
    <cellStyle name="Comma 6 13 2 2 3" xfId="3130" xr:uid="{6DC651E5-4217-4B5D-94D9-E89086013730}"/>
    <cellStyle name="Comma 6 13 2 2 3 2" xfId="7016" xr:uid="{9463FAC5-4499-4996-94E1-34CDE19E8848}"/>
    <cellStyle name="Comma 6 13 2 2 3 2 2" xfId="17058" xr:uid="{1D94BBDA-F3F1-4EB0-899E-D681A60040D8}"/>
    <cellStyle name="Comma 6 13 2 2 3 3" xfId="15095" xr:uid="{A2F9B752-425A-4739-85C4-F89268F28242}"/>
    <cellStyle name="Comma 6 13 2 2 3 4" xfId="44240" xr:uid="{9327808F-E36A-4CD5-A806-A1BE5D9DF01C}"/>
    <cellStyle name="Comma 6 13 2 2 3 5" xfId="45940" xr:uid="{F32CCDE5-71FB-4F31-8847-ACD3F9312849}"/>
    <cellStyle name="Comma 6 13 2 2 4" xfId="5959" xr:uid="{9A51375D-E6EB-419C-B7F3-EFCCCD407875}"/>
    <cellStyle name="Comma 6 13 2 2 4 2" xfId="16002" xr:uid="{AB7B8955-9207-4149-BB19-51A7E6B91E99}"/>
    <cellStyle name="Comma 6 13 2 2 5" xfId="14039" xr:uid="{0D131159-8302-4653-B4C7-7FE2846CDDAF}"/>
    <cellStyle name="Comma 6 13 2 2 6" xfId="43186" xr:uid="{9309CA9C-2EA3-46D6-AF2E-311E99E29A27}"/>
    <cellStyle name="Comma 6 13 2 2 7" xfId="44886" xr:uid="{4A5CC548-B580-41C9-8EE3-E58EABBA65DE}"/>
    <cellStyle name="Comma 6 13 2 3" xfId="2381" xr:uid="{B3CB3A67-F1CF-4610-BA96-88C46DE46676}"/>
    <cellStyle name="Comma 6 13 2 3 2" xfId="6276" xr:uid="{131EF74B-A26D-4755-989A-9726B50FC5BD}"/>
    <cellStyle name="Comma 6 13 2 3 2 2" xfId="16318" xr:uid="{E46F5292-8DFF-4AA8-A1C6-956D184DCAA9}"/>
    <cellStyle name="Comma 6 13 2 3 3" xfId="14355" xr:uid="{AB9C5825-69C3-46DF-95D2-6349DBFD5902}"/>
    <cellStyle name="Comma 6 13 2 3 4" xfId="43500" xr:uid="{95181B37-1C96-42B0-9544-292B1254FCDF}"/>
    <cellStyle name="Comma 6 13 2 3 5" xfId="45200" xr:uid="{B08011A5-92E4-4F9D-A5ED-FEECCA710D78}"/>
    <cellStyle name="Comma 6 13 2 4" xfId="2917" xr:uid="{628BDB80-EEB3-4532-8510-9A55F38EBD80}"/>
    <cellStyle name="Comma 6 13 2 4 2" xfId="6803" xr:uid="{D855DDE4-0382-474E-BC06-F633F532994D}"/>
    <cellStyle name="Comma 6 13 2 4 2 2" xfId="16845" xr:uid="{BD58626A-1A13-4DE3-8F24-B413AD26F3F6}"/>
    <cellStyle name="Comma 6 13 2 4 3" xfId="14882" xr:uid="{85FC9D1A-1482-44F2-8B7B-D6B1F3486839}"/>
    <cellStyle name="Comma 6 13 2 4 4" xfId="44027" xr:uid="{5EC68EB6-99C9-46DF-9CAE-53911192E09A}"/>
    <cellStyle name="Comma 6 13 2 4 5" xfId="45727" xr:uid="{5909B047-C3AA-4030-B20A-C20CB94B8CB4}"/>
    <cellStyle name="Comma 6 13 2 5" xfId="5742" xr:uid="{F429F270-014C-4AC9-BC11-7390DA493B93}"/>
    <cellStyle name="Comma 6 13 2 5 2" xfId="15785" xr:uid="{C4CE715E-C1DC-4B06-A90A-2D9AD918A063}"/>
    <cellStyle name="Comma 6 13 2 6" xfId="13822" xr:uid="{C456333A-4BF0-486C-8759-06FDAF3D2527}"/>
    <cellStyle name="Comma 6 13 2 7" xfId="42973" xr:uid="{F7947E8B-F2E5-4C1B-B36F-1E39C5F5E70B}"/>
    <cellStyle name="Comma 6 13 2 8" xfId="44673" xr:uid="{13A789F5-8D89-4EDC-A16B-4D3B57545AF3}"/>
    <cellStyle name="Comma 6 13 3" xfId="1659" xr:uid="{5BDC938E-4B60-4D80-8066-CC3A4E3C2579}"/>
    <cellStyle name="Comma 6 13 3 2" xfId="2544" xr:uid="{94ED7C29-2B57-4D3E-BA25-AAE62D9F4178}"/>
    <cellStyle name="Comma 6 13 3 2 2" xfId="6436" xr:uid="{629C33D4-96BB-478F-B58A-C29B992ADD0F}"/>
    <cellStyle name="Comma 6 13 3 2 2 2" xfId="16478" xr:uid="{076D13D7-53C3-4E82-A502-D53EA8B880BA}"/>
    <cellStyle name="Comma 6 13 3 2 3" xfId="14515" xr:uid="{03D5A006-68F1-4427-B40D-D91F139468AA}"/>
    <cellStyle name="Comma 6 13 3 2 4" xfId="43660" xr:uid="{0AF1D0DB-7D6E-44C4-A966-0FCB501C67C3}"/>
    <cellStyle name="Comma 6 13 3 2 5" xfId="45360" xr:uid="{419B614F-78B3-498B-9CB5-C43B46AA5F39}"/>
    <cellStyle name="Comma 6 13 3 3" xfId="3077" xr:uid="{3FD00A4B-2F23-42EE-BE9F-5DDAA4408896}"/>
    <cellStyle name="Comma 6 13 3 3 2" xfId="6963" xr:uid="{F555E161-36FE-4510-A3BC-DD2541F945EA}"/>
    <cellStyle name="Comma 6 13 3 3 2 2" xfId="17005" xr:uid="{ED85104D-FCDF-4B45-8D41-06EE198344FA}"/>
    <cellStyle name="Comma 6 13 3 3 3" xfId="15042" xr:uid="{208645DF-2DA7-4110-9241-DD8635A07240}"/>
    <cellStyle name="Comma 6 13 3 3 4" xfId="44187" xr:uid="{9E180AA1-FBF0-477A-9C26-4601FFE2E5DD}"/>
    <cellStyle name="Comma 6 13 3 3 5" xfId="45887" xr:uid="{BBD5263A-8254-4359-88DE-53270392204C}"/>
    <cellStyle name="Comma 6 13 3 4" xfId="5904" xr:uid="{9894FB27-312B-47AF-9098-411953DBAF22}"/>
    <cellStyle name="Comma 6 13 3 4 2" xfId="15947" xr:uid="{0DFE1B69-7871-4E52-8F29-75322A0C4876}"/>
    <cellStyle name="Comma 6 13 3 5" xfId="13984" xr:uid="{BB8A154D-236E-4034-9FCE-A5A223FD8336}"/>
    <cellStyle name="Comma 6 13 3 6" xfId="43133" xr:uid="{3C24B107-99A0-4C15-82F4-85523B94797B}"/>
    <cellStyle name="Comma 6 13 3 7" xfId="44833" xr:uid="{C663225A-A90C-475B-8BE3-9BA51210ACC2}"/>
    <cellStyle name="Comma 6 13 4" xfId="2217" xr:uid="{2A9262CD-100D-4220-B51F-001B9F8C553B}"/>
    <cellStyle name="Comma 6 13 4 2" xfId="6115" xr:uid="{309C6603-8D5B-4B53-A2D5-B8DA0C13D5BC}"/>
    <cellStyle name="Comma 6 13 4 2 2" xfId="16157" xr:uid="{2848171B-A8D0-4FE4-B3AD-0878F971DBF1}"/>
    <cellStyle name="Comma 6 13 4 3" xfId="14194" xr:uid="{AB4AEFC6-4ADB-42C1-A118-63DD2D163068}"/>
    <cellStyle name="Comma 6 13 4 4" xfId="43339" xr:uid="{837BCBB8-CABC-4A8D-8613-8A4A3EF8206F}"/>
    <cellStyle name="Comma 6 13 4 5" xfId="45039" xr:uid="{560F2920-34BC-4C0D-9046-8ECCFBA10CEF}"/>
    <cellStyle name="Comma 6 13 5" xfId="2756" xr:uid="{FF25FC74-7712-42B7-8F94-D458D0326405}"/>
    <cellStyle name="Comma 6 13 5 2" xfId="6642" xr:uid="{D6BAE271-9D70-498F-9B2D-984EE644E41E}"/>
    <cellStyle name="Comma 6 13 5 2 2" xfId="16684" xr:uid="{B433B0E5-8597-4ABF-8768-7BE78CE937E9}"/>
    <cellStyle name="Comma 6 13 5 3" xfId="14721" xr:uid="{A556D6FC-4F07-42C4-A1C7-65888B566C75}"/>
    <cellStyle name="Comma 6 13 5 4" xfId="43866" xr:uid="{37B666BC-EA26-418B-B5A0-CA5D9E480C25}"/>
    <cellStyle name="Comma 6 13 5 5" xfId="45566" xr:uid="{A902A831-7FBA-4C38-8FD7-360946F61C19}"/>
    <cellStyle name="Comma 6 13 6" xfId="5578" xr:uid="{C911AC32-9A97-42B7-B96C-3D3E6CD1B864}"/>
    <cellStyle name="Comma 6 13 6 2" xfId="15622" xr:uid="{ECEC8E68-6257-4F51-8DD5-CD50C364640A}"/>
    <cellStyle name="Comma 6 13 7" xfId="13658" xr:uid="{75B7185D-FE1D-4C8B-B7BC-BC3BF1F4E7A6}"/>
    <cellStyle name="Comma 6 13 8" xfId="42812" xr:uid="{1797394A-AEF0-4364-8BBF-66393FD026A2}"/>
    <cellStyle name="Comma 6 13 9" xfId="44377" xr:uid="{B1AFA61D-CFCE-4578-8807-A13B71B78075}"/>
    <cellStyle name="Comma 6 14" xfId="172" xr:uid="{8B88CE40-D82D-4DB0-9CF6-792A2976C21D}"/>
    <cellStyle name="Comma 6 14 10" xfId="44513" xr:uid="{F2544FC7-4E79-4253-A8BE-9D9AC887EB01}"/>
    <cellStyle name="Comma 6 14 2" xfId="1307" xr:uid="{3AA4F84C-728D-49D0-A1C5-C303A5B45F3B}"/>
    <cellStyle name="Comma 6 14 2 2" xfId="1829" xr:uid="{5344BB86-B8F9-4352-9B70-735AFF09CD0B}"/>
    <cellStyle name="Comma 6 14 2 2 2" xfId="2601" xr:uid="{0432A36F-D0EF-4763-A0BC-3D20D7598301}"/>
    <cellStyle name="Comma 6 14 2 2 2 2" xfId="6490" xr:uid="{E1376CB5-3921-4D71-AB5D-5AE873669149}"/>
    <cellStyle name="Comma 6 14 2 2 2 2 2" xfId="16532" xr:uid="{EA73FAB0-7306-4CA5-A0DC-3D12CE5977EF}"/>
    <cellStyle name="Comma 6 14 2 2 2 3" xfId="14569" xr:uid="{9391D686-712F-4CA2-B909-5EA9EF450DDA}"/>
    <cellStyle name="Comma 6 14 2 2 2 4" xfId="43714" xr:uid="{32DA2764-A62B-4F98-8415-07847E44F54A}"/>
    <cellStyle name="Comma 6 14 2 2 2 5" xfId="45414" xr:uid="{06A1494E-14DD-4B03-9F17-B70B6AF8F49E}"/>
    <cellStyle name="Comma 6 14 2 2 3" xfId="3131" xr:uid="{94781EE1-72F9-40E0-ABC0-281FF1D9ABE8}"/>
    <cellStyle name="Comma 6 14 2 2 3 2" xfId="7017" xr:uid="{49408F00-F58B-4C7D-821C-4E60EDEBC470}"/>
    <cellStyle name="Comma 6 14 2 2 3 2 2" xfId="17059" xr:uid="{0367343F-038B-4F84-B7C4-7443C324DE69}"/>
    <cellStyle name="Comma 6 14 2 2 3 3" xfId="15096" xr:uid="{43A35F27-F7AA-4CE8-8E66-6C90438F3E54}"/>
    <cellStyle name="Comma 6 14 2 2 3 4" xfId="44241" xr:uid="{11E8D33E-DB60-44AF-9178-BEDC921C2B8A}"/>
    <cellStyle name="Comma 6 14 2 2 3 5" xfId="45941" xr:uid="{92296951-064E-49DA-9268-8D51FF5791C7}"/>
    <cellStyle name="Comma 6 14 2 2 4" xfId="5960" xr:uid="{A346C88A-1258-452D-B37F-2CA83A1F99FE}"/>
    <cellStyle name="Comma 6 14 2 2 4 2" xfId="16003" xr:uid="{A3EE520A-7065-4419-88D5-7A8C76E77D26}"/>
    <cellStyle name="Comma 6 14 2 2 5" xfId="14040" xr:uid="{2AA82A8F-56EB-4060-93E5-B4E2D762F2B8}"/>
    <cellStyle name="Comma 6 14 2 2 6" xfId="43187" xr:uid="{75787B23-7602-4253-A19B-79AF376F941E}"/>
    <cellStyle name="Comma 6 14 2 2 7" xfId="44887" xr:uid="{975F0878-7848-4F7A-980A-A9FC09B151C5}"/>
    <cellStyle name="Comma 6 14 2 3" xfId="2382" xr:uid="{239962B8-A7D3-416C-9916-E3F5F9D6568A}"/>
    <cellStyle name="Comma 6 14 2 3 2" xfId="6277" xr:uid="{0E80022D-B573-4EA2-9422-9F95F24F3BDD}"/>
    <cellStyle name="Comma 6 14 2 3 2 2" xfId="16319" xr:uid="{5D30CBAB-E584-4121-A3FD-78B8BE701736}"/>
    <cellStyle name="Comma 6 14 2 3 3" xfId="14356" xr:uid="{1A6DAB7C-8850-4066-A0F0-23A609B4771A}"/>
    <cellStyle name="Comma 6 14 2 3 4" xfId="43501" xr:uid="{E883D2DE-9F2F-4235-B44A-26A741C81D30}"/>
    <cellStyle name="Comma 6 14 2 3 5" xfId="45201" xr:uid="{4C208EE2-B03A-4959-A3BF-6B858452BF43}"/>
    <cellStyle name="Comma 6 14 2 4" xfId="2918" xr:uid="{61991B0C-ECA4-4787-8554-F4A6B1CBABAA}"/>
    <cellStyle name="Comma 6 14 2 4 2" xfId="6804" xr:uid="{82ECF3B9-19D3-4E85-B0C4-DCD1DCFCD17B}"/>
    <cellStyle name="Comma 6 14 2 4 2 2" xfId="16846" xr:uid="{C94A35A8-8288-4B61-AAFB-187B99DBF298}"/>
    <cellStyle name="Comma 6 14 2 4 3" xfId="14883" xr:uid="{A6E3AACB-41AD-4B02-BEA4-9FDC3E3B9C95}"/>
    <cellStyle name="Comma 6 14 2 4 4" xfId="44028" xr:uid="{A542C126-C699-4690-8B8E-6DD376F2E851}"/>
    <cellStyle name="Comma 6 14 2 4 5" xfId="45728" xr:uid="{8A9C6D3D-A539-471C-931E-DFF02EEB761E}"/>
    <cellStyle name="Comma 6 14 2 5" xfId="5743" xr:uid="{3D1352FA-84A4-478D-AF7A-B304C02E8B53}"/>
    <cellStyle name="Comma 6 14 2 5 2" xfId="15786" xr:uid="{9E546BE2-1E21-42EF-8CB5-54E2922189A3}"/>
    <cellStyle name="Comma 6 14 2 6" xfId="13823" xr:uid="{54CDCC4F-41A9-4A59-AE77-9559F2BA3BDB}"/>
    <cellStyle name="Comma 6 14 2 7" xfId="42974" xr:uid="{707B4618-247E-41A7-BD25-302AEEE3ADB9}"/>
    <cellStyle name="Comma 6 14 2 8" xfId="44674" xr:uid="{751AC6B8-0E17-45B4-BB94-39FFC2DE4D01}"/>
    <cellStyle name="Comma 6 14 3" xfId="1660" xr:uid="{A36CEF73-5D08-4A3A-9882-9C95ABC242A5}"/>
    <cellStyle name="Comma 6 14 3 2" xfId="2545" xr:uid="{6E7E6D8A-310E-4E87-BB21-835FB87165FA}"/>
    <cellStyle name="Comma 6 14 3 2 2" xfId="6437" xr:uid="{018DA7AD-4127-45C9-8ED7-E6E04DBC8FEE}"/>
    <cellStyle name="Comma 6 14 3 2 2 2" xfId="16479" xr:uid="{E3F6AFF0-AC48-40EF-9230-53B4939A20F9}"/>
    <cellStyle name="Comma 6 14 3 2 3" xfId="14516" xr:uid="{089176ED-18D7-40C3-8438-A8B19DA138E5}"/>
    <cellStyle name="Comma 6 14 3 2 4" xfId="43661" xr:uid="{2A3222F7-1023-47F3-9652-EC6CAFF6458F}"/>
    <cellStyle name="Comma 6 14 3 2 5" xfId="45361" xr:uid="{7E80BD7D-4D5E-4709-B08E-C4F63FFBD0C9}"/>
    <cellStyle name="Comma 6 14 3 3" xfId="3078" xr:uid="{63087DFA-F176-44D2-BE81-ED01CE7B4A07}"/>
    <cellStyle name="Comma 6 14 3 3 2" xfId="6964" xr:uid="{1BFE359B-2366-442F-858B-8EEF83DD7B5C}"/>
    <cellStyle name="Comma 6 14 3 3 2 2" xfId="17006" xr:uid="{70344A87-812C-4F48-957E-19509D5E0D34}"/>
    <cellStyle name="Comma 6 14 3 3 3" xfId="15043" xr:uid="{33C2C097-B734-43CA-8F13-184B6805AA02}"/>
    <cellStyle name="Comma 6 14 3 3 4" xfId="44188" xr:uid="{F73DAA5B-792C-4A5C-A820-918379648841}"/>
    <cellStyle name="Comma 6 14 3 3 5" xfId="45888" xr:uid="{CF6664DA-2C20-4966-9716-6C9F002898BB}"/>
    <cellStyle name="Comma 6 14 3 4" xfId="5905" xr:uid="{2A3B0397-9842-406D-ADCD-939A45965CCB}"/>
    <cellStyle name="Comma 6 14 3 4 2" xfId="15948" xr:uid="{948C8C00-964E-40BC-86D8-BFD3F41773E8}"/>
    <cellStyle name="Comma 6 14 3 5" xfId="13985" xr:uid="{49121424-0CFE-4556-BA1A-4D13198C1888}"/>
    <cellStyle name="Comma 6 14 3 6" xfId="43134" xr:uid="{F58F0322-39D0-4906-865B-EA49108D815F}"/>
    <cellStyle name="Comma 6 14 3 7" xfId="44834" xr:uid="{E16F73AF-44A9-4C29-95F8-C0EB73477A97}"/>
    <cellStyle name="Comma 6 14 4" xfId="2218" xr:uid="{879E2A65-3FAB-4C45-A5F1-D4CC3ACFFFC1}"/>
    <cellStyle name="Comma 6 14 4 2" xfId="6116" xr:uid="{E69BB538-F5E6-4970-9F66-EB19BED26DA5}"/>
    <cellStyle name="Comma 6 14 4 2 2" xfId="16158" xr:uid="{E1BF80F3-2CCF-413A-8E10-CAAAC1ED015D}"/>
    <cellStyle name="Comma 6 14 4 3" xfId="14195" xr:uid="{17B385F8-3203-4C16-AEA9-B4371F90FE42}"/>
    <cellStyle name="Comma 6 14 4 4" xfId="43340" xr:uid="{C7D9CBC2-A6A2-4750-8426-DB04D4C0D525}"/>
    <cellStyle name="Comma 6 14 4 5" xfId="45040" xr:uid="{4608F0F9-3396-4793-A310-4BDAE8E262D3}"/>
    <cellStyle name="Comma 6 14 5" xfId="2757" xr:uid="{61CB24EA-02B9-42E0-9857-DDFBA19A1420}"/>
    <cellStyle name="Comma 6 14 5 2" xfId="6643" xr:uid="{1E07ADCF-873C-4900-ADE6-9AA0382089F7}"/>
    <cellStyle name="Comma 6 14 5 2 2" xfId="16685" xr:uid="{6E7BC934-AC80-4CA8-849F-1EED82F9405D}"/>
    <cellStyle name="Comma 6 14 5 3" xfId="14722" xr:uid="{90B6119A-4E68-4CD5-9A9B-CCE1C56505A6}"/>
    <cellStyle name="Comma 6 14 5 4" xfId="43867" xr:uid="{F9E3ABDC-EB7F-48F1-B083-76DE2173C8EE}"/>
    <cellStyle name="Comma 6 14 5 5" xfId="45567" xr:uid="{2B934641-1126-4395-9327-CD756F79B987}"/>
    <cellStyle name="Comma 6 14 6" xfId="5579" xr:uid="{53B126D8-040C-4D4A-B4D4-902ED86BA17E}"/>
    <cellStyle name="Comma 6 14 6 2" xfId="15623" xr:uid="{925FA9DE-05FF-4ED0-9067-59E3CE6CE344}"/>
    <cellStyle name="Comma 6 14 7" xfId="13659" xr:uid="{07CF3E39-B9C1-4D15-A557-C54DB7DE07D5}"/>
    <cellStyle name="Comma 6 14 8" xfId="42813" xr:uid="{CA8C06F1-76C3-42CB-A8BA-2AE8E2B9C62C}"/>
    <cellStyle name="Comma 6 14 9" xfId="44378" xr:uid="{EC85705A-7D8D-4D6F-BEF9-17413F110BB3}"/>
    <cellStyle name="Comma 6 15" xfId="173" xr:uid="{1D30B420-C397-4A8E-B4C8-E28341052B4F}"/>
    <cellStyle name="Comma 6 15 10" xfId="44514" xr:uid="{75030431-79F8-4A08-B43B-77A7EB9FFA05}"/>
    <cellStyle name="Comma 6 15 2" xfId="1308" xr:uid="{6E1DB723-FF75-4A9E-BCE4-4C6BC786B239}"/>
    <cellStyle name="Comma 6 15 2 2" xfId="1830" xr:uid="{0751A0A7-EE36-44E4-8DFF-A9B5771E4FCD}"/>
    <cellStyle name="Comma 6 15 2 2 2" xfId="2602" xr:uid="{CFBFE36A-8582-4C0D-A44B-D2FFE47F5208}"/>
    <cellStyle name="Comma 6 15 2 2 2 2" xfId="6491" xr:uid="{490E9E70-80B7-4DDE-85C7-3B181F4EDB2B}"/>
    <cellStyle name="Comma 6 15 2 2 2 2 2" xfId="16533" xr:uid="{46CD78BF-6A49-4334-9C7B-E3E2F9E06D53}"/>
    <cellStyle name="Comma 6 15 2 2 2 3" xfId="14570" xr:uid="{B6138C41-8325-4784-9367-9D37BC8F213D}"/>
    <cellStyle name="Comma 6 15 2 2 2 4" xfId="43715" xr:uid="{270D9CED-FA0D-4939-A17F-54203142875D}"/>
    <cellStyle name="Comma 6 15 2 2 2 5" xfId="45415" xr:uid="{62D8601E-C89B-4B3D-9F2E-BC8033FE4E4D}"/>
    <cellStyle name="Comma 6 15 2 2 3" xfId="3132" xr:uid="{0C6D9E86-4174-4E26-9955-ED47F3F31F3B}"/>
    <cellStyle name="Comma 6 15 2 2 3 2" xfId="7018" xr:uid="{670868F5-DBE4-402A-B26A-16D43A8F3F1A}"/>
    <cellStyle name="Comma 6 15 2 2 3 2 2" xfId="17060" xr:uid="{934D8646-B51B-4D5E-B6E8-2D15D8983219}"/>
    <cellStyle name="Comma 6 15 2 2 3 3" xfId="15097" xr:uid="{BCB3129E-59D5-4025-A71F-0A594D4CE2FC}"/>
    <cellStyle name="Comma 6 15 2 2 3 4" xfId="44242" xr:uid="{58C65CEE-D9AE-45B0-BE99-1DE9F015BCD7}"/>
    <cellStyle name="Comma 6 15 2 2 3 5" xfId="45942" xr:uid="{487531AF-7112-478D-A856-1B38BF821E6F}"/>
    <cellStyle name="Comma 6 15 2 2 4" xfId="5961" xr:uid="{66DC0FE7-3BC8-4B0E-B9B8-5A4E8BB9C8C9}"/>
    <cellStyle name="Comma 6 15 2 2 4 2" xfId="16004" xr:uid="{56E69E42-E6C5-458E-93ED-3BFA2B697691}"/>
    <cellStyle name="Comma 6 15 2 2 5" xfId="14041" xr:uid="{6D0AA2FB-E840-41AB-83BC-3D98F1D3004A}"/>
    <cellStyle name="Comma 6 15 2 2 6" xfId="43188" xr:uid="{01E258AD-19AE-411F-8345-20E74C9ABF22}"/>
    <cellStyle name="Comma 6 15 2 2 7" xfId="44888" xr:uid="{D8C261F7-95D9-42B6-B24C-2D584FE70EE4}"/>
    <cellStyle name="Comma 6 15 2 3" xfId="2383" xr:uid="{D26D6E05-B176-40AD-8D28-16D0B468D7B9}"/>
    <cellStyle name="Comma 6 15 2 3 2" xfId="6278" xr:uid="{6D8F277D-E5FC-49CD-B3B6-E6D2F49FA56B}"/>
    <cellStyle name="Comma 6 15 2 3 2 2" xfId="16320" xr:uid="{DED2DF91-98E1-48BE-B658-13DB1DCE8C7F}"/>
    <cellStyle name="Comma 6 15 2 3 3" xfId="14357" xr:uid="{570123DA-FB31-4E16-AEA7-B590774A760E}"/>
    <cellStyle name="Comma 6 15 2 3 4" xfId="43502" xr:uid="{0D3F78B5-1152-460C-9B21-720F43A1D5DA}"/>
    <cellStyle name="Comma 6 15 2 3 5" xfId="45202" xr:uid="{D86F7A06-902B-484A-AFEE-03C04BF33830}"/>
    <cellStyle name="Comma 6 15 2 4" xfId="2919" xr:uid="{03D13527-16EF-48FE-A525-014CBD22D3D4}"/>
    <cellStyle name="Comma 6 15 2 4 2" xfId="6805" xr:uid="{658E96F2-0E83-4118-AF83-50E898563E7F}"/>
    <cellStyle name="Comma 6 15 2 4 2 2" xfId="16847" xr:uid="{5901B5C4-F005-4380-A4F6-AC55F5B0F5E5}"/>
    <cellStyle name="Comma 6 15 2 4 3" xfId="14884" xr:uid="{A56D6A07-95B3-4856-9918-5356182D93D5}"/>
    <cellStyle name="Comma 6 15 2 4 4" xfId="44029" xr:uid="{C3AE2917-B6B8-4CBF-AC2F-737B6F2B0C74}"/>
    <cellStyle name="Comma 6 15 2 4 5" xfId="45729" xr:uid="{DF0C325A-71C3-46B7-9C2A-0D939CC29D7F}"/>
    <cellStyle name="Comma 6 15 2 5" xfId="5744" xr:uid="{B9760A3B-D110-4868-ACC2-C88E634A16A9}"/>
    <cellStyle name="Comma 6 15 2 5 2" xfId="15787" xr:uid="{81C040B8-EC67-4069-AE90-769598B3B926}"/>
    <cellStyle name="Comma 6 15 2 6" xfId="13824" xr:uid="{2B3295EE-D6F4-49C3-B4C3-255B69C7AC93}"/>
    <cellStyle name="Comma 6 15 2 7" xfId="42975" xr:uid="{96731882-CEA9-4237-89B9-E0E3B1110A34}"/>
    <cellStyle name="Comma 6 15 2 8" xfId="44675" xr:uid="{F3C83683-8E68-4136-BAD1-3FD8F0DAE6DF}"/>
    <cellStyle name="Comma 6 15 3" xfId="1661" xr:uid="{DAE794CD-9B81-48EB-A239-3A0C1557811B}"/>
    <cellStyle name="Comma 6 15 3 2" xfId="2546" xr:uid="{C53296C0-83A8-46E3-AFEC-BF340BB10749}"/>
    <cellStyle name="Comma 6 15 3 2 2" xfId="6438" xr:uid="{0BF922A4-657F-49A3-AD2C-59BBEE8A471A}"/>
    <cellStyle name="Comma 6 15 3 2 2 2" xfId="16480" xr:uid="{195D0659-5288-4055-9FDD-3665D0B89F01}"/>
    <cellStyle name="Comma 6 15 3 2 3" xfId="14517" xr:uid="{0DEE6750-0899-416D-99AC-11374D347C41}"/>
    <cellStyle name="Comma 6 15 3 2 4" xfId="43662" xr:uid="{79693ED3-639D-42B5-9A0E-71F9BDB7F915}"/>
    <cellStyle name="Comma 6 15 3 2 5" xfId="45362" xr:uid="{B51C2233-CC9F-4990-BFAE-5686BE83E1B5}"/>
    <cellStyle name="Comma 6 15 3 3" xfId="3079" xr:uid="{A26C46C4-A463-4646-A63C-C571D47DE323}"/>
    <cellStyle name="Comma 6 15 3 3 2" xfId="6965" xr:uid="{112DBF4D-E8D8-4A01-9814-614CF7892ABF}"/>
    <cellStyle name="Comma 6 15 3 3 2 2" xfId="17007" xr:uid="{9EE4FFBD-D498-4730-BBDF-F8CAC831D50D}"/>
    <cellStyle name="Comma 6 15 3 3 3" xfId="15044" xr:uid="{0D9EB9B7-3D6E-45B0-B784-1E2246BF02AD}"/>
    <cellStyle name="Comma 6 15 3 3 4" xfId="44189" xr:uid="{56D09879-4CA4-4D7D-91A1-C5069300ACD3}"/>
    <cellStyle name="Comma 6 15 3 3 5" xfId="45889" xr:uid="{6FB1A5F1-50D8-4555-89AA-828AE39F606C}"/>
    <cellStyle name="Comma 6 15 3 4" xfId="5906" xr:uid="{418493FE-54E6-4A01-954E-4B5EE13F111B}"/>
    <cellStyle name="Comma 6 15 3 4 2" xfId="15949" xr:uid="{9F65FD04-57CF-4152-830B-53B1530FD6A7}"/>
    <cellStyle name="Comma 6 15 3 5" xfId="13986" xr:uid="{DE817BD2-F61E-41C1-8068-64F6016DD00C}"/>
    <cellStyle name="Comma 6 15 3 6" xfId="43135" xr:uid="{7008B403-5596-420F-A7C0-7FA6837A25B4}"/>
    <cellStyle name="Comma 6 15 3 7" xfId="44835" xr:uid="{45DC01E4-1A52-4A45-A655-3DAA315C48B0}"/>
    <cellStyle name="Comma 6 15 4" xfId="2219" xr:uid="{EB8A6FB3-02AA-44C1-87F8-80333785D630}"/>
    <cellStyle name="Comma 6 15 4 2" xfId="6117" xr:uid="{F9B2AC9C-74E2-41B7-9EB1-4BE597DF6AB3}"/>
    <cellStyle name="Comma 6 15 4 2 2" xfId="16159" xr:uid="{0D2E10C6-943F-4EF1-9221-5E7C0E7919C5}"/>
    <cellStyle name="Comma 6 15 4 3" xfId="14196" xr:uid="{CC7E4939-9FB5-4080-8B87-EE882945A13B}"/>
    <cellStyle name="Comma 6 15 4 4" xfId="43341" xr:uid="{5888A254-8179-4EC5-A47E-D8733915E079}"/>
    <cellStyle name="Comma 6 15 4 5" xfId="45041" xr:uid="{648FB15C-CAB1-4A67-99ED-6E7FC561F163}"/>
    <cellStyle name="Comma 6 15 5" xfId="2758" xr:uid="{315DAC7B-2AFF-4E06-81AB-5F08612656CF}"/>
    <cellStyle name="Comma 6 15 5 2" xfId="6644" xr:uid="{C6206B5C-F187-4F45-AB9C-9BF23D77EBB7}"/>
    <cellStyle name="Comma 6 15 5 2 2" xfId="16686" xr:uid="{63460968-B88F-4C59-8B8E-F7490E81FD9B}"/>
    <cellStyle name="Comma 6 15 5 3" xfId="14723" xr:uid="{F9734D9B-D62A-461D-BB9E-81EDFD20E731}"/>
    <cellStyle name="Comma 6 15 5 4" xfId="43868" xr:uid="{5BAA5E8B-4CB6-4BB8-B1A8-A9AE1FD230B9}"/>
    <cellStyle name="Comma 6 15 5 5" xfId="45568" xr:uid="{FDD95455-E93D-4094-BE7D-21DD149E7708}"/>
    <cellStyle name="Comma 6 15 6" xfId="5580" xr:uid="{D0B13319-C8FC-42BD-8E6A-985EAC71DB68}"/>
    <cellStyle name="Comma 6 15 6 2" xfId="15624" xr:uid="{9CAA90C1-4AAF-4E89-BCFE-6C70192BA759}"/>
    <cellStyle name="Comma 6 15 7" xfId="13660" xr:uid="{AAEC3D10-1ED1-4AEA-9670-6413F4DB9397}"/>
    <cellStyle name="Comma 6 15 8" xfId="42814" xr:uid="{8A797795-46DF-43ED-8568-456EE1D9834F}"/>
    <cellStyle name="Comma 6 15 9" xfId="44379" xr:uid="{5B2844C2-5887-4A18-93A0-EE2A2161B065}"/>
    <cellStyle name="Comma 6 16" xfId="1189" xr:uid="{13BEBF93-E998-47C7-8699-F53348C8AA8C}"/>
    <cellStyle name="Comma 6 16 2" xfId="1508" xr:uid="{E7BDCDED-B42D-41B7-9FAF-F07C124EC84A}"/>
    <cellStyle name="Comma 6 16 2 2" xfId="1901" xr:uid="{5A358214-88F8-4327-B7D5-86ABABA67A48}"/>
    <cellStyle name="Comma 6 16 2 2 2" xfId="2633" xr:uid="{EA08FD53-A79B-4BF6-9BB3-6DF882AB0AA5}"/>
    <cellStyle name="Comma 6 16 2 2 2 2" xfId="6519" xr:uid="{1720DDA4-6DB6-4650-A865-0E2E86127FF8}"/>
    <cellStyle name="Comma 6 16 2 2 2 2 2" xfId="16561" xr:uid="{F95F7EDA-5006-4955-9487-54786B5408C3}"/>
    <cellStyle name="Comma 6 16 2 2 2 3" xfId="14598" xr:uid="{55BCC412-4586-46A3-8D8A-AE3D48C464FE}"/>
    <cellStyle name="Comma 6 16 2 2 2 4" xfId="43743" xr:uid="{E16AB3C8-FBE6-46F3-BCAB-1ADF6719218A}"/>
    <cellStyle name="Comma 6 16 2 2 2 5" xfId="45443" xr:uid="{F8BC74AD-6296-461C-B2FB-C9F61A3198F6}"/>
    <cellStyle name="Comma 6 16 2 2 3" xfId="3160" xr:uid="{3BEEBEE8-A53E-4400-88CA-FC7B5FDCC18F}"/>
    <cellStyle name="Comma 6 16 2 2 3 2" xfId="7046" xr:uid="{71581024-0C62-4A12-86AE-D80818D03F65}"/>
    <cellStyle name="Comma 6 16 2 2 3 2 2" xfId="17088" xr:uid="{EBA4F514-4FFC-4ECD-B6D4-2D8A13E8A943}"/>
    <cellStyle name="Comma 6 16 2 2 3 3" xfId="15125" xr:uid="{8DEDE906-42F1-4E84-9695-61E429E6C056}"/>
    <cellStyle name="Comma 6 16 2 2 3 4" xfId="44270" xr:uid="{DB35D346-F0E4-4F40-B0BF-B0BCA067ACEB}"/>
    <cellStyle name="Comma 6 16 2 2 3 5" xfId="45970" xr:uid="{F50C8C2D-32B8-456D-9DB1-AE6F3261773E}"/>
    <cellStyle name="Comma 6 16 2 2 4" xfId="5991" xr:uid="{2FB82ED2-C13B-407D-BA84-90621A5A7F13}"/>
    <cellStyle name="Comma 6 16 2 2 4 2" xfId="16034" xr:uid="{44D9A7B2-6610-423D-BF9B-22EB4CEB12F4}"/>
    <cellStyle name="Comma 6 16 2 2 5" xfId="14071" xr:uid="{EB1C9835-79A9-4D46-BCD6-920BDA3EA1C2}"/>
    <cellStyle name="Comma 6 16 2 2 6" xfId="43216" xr:uid="{B7CCCA5D-8D3B-4AEC-87CC-9DFFC8EC22AA}"/>
    <cellStyle name="Comma 6 16 2 2 7" xfId="44916" xr:uid="{C714DF08-C6DD-40E7-9620-272AF696D67E}"/>
    <cellStyle name="Comma 6 16 2 3" xfId="2510" xr:uid="{FDE23E33-F13F-454E-8822-8D59F7D991A7}"/>
    <cellStyle name="Comma 6 16 2 3 2" xfId="6402" xr:uid="{532B3034-7FC0-4F8D-812D-BB596F1ACA30}"/>
    <cellStyle name="Comma 6 16 2 3 2 2" xfId="16444" xr:uid="{205226A3-88DB-4CED-8116-5AA918327C47}"/>
    <cellStyle name="Comma 6 16 2 3 3" xfId="14481" xr:uid="{667EEB7B-DA62-4E29-8587-2DC91134DADE}"/>
    <cellStyle name="Comma 6 16 2 3 4" xfId="43626" xr:uid="{7D554B43-429C-4B49-8644-940164BDDF86}"/>
    <cellStyle name="Comma 6 16 2 3 5" xfId="45326" xr:uid="{1666415F-AA7C-4741-9B60-0ADE71B86B17}"/>
    <cellStyle name="Comma 6 16 2 4" xfId="3043" xr:uid="{A32A35A1-1197-45CC-9A33-310FC3B44C76}"/>
    <cellStyle name="Comma 6 16 2 4 2" xfId="6929" xr:uid="{E161A39F-4D78-4F2B-BA62-7FCD1A4D7AF9}"/>
    <cellStyle name="Comma 6 16 2 4 2 2" xfId="16971" xr:uid="{1CD6214F-8DCD-42DF-B5F1-7EB09AB18BD3}"/>
    <cellStyle name="Comma 6 16 2 4 3" xfId="15008" xr:uid="{690FC97A-1FD3-493D-A732-EC8B5D4F6EA8}"/>
    <cellStyle name="Comma 6 16 2 4 4" xfId="44153" xr:uid="{A01DC57D-FBC9-4A5C-B2B3-438B26FC4067}"/>
    <cellStyle name="Comma 6 16 2 4 5" xfId="45853" xr:uid="{7C857BA1-A3CF-4EDA-A14D-1F29B2E23DFC}"/>
    <cellStyle name="Comma 6 16 2 5" xfId="5870" xr:uid="{A0D8E039-0CCA-452C-909A-CA0847001420}"/>
    <cellStyle name="Comma 6 16 2 5 2" xfId="15913" xr:uid="{2887D0CF-C2F6-4BED-8340-09C0057483ED}"/>
    <cellStyle name="Comma 6 16 2 6" xfId="13950" xr:uid="{33F3C43F-EDEA-4777-8C74-875A6A917226}"/>
    <cellStyle name="Comma 6 16 2 7" xfId="43099" xr:uid="{8DB60C2D-AB60-46FB-9988-EC5D3D7A99C4}"/>
    <cellStyle name="Comma 6 16 2 8" xfId="44799" xr:uid="{288FC278-D745-498B-950D-31445D19607A}"/>
    <cellStyle name="Comma 6 16 3" xfId="2346" xr:uid="{CBB0ABFF-49D8-4E7D-A8B7-C77074AACA10}"/>
    <cellStyle name="Comma 6 16 3 2" xfId="6241" xr:uid="{9D143731-11F5-450E-87D6-6B62CFFF2662}"/>
    <cellStyle name="Comma 6 16 3 2 2" xfId="16283" xr:uid="{894B26D1-9E87-42FD-A8B2-DA16587363BF}"/>
    <cellStyle name="Comma 6 16 3 3" xfId="14320" xr:uid="{ACD83297-FE79-4F74-983E-2D3C0500F917}"/>
    <cellStyle name="Comma 6 16 3 4" xfId="43465" xr:uid="{FAABA7C7-F208-4257-9B9B-5A035CC37715}"/>
    <cellStyle name="Comma 6 16 3 5" xfId="45165" xr:uid="{6BCE8BAF-CEB8-4C94-A684-47DC956C7772}"/>
    <cellStyle name="Comma 6 16 4" xfId="2882" xr:uid="{9505B14D-9CB3-4A90-8604-37B77AA1F936}"/>
    <cellStyle name="Comma 6 16 4 2" xfId="6768" xr:uid="{D0A4D404-F001-478C-B300-4A966CEF10F5}"/>
    <cellStyle name="Comma 6 16 4 2 2" xfId="16810" xr:uid="{B09E5207-F14D-4E36-B8A2-A9A352738F77}"/>
    <cellStyle name="Comma 6 16 4 3" xfId="14847" xr:uid="{040951FF-8BD3-47F1-992A-E60AD6FEF7EF}"/>
    <cellStyle name="Comma 6 16 4 4" xfId="43992" xr:uid="{531C822A-7BFB-4EE3-8F1C-8249DF3B43DE}"/>
    <cellStyle name="Comma 6 16 4 5" xfId="45692" xr:uid="{F08BC817-E226-4C8B-9A73-037B58AA2B1F}"/>
    <cellStyle name="Comma 6 16 5" xfId="5707" xr:uid="{3B200513-03FC-4D95-88B2-793537454265}"/>
    <cellStyle name="Comma 6 16 5 2" xfId="15750" xr:uid="{2D6106BB-6701-4403-8DA2-AB44AC475E3A}"/>
    <cellStyle name="Comma 6 16 6" xfId="13787" xr:uid="{7827006D-4BE3-48AC-8EC8-283E4806EA6B}"/>
    <cellStyle name="Comma 6 16 7" xfId="42938" xr:uid="{1AE8F3BE-6F9D-4E9E-BA09-68ED154CC4AB}"/>
    <cellStyle name="Comma 6 16 8" xfId="44638" xr:uid="{5A8F6BCF-4BAA-4730-9465-1C3DC89AC506}"/>
    <cellStyle name="Comma 6 17" xfId="1203" xr:uid="{E7EFC86D-D085-464A-AC56-8954BE6E5B1C}"/>
    <cellStyle name="Comma 6 17 2" xfId="1522" xr:uid="{D3E9005C-6FF3-4588-A9FD-1B80070918D4}"/>
    <cellStyle name="Comma 6 17 2 2" xfId="1910" xr:uid="{265B0685-2878-4AA5-90B0-17B2B31C3726}"/>
    <cellStyle name="Comma 6 17 2 2 2" xfId="2636" xr:uid="{E64D575E-070B-48A8-A209-228C61EF6AF2}"/>
    <cellStyle name="Comma 6 17 2 2 2 2" xfId="6522" xr:uid="{4213C3CF-E1F4-44EA-B860-F496C949C6EA}"/>
    <cellStyle name="Comma 6 17 2 2 2 2 2" xfId="16564" xr:uid="{BD492128-BCFB-44C2-8402-78DD654E28D3}"/>
    <cellStyle name="Comma 6 17 2 2 2 3" xfId="14601" xr:uid="{4D423FB0-4E43-4712-B832-EE9451976C76}"/>
    <cellStyle name="Comma 6 17 2 2 2 4" xfId="43746" xr:uid="{09938DFA-F4E9-43AE-9A1A-E7A1260EE2F6}"/>
    <cellStyle name="Comma 6 17 2 2 2 5" xfId="45446" xr:uid="{83AC2A39-7FEA-476D-87EA-19BDE5F262B2}"/>
    <cellStyle name="Comma 6 17 2 2 3" xfId="3163" xr:uid="{804C334A-2FF3-461C-BDBC-AF1D71B5947B}"/>
    <cellStyle name="Comma 6 17 2 2 3 2" xfId="7049" xr:uid="{F289BE95-7EF9-4740-AF4F-A17F8A6B7F95}"/>
    <cellStyle name="Comma 6 17 2 2 3 2 2" xfId="17091" xr:uid="{8A9B0382-2029-4FB9-A022-3FBFC4B7B306}"/>
    <cellStyle name="Comma 6 17 2 2 3 3" xfId="15128" xr:uid="{35F39B49-323B-4697-A444-0DA4C1CF10D7}"/>
    <cellStyle name="Comma 6 17 2 2 3 4" xfId="44273" xr:uid="{78F71733-96F1-4FAD-8659-0397685A028C}"/>
    <cellStyle name="Comma 6 17 2 2 3 5" xfId="45973" xr:uid="{2DDE4AEF-DF1B-4EC3-9454-EFCB4327DF1A}"/>
    <cellStyle name="Comma 6 17 2 2 4" xfId="5994" xr:uid="{09197F6D-5C48-464C-A431-AFB941022309}"/>
    <cellStyle name="Comma 6 17 2 2 4 2" xfId="16037" xr:uid="{4B41F28B-942F-4473-A189-1F498A217C5A}"/>
    <cellStyle name="Comma 6 17 2 2 5" xfId="14074" xr:uid="{B45A1FDB-24DE-42B6-92FB-A21C6FAC9997}"/>
    <cellStyle name="Comma 6 17 2 2 6" xfId="43219" xr:uid="{FFDA721B-32D1-4AD6-9099-E6B08A7EE770}"/>
    <cellStyle name="Comma 6 17 2 2 7" xfId="44919" xr:uid="{314E63CA-6544-4CB0-BC35-D116D4F6F51F}"/>
    <cellStyle name="Comma 6 17 2 3" xfId="2518" xr:uid="{95005EB9-185F-4017-AADF-8F7BA8A718DC}"/>
    <cellStyle name="Comma 6 17 2 3 2" xfId="6410" xr:uid="{9CB413A8-4C81-4752-8D21-6BD4745FD464}"/>
    <cellStyle name="Comma 6 17 2 3 2 2" xfId="16452" xr:uid="{A13EC5B6-C944-45E2-916D-D7470CBBB0C8}"/>
    <cellStyle name="Comma 6 17 2 3 3" xfId="14489" xr:uid="{83F56E07-A81D-4F97-996A-D2D16504CCD1}"/>
    <cellStyle name="Comma 6 17 2 3 4" xfId="43634" xr:uid="{40E9B49E-D460-45A9-9C0D-64C5D25D6D47}"/>
    <cellStyle name="Comma 6 17 2 3 5" xfId="45334" xr:uid="{C9301DF3-8908-42AA-BA27-8C2B17B8C7AF}"/>
    <cellStyle name="Comma 6 17 2 4" xfId="3051" xr:uid="{7A1B6874-959E-445C-AA56-6D3C1E324AB4}"/>
    <cellStyle name="Comma 6 17 2 4 2" xfId="6937" xr:uid="{5B6FA73C-2BBB-4CE8-AE35-9B4058A2A9EA}"/>
    <cellStyle name="Comma 6 17 2 4 2 2" xfId="16979" xr:uid="{50173541-D70E-4678-A828-2B78638FACE6}"/>
    <cellStyle name="Comma 6 17 2 4 3" xfId="15016" xr:uid="{3C6E9897-ABB9-43E5-924A-C01C83F10D6F}"/>
    <cellStyle name="Comma 6 17 2 4 4" xfId="44161" xr:uid="{6863B75B-1973-449D-A3D0-DEF7095F3634}"/>
    <cellStyle name="Comma 6 17 2 4 5" xfId="45861" xr:uid="{3233A2AE-88DD-4CD4-A49B-403A386465B1}"/>
    <cellStyle name="Comma 6 17 2 5" xfId="5878" xr:uid="{94589426-79F6-4D41-9CCD-68B75199FD30}"/>
    <cellStyle name="Comma 6 17 2 5 2" xfId="15921" xr:uid="{E2A7E348-FA5E-432F-AFD5-3659C398FC75}"/>
    <cellStyle name="Comma 6 17 2 6" xfId="13958" xr:uid="{996DFCBC-AFF8-4D3A-9BC7-27E2367658F5}"/>
    <cellStyle name="Comma 6 17 2 7" xfId="43107" xr:uid="{1444D081-65BD-479C-8F9A-D09DD627BBC3}"/>
    <cellStyle name="Comma 6 17 2 8" xfId="44807" xr:uid="{2334C595-6A5F-46C8-9C84-CBE3FB576797}"/>
    <cellStyle name="Comma 6 17 3" xfId="2354" xr:uid="{C5953A57-B592-4DE4-B0BF-9A0B41E27D61}"/>
    <cellStyle name="Comma 6 17 3 2" xfId="6249" xr:uid="{AD3B3B8A-91A6-4AEC-9CA8-0C3A040EF105}"/>
    <cellStyle name="Comma 6 17 3 2 2" xfId="16291" xr:uid="{216EE573-2751-4B80-BA9C-0750C89391B6}"/>
    <cellStyle name="Comma 6 17 3 3" xfId="14328" xr:uid="{4BFF4E1E-6F67-44D9-B344-22EA078D239B}"/>
    <cellStyle name="Comma 6 17 3 4" xfId="43473" xr:uid="{2BB407C9-D7FE-4A0C-9D51-E1B7D3E2A003}"/>
    <cellStyle name="Comma 6 17 3 5" xfId="45173" xr:uid="{03F8E13E-8DE4-4C50-992A-545536ACA7EB}"/>
    <cellStyle name="Comma 6 17 4" xfId="2890" xr:uid="{A5D3C0A4-111B-4C5F-8F3E-DE66805FF61D}"/>
    <cellStyle name="Comma 6 17 4 2" xfId="6776" xr:uid="{A0524D44-48E1-467E-8108-FF4BA5461F08}"/>
    <cellStyle name="Comma 6 17 4 2 2" xfId="16818" xr:uid="{9666C7E1-AE54-46B2-A972-4C2E07CC724B}"/>
    <cellStyle name="Comma 6 17 4 3" xfId="14855" xr:uid="{C5568058-2DC5-46E9-A6E6-6FF71456E1D3}"/>
    <cellStyle name="Comma 6 17 4 4" xfId="44000" xr:uid="{C95D4897-CAA1-4D14-B077-D071E0CAE8AC}"/>
    <cellStyle name="Comma 6 17 4 5" xfId="45700" xr:uid="{BE45DDAE-F6E5-4BFF-AE91-FBAE3D16DA42}"/>
    <cellStyle name="Comma 6 17 5" xfId="5715" xr:uid="{1074BE62-0997-4BF3-881D-61FC715A37FF}"/>
    <cellStyle name="Comma 6 17 5 2" xfId="15758" xr:uid="{F89BE7E8-BB27-49D1-9B5F-AEAB53B9E897}"/>
    <cellStyle name="Comma 6 17 6" xfId="13795" xr:uid="{43C58015-98FD-4DD9-8741-BB05F714FF9C}"/>
    <cellStyle name="Comma 6 17 7" xfId="42946" xr:uid="{CF5D5C3F-65A5-4243-A772-C2410BB204D4}"/>
    <cellStyle name="Comma 6 17 8" xfId="44646" xr:uid="{B79FFF62-DC0B-414A-962A-E28CC25F7147}"/>
    <cellStyle name="Comma 6 18" xfId="1302" xr:uid="{FC23E6F1-3124-4292-8921-B5F562F4C78A}"/>
    <cellStyle name="Comma 6 18 2" xfId="1824" xr:uid="{1CBC75E3-360A-40CF-9AE8-9770398C750F}"/>
    <cellStyle name="Comma 6 18 2 2" xfId="2597" xr:uid="{BF922764-CEBF-4558-AC4A-563CD33E3A71}"/>
    <cellStyle name="Comma 6 18 2 2 2" xfId="6486" xr:uid="{C240AE00-50C6-4F29-9761-5C741481523A}"/>
    <cellStyle name="Comma 6 18 2 2 2 2" xfId="16528" xr:uid="{C109F675-7ECD-4331-9AC6-91FED2CFCF41}"/>
    <cellStyle name="Comma 6 18 2 2 3" xfId="14565" xr:uid="{D493EF78-4520-4305-B6DA-108DB228636D}"/>
    <cellStyle name="Comma 6 18 2 2 4" xfId="43710" xr:uid="{0E6C8D6B-99E9-455D-8833-A70C5F7F4E08}"/>
    <cellStyle name="Comma 6 18 2 2 5" xfId="45410" xr:uid="{44583982-1EF6-4302-9EED-38E5D5EFBFF4}"/>
    <cellStyle name="Comma 6 18 2 3" xfId="3127" xr:uid="{F96549E2-9B6B-40EF-97A1-F2618A4B7CA6}"/>
    <cellStyle name="Comma 6 18 2 3 2" xfId="7013" xr:uid="{AE97602B-00FA-48B2-90ED-AE1ECEE9FA86}"/>
    <cellStyle name="Comma 6 18 2 3 2 2" xfId="17055" xr:uid="{84E3967A-1226-47A7-A70F-E8F18E824A3E}"/>
    <cellStyle name="Comma 6 18 2 3 3" xfId="15092" xr:uid="{0F426838-F4B9-4588-B221-572C7A135811}"/>
    <cellStyle name="Comma 6 18 2 3 4" xfId="44237" xr:uid="{A6091D95-D354-40A8-98CE-CF858F897731}"/>
    <cellStyle name="Comma 6 18 2 3 5" xfId="45937" xr:uid="{34E0F2C3-7D63-4B6E-8639-25CFBDE16F2E}"/>
    <cellStyle name="Comma 6 18 2 4" xfId="5956" xr:uid="{9C602AC6-2A36-4B54-A58D-9416CECBE8DD}"/>
    <cellStyle name="Comma 6 18 2 4 2" xfId="15999" xr:uid="{1B393D1C-9096-4F87-AA63-1C52C176373A}"/>
    <cellStyle name="Comma 6 18 2 5" xfId="14036" xr:uid="{BCF43ABA-1F76-4E36-B13F-08B7B7E0407E}"/>
    <cellStyle name="Comma 6 18 2 6" xfId="43183" xr:uid="{7241654F-D92F-4831-9AB6-EAAF2F7603E5}"/>
    <cellStyle name="Comma 6 18 2 7" xfId="44883" xr:uid="{539D5153-F6D6-4B2D-AF8B-8CC469879C57}"/>
    <cellStyle name="Comma 6 18 3" xfId="2378" xr:uid="{EB65F83E-0190-471B-BA30-129564CE80A6}"/>
    <cellStyle name="Comma 6 18 3 2" xfId="6273" xr:uid="{D0E14748-8BE2-4D91-9B5B-BD86B35A4E3C}"/>
    <cellStyle name="Comma 6 18 3 2 2" xfId="16315" xr:uid="{EA3DD3CE-EB4B-4469-8B06-6EADE9CC030A}"/>
    <cellStyle name="Comma 6 18 3 3" xfId="14352" xr:uid="{506B9C42-2FC5-448D-AB94-FDCB22EC9BFA}"/>
    <cellStyle name="Comma 6 18 3 4" xfId="43497" xr:uid="{A869529B-E69C-46B5-921F-A2A87A5AD4C9}"/>
    <cellStyle name="Comma 6 18 3 5" xfId="45197" xr:uid="{5BED253B-FC40-4083-918F-7EDB81D0DE86}"/>
    <cellStyle name="Comma 6 18 4" xfId="2914" xr:uid="{C37EFAAA-DE7D-427D-8F96-5C61C68CDB4A}"/>
    <cellStyle name="Comma 6 18 4 2" xfId="6800" xr:uid="{A21B47BE-6A83-4C59-85FC-25703D5EEE05}"/>
    <cellStyle name="Comma 6 18 4 2 2" xfId="16842" xr:uid="{D9624F1D-0BB7-447E-ADD0-D752CACD6414}"/>
    <cellStyle name="Comma 6 18 4 3" xfId="14879" xr:uid="{033CE562-B2F2-48AC-8809-2233AAA65670}"/>
    <cellStyle name="Comma 6 18 4 4" xfId="44024" xr:uid="{78948CD4-E7F9-49FC-8F17-3AFDC047C7C5}"/>
    <cellStyle name="Comma 6 18 4 5" xfId="45724" xr:uid="{53B8581D-69CF-44DB-BC99-9211E37D5039}"/>
    <cellStyle name="Comma 6 18 5" xfId="5739" xr:uid="{FAAE4DAB-69EA-4DB6-BD4F-120C29301F99}"/>
    <cellStyle name="Comma 6 18 5 2" xfId="15782" xr:uid="{9448447E-F225-4F5D-B40B-960B523971CE}"/>
    <cellStyle name="Comma 6 18 6" xfId="13819" xr:uid="{21EAF04E-B746-4C86-9596-8575ED7DB1F8}"/>
    <cellStyle name="Comma 6 18 7" xfId="42970" xr:uid="{69F89772-F71D-442C-AA2A-DC260D96737E}"/>
    <cellStyle name="Comma 6 18 8" xfId="44670" xr:uid="{6D8F51D3-DABE-42CC-998C-A221C63A150A}"/>
    <cellStyle name="Comma 6 19" xfId="1655" xr:uid="{D95EE9C6-C365-4725-A988-61826C3CEDAF}"/>
    <cellStyle name="Comma 6 19 2" xfId="2541" xr:uid="{AA127DE4-A29E-4A01-B3A9-BBD9D35F091F}"/>
    <cellStyle name="Comma 6 19 2 2" xfId="6433" xr:uid="{5B0BAF19-0EC6-4767-9F5C-7AD14B5BCB70}"/>
    <cellStyle name="Comma 6 19 2 2 2" xfId="16475" xr:uid="{2B4372F1-234D-4F63-8C3B-4B7A66093CB0}"/>
    <cellStyle name="Comma 6 19 2 3" xfId="14512" xr:uid="{FA963C3C-3109-4A3D-B5BD-FA4CE1D62FBC}"/>
    <cellStyle name="Comma 6 19 2 4" xfId="43657" xr:uid="{34229577-D6BE-4B4B-A553-280EAF3C81D1}"/>
    <cellStyle name="Comma 6 19 2 5" xfId="45357" xr:uid="{3A608D7B-8EBC-410F-9CE2-490B37D384F3}"/>
    <cellStyle name="Comma 6 19 3" xfId="3074" xr:uid="{F770A699-0691-467D-954E-50444FAF4394}"/>
    <cellStyle name="Comma 6 19 3 2" xfId="6960" xr:uid="{AEBC2886-2FEE-4949-A2FD-0A6A43348A0C}"/>
    <cellStyle name="Comma 6 19 3 2 2" xfId="17002" xr:uid="{08BF9942-391D-4EEE-8ABC-2084C0B5C207}"/>
    <cellStyle name="Comma 6 19 3 3" xfId="15039" xr:uid="{D25609CA-EAC8-43EB-BCD5-5696F912BD31}"/>
    <cellStyle name="Comma 6 19 3 4" xfId="44184" xr:uid="{B0710C4A-8884-4A32-BFEB-43663D01E0CB}"/>
    <cellStyle name="Comma 6 19 3 5" xfId="45884" xr:uid="{B012A4D6-44B4-4091-A043-BF3A855BA7DA}"/>
    <cellStyle name="Comma 6 19 4" xfId="5901" xr:uid="{F7D744C6-B877-482D-BE10-99ADB292C62B}"/>
    <cellStyle name="Comma 6 19 4 2" xfId="15944" xr:uid="{86F7ACB7-066C-40AE-B7AA-71545556FF76}"/>
    <cellStyle name="Comma 6 19 5" xfId="13981" xr:uid="{C30CCEBF-5006-4E7C-833B-D9B268D0EC19}"/>
    <cellStyle name="Comma 6 19 6" xfId="43130" xr:uid="{28CF9495-CCA1-442F-8494-552D4044B2E8}"/>
    <cellStyle name="Comma 6 19 7" xfId="44830" xr:uid="{C504FDD1-201B-4B6B-9547-30D711839D60}"/>
    <cellStyle name="Comma 6 2" xfId="174" xr:uid="{06FBA6F1-FE22-4033-B150-010FBCF7E115}"/>
    <cellStyle name="Comma 6 2 10" xfId="2220" xr:uid="{DF8AD13B-5AE7-4E51-8CA5-B0F394D7667B}"/>
    <cellStyle name="Comma 6 2 10 2" xfId="6118" xr:uid="{B38B7F6B-5E33-4BF0-9F73-B8D803F3C521}"/>
    <cellStyle name="Comma 6 2 10 2 2" xfId="16160" xr:uid="{5D188F67-1E75-4E93-9D24-747D41F40A20}"/>
    <cellStyle name="Comma 6 2 10 3" xfId="14197" xr:uid="{CB034DFD-60DE-4CF4-91C2-6AD8D4ECC3F0}"/>
    <cellStyle name="Comma 6 2 10 4" xfId="43342" xr:uid="{2F1FCF15-BEFB-4099-890A-6534786A431D}"/>
    <cellStyle name="Comma 6 2 10 5" xfId="45042" xr:uid="{59A0CDB3-1300-491F-B667-F080E81D0DCF}"/>
    <cellStyle name="Comma 6 2 11" xfId="2759" xr:uid="{D35639E9-B936-475B-A2E7-ED7C81442725}"/>
    <cellStyle name="Comma 6 2 11 2" xfId="6645" xr:uid="{B19EEEF2-A172-47A9-8A27-4C4F59D1C7D6}"/>
    <cellStyle name="Comma 6 2 11 2 2" xfId="16687" xr:uid="{B8A7A434-7DFC-478A-924D-4DBD4C0524A5}"/>
    <cellStyle name="Comma 6 2 11 3" xfId="14724" xr:uid="{C0CC1EDC-32E8-4160-BFC1-C0A7F65B8B33}"/>
    <cellStyle name="Comma 6 2 11 4" xfId="43869" xr:uid="{493E9EFA-EFE8-475C-A18E-1900169AC3A8}"/>
    <cellStyle name="Comma 6 2 11 5" xfId="45569" xr:uid="{77EB2448-D2C0-4E33-81D9-98ABD6555348}"/>
    <cellStyle name="Comma 6 2 12" xfId="3196" xr:uid="{1BCF89C5-87EE-4FEF-83EB-34B5F63B3060}"/>
    <cellStyle name="Comma 6 2 12 2" xfId="15160" xr:uid="{92C39DDD-5979-434A-80D0-6B3CF1915FEA}"/>
    <cellStyle name="Comma 6 2 13" xfId="3277" xr:uid="{5F94D9B0-7C07-4764-B3EC-180144DDA13B}"/>
    <cellStyle name="Comma 6 2 13 2" xfId="15195" xr:uid="{A4D7562F-AEA4-493E-A999-A30203E1824F}"/>
    <cellStyle name="Comma 6 2 14" xfId="5323" xr:uid="{AF8DCB33-A3A1-4694-92F6-31C69A433F2F}"/>
    <cellStyle name="Comma 6 2 14 2" xfId="15441" xr:uid="{4B0F5245-7271-40BC-9F67-03FD072C5542}"/>
    <cellStyle name="Comma 6 2 15" xfId="5383" xr:uid="{028B8F6B-833E-46E7-8A9F-F4473F2C118B}"/>
    <cellStyle name="Comma 6 2 15 2" xfId="15500" xr:uid="{8385D662-67C8-4410-BECB-F66E2497693D}"/>
    <cellStyle name="Comma 6 2 16" xfId="5520" xr:uid="{50141747-EBFC-42F9-82B4-951489A1DC24}"/>
    <cellStyle name="Comma 6 2 16 2" xfId="15564" xr:uid="{20C9F228-4E6F-4ADB-9DED-6AA3A3764A51}"/>
    <cellStyle name="Comma 6 2 17" xfId="5581" xr:uid="{6973BA4F-CB70-4D4C-B626-810A74FF5BAB}"/>
    <cellStyle name="Comma 6 2 17 2" xfId="15625" xr:uid="{BA85E66A-00EF-48D4-8C99-30BADD30676F}"/>
    <cellStyle name="Comma 6 2 18" xfId="7070" xr:uid="{222B5512-4AC9-4355-BD49-6D3A646A66CF}"/>
    <cellStyle name="Comma 6 2 18 2" xfId="17112" xr:uid="{221292DF-789A-4D74-B1A3-F520A3012F9C}"/>
    <cellStyle name="Comma 6 2 19" xfId="11315" xr:uid="{E9D3D106-E73A-4336-A1A0-30C6096794FE}"/>
    <cellStyle name="Comma 6 2 19 2" xfId="18677" xr:uid="{FAAAD6F3-936F-4DDC-B5EF-CD4C666ECDB3}"/>
    <cellStyle name="Comma 6 2 2" xfId="175" xr:uid="{6E97A13B-9B83-4E70-8A28-9C1EEE704ACC}"/>
    <cellStyle name="Comma 6 2 2 10" xfId="5538" xr:uid="{87CEC7FD-92E8-493C-B691-DE6780F03C49}"/>
    <cellStyle name="Comma 6 2 2 10 2" xfId="15582" xr:uid="{468826EB-6FC7-4301-A4B0-632BA6FE7F51}"/>
    <cellStyle name="Comma 6 2 2 11" xfId="5582" xr:uid="{93D58CA8-AA94-4A26-973F-36613B9D192B}"/>
    <cellStyle name="Comma 6 2 2 11 2" xfId="15626" xr:uid="{70BE3388-A065-40D6-A854-2B0C056A4238}"/>
    <cellStyle name="Comma 6 2 2 12" xfId="7108" xr:uid="{4DA48BCC-3B7D-40DB-AF26-823528AC3003}"/>
    <cellStyle name="Comma 6 2 2 12 2" xfId="17150" xr:uid="{22241511-3407-4119-8BD5-2E718926707A}"/>
    <cellStyle name="Comma 6 2 2 13" xfId="11346" xr:uid="{E553688C-1854-4B0B-9575-69F1D65FFFEE}"/>
    <cellStyle name="Comma 6 2 2 13 2" xfId="18707" xr:uid="{54A330E5-EE8A-4B21-B33F-88C4C49898CF}"/>
    <cellStyle name="Comma 6 2 2 14" xfId="11376" xr:uid="{AB974952-5873-49F5-9BE9-F9DDEF388D26}"/>
    <cellStyle name="Comma 6 2 2 14 2" xfId="18735" xr:uid="{98158C4D-FF35-4EDA-B22E-BCFE22ACB7E5}"/>
    <cellStyle name="Comma 6 2 2 15" xfId="13662" xr:uid="{08ADC7ED-46B4-49F5-97F7-2582C5C59338}"/>
    <cellStyle name="Comma 6 2 2 16" xfId="19170" xr:uid="{5122D0BC-9D9D-43E0-A467-20CE5AC3ED1D}"/>
    <cellStyle name="Comma 6 2 2 17" xfId="41802" xr:uid="{475176D2-B052-44A4-86EC-B4856A14F41F}"/>
    <cellStyle name="Comma 6 2 2 18" xfId="41882" xr:uid="{14A34466-394D-4C45-840A-4F56618F8E6A}"/>
    <cellStyle name="Comma 6 2 2 19" xfId="42356" xr:uid="{E316DA7F-984A-4EF2-9133-B6577090F37B}"/>
    <cellStyle name="Comma 6 2 2 2" xfId="1310" xr:uid="{4C552433-8A2C-4A2B-9D06-2DB9141B8286}"/>
    <cellStyle name="Comma 6 2 2 2 10" xfId="19376" xr:uid="{E1E795D1-7414-4BF1-85DA-77D2E123A642}"/>
    <cellStyle name="Comma 6 2 2 2 11" xfId="41982" xr:uid="{05296661-5FFE-4320-ADAF-E06A0CE87155}"/>
    <cellStyle name="Comma 6 2 2 2 12" xfId="42458" xr:uid="{6DD9D373-AAA7-47BC-A4FC-4D3C9FACE637}"/>
    <cellStyle name="Comma 6 2 2 2 13" xfId="42977" xr:uid="{20283118-CFED-47B6-A203-865F31B7E9FA}"/>
    <cellStyle name="Comma 6 2 2 2 14" xfId="44677" xr:uid="{EEE341A7-3F0E-4792-BEC6-D957E1BDC873}"/>
    <cellStyle name="Comma 6 2 2 2 15" xfId="46132" xr:uid="{434203BA-3717-41CC-A253-91F0640F50AC}"/>
    <cellStyle name="Comma 6 2 2 2 16" xfId="46763" xr:uid="{AE01D633-CBB1-4311-AF5A-9BBF3A951090}"/>
    <cellStyle name="Comma 6 2 2 2 17" xfId="50417" xr:uid="{EC779624-F196-4280-B23B-CCFC24D961F1}"/>
    <cellStyle name="Comma 6 2 2 2 18" xfId="54510" xr:uid="{665F92F9-707F-41AE-858A-1986E77D4B4A}"/>
    <cellStyle name="Comma 6 2 2 2 2" xfId="1832" xr:uid="{429AC96E-7A75-4EE8-B895-AC38E869711D}"/>
    <cellStyle name="Comma 6 2 2 2 2 10" xfId="42677" xr:uid="{688F03B1-EDF0-470B-AA82-C84A72BC4626}"/>
    <cellStyle name="Comma 6 2 2 2 2 11" xfId="43190" xr:uid="{2CA85D62-231E-4562-97ED-308A00538099}"/>
    <cellStyle name="Comma 6 2 2 2 2 12" xfId="44890" xr:uid="{B60FB798-7F30-4142-B408-D8A903C641DE}"/>
    <cellStyle name="Comma 6 2 2 2 2 13" xfId="46348" xr:uid="{AA030F01-E42D-44BC-BDE4-C6A4E31E3F13}"/>
    <cellStyle name="Comma 6 2 2 2 2 14" xfId="48246" xr:uid="{C29C2432-7D17-4A7C-B1A1-D4D3ACF32D89}"/>
    <cellStyle name="Comma 6 2 2 2 2 15" xfId="55675" xr:uid="{89B449B8-861D-4E7E-8E79-E8E355D67971}"/>
    <cellStyle name="Comma 6 2 2 2 2 2" xfId="2604" xr:uid="{7A7112EA-2145-487A-853E-B4EE2E81309E}"/>
    <cellStyle name="Comma 6 2 2 2 2 2 2" xfId="6493" xr:uid="{9CEE6730-10BE-4BDC-A980-BE12B04949B9}"/>
    <cellStyle name="Comma 6 2 2 2 2 2 2 2" xfId="16535" xr:uid="{DB2A022A-A66E-4B48-8091-2A0388FAB377}"/>
    <cellStyle name="Comma 6 2 2 2 2 2 3" xfId="14572" xr:uid="{D803E793-35DF-4356-941A-D40B8EC6165E}"/>
    <cellStyle name="Comma 6 2 2 2 2 2 4" xfId="43717" xr:uid="{58A103D4-4C92-4557-8C96-618DD1FA7B06}"/>
    <cellStyle name="Comma 6 2 2 2 2 2 5" xfId="45417" xr:uid="{9EDB1A5E-5E19-430E-B18E-F9AA0A34C94B}"/>
    <cellStyle name="Comma 6 2 2 2 2 3" xfId="3134" xr:uid="{96140C3B-83DE-4254-87F9-EBFEA73BCC09}"/>
    <cellStyle name="Comma 6 2 2 2 2 3 2" xfId="7020" xr:uid="{BDBA345C-1D23-4D49-81D3-3771C649FA4A}"/>
    <cellStyle name="Comma 6 2 2 2 2 3 2 2" xfId="17062" xr:uid="{D6A7D7DC-6722-4FB1-8812-DDDD84F72D37}"/>
    <cellStyle name="Comma 6 2 2 2 2 3 3" xfId="15099" xr:uid="{05E76E26-5F56-466A-9B47-C2D7B5C9DFA0}"/>
    <cellStyle name="Comma 6 2 2 2 2 3 4" xfId="44244" xr:uid="{5DDC0423-A00A-4833-847D-9FB6D24AD4D2}"/>
    <cellStyle name="Comma 6 2 2 2 2 3 5" xfId="45944" xr:uid="{154F22BE-5C11-4FBD-AFC0-CE9876814C61}"/>
    <cellStyle name="Comma 6 2 2 2 2 4" xfId="5963" xr:uid="{302779CE-88B3-4D62-A050-3396763F6A59}"/>
    <cellStyle name="Comma 6 2 2 2 2 4 2" xfId="16006" xr:uid="{B7D5EED6-6C4D-425A-B74A-C34E6003A05C}"/>
    <cellStyle name="Comma 6 2 2 2 2 5" xfId="8571" xr:uid="{19483D9C-CC44-41EA-8D64-44BE68EB6BD1}"/>
    <cellStyle name="Comma 6 2 2 2 2 5 2" xfId="17691" xr:uid="{78C7C6BD-C9BF-46E3-A94B-76ACEE4596EB}"/>
    <cellStyle name="Comma 6 2 2 2 2 6" xfId="12558" xr:uid="{0F5B473B-76A2-4482-836F-546E15B0BEB7}"/>
    <cellStyle name="Comma 6 2 2 2 2 6 2" xfId="19045" xr:uid="{988D89C3-8980-4838-B7FF-841E4CDF0D0E}"/>
    <cellStyle name="Comma 6 2 2 2 2 7" xfId="14043" xr:uid="{0A99EAC0-60FA-4F2D-820C-BD3E25AF3A5B}"/>
    <cellStyle name="Comma 6 2 2 2 2 8" xfId="35782" xr:uid="{47643933-1D94-4721-A4D9-B8CFADB368C1}"/>
    <cellStyle name="Comma 6 2 2 2 2 9" xfId="42195" xr:uid="{2B550F11-65A1-441F-9770-2FE82BEB62BC}"/>
    <cellStyle name="Comma 6 2 2 2 3" xfId="2385" xr:uid="{6FA3D4A4-DF28-409C-BAB8-A77725E23119}"/>
    <cellStyle name="Comma 6 2 2 2 3 2" xfId="6280" xr:uid="{35E30E7B-A28E-4107-83C5-350EFBBDAEE2}"/>
    <cellStyle name="Comma 6 2 2 2 3 2 2" xfId="16322" xr:uid="{410E2FCF-D178-4150-9D32-DF7F9B4BC5EF}"/>
    <cellStyle name="Comma 6 2 2 2 3 3" xfId="14359" xr:uid="{0A5ED070-6BEA-45D9-80F6-8A3377BA6447}"/>
    <cellStyle name="Comma 6 2 2 2 3 4" xfId="43504" xr:uid="{A552F3DC-3BE4-4C27-AA67-6A1A24FBABC0}"/>
    <cellStyle name="Comma 6 2 2 2 3 5" xfId="45204" xr:uid="{5A6A80B5-CF8D-4EF5-8D48-D7856678B34D}"/>
    <cellStyle name="Comma 6 2 2 2 4" xfId="2921" xr:uid="{01E5CCE6-65F9-4326-A16A-08769D6BE061}"/>
    <cellStyle name="Comma 6 2 2 2 4 2" xfId="6807" xr:uid="{B9F1FA44-DF51-4B8D-BD89-9D3205923431}"/>
    <cellStyle name="Comma 6 2 2 2 4 2 2" xfId="16849" xr:uid="{27A632A7-B4E0-4AD6-BE30-08D6ECFA1BDC}"/>
    <cellStyle name="Comma 6 2 2 2 4 3" xfId="14886" xr:uid="{A28D1CB2-8FCB-4842-97AB-CE2C781A69D5}"/>
    <cellStyle name="Comma 6 2 2 2 4 4" xfId="44031" xr:uid="{7A9EFEB2-0760-421A-AF7B-18877637D36A}"/>
    <cellStyle name="Comma 6 2 2 2 4 5" xfId="45731" xr:uid="{EFBF3652-D1E6-4483-9354-C64EF15B84F3}"/>
    <cellStyle name="Comma 6 2 2 2 5" xfId="3927" xr:uid="{9F03CE25-80A2-49E9-A20F-03034881943B}"/>
    <cellStyle name="Comma 6 2 2 2 5 2" xfId="15330" xr:uid="{E334384C-28A4-43A8-A324-DF73D6A350D9}"/>
    <cellStyle name="Comma 6 2 2 2 6" xfId="5746" xr:uid="{631E9835-6D2E-4A05-B433-835DA2D2ADAD}"/>
    <cellStyle name="Comma 6 2 2 2 6 2" xfId="15789" xr:uid="{7CE5D2E3-EC16-42AD-9715-D35709B69A7A}"/>
    <cellStyle name="Comma 6 2 2 2 7" xfId="7214" xr:uid="{EA31E72D-151C-4679-B73A-08FC80A88F6B}"/>
    <cellStyle name="Comma 6 2 2 2 7 2" xfId="17256" xr:uid="{9E303B37-2B55-4477-91A8-B47015058D12}"/>
    <cellStyle name="Comma 6 2 2 2 8" xfId="11481" xr:uid="{FCC4374C-B003-431B-9181-50FC6D3C8E78}"/>
    <cellStyle name="Comma 6 2 2 2 8 2" xfId="18834" xr:uid="{CF4C11C3-4CA2-4DEA-BEEA-B99DFEE6855D}"/>
    <cellStyle name="Comma 6 2 2 2 9" xfId="13826" xr:uid="{A1247378-AB72-4A9F-89CE-C76021F457D0}"/>
    <cellStyle name="Comma 6 2 2 20" xfId="42816" xr:uid="{28F6AE68-696B-4E80-99C8-3B486447305D}"/>
    <cellStyle name="Comma 6 2 2 21" xfId="44381" xr:uid="{30C51925-2FA2-4C70-A47D-EEE9B2F74670}"/>
    <cellStyle name="Comma 6 2 2 22" xfId="44516" xr:uid="{744DEF9A-B5A2-4900-8F2D-BE6214D928C3}"/>
    <cellStyle name="Comma 6 2 2 23" xfId="46030" xr:uid="{7BCCADD8-CBD3-4ADD-8D4C-CD0218AAC30C}"/>
    <cellStyle name="Comma 6 2 2 24" xfId="46548" xr:uid="{467EEF35-29EE-466A-BFFC-50A5B7705086}"/>
    <cellStyle name="Comma 6 2 2 25" xfId="49467" xr:uid="{EC40A9DE-9514-4D5C-B87D-C155C23E12AA}"/>
    <cellStyle name="Comma 6 2 2 26" xfId="46929" xr:uid="{DF0607ED-0C1E-4A71-AC0E-0735977834D1}"/>
    <cellStyle name="Comma 6 2 2 27" xfId="54406" xr:uid="{F6E0FED9-4ADE-47BA-8201-D2F2BA368AF8}"/>
    <cellStyle name="Comma 6 2 2 3" xfId="1663" xr:uid="{4450CA6C-8E34-4C54-82FA-B241D5F9823D}"/>
    <cellStyle name="Comma 6 2 2 3 2" xfId="2548" xr:uid="{828F53F2-2E1A-4B27-991F-D11E1EE3B9C5}"/>
    <cellStyle name="Comma 6 2 2 3 2 2" xfId="6440" xr:uid="{E1F7A461-EAD5-424B-8B06-9728840E5EA2}"/>
    <cellStyle name="Comma 6 2 2 3 2 2 2" xfId="16482" xr:uid="{20DA150B-D468-425E-A815-C77314A8A75A}"/>
    <cellStyle name="Comma 6 2 2 3 2 3" xfId="14519" xr:uid="{32B81738-9713-4A0E-A076-922C2DAB03B3}"/>
    <cellStyle name="Comma 6 2 2 3 2 4" xfId="43664" xr:uid="{7C5EFA0F-F61B-4281-9D0A-8EBA3C2E17C1}"/>
    <cellStyle name="Comma 6 2 2 3 2 5" xfId="45364" xr:uid="{D577CA02-017C-42A8-8023-45094B24747E}"/>
    <cellStyle name="Comma 6 2 2 3 3" xfId="3081" xr:uid="{977B4E00-2544-4244-B5F9-3C6A25BA8BF1}"/>
    <cellStyle name="Comma 6 2 2 3 3 2" xfId="6967" xr:uid="{5703052F-5F40-47C6-8C64-49EE88E70C53}"/>
    <cellStyle name="Comma 6 2 2 3 3 2 2" xfId="17009" xr:uid="{FDC58044-3BBB-4CC4-B6D9-6467FE1FFCB1}"/>
    <cellStyle name="Comma 6 2 2 3 3 3" xfId="15046" xr:uid="{F364DF57-C504-4743-9390-DE3B4308ADBE}"/>
    <cellStyle name="Comma 6 2 2 3 3 4" xfId="44191" xr:uid="{2CEF1E84-C6FB-4BDC-8D7B-0CAEABAB8EB4}"/>
    <cellStyle name="Comma 6 2 2 3 3 5" xfId="45891" xr:uid="{BEA78386-42B1-4442-8771-6E143DD79D3A}"/>
    <cellStyle name="Comma 6 2 2 3 4" xfId="4268" xr:uid="{F9E35B42-B6BA-4CB4-97BA-4544DA0387EA}"/>
    <cellStyle name="Comma 6 2 2 3 5" xfId="5908" xr:uid="{D8A3BD4A-50F9-4B21-A22F-D38DFE1E21EE}"/>
    <cellStyle name="Comma 6 2 2 3 5 2" xfId="15951" xr:uid="{3DCEB6FF-58FD-412E-A84E-538758D482AF}"/>
    <cellStyle name="Comma 6 2 2 3 6" xfId="13988" xr:uid="{B2B09062-CBA4-430F-B794-AADCA15EDDA0}"/>
    <cellStyle name="Comma 6 2 2 3 7" xfId="22037" xr:uid="{9799E1BA-FB99-44BA-A8E1-2461AB9379FC}"/>
    <cellStyle name="Comma 6 2 2 3 8" xfId="43137" xr:uid="{3D0351E7-786E-4F0D-AB8A-972B1FB67513}"/>
    <cellStyle name="Comma 6 2 2 3 9" xfId="44837" xr:uid="{C330BEC6-8EFF-49E0-A79C-C6B83F2F9935}"/>
    <cellStyle name="Comma 6 2 2 4" xfId="2015" xr:uid="{6E98707A-B99F-4CDC-B0E4-4CB7974AE8BE}"/>
    <cellStyle name="Comma 6 2 2 4 10" xfId="44947" xr:uid="{13190BDA-896D-49F0-9C74-DE204A0ED1A5}"/>
    <cellStyle name="Comma 6 2 2 4 11" xfId="46252" xr:uid="{975B5CEE-83A6-44F7-87B4-9624AD92EC05}"/>
    <cellStyle name="Comma 6 2 2 4 12" xfId="48121" xr:uid="{07113E5D-C31F-44E8-A9DE-89380D85AC6D}"/>
    <cellStyle name="Comma 6 2 2 4 13" xfId="55558" xr:uid="{5C9D0A4B-2687-4ED3-B124-CEB902D6A0A7}"/>
    <cellStyle name="Comma 6 2 2 4 2" xfId="2664" xr:uid="{616692D8-FF78-43FB-8BC3-DF35E296A603}"/>
    <cellStyle name="Comma 6 2 2 4 2 2" xfId="6550" xr:uid="{EA5E671A-117B-416C-8AC6-17C78F8BF38D}"/>
    <cellStyle name="Comma 6 2 2 4 2 2 2" xfId="16592" xr:uid="{76236B47-1DD0-4BDE-A1A7-D066BC6B5B16}"/>
    <cellStyle name="Comma 6 2 2 4 2 3" xfId="14629" xr:uid="{DC1E4200-3BCE-49C9-B8D8-EF7AB56181A5}"/>
    <cellStyle name="Comma 6 2 2 4 2 4" xfId="43774" xr:uid="{147A4A63-4435-45EA-90CB-B04E6D07AABC}"/>
    <cellStyle name="Comma 6 2 2 4 2 5" xfId="45474" xr:uid="{97263B52-8D3B-4BB0-B879-D4FAABB9321E}"/>
    <cellStyle name="Comma 6 2 2 4 3" xfId="6023" xr:uid="{2915CEDB-8468-4C89-A043-7DD9CBB58A3E}"/>
    <cellStyle name="Comma 6 2 2 4 3 2" xfId="16065" xr:uid="{31342593-7D29-4450-A9BD-F75DAD5F8D78}"/>
    <cellStyle name="Comma 6 2 2 4 4" xfId="8447" xr:uid="{19154CF8-CA22-4AC1-8DF5-836BFB061C78}"/>
    <cellStyle name="Comma 6 2 2 4 4 2" xfId="17589" xr:uid="{8CB697F6-ACA9-4527-9B20-E04E8A575AD8}"/>
    <cellStyle name="Comma 6 2 2 4 5" xfId="12444" xr:uid="{3C30E378-0E02-4328-8845-DE1EE62DF0AB}"/>
    <cellStyle name="Comma 6 2 2 4 5 2" xfId="18949" xr:uid="{C9B7144E-DAE4-4BFB-BFE0-8CD384644128}"/>
    <cellStyle name="Comma 6 2 2 4 6" xfId="14102" xr:uid="{67E594F7-A84D-4997-9A3F-B8A1095AB76F}"/>
    <cellStyle name="Comma 6 2 2 4 7" xfId="42099" xr:uid="{21EEFB74-E395-41FF-858A-840265313AD5}"/>
    <cellStyle name="Comma 6 2 2 4 8" xfId="42581" xr:uid="{6454599B-82BC-4AA5-ADA6-274EBD2986C8}"/>
    <cellStyle name="Comma 6 2 2 4 9" xfId="43247" xr:uid="{C04A1A9D-4A4D-402A-8F04-FDF0385E4211}"/>
    <cellStyle name="Comma 6 2 2 5" xfId="2148" xr:uid="{3A19EA37-11E3-474F-8E5D-48E06876299C}"/>
    <cellStyle name="Comma 6 2 2 5 2" xfId="2717" xr:uid="{DFF8B190-E85E-48AB-887A-9792F267ACF2}"/>
    <cellStyle name="Comma 6 2 2 5 2 2" xfId="6603" xr:uid="{94AEF022-32E0-4FEF-BA88-E9D97B04B97A}"/>
    <cellStyle name="Comma 6 2 2 5 2 2 2" xfId="16645" xr:uid="{CAD757EB-C2BC-4789-A52D-44F98C72AEF1}"/>
    <cellStyle name="Comma 6 2 2 5 2 3" xfId="14682" xr:uid="{D4C50929-151B-4BF0-A74F-7D6E91F9EECE}"/>
    <cellStyle name="Comma 6 2 2 5 2 4" xfId="43827" xr:uid="{6B33D92E-25C8-4564-942F-65B6039A0C1F}"/>
    <cellStyle name="Comma 6 2 2 5 2 5" xfId="45527" xr:uid="{E72A7042-B8ED-4F77-A8ED-9ACE800D7211}"/>
    <cellStyle name="Comma 6 2 2 5 3" xfId="6076" xr:uid="{12CC831B-2329-4292-B03E-EB8D4A039CE0}"/>
    <cellStyle name="Comma 6 2 2 5 3 2" xfId="16118" xr:uid="{CA9137B2-5189-4814-9BE9-757209C481B7}"/>
    <cellStyle name="Comma 6 2 2 5 4" xfId="14155" xr:uid="{43ADCD2A-00E8-48A3-AD9B-C914E5D58245}"/>
    <cellStyle name="Comma 6 2 2 5 5" xfId="43300" xr:uid="{2D375DEE-03DA-4689-9C60-A91D67196C11}"/>
    <cellStyle name="Comma 6 2 2 5 6" xfId="45000" xr:uid="{83B34EEC-0D10-4DD8-BFE8-DE7A08762471}"/>
    <cellStyle name="Comma 6 2 2 5 7" xfId="56890" xr:uid="{875158E3-E08C-4774-A86D-F2241E020B12}"/>
    <cellStyle name="Comma 6 2 2 6" xfId="2221" xr:uid="{72624E31-CD76-41DC-AEB2-F17662E8E6D1}"/>
    <cellStyle name="Comma 6 2 2 6 2" xfId="6119" xr:uid="{9CD301D7-7AE7-43B1-9ADC-97DCA0C8BB7A}"/>
    <cellStyle name="Comma 6 2 2 6 2 2" xfId="16161" xr:uid="{6F5714CA-B6F8-4165-979D-CF48E0069583}"/>
    <cellStyle name="Comma 6 2 2 6 3" xfId="14198" xr:uid="{8D801079-41DB-406F-9799-4FF4667A345B}"/>
    <cellStyle name="Comma 6 2 2 6 4" xfId="43343" xr:uid="{36C8A69A-8345-4CEF-A8C1-340795F779ED}"/>
    <cellStyle name="Comma 6 2 2 6 5" xfId="45043" xr:uid="{51EF154F-7D45-425E-95F1-F7A4AC1A802F}"/>
    <cellStyle name="Comma 6 2 2 7" xfId="2760" xr:uid="{A0EA2F23-A742-49CC-92A1-C72D911ECC01}"/>
    <cellStyle name="Comma 6 2 2 7 2" xfId="6646" xr:uid="{08C24C9A-36E2-4EFB-9AB2-EBCC585CB252}"/>
    <cellStyle name="Comma 6 2 2 7 2 2" xfId="16688" xr:uid="{0B827692-B75E-4E19-B2A1-671D0C9658DD}"/>
    <cellStyle name="Comma 6 2 2 7 3" xfId="14725" xr:uid="{F07034AC-9111-4A65-BA53-D457AB8BA262}"/>
    <cellStyle name="Comma 6 2 2 7 4" xfId="43870" xr:uid="{D0E62A50-173C-42E0-9169-3DF5A2E08C96}"/>
    <cellStyle name="Comma 6 2 2 7 5" xfId="45570" xr:uid="{67AB170D-A19A-4211-911E-C1E3DF3A8B90}"/>
    <cellStyle name="Comma 6 2 2 8" xfId="3350" xr:uid="{D9A88498-111E-430A-98EA-56DE5A911730}"/>
    <cellStyle name="Comma 6 2 2 8 2" xfId="15231" xr:uid="{BCEE9604-A91F-4C0F-9FC4-B7C352359F86}"/>
    <cellStyle name="Comma 6 2 2 9" xfId="5411" xr:uid="{98BBD0F6-DEE7-4D79-BCAF-4FDACAF53BD9}"/>
    <cellStyle name="Comma 6 2 2 9 2" xfId="15525" xr:uid="{2CA98E05-0F0F-4BA3-BBC1-728D5E848D30}"/>
    <cellStyle name="Comma 6 2 20" xfId="13661" xr:uid="{C52C2861-5D8B-4786-B964-7B936E160780}"/>
    <cellStyle name="Comma 6 2 21" xfId="19146" xr:uid="{89873147-73B9-4D00-9B42-741304E0D4A6}"/>
    <cellStyle name="Comma 6 2 22" xfId="41785" xr:uid="{9ABFF38E-28C9-4E1F-9B55-9C2FB8090FCA}"/>
    <cellStyle name="Comma 6 2 23" xfId="41842" xr:uid="{394816B2-3C5D-43F3-8FF2-AC516BDEF056}"/>
    <cellStyle name="Comma 6 2 24" xfId="42317" xr:uid="{ABF28E0A-E430-4D91-8B90-4646183F1020}"/>
    <cellStyle name="Comma 6 2 25" xfId="42815" xr:uid="{784E54C5-69B3-40DF-8C7D-1333FF589C5D}"/>
    <cellStyle name="Comma 6 2 26" xfId="44380" xr:uid="{D76925B6-C7DC-42B8-8AAA-ECE4DAA423CB}"/>
    <cellStyle name="Comma 6 2 27" xfId="44515" xr:uid="{DDCF600E-DBBA-466C-9BBF-A90DE2CE3E44}"/>
    <cellStyle name="Comma 6 2 28" xfId="45991" xr:uid="{0BCE0EBB-3424-41C8-84B8-56B8ABA36BCD}"/>
    <cellStyle name="Comma 6 2 29" xfId="46505" xr:uid="{31186558-5E7A-48D0-B286-6CFFA28894B2}"/>
    <cellStyle name="Comma 6 2 3" xfId="176" xr:uid="{2D4935A0-EBF8-4613-8D9D-8A3320872A98}"/>
    <cellStyle name="Comma 6 2 3 10" xfId="13663" xr:uid="{535E671B-203D-44AD-9C9F-198F6C24CBB1}"/>
    <cellStyle name="Comma 6 2 3 11" xfId="19375" xr:uid="{9DBECA34-F638-471B-ABA2-D267404D52F9}"/>
    <cellStyle name="Comma 6 2 3 12" xfId="41938" xr:uid="{DFDE8A0C-FC53-4306-9A0E-C41B9F8A640D}"/>
    <cellStyle name="Comma 6 2 3 13" xfId="42412" xr:uid="{7C303944-1F69-4E4C-BECF-BA86496E6829}"/>
    <cellStyle name="Comma 6 2 3 14" xfId="42817" xr:uid="{2ACDF0FE-D388-4377-8721-78DE671AF574}"/>
    <cellStyle name="Comma 6 2 3 15" xfId="44382" xr:uid="{27611D40-03B7-4AA1-B205-FB633CFAE28E}"/>
    <cellStyle name="Comma 6 2 3 16" xfId="44517" xr:uid="{6568AD1C-B51D-4BE4-99EC-32DC86671430}"/>
    <cellStyle name="Comma 6 2 3 17" xfId="46087" xr:uid="{472C23A4-4888-4605-95C2-F60B8627FCBF}"/>
    <cellStyle name="Comma 6 2 3 18" xfId="46609" xr:uid="{EBFBEF44-B69B-4527-AF04-CA7016FD3E1A}"/>
    <cellStyle name="Comma 6 2 3 19" xfId="46983" xr:uid="{8C8E0BC4-4029-4A7C-BA76-DD73622EA164}"/>
    <cellStyle name="Comma 6 2 3 2" xfId="1311" xr:uid="{71252931-2A06-4459-8748-83064D89EE59}"/>
    <cellStyle name="Comma 6 2 3 2 10" xfId="42623" xr:uid="{96A28440-B0C5-4EBA-9E37-75C017AF45D9}"/>
    <cellStyle name="Comma 6 2 3 2 11" xfId="42978" xr:uid="{04A2E4F3-4596-460E-AB78-013404616BB8}"/>
    <cellStyle name="Comma 6 2 3 2 12" xfId="44678" xr:uid="{AB100B1D-7CCF-49A5-B71F-5C6B8B93C016}"/>
    <cellStyle name="Comma 6 2 3 2 13" xfId="46294" xr:uid="{CCB10C51-9538-4EE7-AD52-33943C9AF7DB}"/>
    <cellStyle name="Comma 6 2 3 2 14" xfId="48175" xr:uid="{E45B1217-BF92-4F12-AAD0-0A6FBFFFAF45}"/>
    <cellStyle name="Comma 6 2 3 2 15" xfId="47780" xr:uid="{D3C93222-1CF4-42BC-8AC1-2C7D4B48B0E3}"/>
    <cellStyle name="Comma 6 2 3 2 16" xfId="55610" xr:uid="{3ABF6A53-A1CC-4A3D-B8DF-C3B1C3CC9C71}"/>
    <cellStyle name="Comma 6 2 3 2 2" xfId="1833" xr:uid="{4E7A4F0A-66F6-4B20-B6A4-BC26FAA65220}"/>
    <cellStyle name="Comma 6 2 3 2 2 2" xfId="2605" xr:uid="{F9EF5B4C-1DA2-4DA7-9673-E022C64C9D3F}"/>
    <cellStyle name="Comma 6 2 3 2 2 2 2" xfId="6494" xr:uid="{F1EA499D-F919-4BED-80DC-A273F680CF02}"/>
    <cellStyle name="Comma 6 2 3 2 2 2 2 2" xfId="16536" xr:uid="{FBEF17E2-4AE1-4EDC-8AF5-69CDC4461E3A}"/>
    <cellStyle name="Comma 6 2 3 2 2 2 3" xfId="14573" xr:uid="{FBC418D0-5D58-4C61-9CFD-DF57ED036E36}"/>
    <cellStyle name="Comma 6 2 3 2 2 2 4" xfId="43718" xr:uid="{A24B6CEA-8146-4851-8A29-6BC3334D7B0E}"/>
    <cellStyle name="Comma 6 2 3 2 2 2 5" xfId="45418" xr:uid="{9096D5EC-3546-41E2-BD18-2629C34D358A}"/>
    <cellStyle name="Comma 6 2 3 2 2 3" xfId="3135" xr:uid="{8FEFD826-0D45-449E-A034-E8567A5F74D1}"/>
    <cellStyle name="Comma 6 2 3 2 2 3 2" xfId="7021" xr:uid="{08FF31F7-C2BF-4C08-AAF7-981DBE514767}"/>
    <cellStyle name="Comma 6 2 3 2 2 3 2 2" xfId="17063" xr:uid="{CE6C451D-822B-48F8-AF5A-2991F8901D78}"/>
    <cellStyle name="Comma 6 2 3 2 2 3 3" xfId="15100" xr:uid="{3E79B120-A456-4F13-9147-147243EE0DD6}"/>
    <cellStyle name="Comma 6 2 3 2 2 3 4" xfId="44245" xr:uid="{2C568167-92C7-4501-988A-798E1DBE4D38}"/>
    <cellStyle name="Comma 6 2 3 2 2 3 5" xfId="45945" xr:uid="{8C661E1B-611F-422D-9DC4-6FBF84B92A6C}"/>
    <cellStyle name="Comma 6 2 3 2 2 4" xfId="5964" xr:uid="{884647C9-C189-49E0-BE85-31F221EE2856}"/>
    <cellStyle name="Comma 6 2 3 2 2 4 2" xfId="16007" xr:uid="{BE033D16-8ADD-4AE6-87ED-4FED09A0BE91}"/>
    <cellStyle name="Comma 6 2 3 2 2 5" xfId="14044" xr:uid="{4721F779-5233-46AC-BAE6-A3EE13747E2D}"/>
    <cellStyle name="Comma 6 2 3 2 2 6" xfId="43191" xr:uid="{518A9AB0-C691-4093-8148-EAC204F6C0F5}"/>
    <cellStyle name="Comma 6 2 3 2 2 7" xfId="44891" xr:uid="{8D56CEF4-5E26-4912-80EB-39234C625E54}"/>
    <cellStyle name="Comma 6 2 3 2 3" xfId="2386" xr:uid="{38546068-AA4E-425C-B8A0-7FA092086B6F}"/>
    <cellStyle name="Comma 6 2 3 2 3 2" xfId="6281" xr:uid="{76EE6EFF-2BE6-496D-AF17-42ABDF958514}"/>
    <cellStyle name="Comma 6 2 3 2 3 2 2" xfId="16323" xr:uid="{A9986807-89EF-4749-B421-F3024EBEE305}"/>
    <cellStyle name="Comma 6 2 3 2 3 3" xfId="14360" xr:uid="{2EF6DD4C-B368-4092-A151-BD9109DDB2D8}"/>
    <cellStyle name="Comma 6 2 3 2 3 4" xfId="43505" xr:uid="{7F35CC81-E309-488C-B4F6-7BE39EE1B27B}"/>
    <cellStyle name="Comma 6 2 3 2 3 5" xfId="45205" xr:uid="{FFB239E5-8539-47D2-B692-1470FDFAC37E}"/>
    <cellStyle name="Comma 6 2 3 2 4" xfId="2922" xr:uid="{26036609-65F5-4FB4-864E-BE061693A376}"/>
    <cellStyle name="Comma 6 2 3 2 4 2" xfId="6808" xr:uid="{84846695-DC39-41CD-B7CD-262DD72DB585}"/>
    <cellStyle name="Comma 6 2 3 2 4 2 2" xfId="16850" xr:uid="{F3999403-42D6-4742-9D72-145C0881162E}"/>
    <cellStyle name="Comma 6 2 3 2 4 3" xfId="14887" xr:uid="{B3125792-3ECF-469B-9C3A-5553305BD01D}"/>
    <cellStyle name="Comma 6 2 3 2 4 4" xfId="44032" xr:uid="{0B4C56DF-D859-4759-852D-1867F7D81FC3}"/>
    <cellStyle name="Comma 6 2 3 2 4 5" xfId="45732" xr:uid="{ADE36889-0CFC-499B-884C-F23DEC948043}"/>
    <cellStyle name="Comma 6 2 3 2 5" xfId="5747" xr:uid="{1C0D8784-6AC5-477B-8DEC-98898229BF35}"/>
    <cellStyle name="Comma 6 2 3 2 5 2" xfId="15790" xr:uid="{78477787-504C-4187-92DB-CADE8281254F}"/>
    <cellStyle name="Comma 6 2 3 2 6" xfId="8501" xr:uid="{1B2AC02C-E75B-4AF3-ABE4-6A5F3235EC5A}"/>
    <cellStyle name="Comma 6 2 3 2 6 2" xfId="17635" xr:uid="{7B5ED114-775D-40DB-BF9C-49341AF842AC}"/>
    <cellStyle name="Comma 6 2 3 2 7" xfId="12494" xr:uid="{BE0D4663-F640-470A-900A-19A69C021AF3}"/>
    <cellStyle name="Comma 6 2 3 2 7 2" xfId="18991" xr:uid="{DD3FDE7A-831F-474F-9347-A5B98EFDDCBD}"/>
    <cellStyle name="Comma 6 2 3 2 8" xfId="13827" xr:uid="{6C8C856E-9E71-4F8B-9E25-017E9ECC9010}"/>
    <cellStyle name="Comma 6 2 3 2 9" xfId="42141" xr:uid="{19BDD1EC-96E9-4320-816E-8FBFE966F1E7}"/>
    <cellStyle name="Comma 6 2 3 20" xfId="54466" xr:uid="{65C8E822-740F-4F93-AD24-47AC008E1734}"/>
    <cellStyle name="Comma 6 2 3 3" xfId="1664" xr:uid="{7AD37092-C78B-418A-9687-ECF3A849945B}"/>
    <cellStyle name="Comma 6 2 3 3 2" xfId="2549" xr:uid="{50D5E952-A521-4E20-A25F-E1C2EDFEFB08}"/>
    <cellStyle name="Comma 6 2 3 3 2 2" xfId="6441" xr:uid="{733D007D-AAF7-4FE9-835E-CFDD4C5E15FE}"/>
    <cellStyle name="Comma 6 2 3 3 2 2 2" xfId="16483" xr:uid="{9DA80C74-B481-4320-8BE1-8BEC179D1DCE}"/>
    <cellStyle name="Comma 6 2 3 3 2 3" xfId="14520" xr:uid="{86590AD2-1C5C-4538-A8E9-185611892BFE}"/>
    <cellStyle name="Comma 6 2 3 3 2 4" xfId="43665" xr:uid="{E98AA2B3-B4EE-4C7C-8744-618CF66D7219}"/>
    <cellStyle name="Comma 6 2 3 3 2 5" xfId="45365" xr:uid="{6505C9B1-3B5F-4EB7-AD95-D4089E9A4E11}"/>
    <cellStyle name="Comma 6 2 3 3 3" xfId="3082" xr:uid="{4259F760-9147-4455-826E-80A0259152F3}"/>
    <cellStyle name="Comma 6 2 3 3 3 2" xfId="6968" xr:uid="{2BE6C480-601C-49AD-B22C-D05674BC9595}"/>
    <cellStyle name="Comma 6 2 3 3 3 2 2" xfId="17010" xr:uid="{317DD2C2-23EE-450F-B723-CD218667F42C}"/>
    <cellStyle name="Comma 6 2 3 3 3 3" xfId="15047" xr:uid="{7837464C-BBEC-4C38-A239-D46A9DEF90D1}"/>
    <cellStyle name="Comma 6 2 3 3 3 4" xfId="44192" xr:uid="{E0491BC8-564A-4AE4-B86C-18C5622C94DB}"/>
    <cellStyle name="Comma 6 2 3 3 3 5" xfId="45892" xr:uid="{90D61171-DA38-4267-BEAD-65DB296609C3}"/>
    <cellStyle name="Comma 6 2 3 3 4" xfId="5909" xr:uid="{798DFF9E-25DC-4071-ADCB-E70717EA0191}"/>
    <cellStyle name="Comma 6 2 3 3 4 2" xfId="15952" xr:uid="{93091CC4-D68F-4EA0-B26E-145BF7CF8839}"/>
    <cellStyle name="Comma 6 2 3 3 5" xfId="13989" xr:uid="{599781D5-E7B2-430C-BBD7-D67D1871DF11}"/>
    <cellStyle name="Comma 6 2 3 3 6" xfId="43138" xr:uid="{E654B9BD-85A6-42BE-8ADF-61C479AFF257}"/>
    <cellStyle name="Comma 6 2 3 3 7" xfId="44838" xr:uid="{66A051EF-4B28-4D48-8D18-50699CA380EE}"/>
    <cellStyle name="Comma 6 2 3 4" xfId="2222" xr:uid="{C5663DEE-563F-4686-983A-A625ECE6CB44}"/>
    <cellStyle name="Comma 6 2 3 4 2" xfId="6120" xr:uid="{958AE8BB-D169-4AED-A903-83EE74FB2713}"/>
    <cellStyle name="Comma 6 2 3 4 2 2" xfId="16162" xr:uid="{79D07083-8494-4868-8C1D-A25974F522EE}"/>
    <cellStyle name="Comma 6 2 3 4 3" xfId="14199" xr:uid="{6B1318B3-4709-410B-89C6-89F1736FFCA9}"/>
    <cellStyle name="Comma 6 2 3 4 4" xfId="43344" xr:uid="{8362A85D-F89C-447A-8A14-8ED3CE997EB5}"/>
    <cellStyle name="Comma 6 2 3 4 5" xfId="45044" xr:uid="{D3A7BD2E-3C3E-4B56-8024-295BA6680A54}"/>
    <cellStyle name="Comma 6 2 3 5" xfId="2761" xr:uid="{91458B75-034B-4E3D-9B17-780A66D34D4E}"/>
    <cellStyle name="Comma 6 2 3 5 2" xfId="6647" xr:uid="{226FB5EC-9A65-45E4-95F3-2B2C9F1CE88D}"/>
    <cellStyle name="Comma 6 2 3 5 2 2" xfId="16689" xr:uid="{A968527D-8778-40AA-89AF-CA40E7BDBF22}"/>
    <cellStyle name="Comma 6 2 3 5 3" xfId="14726" xr:uid="{DEC8FD62-9175-4DBF-A4CC-634F6076057C}"/>
    <cellStyle name="Comma 6 2 3 5 4" xfId="43871" xr:uid="{256B5510-FCDF-4A1C-A827-1644F660F9F8}"/>
    <cellStyle name="Comma 6 2 3 5 5" xfId="45571" xr:uid="{D4E6EF33-A258-41E7-84B4-49DA798E0634}"/>
    <cellStyle name="Comma 6 2 3 6" xfId="3444" xr:uid="{9AFF5D2C-80BD-4FFE-AEF2-9E73C4BC0BFA}"/>
    <cellStyle name="Comma 6 2 3 6 2" xfId="15288" xr:uid="{06C060E3-D97D-460F-B3D9-16383C7CD450}"/>
    <cellStyle name="Comma 6 2 3 7" xfId="5583" xr:uid="{73CB3A0B-93C4-4F13-8418-9C6A6CDFB98B}"/>
    <cellStyle name="Comma 6 2 3 7 2" xfId="15627" xr:uid="{F5DD0BB6-4875-4506-81B1-CE661399B890}"/>
    <cellStyle name="Comma 6 2 3 8" xfId="7169" xr:uid="{42607965-9EE8-4A80-8D58-99C2011D3AF7}"/>
    <cellStyle name="Comma 6 2 3 8 2" xfId="17211" xr:uid="{7B159916-0740-492D-8787-EF7E46C0C583}"/>
    <cellStyle name="Comma 6 2 3 9" xfId="11436" xr:uid="{477EC534-7EAC-4B0E-BDDB-C57A7B698291}"/>
    <cellStyle name="Comma 6 2 3 9 2" xfId="18791" xr:uid="{34C62EB4-4691-4B78-81E8-05FFD73126E5}"/>
    <cellStyle name="Comma 6 2 30" xfId="46903" xr:uid="{06DAF539-C669-4AC9-B67D-899F0F9E12FD}"/>
    <cellStyle name="Comma 6 2 31" xfId="53982" xr:uid="{4252731D-B138-4CC6-8685-03B3D259761C}"/>
    <cellStyle name="Comma 6 2 32" xfId="54365" xr:uid="{9B2DCEDA-0A65-4099-AA28-F2C6C02E116C}"/>
    <cellStyle name="Comma 6 2 4" xfId="177" xr:uid="{B80DCC8D-316F-4A88-BB4D-6DD6ACB9D6D8}"/>
    <cellStyle name="Comma 6 2 4 10" xfId="42818" xr:uid="{A45A9498-D26E-489F-B8E3-FFC8770B2E11}"/>
    <cellStyle name="Comma 6 2 4 11" xfId="44383" xr:uid="{5416E561-76A7-48D9-8BF6-E40E94919B34}"/>
    <cellStyle name="Comma 6 2 4 12" xfId="44518" xr:uid="{2889B852-5C56-4B30-8279-E053741A4E13}"/>
    <cellStyle name="Comma 6 2 4 13" xfId="49667" xr:uid="{DB8DB353-F701-4C75-A382-8A69A1571BAF}"/>
    <cellStyle name="Comma 6 2 4 2" xfId="1312" xr:uid="{10627AB1-5E3D-470B-9416-F78A1C5A6BFC}"/>
    <cellStyle name="Comma 6 2 4 2 2" xfId="1834" xr:uid="{45EE8B6B-FEB1-42A2-9B87-CC7C103E7A79}"/>
    <cellStyle name="Comma 6 2 4 2 2 2" xfId="2606" xr:uid="{3F3A1384-287E-481F-BDEB-4D81F42AB804}"/>
    <cellStyle name="Comma 6 2 4 2 2 2 2" xfId="6495" xr:uid="{7D31FFCA-79D8-414F-9BD3-18C5C6B7E023}"/>
    <cellStyle name="Comma 6 2 4 2 2 2 2 2" xfId="16537" xr:uid="{106834F8-7AE2-4564-8203-68A0A6DAB62D}"/>
    <cellStyle name="Comma 6 2 4 2 2 2 3" xfId="14574" xr:uid="{56A81562-F127-4B49-B539-40A6A21623A8}"/>
    <cellStyle name="Comma 6 2 4 2 2 2 4" xfId="43719" xr:uid="{586EA8D3-C53E-4193-85C8-8E2E35D4E6C8}"/>
    <cellStyle name="Comma 6 2 4 2 2 2 5" xfId="45419" xr:uid="{5EB47A04-C6F7-457C-B9E4-55D5DF38A77F}"/>
    <cellStyle name="Comma 6 2 4 2 2 3" xfId="3136" xr:uid="{3FE9E4FD-7510-466A-9E55-439C5B83F753}"/>
    <cellStyle name="Comma 6 2 4 2 2 3 2" xfId="7022" xr:uid="{24E4BD7C-556F-4A1E-95E1-2786E2D57164}"/>
    <cellStyle name="Comma 6 2 4 2 2 3 2 2" xfId="17064" xr:uid="{B35B2A10-6915-40EC-9C65-DC2D51A75556}"/>
    <cellStyle name="Comma 6 2 4 2 2 3 3" xfId="15101" xr:uid="{2F2314E5-D5C9-42C4-8FA3-79936382719B}"/>
    <cellStyle name="Comma 6 2 4 2 2 3 4" xfId="44246" xr:uid="{2E453B71-A737-4869-9E7A-96F0513E2D93}"/>
    <cellStyle name="Comma 6 2 4 2 2 3 5" xfId="45946" xr:uid="{BDB1D525-130F-436C-85EB-D3CE4487854B}"/>
    <cellStyle name="Comma 6 2 4 2 2 4" xfId="5965" xr:uid="{C0A4AE21-0A3A-457C-9119-78D2DC72936D}"/>
    <cellStyle name="Comma 6 2 4 2 2 4 2" xfId="16008" xr:uid="{A9AD4632-CC65-42E4-A876-BAA1A4EB82C8}"/>
    <cellStyle name="Comma 6 2 4 2 2 5" xfId="14045" xr:uid="{5623AC6E-1126-4782-AC45-FE4160153BCB}"/>
    <cellStyle name="Comma 6 2 4 2 2 6" xfId="43192" xr:uid="{D367E357-863B-49A3-967F-41503A468C0F}"/>
    <cellStyle name="Comma 6 2 4 2 2 7" xfId="44892" xr:uid="{70483830-7A27-4191-9FBD-04C6E40C3FC9}"/>
    <cellStyle name="Comma 6 2 4 2 3" xfId="2387" xr:uid="{01CF1E95-0AB5-465D-8AEB-AF675A43A0C4}"/>
    <cellStyle name="Comma 6 2 4 2 3 2" xfId="6282" xr:uid="{9D80B7AF-DA9D-4DCB-A78E-DAEA85262A8E}"/>
    <cellStyle name="Comma 6 2 4 2 3 2 2" xfId="16324" xr:uid="{48F980B0-8754-4B26-994A-140E21C3B6A6}"/>
    <cellStyle name="Comma 6 2 4 2 3 3" xfId="14361" xr:uid="{5DEAA719-97E6-4053-9709-9F081056E896}"/>
    <cellStyle name="Comma 6 2 4 2 3 4" xfId="43506" xr:uid="{0AD0625D-A43F-40D8-8F80-326547FA607E}"/>
    <cellStyle name="Comma 6 2 4 2 3 5" xfId="45206" xr:uid="{A784A23F-3E62-44CB-8295-FA481B3C3EF8}"/>
    <cellStyle name="Comma 6 2 4 2 4" xfId="2923" xr:uid="{6E046760-E2B9-46C3-85B2-81F6A2C9C4FB}"/>
    <cellStyle name="Comma 6 2 4 2 4 2" xfId="6809" xr:uid="{E3373ED6-AA55-4116-BA95-43773F23BDC5}"/>
    <cellStyle name="Comma 6 2 4 2 4 2 2" xfId="16851" xr:uid="{D0FA38DC-2A9B-4FCB-8E11-3187F567D498}"/>
    <cellStyle name="Comma 6 2 4 2 4 3" xfId="14888" xr:uid="{9C7706B0-D65B-4BCD-B097-184A906F932A}"/>
    <cellStyle name="Comma 6 2 4 2 4 4" xfId="44033" xr:uid="{B7E06B03-0AD2-4205-85C4-AAF2CA3D2B16}"/>
    <cellStyle name="Comma 6 2 4 2 4 5" xfId="45733" xr:uid="{95F3A317-B95D-4705-B103-B821CAB415E9}"/>
    <cellStyle name="Comma 6 2 4 2 5" xfId="5748" xr:uid="{982AE688-1960-4B4F-BEFF-5DE1762C6B66}"/>
    <cellStyle name="Comma 6 2 4 2 5 2" xfId="15791" xr:uid="{EE64E417-F6F6-44B0-9D92-2068AEB711EE}"/>
    <cellStyle name="Comma 6 2 4 2 6" xfId="13828" xr:uid="{0317E88F-2822-4AB3-B335-D4764B93B8E5}"/>
    <cellStyle name="Comma 6 2 4 2 7" xfId="42979" xr:uid="{D2D2CF04-E4F1-4593-A189-75BC2A368C23}"/>
    <cellStyle name="Comma 6 2 4 2 8" xfId="44679" xr:uid="{201B9641-00F4-43A9-AB1F-6788BFA42045}"/>
    <cellStyle name="Comma 6 2 4 3" xfId="1665" xr:uid="{526448D1-516C-4A2B-8ADE-E4A3F336F0FA}"/>
    <cellStyle name="Comma 6 2 4 3 2" xfId="2550" xr:uid="{CD49E580-D57D-4E8E-B14C-D358CCF87770}"/>
    <cellStyle name="Comma 6 2 4 3 2 2" xfId="6442" xr:uid="{4FD52F64-62EC-493C-BAAA-861AEA0BB706}"/>
    <cellStyle name="Comma 6 2 4 3 2 2 2" xfId="16484" xr:uid="{AB87A3B2-ACF6-4571-9DFF-2F0A008FA804}"/>
    <cellStyle name="Comma 6 2 4 3 2 3" xfId="14521" xr:uid="{3286F7D1-BFD6-416E-B3CB-2D0A35FD783C}"/>
    <cellStyle name="Comma 6 2 4 3 2 4" xfId="43666" xr:uid="{D53D3A87-CF5B-40D6-A954-FDCE1A38445D}"/>
    <cellStyle name="Comma 6 2 4 3 2 5" xfId="45366" xr:uid="{30D3B928-23F0-4030-A55B-964324AAAAF8}"/>
    <cellStyle name="Comma 6 2 4 3 3" xfId="3083" xr:uid="{1C627752-9F03-4EBF-9FA3-2B661A3F1F20}"/>
    <cellStyle name="Comma 6 2 4 3 3 2" xfId="6969" xr:uid="{7887CCF4-50FB-49EC-99E8-5D402AC058CE}"/>
    <cellStyle name="Comma 6 2 4 3 3 2 2" xfId="17011" xr:uid="{B68BADCB-F716-4882-9DC1-41B12CEE7A9B}"/>
    <cellStyle name="Comma 6 2 4 3 3 3" xfId="15048" xr:uid="{45916496-7F01-41A5-B66C-20AD11E729EE}"/>
    <cellStyle name="Comma 6 2 4 3 3 4" xfId="44193" xr:uid="{71D31D6D-3BBE-4087-884E-07BF1A2D0801}"/>
    <cellStyle name="Comma 6 2 4 3 3 5" xfId="45893" xr:uid="{45A0194C-9F78-4FA0-B106-68D92639DF19}"/>
    <cellStyle name="Comma 6 2 4 3 4" xfId="5910" xr:uid="{FD73F274-87AC-48B4-B464-DB373C06B390}"/>
    <cellStyle name="Comma 6 2 4 3 4 2" xfId="15953" xr:uid="{B9DDF0C7-BC66-4104-A7A4-91C689150517}"/>
    <cellStyle name="Comma 6 2 4 3 5" xfId="13990" xr:uid="{D109E385-61D8-4209-BDCA-6984548BA9B3}"/>
    <cellStyle name="Comma 6 2 4 3 6" xfId="43139" xr:uid="{EC917EA3-5B78-43DD-BD3B-800D27943F0E}"/>
    <cellStyle name="Comma 6 2 4 3 7" xfId="44839" xr:uid="{17B64919-D063-45E9-9C2F-75A553D832C2}"/>
    <cellStyle name="Comma 6 2 4 4" xfId="2223" xr:uid="{ECD0E6BB-1826-4B71-A2A5-E9963D4385EF}"/>
    <cellStyle name="Comma 6 2 4 4 2" xfId="6121" xr:uid="{DCDBF51D-C407-4786-B9CD-8497E4531B63}"/>
    <cellStyle name="Comma 6 2 4 4 2 2" xfId="16163" xr:uid="{620D82A6-D32C-4944-BA35-8D554B20761B}"/>
    <cellStyle name="Comma 6 2 4 4 3" xfId="14200" xr:uid="{44DCE722-6556-430A-B901-FAB951EFF8F0}"/>
    <cellStyle name="Comma 6 2 4 4 4" xfId="43345" xr:uid="{3715680F-EFD8-4B00-A349-A97857D9CCD4}"/>
    <cellStyle name="Comma 6 2 4 4 5" xfId="45045" xr:uid="{B9C883E8-1747-479F-8402-0A12F12D5DB0}"/>
    <cellStyle name="Comma 6 2 4 5" xfId="2762" xr:uid="{07C10BA5-BBCE-4D6D-82D7-545D443501B5}"/>
    <cellStyle name="Comma 6 2 4 5 2" xfId="6648" xr:uid="{36178037-ACBE-4035-833B-158E6026B9BB}"/>
    <cellStyle name="Comma 6 2 4 5 2 2" xfId="16690" xr:uid="{2BFC4B13-B300-4F5C-83DB-8E9F9DB9E965}"/>
    <cellStyle name="Comma 6 2 4 5 3" xfId="14727" xr:uid="{0FEF9783-C491-4B97-91D8-19B1F25FD6B9}"/>
    <cellStyle name="Comma 6 2 4 5 4" xfId="43872" xr:uid="{C950267F-F2DC-4733-9DA9-2E2C9C09E17B}"/>
    <cellStyle name="Comma 6 2 4 5 5" xfId="45572" xr:uid="{057FCBD8-0013-4DB1-BDA7-44037D0EDB56}"/>
    <cellStyle name="Comma 6 2 4 6" xfId="4267" xr:uid="{6F5314EA-E89A-48DA-92F2-BCBF16FDA161}"/>
    <cellStyle name="Comma 6 2 4 7" xfId="5584" xr:uid="{5B10C10F-E602-40EC-8C57-D55323A4E011}"/>
    <cellStyle name="Comma 6 2 4 7 2" xfId="15628" xr:uid="{391472B9-959C-4ACF-916D-5B7FCA88F351}"/>
    <cellStyle name="Comma 6 2 4 8" xfId="13664" xr:uid="{B3D07CFB-1C6F-48C6-9127-D005948A380B}"/>
    <cellStyle name="Comma 6 2 4 9" xfId="21964" xr:uid="{D2432862-B800-4A01-AF62-5DA00ABC7777}"/>
    <cellStyle name="Comma 6 2 5" xfId="178" xr:uid="{DBEE4D03-8851-4789-A640-8A5232E174CB}"/>
    <cellStyle name="Comma 6 2 5 10" xfId="13665" xr:uid="{079D1AA9-4110-45D4-9146-53B087E6182D}"/>
    <cellStyle name="Comma 6 2 5 11" xfId="42053" xr:uid="{234C12F6-BEA9-478B-A2EB-BAFF25599F7F}"/>
    <cellStyle name="Comma 6 2 5 12" xfId="42533" xr:uid="{4C1CA142-5326-45FC-9FD1-C89595CC4C84}"/>
    <cellStyle name="Comma 6 2 5 13" xfId="42819" xr:uid="{649219D6-C76A-417E-B1F6-3FC1C7C0C5F4}"/>
    <cellStyle name="Comma 6 2 5 14" xfId="44384" xr:uid="{F0D4B897-4CA9-4762-B7CA-B263F42B195F}"/>
    <cellStyle name="Comma 6 2 5 15" xfId="44519" xr:uid="{9D324956-9FCB-44F7-A87D-6DE8F426F633}"/>
    <cellStyle name="Comma 6 2 5 16" xfId="46203" xr:uid="{655E6987-F998-4180-897F-DF07A1EED64B}"/>
    <cellStyle name="Comma 6 2 5 17" xfId="47052" xr:uid="{68E0F38B-529A-47CC-803D-8039E39CAC1D}"/>
    <cellStyle name="Comma 6 2 5 18" xfId="53999" xr:uid="{D1AD40BF-81F7-47D9-BFCB-3B394944D82A}"/>
    <cellStyle name="Comma 6 2 5 19" xfId="54598" xr:uid="{0E184C7B-9D94-43DB-A3F1-8F10A2DB3C23}"/>
    <cellStyle name="Comma 6 2 5 2" xfId="1313" xr:uid="{9AE14390-DCC3-4971-AEE5-5C5F622F7DBF}"/>
    <cellStyle name="Comma 6 2 5 2 10" xfId="42746" xr:uid="{46B6012E-F1D9-4422-BC2A-5D4954668398}"/>
    <cellStyle name="Comma 6 2 5 2 11" xfId="42980" xr:uid="{C4D96308-B50A-4311-999B-3F7011ADAB3E}"/>
    <cellStyle name="Comma 6 2 5 2 12" xfId="44680" xr:uid="{F5AB3AD8-1955-4A74-8745-4B2271161719}"/>
    <cellStyle name="Comma 6 2 5 2 13" xfId="46417" xr:uid="{48FC0AB8-EF39-4A9E-BF74-FB37C873C7B1}"/>
    <cellStyle name="Comma 6 2 5 2 14" xfId="48345" xr:uid="{58457535-EB2A-45E5-9978-DE16064B0313}"/>
    <cellStyle name="Comma 6 2 5 2 15" xfId="55772" xr:uid="{320966C0-0A66-4AE0-984A-ECB7EAD7D9E4}"/>
    <cellStyle name="Comma 6 2 5 2 2" xfId="1835" xr:uid="{A8FEEB7F-AAFB-4168-B141-82DB9463BC95}"/>
    <cellStyle name="Comma 6 2 5 2 2 2" xfId="2607" xr:uid="{FDF15EE8-1779-45A6-8DE9-D6609DCF9536}"/>
    <cellStyle name="Comma 6 2 5 2 2 2 2" xfId="6496" xr:uid="{2D68D34E-07CF-42E7-84E7-BCEF53DA4897}"/>
    <cellStyle name="Comma 6 2 5 2 2 2 2 2" xfId="16538" xr:uid="{A41247B4-8BDD-448F-BBE8-4DE51487CA8B}"/>
    <cellStyle name="Comma 6 2 5 2 2 2 3" xfId="14575" xr:uid="{FB048F52-236B-4BD2-B056-7C777B566414}"/>
    <cellStyle name="Comma 6 2 5 2 2 2 4" xfId="43720" xr:uid="{D4C64503-CFEB-47D8-BFDC-E9653B667DDE}"/>
    <cellStyle name="Comma 6 2 5 2 2 2 5" xfId="45420" xr:uid="{54599D97-6EC9-4349-8F42-AB66A9BA4331}"/>
    <cellStyle name="Comma 6 2 5 2 2 3" xfId="3137" xr:uid="{1F7DE064-864A-43CF-9EFE-C6CA7D06450D}"/>
    <cellStyle name="Comma 6 2 5 2 2 3 2" xfId="7023" xr:uid="{5C02AEB2-29F5-4483-A689-A88CD1C367EF}"/>
    <cellStyle name="Comma 6 2 5 2 2 3 2 2" xfId="17065" xr:uid="{01257DAE-3262-4221-A615-016597ACA6E5}"/>
    <cellStyle name="Comma 6 2 5 2 2 3 3" xfId="15102" xr:uid="{8322166C-57CE-4548-8CD1-0A75C443F6D3}"/>
    <cellStyle name="Comma 6 2 5 2 2 3 4" xfId="44247" xr:uid="{412588C0-5949-40BF-90E4-66B97B458697}"/>
    <cellStyle name="Comma 6 2 5 2 2 3 5" xfId="45947" xr:uid="{B0C99A84-23C0-4B8D-8309-1BD457FDF24B}"/>
    <cellStyle name="Comma 6 2 5 2 2 4" xfId="5966" xr:uid="{6B8A6129-EC1A-4CD7-A1A7-567A5B1189B2}"/>
    <cellStyle name="Comma 6 2 5 2 2 4 2" xfId="16009" xr:uid="{79142A97-90EE-4AF7-9684-95AC1FB92A50}"/>
    <cellStyle name="Comma 6 2 5 2 2 5" xfId="14046" xr:uid="{6315CDE7-3987-4403-A9C8-4F4E1F869CED}"/>
    <cellStyle name="Comma 6 2 5 2 2 6" xfId="43193" xr:uid="{0E1F7D47-95B8-42D1-B366-4FEE23988EAF}"/>
    <cellStyle name="Comma 6 2 5 2 2 7" xfId="44893" xr:uid="{1AF155FC-C713-4EAD-A86A-DE2025E5BA61}"/>
    <cellStyle name="Comma 6 2 5 2 3" xfId="2388" xr:uid="{7F72D579-D035-4885-83F8-EFFA0A57BB5A}"/>
    <cellStyle name="Comma 6 2 5 2 3 2" xfId="6283" xr:uid="{6AA43DCD-9406-45A3-872E-38E63B573349}"/>
    <cellStyle name="Comma 6 2 5 2 3 2 2" xfId="16325" xr:uid="{58D0C316-7A61-4CA8-B4DB-4C3FAD560E14}"/>
    <cellStyle name="Comma 6 2 5 2 3 3" xfId="14362" xr:uid="{A5461458-A297-4558-A851-4536CC2592AD}"/>
    <cellStyle name="Comma 6 2 5 2 3 4" xfId="43507" xr:uid="{C6DE5182-F7FA-447A-A9F0-29C5222E4A22}"/>
    <cellStyle name="Comma 6 2 5 2 3 5" xfId="45207" xr:uid="{E474095E-FB03-49C2-8073-D5A67E4D76E8}"/>
    <cellStyle name="Comma 6 2 5 2 4" xfId="2924" xr:uid="{47323493-32E2-4344-9F9A-A7F75B469A4F}"/>
    <cellStyle name="Comma 6 2 5 2 4 2" xfId="6810" xr:uid="{1E3B418F-CE70-49BE-8944-8E8A7CA1C6E6}"/>
    <cellStyle name="Comma 6 2 5 2 4 2 2" xfId="16852" xr:uid="{7F9DF305-00EB-4573-A2C0-F1D522292342}"/>
    <cellStyle name="Comma 6 2 5 2 4 3" xfId="14889" xr:uid="{A92C9274-F783-4953-B7F0-BFAF1C2DF6F2}"/>
    <cellStyle name="Comma 6 2 5 2 4 4" xfId="44034" xr:uid="{8D89B23B-5CD2-46F5-8037-8A15FF68C631}"/>
    <cellStyle name="Comma 6 2 5 2 4 5" xfId="45734" xr:uid="{0CD575E8-DD4F-4DE8-B761-A07FDCC3F188}"/>
    <cellStyle name="Comma 6 2 5 2 5" xfId="5749" xr:uid="{05FE7F21-93D5-467A-A917-D7F58858D310}"/>
    <cellStyle name="Comma 6 2 5 2 5 2" xfId="15792" xr:uid="{5DE4ADC1-CBE7-461E-B6F4-9BC3854DCCA9}"/>
    <cellStyle name="Comma 6 2 5 2 6" xfId="8674" xr:uid="{B7D0783A-0A39-48DC-BE76-8642EAF360CF}"/>
    <cellStyle name="Comma 6 2 5 2 6 2" xfId="17762" xr:uid="{72990A34-B1AC-435A-953A-06E2EC08328E}"/>
    <cellStyle name="Comma 6 2 5 2 7" xfId="12652" xr:uid="{C3FE027A-9E59-4599-9309-A975CE68970D}"/>
    <cellStyle name="Comma 6 2 5 2 7 2" xfId="19113" xr:uid="{FD3B2C4C-6015-4422-8D09-E54B80A0DFA3}"/>
    <cellStyle name="Comma 6 2 5 2 8" xfId="13829" xr:uid="{C97DF45E-B6C3-4669-BAE6-3AF2DC278C89}"/>
    <cellStyle name="Comma 6 2 5 2 9" xfId="42264" xr:uid="{85324FCB-6DAC-4166-A52F-E0E294D22562}"/>
    <cellStyle name="Comma 6 2 5 3" xfId="1666" xr:uid="{F6661D41-5ACD-4745-8C5E-B61A868E05D2}"/>
    <cellStyle name="Comma 6 2 5 3 2" xfId="2551" xr:uid="{76A9FF10-87C5-466C-95B4-C40E0218A0E6}"/>
    <cellStyle name="Comma 6 2 5 3 2 2" xfId="6443" xr:uid="{3B725C9A-3083-4170-9A78-96CFBC27B6CC}"/>
    <cellStyle name="Comma 6 2 5 3 2 2 2" xfId="16485" xr:uid="{FB6F3964-93BE-4FF7-81DD-73911618C772}"/>
    <cellStyle name="Comma 6 2 5 3 2 3" xfId="14522" xr:uid="{FFEBA021-D6FC-457C-9741-A01308648B03}"/>
    <cellStyle name="Comma 6 2 5 3 2 4" xfId="43667" xr:uid="{2BE14902-64D9-4190-A73D-61DBB63EA8AB}"/>
    <cellStyle name="Comma 6 2 5 3 2 5" xfId="45367" xr:uid="{C4EADECC-BEE4-4A28-AB31-F2B6D97EE17B}"/>
    <cellStyle name="Comma 6 2 5 3 3" xfId="3084" xr:uid="{31510AB5-EA5F-4D9F-A030-1B288D0AA28F}"/>
    <cellStyle name="Comma 6 2 5 3 3 2" xfId="6970" xr:uid="{50A54ECF-2A0F-4A47-A43B-A97C3B416CA2}"/>
    <cellStyle name="Comma 6 2 5 3 3 2 2" xfId="17012" xr:uid="{47988D90-78F6-4C56-A8CD-E4E23A340F38}"/>
    <cellStyle name="Comma 6 2 5 3 3 3" xfId="15049" xr:uid="{DE60C1CC-94D4-4F0E-B7EE-357ED5B1C370}"/>
    <cellStyle name="Comma 6 2 5 3 3 4" xfId="44194" xr:uid="{CEF27029-D2F5-4386-B2D5-E5351776D61A}"/>
    <cellStyle name="Comma 6 2 5 3 3 5" xfId="45894" xr:uid="{FC9FCAA9-958E-4999-97FB-5DB0D20DF6AE}"/>
    <cellStyle name="Comma 6 2 5 3 4" xfId="5911" xr:uid="{BF0B2517-F204-4012-9A1A-309622529CA5}"/>
    <cellStyle name="Comma 6 2 5 3 4 2" xfId="15954" xr:uid="{96CC5040-1136-45C8-9565-F07F4CCE5C3D}"/>
    <cellStyle name="Comma 6 2 5 3 5" xfId="13991" xr:uid="{A2FBAFD0-B666-4D7E-9743-F595F9CEF64A}"/>
    <cellStyle name="Comma 6 2 5 3 6" xfId="43140" xr:uid="{322B7FA3-E6EE-4CF9-B4BF-FD4DBAC8D0E5}"/>
    <cellStyle name="Comma 6 2 5 3 7" xfId="44840" xr:uid="{85DA1269-D707-4ED0-99FB-55E130754F28}"/>
    <cellStyle name="Comma 6 2 5 4" xfId="2224" xr:uid="{0CB65C76-D59D-4BAA-A44C-60A9E55B6905}"/>
    <cellStyle name="Comma 6 2 5 4 2" xfId="6122" xr:uid="{F4033FB3-0CA3-489D-809E-064097F1C49F}"/>
    <cellStyle name="Comma 6 2 5 4 2 2" xfId="16164" xr:uid="{F35660E5-622F-4795-B789-2F1351426823}"/>
    <cellStyle name="Comma 6 2 5 4 3" xfId="14201" xr:uid="{DB49F22D-DF23-4AC5-AF04-CC90AF7641DD}"/>
    <cellStyle name="Comma 6 2 5 4 4" xfId="43346" xr:uid="{4F87ABC4-1D44-452D-B271-4A770B4182D5}"/>
    <cellStyle name="Comma 6 2 5 4 5" xfId="45046" xr:uid="{B4B3DA1B-6458-442C-BDDB-8D2AEC20DB80}"/>
    <cellStyle name="Comma 6 2 5 5" xfId="2763" xr:uid="{C7B509F8-8CA0-41A9-A403-1B378EFF6191}"/>
    <cellStyle name="Comma 6 2 5 5 2" xfId="6649" xr:uid="{8ED83EE0-0DF6-4694-9CD5-62B410FB008A}"/>
    <cellStyle name="Comma 6 2 5 5 2 2" xfId="16691" xr:uid="{21C8AEFE-583E-4775-85B5-AC2AE8E19F11}"/>
    <cellStyle name="Comma 6 2 5 5 3" xfId="14728" xr:uid="{75BB3508-9780-4E7A-842D-28284048E168}"/>
    <cellStyle name="Comma 6 2 5 5 4" xfId="43873" xr:uid="{E8CEE1C9-788E-4642-8A3E-D1DA82DC3295}"/>
    <cellStyle name="Comma 6 2 5 5 5" xfId="45573" xr:uid="{BAC1242A-750E-49BD-B2DC-092F69F9CC31}"/>
    <cellStyle name="Comma 6 2 5 6" xfId="4887" xr:uid="{B2AF2BA3-41DF-4B73-9850-4F393ABBE7FD}"/>
    <cellStyle name="Comma 6 2 5 6 2" xfId="15398" xr:uid="{4FFF231B-654B-4D96-A001-F6C6CDE033D3}"/>
    <cellStyle name="Comma 6 2 5 7" xfId="5585" xr:uid="{079B6049-1474-4AD3-9CE0-B125DA93F799}"/>
    <cellStyle name="Comma 6 2 5 7 2" xfId="15629" xr:uid="{7E06DC1F-D28F-4CD7-A55C-19A7A6FA70E3}"/>
    <cellStyle name="Comma 6 2 5 8" xfId="7307" xr:uid="{B289651C-C5CF-4A2D-81D1-C12261A16877}"/>
    <cellStyle name="Comma 6 2 5 8 2" xfId="17349" xr:uid="{8231A633-1D27-4D10-BA88-E5188BE89098}"/>
    <cellStyle name="Comma 6 2 5 9" xfId="11574" xr:uid="{83853F3A-6666-4F77-A869-6E2DE94A8A05}"/>
    <cellStyle name="Comma 6 2 5 9 2" xfId="18907" xr:uid="{82B90551-718A-40D1-91C2-499635402B86}"/>
    <cellStyle name="Comma 6 2 6" xfId="1309" xr:uid="{827C43FC-0731-4812-BA15-D20A356E65CB}"/>
    <cellStyle name="Comma 6 2 6 10" xfId="42566" xr:uid="{3C537136-2F47-4E48-88CB-3489F08F2A7B}"/>
    <cellStyle name="Comma 6 2 6 11" xfId="42976" xr:uid="{E5EF7BBA-AE75-4B59-B2C5-F6B997563890}"/>
    <cellStyle name="Comma 6 2 6 12" xfId="44676" xr:uid="{30C1F209-359A-4E9B-9B8C-D94007CE8950}"/>
    <cellStyle name="Comma 6 2 6 13" xfId="46237" xr:uid="{D4E7156A-D03A-4C86-BBA3-645459F0931E}"/>
    <cellStyle name="Comma 6 2 6 14" xfId="48101" xr:uid="{7585D298-2974-4E6C-964E-D79BB284AF62}"/>
    <cellStyle name="Comma 6 2 6 15" xfId="55538" xr:uid="{C5CEB4AF-1230-4561-BDD1-0256B0235A13}"/>
    <cellStyle name="Comma 6 2 6 2" xfId="1831" xr:uid="{364C5B73-F153-43BD-BE3D-2C15A228B583}"/>
    <cellStyle name="Comma 6 2 6 2 2" xfId="2603" xr:uid="{602E4DDE-DA5D-41C5-AD59-92FE630E9385}"/>
    <cellStyle name="Comma 6 2 6 2 2 2" xfId="6492" xr:uid="{BBFC2D5B-F315-4C66-A968-C6C188924D94}"/>
    <cellStyle name="Comma 6 2 6 2 2 2 2" xfId="16534" xr:uid="{3D27DAA0-D9BD-4FC9-8B56-64CCCADB3696}"/>
    <cellStyle name="Comma 6 2 6 2 2 3" xfId="14571" xr:uid="{18BE2FE9-2F41-4A0E-A4BA-368E0E5292D7}"/>
    <cellStyle name="Comma 6 2 6 2 2 4" xfId="43716" xr:uid="{CE935FA7-BF61-4E18-BB51-A7A0B6A4025F}"/>
    <cellStyle name="Comma 6 2 6 2 2 5" xfId="45416" xr:uid="{833A90C1-681B-4FF0-83B3-9B735DF9F47A}"/>
    <cellStyle name="Comma 6 2 6 2 3" xfId="3133" xr:uid="{EA0C1282-9E35-4287-A00A-2055BE036EA1}"/>
    <cellStyle name="Comma 6 2 6 2 3 2" xfId="7019" xr:uid="{CFBF2E9A-D773-45B3-A359-1BFB6DB044C8}"/>
    <cellStyle name="Comma 6 2 6 2 3 2 2" xfId="17061" xr:uid="{2A750FED-94D2-4C55-AB41-A32B9B6D33EB}"/>
    <cellStyle name="Comma 6 2 6 2 3 3" xfId="15098" xr:uid="{CAE80DF6-5AB0-4FF2-8C68-D412E6ACFB88}"/>
    <cellStyle name="Comma 6 2 6 2 3 4" xfId="44243" xr:uid="{C1F12F80-2F4B-4463-B797-FA91EEDDAA2E}"/>
    <cellStyle name="Comma 6 2 6 2 3 5" xfId="45943" xr:uid="{8AFB6FE1-11AA-4988-A3AA-85D6FCDA9F6D}"/>
    <cellStyle name="Comma 6 2 6 2 4" xfId="5962" xr:uid="{609DBF1A-4051-429C-9BA6-4707BAB26402}"/>
    <cellStyle name="Comma 6 2 6 2 4 2" xfId="16005" xr:uid="{156A0EC1-9040-48F5-A634-1E40221A40DC}"/>
    <cellStyle name="Comma 6 2 6 2 5" xfId="14042" xr:uid="{65665516-17AF-4592-A927-C7E515C53A20}"/>
    <cellStyle name="Comma 6 2 6 2 6" xfId="43189" xr:uid="{F82354FE-39FA-4139-A4BD-5C10847903A5}"/>
    <cellStyle name="Comma 6 2 6 2 7" xfId="44889" xr:uid="{A2395671-DA76-48C0-90CE-673EAFA0759E}"/>
    <cellStyle name="Comma 6 2 6 3" xfId="2384" xr:uid="{35B425EE-989F-4A37-A25F-9AD874977636}"/>
    <cellStyle name="Comma 6 2 6 3 2" xfId="6279" xr:uid="{0FD413C5-E5C9-49B0-954C-18013B8D14C1}"/>
    <cellStyle name="Comma 6 2 6 3 2 2" xfId="16321" xr:uid="{95C2C63E-A0FB-4E60-8A1F-118E4A926FD3}"/>
    <cellStyle name="Comma 6 2 6 3 3" xfId="14358" xr:uid="{F43E4A65-C272-4D49-ABB4-5F8CC209C5D5}"/>
    <cellStyle name="Comma 6 2 6 3 4" xfId="43503" xr:uid="{EA36ADE6-7009-4663-97DC-11684AF0281A}"/>
    <cellStyle name="Comma 6 2 6 3 5" xfId="45203" xr:uid="{F9F14DC4-B1CB-464E-9C44-34D32B422963}"/>
    <cellStyle name="Comma 6 2 6 4" xfId="2920" xr:uid="{2487381A-4B63-41A7-800C-4A5A69CB4B0C}"/>
    <cellStyle name="Comma 6 2 6 4 2" xfId="6806" xr:uid="{FCF8A662-D73B-4BE4-9EE5-4FBE8A96EB71}"/>
    <cellStyle name="Comma 6 2 6 4 2 2" xfId="16848" xr:uid="{D23D1A0E-0391-4CEC-ADA8-67AA17D0E01A}"/>
    <cellStyle name="Comma 6 2 6 4 3" xfId="14885" xr:uid="{1ED29D58-29EB-4855-A48D-7CD82BBFFAF2}"/>
    <cellStyle name="Comma 6 2 6 4 4" xfId="44030" xr:uid="{D87D72BC-4BC8-4118-AD81-66D371BF9A74}"/>
    <cellStyle name="Comma 6 2 6 4 5" xfId="45730" xr:uid="{8299A846-AF1E-4B6C-AE86-8E6B331DE014}"/>
    <cellStyle name="Comma 6 2 6 5" xfId="5745" xr:uid="{7015FD7B-F805-4F07-BED6-456F8EBEAC7F}"/>
    <cellStyle name="Comma 6 2 6 5 2" xfId="15788" xr:uid="{3B001419-77D0-48A5-BA53-090982F3046A}"/>
    <cellStyle name="Comma 6 2 6 6" xfId="8427" xr:uid="{F24B92CE-8A33-4514-A361-DF952DC9B2F6}"/>
    <cellStyle name="Comma 6 2 6 6 2" xfId="17572" xr:uid="{11F09C0B-1CC5-4FCA-A63D-557E4044760B}"/>
    <cellStyle name="Comma 6 2 6 7" xfId="12424" xr:uid="{28232765-EF06-4D89-A0EB-4DA694FBB212}"/>
    <cellStyle name="Comma 6 2 6 7 2" xfId="18934" xr:uid="{E350FBE7-A145-4569-A89A-35BEEB1C956A}"/>
    <cellStyle name="Comma 6 2 6 8" xfId="13825" xr:uid="{08C5A354-DBAC-4948-A0ED-418301CC8430}"/>
    <cellStyle name="Comma 6 2 6 9" xfId="42084" xr:uid="{6E89FE9A-DD0B-4D67-A1A8-C616AB297F8B}"/>
    <cellStyle name="Comma 6 2 7" xfId="1662" xr:uid="{39E91FE5-CE64-4F10-AB3B-35719B251140}"/>
    <cellStyle name="Comma 6 2 7 2" xfId="2547" xr:uid="{26472D39-F05B-46E5-9A06-E58B0D7ED51A}"/>
    <cellStyle name="Comma 6 2 7 2 2" xfId="6439" xr:uid="{C3C1765E-5D72-46E2-ADE7-ABC715742C16}"/>
    <cellStyle name="Comma 6 2 7 2 2 2" xfId="16481" xr:uid="{C0886366-1CD6-4003-AEF8-FA4E176202EB}"/>
    <cellStyle name="Comma 6 2 7 2 3" xfId="14518" xr:uid="{18EAD64C-09D8-4C69-BFDD-4DDBB574515D}"/>
    <cellStyle name="Comma 6 2 7 2 4" xfId="43663" xr:uid="{CF8583E9-7A8D-433A-A8C1-287C14F2111C}"/>
    <cellStyle name="Comma 6 2 7 2 5" xfId="45363" xr:uid="{D197D83A-2290-4372-8BAD-BC6DC12898E2}"/>
    <cellStyle name="Comma 6 2 7 3" xfId="3080" xr:uid="{ACAC38E5-0C05-4FD4-94AF-9ADC649282C5}"/>
    <cellStyle name="Comma 6 2 7 3 2" xfId="6966" xr:uid="{C35A22D9-8E17-4426-9599-435A8CFB983E}"/>
    <cellStyle name="Comma 6 2 7 3 2 2" xfId="17008" xr:uid="{1679DB96-8A34-45CD-A0ED-9D7CC5AD261B}"/>
    <cellStyle name="Comma 6 2 7 3 3" xfId="15045" xr:uid="{8B853DE0-4F7E-4714-808E-F1DBA0CA88B0}"/>
    <cellStyle name="Comma 6 2 7 3 4" xfId="44190" xr:uid="{4CE268E0-0C1F-4C20-AB40-6611968C483D}"/>
    <cellStyle name="Comma 6 2 7 3 5" xfId="45890" xr:uid="{E0DEB5FB-791E-4637-B595-B9BCCBC95026}"/>
    <cellStyle name="Comma 6 2 7 4" xfId="5907" xr:uid="{CCB9A218-F63E-40D9-A88C-62C274131E5B}"/>
    <cellStyle name="Comma 6 2 7 4 2" xfId="15950" xr:uid="{B1ECA942-B06F-4916-A3EC-54A4D63F5C5B}"/>
    <cellStyle name="Comma 6 2 7 5" xfId="13987" xr:uid="{1BFE8C81-B742-4BFC-A12A-6C3E8948EB74}"/>
    <cellStyle name="Comma 6 2 7 6" xfId="43136" xr:uid="{E2702A89-F671-4EEC-9637-03D9B0AB279F}"/>
    <cellStyle name="Comma 6 2 7 7" xfId="44836" xr:uid="{42270311-3EB5-46B2-8C78-96409B524741}"/>
    <cellStyle name="Comma 6 2 8" xfId="1954" xr:uid="{766E72EB-7633-49DC-BBC3-FF18E33B53E8}"/>
    <cellStyle name="Comma 6 2 8 2" xfId="2647" xr:uid="{A3C67097-721D-4440-966D-2B9518919693}"/>
    <cellStyle name="Comma 6 2 8 2 2" xfId="6533" xr:uid="{F04BA973-0F3C-4434-9694-E72E6056729A}"/>
    <cellStyle name="Comma 6 2 8 2 2 2" xfId="16575" xr:uid="{2CBE1CE8-8798-4E04-A421-ADC66E29AEAD}"/>
    <cellStyle name="Comma 6 2 8 2 3" xfId="14612" xr:uid="{40A3C4D5-1BD7-4399-B429-99437F66C944}"/>
    <cellStyle name="Comma 6 2 8 2 4" xfId="43757" xr:uid="{5E4BBAE5-E6E6-4834-8361-981DD2537612}"/>
    <cellStyle name="Comma 6 2 8 2 5" xfId="45457" xr:uid="{B60BC8CC-E388-4E3A-8F58-09726E504516}"/>
    <cellStyle name="Comma 6 2 8 3" xfId="6006" xr:uid="{5922F434-D6AB-4442-B90E-A803343EB92E}"/>
    <cellStyle name="Comma 6 2 8 3 2" xfId="16048" xr:uid="{2FB358C2-A54D-4F98-8887-E622B43A4AE6}"/>
    <cellStyle name="Comma 6 2 8 4" xfId="14085" xr:uid="{B2081262-CA0C-4A3A-81A0-DBF8D7412113}"/>
    <cellStyle name="Comma 6 2 8 5" xfId="43230" xr:uid="{876338A6-D16C-40CB-ACB0-5AA0CAF2868A}"/>
    <cellStyle name="Comma 6 2 8 6" xfId="44930" xr:uid="{1B4E7881-92A0-497A-93CC-BD865305B5FA}"/>
    <cellStyle name="Comma 6 2 9" xfId="2098" xr:uid="{ECD015D6-24C0-47BB-846F-E608E34043FE}"/>
    <cellStyle name="Comma 6 2 9 2" xfId="2693" xr:uid="{AFC82C84-A6CB-4876-A576-4B0AE512BC88}"/>
    <cellStyle name="Comma 6 2 9 2 2" xfId="6579" xr:uid="{C3B3402D-C82C-4766-9C48-4F3A63AE0418}"/>
    <cellStyle name="Comma 6 2 9 2 2 2" xfId="16621" xr:uid="{3A9982C9-AF8A-4BAD-9719-39E49F8A8419}"/>
    <cellStyle name="Comma 6 2 9 2 3" xfId="14658" xr:uid="{24E199C2-4176-440C-93AE-258CBBC9DB13}"/>
    <cellStyle name="Comma 6 2 9 2 4" xfId="43803" xr:uid="{2E133E02-3356-487B-A25C-033164D988BC}"/>
    <cellStyle name="Comma 6 2 9 2 5" xfId="45503" xr:uid="{4B55D531-36B7-4D37-8F08-460AD417B486}"/>
    <cellStyle name="Comma 6 2 9 3" xfId="6052" xr:uid="{EE69223B-854C-45CC-8A76-A2523D54A8A4}"/>
    <cellStyle name="Comma 6 2 9 3 2" xfId="16094" xr:uid="{37525BD2-6C0F-4F52-AFB4-3F1488B31FE7}"/>
    <cellStyle name="Comma 6 2 9 4" xfId="14131" xr:uid="{4BE6EF57-43FC-4515-8C32-6E7980836138}"/>
    <cellStyle name="Comma 6 2 9 5" xfId="43276" xr:uid="{24F36BBC-599E-4B58-8113-039E5012502B}"/>
    <cellStyle name="Comma 6 2 9 6" xfId="44976" xr:uid="{AC69B2AD-5E8E-4138-BE89-E1B106283DC6}"/>
    <cellStyle name="Comma 6 20" xfId="1944" xr:uid="{1B32493F-D0BC-4717-A961-9EEC7D510CC9}"/>
    <cellStyle name="Comma 6 20 2" xfId="2642" xr:uid="{6EF3C5DA-38E4-4A4A-877D-F88C1FFA5DEA}"/>
    <cellStyle name="Comma 6 20 2 2" xfId="6528" xr:uid="{4E3F7E32-8D77-42DC-A510-4CF7F087B1E0}"/>
    <cellStyle name="Comma 6 20 2 2 2" xfId="16570" xr:uid="{C41BA9B2-2C36-4EF3-80D7-49650B8F5571}"/>
    <cellStyle name="Comma 6 20 2 3" xfId="14607" xr:uid="{EE5FD823-6870-4D3A-9A0E-B75B68DE3493}"/>
    <cellStyle name="Comma 6 20 2 4" xfId="43752" xr:uid="{A48A3EEC-4CDF-4CE3-9816-04306F4F435A}"/>
    <cellStyle name="Comma 6 20 2 5" xfId="45452" xr:uid="{02126AB3-D780-4371-8CCF-BE8ED43E6193}"/>
    <cellStyle name="Comma 6 20 3" xfId="6001" xr:uid="{E140843E-E5DE-4AD9-AA58-CE5A47189123}"/>
    <cellStyle name="Comma 6 20 3 2" xfId="16043" xr:uid="{0DEBC07D-5D11-4CDC-8AB7-CD080BDA7ED7}"/>
    <cellStyle name="Comma 6 20 4" xfId="14080" xr:uid="{F03926A4-2ACB-4E64-9A86-E52890646DD8}"/>
    <cellStyle name="Comma 6 20 5" xfId="43225" xr:uid="{A862B534-CE6A-4BCA-9DAD-515B1CE851E4}"/>
    <cellStyle name="Comma 6 20 6" xfId="44925" xr:uid="{4F1B9EA0-731A-416D-8DBE-D3B405309569}"/>
    <cellStyle name="Comma 6 21" xfId="2093" xr:uid="{313E3187-A8B0-4B95-83F5-278B6719D261}"/>
    <cellStyle name="Comma 6 21 2" xfId="2688" xr:uid="{37728C6C-626C-4576-BCFF-0E5148257104}"/>
    <cellStyle name="Comma 6 21 2 2" xfId="6574" xr:uid="{BE4F3B90-17F8-4EC1-9D9F-C6F343A82F48}"/>
    <cellStyle name="Comma 6 21 2 2 2" xfId="16616" xr:uid="{EEAE1E74-7EAF-4A38-BA80-8E9B7C918F5E}"/>
    <cellStyle name="Comma 6 21 2 3" xfId="14653" xr:uid="{1F05FEAC-EAD2-4AE9-A584-2A3A0A4C294B}"/>
    <cellStyle name="Comma 6 21 2 4" xfId="43798" xr:uid="{D0CC32D2-618B-404B-A741-CAFA529AA5B2}"/>
    <cellStyle name="Comma 6 21 2 5" xfId="45498" xr:uid="{096576BF-440E-4D6A-8FA9-AA0459B01C57}"/>
    <cellStyle name="Comma 6 21 3" xfId="6047" xr:uid="{28AA1CC2-799F-4F4C-B822-CB9A9D94E3C8}"/>
    <cellStyle name="Comma 6 21 3 2" xfId="16089" xr:uid="{DB388E4C-9B25-4C51-883B-A99800BE7EDB}"/>
    <cellStyle name="Comma 6 21 4" xfId="14126" xr:uid="{0DECCDAE-266A-4F07-ADFE-D3B81A2380B5}"/>
    <cellStyle name="Comma 6 21 5" xfId="43271" xr:uid="{D5072FB9-1AFD-43C3-8061-5BF1EF078845}"/>
    <cellStyle name="Comma 6 21 6" xfId="44971" xr:uid="{F100DAAE-7B66-4637-B23D-6F01BB9AF0D1}"/>
    <cellStyle name="Comma 6 22" xfId="2214" xr:uid="{2608AA06-3F92-45D1-B9C7-EBD6C5722B70}"/>
    <cellStyle name="Comma 6 22 2" xfId="6112" xr:uid="{E88DF1F1-D96F-481B-8412-26F33E8F858A}"/>
    <cellStyle name="Comma 6 22 2 2" xfId="16154" xr:uid="{C9892030-5642-4F2B-96A6-362ED2014553}"/>
    <cellStyle name="Comma 6 22 3" xfId="14191" xr:uid="{525E508A-A8C0-4DF3-9C87-B1D32D2101A7}"/>
    <cellStyle name="Comma 6 22 4" xfId="43336" xr:uid="{67532ACA-DFF0-45F5-A046-C16ED0407C34}"/>
    <cellStyle name="Comma 6 22 5" xfId="45036" xr:uid="{EFC81C61-80CC-4001-82BE-4847A7A30E79}"/>
    <cellStyle name="Comma 6 23" xfId="2753" xr:uid="{5ECB0CEF-8ADB-491F-8391-34E0D885AF8E}"/>
    <cellStyle name="Comma 6 23 2" xfId="6639" xr:uid="{ABC9A276-321A-4CE7-B79F-C7016CF700F2}"/>
    <cellStyle name="Comma 6 23 2 2" xfId="16681" xr:uid="{02107571-57BD-4A3C-8DB5-473028737D2C}"/>
    <cellStyle name="Comma 6 23 3" xfId="14718" xr:uid="{65874317-244D-4015-A17E-14D1B30AC9D1}"/>
    <cellStyle name="Comma 6 23 4" xfId="43863" xr:uid="{614B560F-85DE-4DCD-8D53-E50FE8205564}"/>
    <cellStyle name="Comma 6 23 5" xfId="45563" xr:uid="{97C98ECD-D7A4-4F32-8225-D217311BB5D7}"/>
    <cellStyle name="Comma 6 24" xfId="3191" xr:uid="{4E742F05-A9C7-4CDC-B35F-77D0DE896E0D}"/>
    <cellStyle name="Comma 6 24 2" xfId="15155" xr:uid="{74E12F70-640C-490F-B69C-F90255F19D0E}"/>
    <cellStyle name="Comma 6 25" xfId="3272" xr:uid="{442B27C8-3B60-4874-A651-2F1D813151DA}"/>
    <cellStyle name="Comma 6 25 2" xfId="15190" xr:uid="{0AB273F4-6581-4763-AF06-0A5EB0111627}"/>
    <cellStyle name="Comma 6 26" xfId="5318" xr:uid="{31ADAD70-8EB3-46CC-A288-5058AC10015C}"/>
    <cellStyle name="Comma 6 26 2" xfId="15436" xr:uid="{CE3E97FD-9E3F-4D21-848B-7CF7C735682F}"/>
    <cellStyle name="Comma 6 27" xfId="5378" xr:uid="{5AFA4C93-04BD-4C05-B1E0-F5DDB3AADFD1}"/>
    <cellStyle name="Comma 6 27 2" xfId="15495" xr:uid="{1C7B965A-D806-4DB1-8DA9-6E3B84589119}"/>
    <cellStyle name="Comma 6 28" xfId="5515" xr:uid="{A2A7BD39-F2CA-4E6B-8648-3283FF854D4A}"/>
    <cellStyle name="Comma 6 28 2" xfId="15559" xr:uid="{C2418A7D-1387-4B2F-AD14-F92542EBECF0}"/>
    <cellStyle name="Comma 6 29" xfId="5575" xr:uid="{12F82572-7EA8-4745-B6E9-785F29F95821}"/>
    <cellStyle name="Comma 6 29 2" xfId="15619" xr:uid="{9576FCBB-EE59-45CB-A840-C47679FD05C7}"/>
    <cellStyle name="Comma 6 3" xfId="179" xr:uid="{F22B2839-20A0-4A51-A7C3-5628DB319A3A}"/>
    <cellStyle name="Comma 6 3 10" xfId="11343" xr:uid="{DD37F47B-CE0D-4B7F-AB0E-AE7C09ECC5C4}"/>
    <cellStyle name="Comma 6 3 10 2" xfId="18704" xr:uid="{94D35794-C4E3-4A54-83CC-AE823FD91FE5}"/>
    <cellStyle name="Comma 6 3 11" xfId="11302" xr:uid="{3F492C34-CDFF-40C3-972C-F4A7B600C1DB}"/>
    <cellStyle name="Comma 6 3 11 2" xfId="18664" xr:uid="{97292633-F4A6-48A3-917B-49A567D6AD41}"/>
    <cellStyle name="Comma 6 3 12" xfId="19168" xr:uid="{7EE84925-A815-4463-8268-CAEA40DB12CE}"/>
    <cellStyle name="Comma 6 3 13" xfId="41804" xr:uid="{E7A3B7B5-DEBA-4549-B19D-A2CD5F559141}"/>
    <cellStyle name="Comma 6 3 14" xfId="41869" xr:uid="{FAC45B4F-F37B-45F4-B469-C4F04E6B5EAE}"/>
    <cellStyle name="Comma 6 3 15" xfId="42343" xr:uid="{A5DA9910-058A-4024-9FEB-463BAF941D88}"/>
    <cellStyle name="Comma 6 3 16" xfId="44385" xr:uid="{FDCD014D-7A62-4B2A-B6D9-4C7601C2136E}"/>
    <cellStyle name="Comma 6 3 17" xfId="46016" xr:uid="{8A05D0B8-C3F1-4440-B214-8FF82E593091}"/>
    <cellStyle name="Comma 6 3 18" xfId="46529" xr:uid="{7C4D6D62-03DB-4527-A386-91756DE27E3D}"/>
    <cellStyle name="Comma 6 3 19" xfId="47283" xr:uid="{6B91F748-C706-4CED-B47D-782E1C12E5B6}"/>
    <cellStyle name="Comma 6 3 2" xfId="1314" xr:uid="{B777F1DE-0F2C-46FC-ADD4-E20E4CE18B4F}"/>
    <cellStyle name="Comma 6 3 2 10" xfId="46550" xr:uid="{FB7F46F8-F241-4041-B8CE-CCD42AD0C508}"/>
    <cellStyle name="Comma 6 3 2 11" xfId="46988" xr:uid="{D15319BC-7ECD-47C8-8128-93F6070AD731}"/>
    <cellStyle name="Comma 6 3 2 12" xfId="54408" xr:uid="{F2D28327-4246-40B4-94A4-AD7B1AA35DA1}"/>
    <cellStyle name="Comma 6 3 2 2" xfId="1836" xr:uid="{3423D5A8-75AA-4F57-AFB4-0DDB43B16A03}"/>
    <cellStyle name="Comma 6 3 2 2 10" xfId="54512" xr:uid="{5DCC1FD0-0A35-41B5-A12B-AA90B1901AB4}"/>
    <cellStyle name="Comma 6 3 2 2 2" xfId="3929" xr:uid="{B491EC1C-B1AC-4089-9194-09D571491539}"/>
    <cellStyle name="Comma 6 3 2 2 2 2" xfId="8573" xr:uid="{B0F3E5C9-60D9-4EB5-BE63-CC900C7FC837}"/>
    <cellStyle name="Comma 6 3 2 2 2 2 2" xfId="17693" xr:uid="{19E6C39E-877B-4D07-B876-082C89493F49}"/>
    <cellStyle name="Comma 6 3 2 2 2 3" xfId="12560" xr:uid="{58FF3675-8AD6-4C13-ACA9-A9CC627ADB86}"/>
    <cellStyle name="Comma 6 3 2 2 2 3 2" xfId="19047" xr:uid="{8FA05408-A945-4E70-A852-41E26CA5B486}"/>
    <cellStyle name="Comma 6 3 2 2 2 4" xfId="15332" xr:uid="{93C38D90-41A7-4F87-AB2F-7492BCCCE25A}"/>
    <cellStyle name="Comma 6 3 2 2 2 5" xfId="42197" xr:uid="{AD7A4892-FE6F-448E-8D4F-DF2624E6F5AA}"/>
    <cellStyle name="Comma 6 3 2 2 2 6" xfId="42679" xr:uid="{30E80491-12F9-4866-B19E-F82DF1B3267D}"/>
    <cellStyle name="Comma 6 3 2 2 2 7" xfId="46350" xr:uid="{37C081DE-8FDD-4FAC-8A77-6CBEA47DB416}"/>
    <cellStyle name="Comma 6 3 2 2 2 8" xfId="48248" xr:uid="{1F07151A-D454-418E-929E-7EA08B8F9489}"/>
    <cellStyle name="Comma 6 3 2 2 2 9" xfId="55677" xr:uid="{5496C7DA-A36D-4841-9241-680A039FD915}"/>
    <cellStyle name="Comma 6 3 2 2 3" xfId="7216" xr:uid="{D62C1506-0846-459B-AAE1-01A2F54ED693}"/>
    <cellStyle name="Comma 6 3 2 2 3 2" xfId="17258" xr:uid="{398A6ACB-18B9-4BD5-9140-EC3139768958}"/>
    <cellStyle name="Comma 6 3 2 2 4" xfId="11483" xr:uid="{826C1992-E840-4A61-A94D-0692626EEB4E}"/>
    <cellStyle name="Comma 6 3 2 2 4 2" xfId="18836" xr:uid="{72FFF1A9-A988-4AE5-8210-02D7BF27A190}"/>
    <cellStyle name="Comma 6 3 2 2 5" xfId="41984" xr:uid="{643971A6-F172-46B3-9366-C31F800454AC}"/>
    <cellStyle name="Comma 6 3 2 2 6" xfId="42460" xr:uid="{4923522E-6416-4639-B810-08A9C4376C56}"/>
    <cellStyle name="Comma 6 3 2 2 7" xfId="46134" xr:uid="{C50B5DA1-48F8-465D-8BBC-D4B52467E555}"/>
    <cellStyle name="Comma 6 3 2 2 8" xfId="46765" xr:uid="{EBBBFAA3-8DD3-4D78-8C3E-D0435ACD7254}"/>
    <cellStyle name="Comma 6 3 2 2 9" xfId="49932" xr:uid="{9B5C5A49-3A39-468E-9B63-D4099E34DFA7}"/>
    <cellStyle name="Comma 6 3 2 3" xfId="3352" xr:uid="{17A0B7CF-0566-46A6-B6E9-87E8F6F61F98}"/>
    <cellStyle name="Comma 6 3 2 3 2" xfId="8449" xr:uid="{59242738-9509-4909-A66B-B463DA165AF6}"/>
    <cellStyle name="Comma 6 3 2 3 2 2" xfId="17591" xr:uid="{AA5997FA-2AE9-485F-B6A6-0BC992076033}"/>
    <cellStyle name="Comma 6 3 2 3 3" xfId="12446" xr:uid="{00163894-C1D1-4C86-A360-3F70B7241AFF}"/>
    <cellStyle name="Comma 6 3 2 3 3 2" xfId="18951" xr:uid="{7781C79D-E542-4B87-9B10-2150F0D139E5}"/>
    <cellStyle name="Comma 6 3 2 3 4" xfId="15233" xr:uid="{FEA63322-3DE8-497F-8567-E25CB120B6F5}"/>
    <cellStyle name="Comma 6 3 2 3 5" xfId="42101" xr:uid="{EBE76C9D-C98C-4DFC-8CBB-05541F1D3252}"/>
    <cellStyle name="Comma 6 3 2 3 6" xfId="42583" xr:uid="{DF05249C-B87C-4A8A-80C3-2B2D546B2EC6}"/>
    <cellStyle name="Comma 6 3 2 3 7" xfId="46254" xr:uid="{96820157-0D73-48F1-9C92-A4D2A1A2C985}"/>
    <cellStyle name="Comma 6 3 2 3 8" xfId="48123" xr:uid="{2A444DAF-3623-454C-B6D2-B0B2C76E98F2}"/>
    <cellStyle name="Comma 6 3 2 3 9" xfId="55560" xr:uid="{8923BA5D-CAD2-44C2-9022-4251A3B01AD1}"/>
    <cellStyle name="Comma 6 3 2 4" xfId="7110" xr:uid="{2DC5838C-8FAA-422F-845A-942582A9C9D6}"/>
    <cellStyle name="Comma 6 3 2 4 2" xfId="17152" xr:uid="{9D8BBF73-2E00-4C8C-84BF-B811A19966B3}"/>
    <cellStyle name="Comma 6 3 2 5" xfId="11378" xr:uid="{A8971359-9369-48EB-96FE-25E340BB5D54}"/>
    <cellStyle name="Comma 6 3 2 5 2" xfId="18737" xr:uid="{ADB8849D-1FD0-4E42-BA99-F2FBD28309DA}"/>
    <cellStyle name="Comma 6 3 2 6" xfId="19273" xr:uid="{9F7537CA-5D8C-4A2F-A9B5-014B29AAFBB4}"/>
    <cellStyle name="Comma 6 3 2 7" xfId="41884" xr:uid="{B0739C33-4B28-4568-8B1C-2DD2DBD3A6AC}"/>
    <cellStyle name="Comma 6 3 2 8" xfId="42358" xr:uid="{8B565F70-6EE2-4980-A44E-B27F97A3DD06}"/>
    <cellStyle name="Comma 6 3 2 9" xfId="46032" xr:uid="{95017B21-31A2-4BB2-B8D6-8574C9DBE71E}"/>
    <cellStyle name="Comma 6 3 20" xfId="46998" xr:uid="{07DD7491-7DAA-4D77-8199-347425873ACE}"/>
    <cellStyle name="Comma 6 3 21" xfId="54391" xr:uid="{340F47BF-AAD7-4B91-BC14-1DC3AA06AD63}"/>
    <cellStyle name="Comma 6 3 3" xfId="1667" xr:uid="{83E3107A-11F0-4B0B-8C5F-3DE2194978A4}"/>
    <cellStyle name="Comma 6 3 3 10" xfId="51922" xr:uid="{ECCB3703-68FC-40A5-85D0-5545224A7CB6}"/>
    <cellStyle name="Comma 6 3 3 11" xfId="54490" xr:uid="{2B4C49D5-C40C-41BC-A628-6F2291D2A18D}"/>
    <cellStyle name="Comma 6 3 3 2" xfId="3764" xr:uid="{5E346703-9310-4713-B0E7-7004A57205A7}"/>
    <cellStyle name="Comma 6 3 3 2 2" xfId="8550" xr:uid="{B9A07759-02CF-4555-83F2-EFC20A30FE84}"/>
    <cellStyle name="Comma 6 3 3 2 2 2" xfId="17673" xr:uid="{82E6D2DC-C609-4EA1-A8A4-7CE72D41E568}"/>
    <cellStyle name="Comma 6 3 3 2 3" xfId="12538" xr:uid="{B44A887D-15AD-4B08-B194-F2E94104E7CF}"/>
    <cellStyle name="Comma 6 3 3 2 3 2" xfId="19027" xr:uid="{82979A66-5F95-4F43-87BE-98C727F5025B}"/>
    <cellStyle name="Comma 6 3 3 2 4" xfId="15312" xr:uid="{DE9FFB92-B32B-4149-BAB6-467B498900A3}"/>
    <cellStyle name="Comma 6 3 3 2 5" xfId="42177" xr:uid="{B88547EC-18D0-46B5-80BC-C85F666A2E71}"/>
    <cellStyle name="Comma 6 3 3 2 6" xfId="42659" xr:uid="{80CE6D19-17DC-47B7-8568-26A3A19E45EB}"/>
    <cellStyle name="Comma 6 3 3 2 7" xfId="46330" xr:uid="{0EF4AD76-43B5-4F55-8A83-09CF94725D4D}"/>
    <cellStyle name="Comma 6 3 3 2 8" xfId="48223" xr:uid="{32CC4E02-611A-4CAB-A62B-3738B51FA789}"/>
    <cellStyle name="Comma 6 3 3 2 9" xfId="55655" xr:uid="{78C69E88-B177-45D5-B629-246D0D2DA165}"/>
    <cellStyle name="Comma 6 3 3 3" xfId="7193" xr:uid="{767E39E2-E43C-4DB9-9B2C-0B0A17CCFDD8}"/>
    <cellStyle name="Comma 6 3 3 3 2" xfId="17235" xr:uid="{F3531AB2-FAB0-4DB9-AFFE-1851D31FF75C}"/>
    <cellStyle name="Comma 6 3 3 4" xfId="11460" xr:uid="{06ECA1B5-C68A-473C-8D7F-F7C6E0F76F8B}"/>
    <cellStyle name="Comma 6 3 3 4 2" xfId="18815" xr:uid="{D4B65322-BF15-4DDA-B8CC-7DF0A450ADEF}"/>
    <cellStyle name="Comma 6 3 3 5" xfId="22030" xr:uid="{D20BFBF9-A57D-4662-8648-442BA2A3C3C0}"/>
    <cellStyle name="Comma 6 3 3 6" xfId="41964" xr:uid="{A2EACFB8-1D9D-459D-95E7-2C93DA994DC2}"/>
    <cellStyle name="Comma 6 3 3 7" xfId="42440" xr:uid="{A88648A6-B25D-4BB6-A37B-E4F4BC668219}"/>
    <cellStyle name="Comma 6 3 3 8" xfId="46114" xr:uid="{F827D590-269D-4BE2-8ED5-509D8260274D}"/>
    <cellStyle name="Comma 6 3 3 9" xfId="46693" xr:uid="{5DE5100B-50E3-4C1C-98B1-2D7EDD888823}"/>
    <cellStyle name="Comma 6 3 4" xfId="2017" xr:uid="{D73191F8-2D5F-4688-AED9-D6D22E183773}"/>
    <cellStyle name="Comma 6 3 4 10" xfId="44949" xr:uid="{232D06C2-9982-4270-977C-6B83C212E565}"/>
    <cellStyle name="Comma 6 3 4 11" xfId="46239" xr:uid="{F67DDB01-B702-4D07-BEBD-CF63A0C840D4}"/>
    <cellStyle name="Comma 6 3 4 12" xfId="48103" xr:uid="{CF6FB8A9-4DBE-429F-8DF4-86B1544A9D40}"/>
    <cellStyle name="Comma 6 3 4 13" xfId="55540" xr:uid="{97BB4A7F-D4C7-49D6-A90F-7AAF280BA24C}"/>
    <cellStyle name="Comma 6 3 4 2" xfId="2666" xr:uid="{A16AB905-CF58-4F85-9103-0942BF71E749}"/>
    <cellStyle name="Comma 6 3 4 2 2" xfId="6552" xr:uid="{E5307957-12D2-4F8D-BF52-20F991EDAE94}"/>
    <cellStyle name="Comma 6 3 4 2 2 2" xfId="16594" xr:uid="{E083F355-9658-4CEF-8D0E-C2E58110C9CB}"/>
    <cellStyle name="Comma 6 3 4 2 3" xfId="14631" xr:uid="{99644D16-CBA5-4B43-8353-A388CA7A151D}"/>
    <cellStyle name="Comma 6 3 4 2 4" xfId="43776" xr:uid="{BD9EBC09-3F23-4F50-BD13-71D5830B8290}"/>
    <cellStyle name="Comma 6 3 4 2 5" xfId="45476" xr:uid="{9C8DDB43-CF28-4E9A-B097-C46D83996E9E}"/>
    <cellStyle name="Comma 6 3 4 3" xfId="6025" xr:uid="{43344767-E712-4D08-84B3-D2EAA7AD6402}"/>
    <cellStyle name="Comma 6 3 4 3 2" xfId="16067" xr:uid="{0F9BF277-7B45-4015-A44A-28E1BD787870}"/>
    <cellStyle name="Comma 6 3 4 4" xfId="8429" xr:uid="{83E3E9A9-166E-4313-B7BC-7D1915AD1858}"/>
    <cellStyle name="Comma 6 3 4 4 2" xfId="17574" xr:uid="{2ABB79A1-8F12-4938-AC45-53312091C077}"/>
    <cellStyle name="Comma 6 3 4 5" xfId="12426" xr:uid="{38A2850F-5941-4BEF-82C0-4325840749AB}"/>
    <cellStyle name="Comma 6 3 4 5 2" xfId="18936" xr:uid="{64BB67E7-A73A-4D2E-8D42-87D02F49A40A}"/>
    <cellStyle name="Comma 6 3 4 6" xfId="14104" xr:uid="{BF4BB4A5-A49F-4CD6-8BD1-5482ADC1E82A}"/>
    <cellStyle name="Comma 6 3 4 7" xfId="42086" xr:uid="{7A15CFB0-88B7-41BC-A2AC-3DCA6DC12705}"/>
    <cellStyle name="Comma 6 3 4 8" xfId="42568" xr:uid="{B139F381-B5F6-479E-9AEA-BFA003A9DA0B}"/>
    <cellStyle name="Comma 6 3 4 9" xfId="43249" xr:uid="{E96A24A4-7C36-4210-B092-1F72B89393D7}"/>
    <cellStyle name="Comma 6 3 5" xfId="2143" xr:uid="{C9A5C7FA-F12D-4927-9233-C662466E6E26}"/>
    <cellStyle name="Comma 6 3 5 2" xfId="2715" xr:uid="{5897179E-35D9-45C6-AA56-0FAB5855846C}"/>
    <cellStyle name="Comma 6 3 5 2 2" xfId="6601" xr:uid="{535E09AB-CFB6-40F9-812B-268DAFCE04E2}"/>
    <cellStyle name="Comma 6 3 5 2 2 2" xfId="16643" xr:uid="{5CF32464-C254-496D-9207-774B2B500358}"/>
    <cellStyle name="Comma 6 3 5 2 3" xfId="14680" xr:uid="{F047887A-E502-4E77-B0B5-BE166E073652}"/>
    <cellStyle name="Comma 6 3 5 2 4" xfId="43825" xr:uid="{C018602A-4799-417A-936C-EC4D0E0B9CE6}"/>
    <cellStyle name="Comma 6 3 5 2 5" xfId="45525" xr:uid="{13303A25-1397-4776-A16F-850F171D0F97}"/>
    <cellStyle name="Comma 6 3 5 3" xfId="6074" xr:uid="{107955F9-1FA4-4348-88C8-4484C9AB379E}"/>
    <cellStyle name="Comma 6 3 5 3 2" xfId="16116" xr:uid="{630F60C7-58CD-449A-BD3E-06C1E395FFEE}"/>
    <cellStyle name="Comma 6 3 5 4" xfId="14153" xr:uid="{20565A60-B352-4576-B6DB-7A14F26DB066}"/>
    <cellStyle name="Comma 6 3 5 5" xfId="43298" xr:uid="{86667AF5-B411-4383-8113-8C350B414538}"/>
    <cellStyle name="Comma 6 3 5 6" xfId="44998" xr:uid="{B7BE2411-0BFE-41FB-915E-A8A6CFE18D49}"/>
    <cellStyle name="Comma 6 3 5 7" xfId="56891" xr:uid="{F260318D-C1B3-410E-A6FF-06A3A0DE507E}"/>
    <cellStyle name="Comma 6 3 6" xfId="3310" xr:uid="{929059D4-4569-4FA4-9812-DC98366AB42A}"/>
    <cellStyle name="Comma 6 3 6 2" xfId="15218" xr:uid="{11A254E9-4265-43BA-B190-753DFFCB31BE}"/>
    <cellStyle name="Comma 6 3 7" xfId="5409" xr:uid="{2E651EE1-78CC-45C0-B18C-F3B4D5EF7C63}"/>
    <cellStyle name="Comma 6 3 7 2" xfId="15523" xr:uid="{F8E7BF23-5CED-4DC0-A956-8B6A8B490A2B}"/>
    <cellStyle name="Comma 6 3 8" xfId="5540" xr:uid="{C1E40D27-90E8-4786-9424-7B088B6E100B}"/>
    <cellStyle name="Comma 6 3 8 2" xfId="15584" xr:uid="{61D4B23E-A54D-4206-A119-D579CD24C1D2}"/>
    <cellStyle name="Comma 6 3 9" xfId="7093" xr:uid="{2844672A-C366-4AFB-AB08-7708BDBD44C9}"/>
    <cellStyle name="Comma 6 3 9 2" xfId="17135" xr:uid="{6BF82ED8-3701-4265-BCA6-0F24E17687C0}"/>
    <cellStyle name="Comma 6 30" xfId="7065" xr:uid="{807CA111-6074-46E4-A5AC-CE7EBFE0F5D8}"/>
    <cellStyle name="Comma 6 30 2" xfId="17107" xr:uid="{A8D87495-4B1C-4A9E-8B56-FAC1BAF03AF7}"/>
    <cellStyle name="Comma 6 31" xfId="11310" xr:uid="{1E46B961-BD30-4C97-B25F-1DFB3099515E}"/>
    <cellStyle name="Comma 6 31 2" xfId="18672" xr:uid="{24785707-1A26-4D10-A52A-C946F6C9FA4F}"/>
    <cellStyle name="Comma 6 32" xfId="13655" xr:uid="{6536136E-A5F8-4AB4-8C3C-E477D614512F}"/>
    <cellStyle name="Comma 6 33" xfId="19141" xr:uid="{B675BC61-FEF3-4741-891A-5505043DC121}"/>
    <cellStyle name="Comma 6 34" xfId="41780" xr:uid="{37E8E3C9-2E23-4AD4-8D80-A257FC522D88}"/>
    <cellStyle name="Comma 6 35" xfId="41837" xr:uid="{AD2E3544-E7DA-4D5C-9E30-956DBC933CE5}"/>
    <cellStyle name="Comma 6 36" xfId="42312" xr:uid="{75DA55D2-7FDC-4130-82FA-DC7B382087D3}"/>
    <cellStyle name="Comma 6 37" xfId="42809" xr:uid="{8F68367F-5192-4173-B571-DE0A1E229EF8}"/>
    <cellStyle name="Comma 6 38" xfId="44373" xr:uid="{21256A7D-6419-4859-9FD3-6191F3A98559}"/>
    <cellStyle name="Comma 6 39" xfId="44509" xr:uid="{2F8E503F-F7F2-4A35-9294-1B04824E755F}"/>
    <cellStyle name="Comma 6 4" xfId="180" xr:uid="{84D0E283-4718-40A2-B578-84D2B2B4484A}"/>
    <cellStyle name="Comma 6 4 10" xfId="7095" xr:uid="{70B28431-74D8-4F71-A16E-8343E4EFE782}"/>
    <cellStyle name="Comma 6 4 10 2" xfId="17137" xr:uid="{C070F273-091B-4FB6-A87F-D151362DC308}"/>
    <cellStyle name="Comma 6 4 11" xfId="11304" xr:uid="{29D0DD2C-70B4-465A-8137-C1E3CD4DA46B}"/>
    <cellStyle name="Comma 6 4 11 2" xfId="18666" xr:uid="{CAAE6C07-95C4-4004-9F3C-3E249AC4FFA6}"/>
    <cellStyle name="Comma 6 4 12" xfId="13666" xr:uid="{BD30E65F-37D0-4CF7-A77A-408D43690779}"/>
    <cellStyle name="Comma 6 4 13" xfId="19279" xr:uid="{CD28CD91-ACB9-443D-BF75-5590BF4CF033}"/>
    <cellStyle name="Comma 6 4 14" xfId="41807" xr:uid="{15916F32-A737-4FFB-A1F6-A43AC2A6BB23}"/>
    <cellStyle name="Comma 6 4 15" xfId="41871" xr:uid="{BB47D3AA-7FF7-4657-8714-6B89146329B3}"/>
    <cellStyle name="Comma 6 4 16" xfId="42345" xr:uid="{804FB67E-AEEA-4884-85AB-FA5130DC6182}"/>
    <cellStyle name="Comma 6 4 17" xfId="42820" xr:uid="{A978C218-00B7-4B5E-951B-6A60BEEF7776}"/>
    <cellStyle name="Comma 6 4 18" xfId="44386" xr:uid="{648BD050-50BE-42A2-A5B7-B7B60B5333E2}"/>
    <cellStyle name="Comma 6 4 19" xfId="44520" xr:uid="{EDB8BF83-8F35-478C-975C-39CC1AD92BF9}"/>
    <cellStyle name="Comma 6 4 2" xfId="1315" xr:uid="{CDDE49DE-A725-4298-9744-03165C90C8A9}"/>
    <cellStyle name="Comma 6 4 2 10" xfId="22208" xr:uid="{A4C47300-7524-428A-9838-FE4137706018}"/>
    <cellStyle name="Comma 6 4 2 11" xfId="41888" xr:uid="{17EBDEE9-7C84-4D04-A6AE-0CBDF9745733}"/>
    <cellStyle name="Comma 6 4 2 12" xfId="42362" xr:uid="{C9BB131E-6DAD-40ED-A0BA-0367CF5E1D74}"/>
    <cellStyle name="Comma 6 4 2 13" xfId="42981" xr:uid="{A92A3948-9D01-465F-BCBF-9EC68F9C2724}"/>
    <cellStyle name="Comma 6 4 2 14" xfId="44681" xr:uid="{3497A141-E5C6-433D-980E-F94CB88EC589}"/>
    <cellStyle name="Comma 6 4 2 15" xfId="46036" xr:uid="{A402AF0B-1EF1-4A80-96F7-E58A63D2BEDF}"/>
    <cellStyle name="Comma 6 4 2 16" xfId="46554" xr:uid="{FEB6BED5-ED05-476B-948C-57899FF6C7C6}"/>
    <cellStyle name="Comma 6 4 2 17" xfId="47293" xr:uid="{19DEADCA-2EE7-40BE-9A97-618812558AFF}"/>
    <cellStyle name="Comma 6 4 2 18" xfId="54412" xr:uid="{1AAC7DE3-6560-4326-B302-FFDA956FEF1D}"/>
    <cellStyle name="Comma 6 4 2 2" xfId="1837" xr:uid="{AAAD24C4-9812-44F1-BBC6-5288387278D5}"/>
    <cellStyle name="Comma 6 4 2 2 10" xfId="42464" xr:uid="{C25FCFA8-6370-412D-9232-27AB572CEFD6}"/>
    <cellStyle name="Comma 6 4 2 2 11" xfId="43194" xr:uid="{0D68666C-B0D3-4BFF-A26C-A274F9A317D4}"/>
    <cellStyle name="Comma 6 4 2 2 12" xfId="44894" xr:uid="{C405DB5D-2FF0-45A0-8739-07BFD49DFD26}"/>
    <cellStyle name="Comma 6 4 2 2 13" xfId="46138" xr:uid="{D1907D43-17B1-4696-889A-3202771AACD5}"/>
    <cellStyle name="Comma 6 4 2 2 14" xfId="46769" xr:uid="{73E3B048-4938-4D09-A7E3-AF6849C34EA6}"/>
    <cellStyle name="Comma 6 4 2 2 15" xfId="54516" xr:uid="{9C958E86-15D0-4B9E-9814-BFEE7FC20EF8}"/>
    <cellStyle name="Comma 6 4 2 2 2" xfId="2608" xr:uid="{1AA26149-CFE2-4A19-BB47-77A0AF4BFA4E}"/>
    <cellStyle name="Comma 6 4 2 2 2 10" xfId="46354" xr:uid="{E67D1F70-E6A3-4AC0-9E2C-26CB536D8BE0}"/>
    <cellStyle name="Comma 6 4 2 2 2 11" xfId="48252" xr:uid="{D4C43825-24AA-48F9-B82C-F57FA1302415}"/>
    <cellStyle name="Comma 6 4 2 2 2 12" xfId="55681" xr:uid="{B096F449-65B4-42E6-B90F-52E26B312740}"/>
    <cellStyle name="Comma 6 4 2 2 2 2" xfId="6497" xr:uid="{597274C8-C06D-478F-8236-53D5F637E6CD}"/>
    <cellStyle name="Comma 6 4 2 2 2 2 2" xfId="16539" xr:uid="{D585F378-30E6-4696-B144-1BD9FCE93C20}"/>
    <cellStyle name="Comma 6 4 2 2 2 3" xfId="8577" xr:uid="{60922A1C-1475-4273-8B49-B97A979D5E85}"/>
    <cellStyle name="Comma 6 4 2 2 2 3 2" xfId="17697" xr:uid="{0EA74F92-1A86-497F-9220-4176BE634DCF}"/>
    <cellStyle name="Comma 6 4 2 2 2 4" xfId="12564" xr:uid="{CC67EDD8-9BB0-4D37-9F68-540D1080B5D0}"/>
    <cellStyle name="Comma 6 4 2 2 2 4 2" xfId="19051" xr:uid="{01DA1BEC-2F62-47B0-A573-B30DE4CAD8E6}"/>
    <cellStyle name="Comma 6 4 2 2 2 5" xfId="14576" xr:uid="{55F258ED-F139-4CE7-95C2-E9CCD31A6878}"/>
    <cellStyle name="Comma 6 4 2 2 2 6" xfId="42201" xr:uid="{27766DC0-7360-4358-9112-163EA7515836}"/>
    <cellStyle name="Comma 6 4 2 2 2 7" xfId="42683" xr:uid="{11BC7ACF-CFA4-484A-9D51-57E33F128053}"/>
    <cellStyle name="Comma 6 4 2 2 2 8" xfId="43721" xr:uid="{5811F28E-B759-47DC-9A75-269E3C1B68CF}"/>
    <cellStyle name="Comma 6 4 2 2 2 9" xfId="45421" xr:uid="{6F5B248E-26F9-4ED1-ADA9-CE698CDF60E3}"/>
    <cellStyle name="Comma 6 4 2 2 3" xfId="3138" xr:uid="{7A9C6254-AB5E-485B-BC2E-93A80B77D07B}"/>
    <cellStyle name="Comma 6 4 2 2 3 2" xfId="7024" xr:uid="{E3D3A8B4-0A69-48ED-89F9-994837B5B6AD}"/>
    <cellStyle name="Comma 6 4 2 2 3 2 2" xfId="17066" xr:uid="{2653F67B-2490-4FD8-86BD-F5343A674A4A}"/>
    <cellStyle name="Comma 6 4 2 2 3 3" xfId="15103" xr:uid="{D57F6522-FDA3-4BE0-961A-1B56252ED93B}"/>
    <cellStyle name="Comma 6 4 2 2 3 4" xfId="44248" xr:uid="{5349A8AA-F379-4F83-8485-5DA1B2A80DCC}"/>
    <cellStyle name="Comma 6 4 2 2 3 5" xfId="45948" xr:uid="{E3D5D671-CDE8-4149-A0CC-E143C31D9642}"/>
    <cellStyle name="Comma 6 4 2 2 4" xfId="3933" xr:uid="{679A21CB-8A0E-4D31-A36E-E49AE9102693}"/>
    <cellStyle name="Comma 6 4 2 2 4 2" xfId="15336" xr:uid="{E31C3680-DC64-4BCE-BFC4-685AABC6A9B5}"/>
    <cellStyle name="Comma 6 4 2 2 5" xfId="5967" xr:uid="{DA112ADD-1553-4A5C-BAD4-456F909E623B}"/>
    <cellStyle name="Comma 6 4 2 2 5 2" xfId="16010" xr:uid="{7B6292BF-A072-4C86-A033-B4F027164235}"/>
    <cellStyle name="Comma 6 4 2 2 6" xfId="7220" xr:uid="{C0480E13-0BFF-4C3D-ADD3-1C587AA48956}"/>
    <cellStyle name="Comma 6 4 2 2 6 2" xfId="17262" xr:uid="{B11D0229-E7AD-4FC9-A733-EEEC6ECC4211}"/>
    <cellStyle name="Comma 6 4 2 2 7" xfId="11487" xr:uid="{26DD0F08-4F70-409E-91A8-F26733B3703D}"/>
    <cellStyle name="Comma 6 4 2 2 7 2" xfId="18840" xr:uid="{9D873E10-525F-4B92-9313-D060B87C11DA}"/>
    <cellStyle name="Comma 6 4 2 2 8" xfId="14047" xr:uid="{8A78F5A9-98E2-4E92-B251-EDFD4659C4E8}"/>
    <cellStyle name="Comma 6 4 2 2 9" xfId="41988" xr:uid="{4970C398-6FA4-4069-BE14-AE91F69EEF44}"/>
    <cellStyle name="Comma 6 4 2 3" xfId="2389" xr:uid="{BAB1914B-982E-42E0-B9E2-9059398CA10C}"/>
    <cellStyle name="Comma 6 4 2 3 10" xfId="46256" xr:uid="{54CB5F6C-890F-4718-9210-57C2228F16B6}"/>
    <cellStyle name="Comma 6 4 2 3 11" xfId="48126" xr:uid="{D687B678-CF9D-4877-813F-E9D7C0B5E36A}"/>
    <cellStyle name="Comma 6 4 2 3 12" xfId="55563" xr:uid="{F94EB17B-A867-4374-97A3-13C96F7E8AC1}"/>
    <cellStyle name="Comma 6 4 2 3 2" xfId="6284" xr:uid="{1DB0C273-1D44-4C14-87CB-7D9B984FCFD4}"/>
    <cellStyle name="Comma 6 4 2 3 2 2" xfId="16326" xr:uid="{0561E036-B9B6-491D-B503-990B916E6D35}"/>
    <cellStyle name="Comma 6 4 2 3 3" xfId="8452" xr:uid="{7FD52D0E-748B-458E-AD72-79B834C248DA}"/>
    <cellStyle name="Comma 6 4 2 3 3 2" xfId="17593" xr:uid="{5BF91785-41E3-4436-B5FF-B29354FA1676}"/>
    <cellStyle name="Comma 6 4 2 3 4" xfId="12449" xr:uid="{2B8AF429-84BC-47C9-AC15-774AB4B867E5}"/>
    <cellStyle name="Comma 6 4 2 3 4 2" xfId="18953" xr:uid="{8CF18691-960F-4793-A2F4-E973A0AE1924}"/>
    <cellStyle name="Comma 6 4 2 3 5" xfId="14363" xr:uid="{BC8ACDCE-21F1-4D87-B76D-E59D5B32EEED}"/>
    <cellStyle name="Comma 6 4 2 3 6" xfId="42103" xr:uid="{AD3E917C-D6F4-4A13-AC42-1503E894B0E0}"/>
    <cellStyle name="Comma 6 4 2 3 7" xfId="42585" xr:uid="{69942CC7-2AB6-48DB-A4D0-A5ED74C2E7DB}"/>
    <cellStyle name="Comma 6 4 2 3 8" xfId="43508" xr:uid="{2A352F77-33DA-4910-8811-C3CE5E40EEC2}"/>
    <cellStyle name="Comma 6 4 2 3 9" xfId="45208" xr:uid="{D41B8CA4-6CB7-4FC5-B311-5FE86D5B37A1}"/>
    <cellStyle name="Comma 6 4 2 4" xfId="2925" xr:uid="{D083F2B4-2919-41D6-BE76-BD88F3817CB7}"/>
    <cellStyle name="Comma 6 4 2 4 2" xfId="6811" xr:uid="{B9EBAAF4-A7F9-48F4-9408-9CF7BD4726DF}"/>
    <cellStyle name="Comma 6 4 2 4 2 2" xfId="16853" xr:uid="{93E8C8AD-48CF-44D5-A6D0-CDA16A3C8DA0}"/>
    <cellStyle name="Comma 6 4 2 4 3" xfId="14890" xr:uid="{9744198A-E1C0-48E4-8340-8E3D13D0909D}"/>
    <cellStyle name="Comma 6 4 2 4 4" xfId="44035" xr:uid="{A5544289-EB9C-4AF2-AA79-A6F7EDD226AC}"/>
    <cellStyle name="Comma 6 4 2 4 5" xfId="45735" xr:uid="{CB3B3DFE-5AC5-4ACB-8565-E51BE1958F74}"/>
    <cellStyle name="Comma 6 4 2 5" xfId="3356" xr:uid="{6A197C15-1651-49C9-AE62-C7E61F6BF256}"/>
    <cellStyle name="Comma 6 4 2 5 2" xfId="15237" xr:uid="{4153786F-012C-4A31-B3DF-1E1DE8613672}"/>
    <cellStyle name="Comma 6 4 2 6" xfId="5750" xr:uid="{A7C0EEB3-B8C1-47F3-ACA0-96947F35E038}"/>
    <cellStyle name="Comma 6 4 2 6 2" xfId="15793" xr:uid="{E1F0650E-5AB9-4661-BDFD-F45734FBC6DE}"/>
    <cellStyle name="Comma 6 4 2 7" xfId="7114" xr:uid="{6CD78FDA-30BD-4B9D-9F83-8E26F2E8DB9A}"/>
    <cellStyle name="Comma 6 4 2 7 2" xfId="17156" xr:uid="{689EC5F3-C61D-4329-9766-18D950612320}"/>
    <cellStyle name="Comma 6 4 2 8" xfId="11382" xr:uid="{0F6B1B13-6F5C-4B09-9A16-D1EEBD0F1F69}"/>
    <cellStyle name="Comma 6 4 2 8 2" xfId="18741" xr:uid="{BD439E3F-6CD8-48BD-9014-F958C97EE938}"/>
    <cellStyle name="Comma 6 4 2 9" xfId="13830" xr:uid="{6E6DAE08-A068-4C8A-BB57-9DBB593C32BC}"/>
    <cellStyle name="Comma 6 4 20" xfId="46018" xr:uid="{379A3B74-73BC-493D-8652-8E30E376DB61}"/>
    <cellStyle name="Comma 6 4 21" xfId="46531" xr:uid="{19E07A9B-380E-4385-BB91-EBF333B01345}"/>
    <cellStyle name="Comma 6 4 22" xfId="49558" xr:uid="{EA4C6F92-9134-4096-8FC6-4CB4288AB7B3}"/>
    <cellStyle name="Comma 6 4 23" xfId="47981" xr:uid="{9F6465D3-A68A-40E4-A2B1-7AED62FF9CBA}"/>
    <cellStyle name="Comma 6 4 24" xfId="54393" xr:uid="{3B0F6F1B-1F6A-4C6D-9297-B1CEC6512CC2}"/>
    <cellStyle name="Comma 6 4 3" xfId="1668" xr:uid="{A5932A68-DEBD-428E-A930-B7E3D5655EDC}"/>
    <cellStyle name="Comma 6 4 3 10" xfId="42442" xr:uid="{A2D77592-97C0-44C5-A361-2F096E80517D}"/>
    <cellStyle name="Comma 6 4 3 11" xfId="43141" xr:uid="{04888DE5-4CB2-4DF3-BECB-6C11E071D8A8}"/>
    <cellStyle name="Comma 6 4 3 12" xfId="44841" xr:uid="{4D34DB5D-4C14-4F14-9B74-FC0364FCB61C}"/>
    <cellStyle name="Comma 6 4 3 13" xfId="46116" xr:uid="{63026D13-21F0-4ADB-97DA-348B1ECAC71F}"/>
    <cellStyle name="Comma 6 4 3 14" xfId="46696" xr:uid="{2C275425-835E-4806-8837-8ADBD491FF83}"/>
    <cellStyle name="Comma 6 4 3 15" xfId="54492" xr:uid="{2AF70785-C262-41FF-A847-A84B8137D940}"/>
    <cellStyle name="Comma 6 4 3 2" xfId="2552" xr:uid="{73536F26-C8AD-4B50-9FF3-989839533F93}"/>
    <cellStyle name="Comma 6 4 3 2 10" xfId="46332" xr:uid="{1E0BDAE6-8690-46FB-8204-A27DC7460EFB}"/>
    <cellStyle name="Comma 6 4 3 2 11" xfId="48225" xr:uid="{9CA5DE4A-08B6-45A6-A496-547C1137DC74}"/>
    <cellStyle name="Comma 6 4 3 2 12" xfId="55657" xr:uid="{7594267E-150B-479D-8B14-9794F841AB3A}"/>
    <cellStyle name="Comma 6 4 3 2 2" xfId="6444" xr:uid="{4F47972D-1740-457E-B678-4FA37F254B20}"/>
    <cellStyle name="Comma 6 4 3 2 2 2" xfId="16486" xr:uid="{2E277BB0-96BE-42B8-BD32-08DBE3A8C3E5}"/>
    <cellStyle name="Comma 6 4 3 2 3" xfId="8552" xr:uid="{1AECBC0F-5FD8-4AA2-9A55-B44CA0CF03CB}"/>
    <cellStyle name="Comma 6 4 3 2 3 2" xfId="17675" xr:uid="{C8A07F72-A7AD-4806-A6F1-D2CA9BFBDA88}"/>
    <cellStyle name="Comma 6 4 3 2 4" xfId="12540" xr:uid="{39449364-7A45-4E34-815A-0741F4E4D50B}"/>
    <cellStyle name="Comma 6 4 3 2 4 2" xfId="19029" xr:uid="{BD72CFFF-F4BE-49E1-9E3F-17A8F5717DFF}"/>
    <cellStyle name="Comma 6 4 3 2 5" xfId="14523" xr:uid="{2EC0C0F9-16B2-43D9-8734-4012C9968C92}"/>
    <cellStyle name="Comma 6 4 3 2 6" xfId="42179" xr:uid="{90C0B82D-128F-4A78-944A-BB30D51449A2}"/>
    <cellStyle name="Comma 6 4 3 2 7" xfId="42661" xr:uid="{4F113FBE-AE11-4913-A803-47F3D9999AD8}"/>
    <cellStyle name="Comma 6 4 3 2 8" xfId="43668" xr:uid="{933613D6-978C-414F-A182-0ACD525F98AD}"/>
    <cellStyle name="Comma 6 4 3 2 9" xfId="45368" xr:uid="{B7143A56-8850-4379-B6D6-77B66471E3FD}"/>
    <cellStyle name="Comma 6 4 3 3" xfId="3085" xr:uid="{0E58DC90-2253-4C9E-BAED-DFA182A4265C}"/>
    <cellStyle name="Comma 6 4 3 3 2" xfId="6971" xr:uid="{65211233-DC29-41B0-B1F4-B3AC533F7020}"/>
    <cellStyle name="Comma 6 4 3 3 2 2" xfId="17013" xr:uid="{1073EFAA-7502-4D0B-8937-7170728C1C18}"/>
    <cellStyle name="Comma 6 4 3 3 3" xfId="15050" xr:uid="{8B827A3C-8E26-45BB-A118-3670AE7EC5DB}"/>
    <cellStyle name="Comma 6 4 3 3 4" xfId="44195" xr:uid="{90BAB90F-6D5E-4874-A4FB-831B12893B89}"/>
    <cellStyle name="Comma 6 4 3 3 5" xfId="45895" xr:uid="{77803028-CE21-490A-8829-9A34AC2A9D2D}"/>
    <cellStyle name="Comma 6 4 3 4" xfId="3773" xr:uid="{A9B52B61-60FB-4342-8D06-B3EA5A5B9389}"/>
    <cellStyle name="Comma 6 4 3 4 2" xfId="15314" xr:uid="{C7D5D617-60E1-4075-842C-BFFF87FC56FD}"/>
    <cellStyle name="Comma 6 4 3 5" xfId="5912" xr:uid="{32E477F8-6E93-4514-A209-F71A436863F7}"/>
    <cellStyle name="Comma 6 4 3 5 2" xfId="15955" xr:uid="{11AECBE8-20D2-4DCB-8D9C-7323BDE559E2}"/>
    <cellStyle name="Comma 6 4 3 6" xfId="7195" xr:uid="{FC16A9BF-0545-4D1C-9DCE-625B9B0B71F7}"/>
    <cellStyle name="Comma 6 4 3 6 2" xfId="17237" xr:uid="{436B4F3B-ED9D-43FC-A490-A13F610B899C}"/>
    <cellStyle name="Comma 6 4 3 7" xfId="11462" xr:uid="{2330DC88-C55E-4969-8F9D-AA3D51335890}"/>
    <cellStyle name="Comma 6 4 3 7 2" xfId="18817" xr:uid="{94E3EE32-89A8-4C56-8A6B-34B6523FFFEE}"/>
    <cellStyle name="Comma 6 4 3 8" xfId="13992" xr:uid="{494BC228-7B5B-448C-81FD-A79829755E66}"/>
    <cellStyle name="Comma 6 4 3 9" xfId="41966" xr:uid="{6143B9A5-6645-4308-B48E-82063DD144BD}"/>
    <cellStyle name="Comma 6 4 4" xfId="2025" xr:uid="{E71DF31C-FDC5-4A53-9AC0-5D985F920395}"/>
    <cellStyle name="Comma 6 4 4 10" xfId="44952" xr:uid="{78F2550A-9A40-4DFC-8C57-7EE09EDE50C3}"/>
    <cellStyle name="Comma 6 4 4 11" xfId="46243" xr:uid="{46D083D2-C439-426F-AD19-305B757569E6}"/>
    <cellStyle name="Comma 6 4 4 12" xfId="48107" xr:uid="{BAD7E5AA-FA31-4A31-86DA-D6ECF08FE302}"/>
    <cellStyle name="Comma 6 4 4 13" xfId="55544" xr:uid="{4284614D-2727-4946-80AB-E105E7329C10}"/>
    <cellStyle name="Comma 6 4 4 2" xfId="2669" xr:uid="{A15C899D-2373-4B1F-B418-84BF905E4B84}"/>
    <cellStyle name="Comma 6 4 4 2 2" xfId="6555" xr:uid="{ED21009B-FD8F-4382-981E-FA8E0FF4007E}"/>
    <cellStyle name="Comma 6 4 4 2 2 2" xfId="16597" xr:uid="{9E5ED45E-5758-41D5-9C5D-8F8D06775EAA}"/>
    <cellStyle name="Comma 6 4 4 2 3" xfId="14634" xr:uid="{604BF2C8-A202-477D-B353-5A51A13257E0}"/>
    <cellStyle name="Comma 6 4 4 2 4" xfId="43779" xr:uid="{2BEDA3C0-251C-4C98-8017-BDE7D9B15166}"/>
    <cellStyle name="Comma 6 4 4 2 5" xfId="45479" xr:uid="{DD86E04B-6643-4F5C-9A55-7D55F81C3C99}"/>
    <cellStyle name="Comma 6 4 4 3" xfId="6028" xr:uid="{CCA8CC72-2E5A-4623-8055-EE7A6BDBB9B2}"/>
    <cellStyle name="Comma 6 4 4 3 2" xfId="16070" xr:uid="{8DDC75B1-2481-46F1-8035-FE588848EBBE}"/>
    <cellStyle name="Comma 6 4 4 4" xfId="8433" xr:uid="{52422228-30C5-4D08-BE7A-F1ABBD4CABDD}"/>
    <cellStyle name="Comma 6 4 4 4 2" xfId="17578" xr:uid="{7779D90E-4616-47D3-9966-EFF5A5219E83}"/>
    <cellStyle name="Comma 6 4 4 5" xfId="12430" xr:uid="{C28BCA86-6B69-48CC-AA7C-8ED55EBA6D7C}"/>
    <cellStyle name="Comma 6 4 4 5 2" xfId="18940" xr:uid="{B1996DB3-72D8-4588-87A6-992CDAAC905B}"/>
    <cellStyle name="Comma 6 4 4 6" xfId="14107" xr:uid="{120F3B2D-DD50-499A-BD9A-DD9C1B253143}"/>
    <cellStyle name="Comma 6 4 4 7" xfId="42090" xr:uid="{7DFD3FB4-FFEC-4A04-BB9E-A2AD081DAA58}"/>
    <cellStyle name="Comma 6 4 4 8" xfId="42572" xr:uid="{99D55F34-DD70-4D2D-9DF3-4845E4E36F93}"/>
    <cellStyle name="Comma 6 4 4 9" xfId="43252" xr:uid="{B42E3CCF-3F92-4DE0-9514-57E36C612BE5}"/>
    <cellStyle name="Comma 6 4 5" xfId="2225" xr:uid="{2DA6C135-7EED-4D4C-A2F1-C241A441CE69}"/>
    <cellStyle name="Comma 6 4 5 2" xfId="6123" xr:uid="{CD847FB0-14EA-4A7C-831B-C658B18856C6}"/>
    <cellStyle name="Comma 6 4 5 2 2" xfId="16165" xr:uid="{4B667BEF-BF4E-4CE7-A74B-0B23482FBF2D}"/>
    <cellStyle name="Comma 6 4 5 3" xfId="14202" xr:uid="{133FEA37-5B3F-4075-AA56-D67E3E2A0894}"/>
    <cellStyle name="Comma 6 4 5 4" xfId="43347" xr:uid="{7AAC6A96-5EFB-42CD-A103-E1D311225A97}"/>
    <cellStyle name="Comma 6 4 5 5" xfId="45047" xr:uid="{9E10957A-0DD8-4835-8268-79B30ED28949}"/>
    <cellStyle name="Comma 6 4 5 6" xfId="56897" xr:uid="{28BEDCEC-FA1E-4AA0-B16A-6C497D07653D}"/>
    <cellStyle name="Comma 6 4 6" xfId="2764" xr:uid="{BCBF6366-6825-4E2E-A7BA-174453E806D7}"/>
    <cellStyle name="Comma 6 4 6 2" xfId="6650" xr:uid="{0D8A29DB-C4C5-4E7C-A79B-7FC21C21FE90}"/>
    <cellStyle name="Comma 6 4 6 2 2" xfId="16692" xr:uid="{F9BA3318-E978-4DF3-A0AB-D3552C9CBB0E}"/>
    <cellStyle name="Comma 6 4 6 3" xfId="14729" xr:uid="{C1D67AD2-2009-4888-B379-7D928071A019}"/>
    <cellStyle name="Comma 6 4 6 4" xfId="43874" xr:uid="{D50A2C95-4823-4090-AC6A-B691A20526C6}"/>
    <cellStyle name="Comma 6 4 6 5" xfId="45574" xr:uid="{E4BC565E-ECB5-4BE2-A33A-B0045EDF7AD0}"/>
    <cellStyle name="Comma 6 4 7" xfId="3316" xr:uid="{1F070322-C9F3-4290-A54B-DC4620B4450F}"/>
    <cellStyle name="Comma 6 4 7 2" xfId="15220" xr:uid="{44EAE047-86E6-4E85-99F3-163D10A574F6}"/>
    <cellStyle name="Comma 6 4 8" xfId="5543" xr:uid="{3BB51994-8DAD-4387-B5C1-3C3E94457B49}"/>
    <cellStyle name="Comma 6 4 8 2" xfId="15587" xr:uid="{BAF82526-95CD-490D-AEFD-360A90D50EFF}"/>
    <cellStyle name="Comma 6 4 9" xfId="5586" xr:uid="{776DB122-87E7-4228-B5AC-BEC296F4E57C}"/>
    <cellStyle name="Comma 6 4 9 2" xfId="15630" xr:uid="{87C2861C-2581-4691-9412-0AECEF77807B}"/>
    <cellStyle name="Comma 6 40" xfId="45986" xr:uid="{44CDA583-1FEA-49A1-B276-6CB947C672FF}"/>
    <cellStyle name="Comma 6 41" xfId="46500" xr:uid="{93B9C104-41B0-42A3-BA59-D6D18B0B8A33}"/>
    <cellStyle name="Comma 6 42" xfId="47436" xr:uid="{B9CCA2BE-B368-47C0-9517-611FCB2853D0}"/>
    <cellStyle name="Comma 6 43" xfId="53978" xr:uid="{F576960A-5C42-4391-B79B-60AF615D8A17}"/>
    <cellStyle name="Comma 6 44" xfId="54360" xr:uid="{1F2D3D00-92B5-4B29-8195-5E6A01A9605E}"/>
    <cellStyle name="Comma 6 5" xfId="181" xr:uid="{FCA6D45D-36FF-49D1-AE3C-B0702AC60240}"/>
    <cellStyle name="Comma 6 5 10" xfId="7106" xr:uid="{D916761F-A44F-462B-BD81-F73D51653204}"/>
    <cellStyle name="Comma 6 5 10 2" xfId="17148" xr:uid="{9B7B99ED-06C7-4AC2-8C39-D964D66794A0}"/>
    <cellStyle name="Comma 6 5 11" xfId="11374" xr:uid="{E6BC113B-E365-4280-845A-A6FB6FFF476C}"/>
    <cellStyle name="Comma 6 5 11 2" xfId="18733" xr:uid="{9DCC380C-8664-40A8-9A50-C58AF9CE1C7B}"/>
    <cellStyle name="Comma 6 5 12" xfId="13667" xr:uid="{8D4E4891-BCAD-4F78-90F0-CD2D16547E9D}"/>
    <cellStyle name="Comma 6 5 13" xfId="19374" xr:uid="{11A74BC9-4AAC-48CB-8E05-4031AB987871}"/>
    <cellStyle name="Comma 6 5 14" xfId="41801" xr:uid="{D12AC319-EB14-446A-9657-64E98A8BEA4B}"/>
    <cellStyle name="Comma 6 5 15" xfId="41880" xr:uid="{F68913A4-582C-4DD0-BC46-87056DF45873}"/>
    <cellStyle name="Comma 6 5 16" xfId="42354" xr:uid="{409E81FC-29AE-4D87-95F7-F9BF1BB126FD}"/>
    <cellStyle name="Comma 6 5 17" xfId="42821" xr:uid="{C6D5ACC0-9D55-41BD-9568-9AA0984F15D6}"/>
    <cellStyle name="Comma 6 5 18" xfId="44387" xr:uid="{5CC3E23C-2ECD-4E34-BA54-6825F29D8DCE}"/>
    <cellStyle name="Comma 6 5 19" xfId="44521" xr:uid="{7B01BAC2-DBB0-43D5-9438-5453A1FD6AAF}"/>
    <cellStyle name="Comma 6 5 2" xfId="1316" xr:uid="{6D799A93-9915-4B61-AB87-F911E77FB381}"/>
    <cellStyle name="Comma 6 5 2 10" xfId="36525" xr:uid="{52D5114C-F92E-43C9-A2CB-6F148734E160}"/>
    <cellStyle name="Comma 6 5 2 11" xfId="41980" xr:uid="{3C78065B-EE51-4596-9D96-E18CE7C67B9C}"/>
    <cellStyle name="Comma 6 5 2 12" xfId="42456" xr:uid="{7666D8B8-C3E1-4DCA-BA18-4A284A036DE2}"/>
    <cellStyle name="Comma 6 5 2 13" xfId="42982" xr:uid="{8863378B-C6EC-4F7A-81FF-7010B3C9F8FB}"/>
    <cellStyle name="Comma 6 5 2 14" xfId="44682" xr:uid="{A2F3046A-F9AC-4A94-9054-D2331B84F8A6}"/>
    <cellStyle name="Comma 6 5 2 15" xfId="46130" xr:uid="{A86973A6-BC9F-46C8-9431-801174978420}"/>
    <cellStyle name="Comma 6 5 2 16" xfId="46761" xr:uid="{A9390614-7988-4D30-9C34-06102BB4AE92}"/>
    <cellStyle name="Comma 6 5 2 17" xfId="49855" xr:uid="{658B5170-86D2-4007-B042-40CAA6853E21}"/>
    <cellStyle name="Comma 6 5 2 18" xfId="54508" xr:uid="{56AE0795-4614-4A98-A679-770D714E54F3}"/>
    <cellStyle name="Comma 6 5 2 2" xfId="1838" xr:uid="{1B7E17B3-D1CC-4398-B809-C97296B8140B}"/>
    <cellStyle name="Comma 6 5 2 2 10" xfId="43195" xr:uid="{37B27653-0E52-45CC-9499-F11C2F8CA0CB}"/>
    <cellStyle name="Comma 6 5 2 2 11" xfId="44895" xr:uid="{B07D8B8C-54CB-4BC5-9E21-CEF095D8749F}"/>
    <cellStyle name="Comma 6 5 2 2 12" xfId="46346" xr:uid="{5C267C00-FAEC-4C28-81F9-D9C046B491F3}"/>
    <cellStyle name="Comma 6 5 2 2 13" xfId="48244" xr:uid="{90876384-7A4C-4346-BF3C-DB4566B6B8B0}"/>
    <cellStyle name="Comma 6 5 2 2 14" xfId="55673" xr:uid="{A1D8976E-192D-4586-A2A0-80DC2850F91D}"/>
    <cellStyle name="Comma 6 5 2 2 2" xfId="2609" xr:uid="{7EB296A9-9E26-4632-A7CD-4EA2E94FB6DF}"/>
    <cellStyle name="Comma 6 5 2 2 2 2" xfId="6498" xr:uid="{D334D3F0-5A6D-49D8-B5A8-DBD782D80C4A}"/>
    <cellStyle name="Comma 6 5 2 2 2 2 2" xfId="16540" xr:uid="{0A86986F-65A7-4014-A877-6C320B454FE9}"/>
    <cellStyle name="Comma 6 5 2 2 2 3" xfId="14577" xr:uid="{06C55079-299A-48E2-9CB3-048C2B50FE48}"/>
    <cellStyle name="Comma 6 5 2 2 2 4" xfId="43722" xr:uid="{212E3740-4746-4CD4-92B2-E011D12B1E23}"/>
    <cellStyle name="Comma 6 5 2 2 2 5" xfId="45422" xr:uid="{152492A3-D5A2-4C71-9ED3-78C9E6EE2916}"/>
    <cellStyle name="Comma 6 5 2 2 3" xfId="3139" xr:uid="{0856AF52-BA31-4A37-8572-D6D95CF8D388}"/>
    <cellStyle name="Comma 6 5 2 2 3 2" xfId="7025" xr:uid="{8FFC38F9-2CE3-4AD9-831E-20638439B6F7}"/>
    <cellStyle name="Comma 6 5 2 2 3 2 2" xfId="17067" xr:uid="{432B291C-925D-4FF8-969A-B1A62DF54D4B}"/>
    <cellStyle name="Comma 6 5 2 2 3 3" xfId="15104" xr:uid="{817B2092-0F56-46F5-ADD4-07EFC44618E4}"/>
    <cellStyle name="Comma 6 5 2 2 3 4" xfId="44249" xr:uid="{C4FAE99D-E836-40E9-BEF7-ADE731AAC20C}"/>
    <cellStyle name="Comma 6 5 2 2 3 5" xfId="45949" xr:uid="{A7049F3B-4319-4255-8663-9656A53B2A53}"/>
    <cellStyle name="Comma 6 5 2 2 4" xfId="5968" xr:uid="{747EEC6B-A0DF-4D73-B0AE-868E43F950F4}"/>
    <cellStyle name="Comma 6 5 2 2 4 2" xfId="16011" xr:uid="{75D2429F-B630-462D-BAF0-560577D9EDA0}"/>
    <cellStyle name="Comma 6 5 2 2 5" xfId="8569" xr:uid="{F81C5F75-AABB-4A7A-B056-E4D1F1875A93}"/>
    <cellStyle name="Comma 6 5 2 2 5 2" xfId="17689" xr:uid="{E1C97103-4337-4271-9F4E-066388FB1C36}"/>
    <cellStyle name="Comma 6 5 2 2 6" xfId="12556" xr:uid="{88157778-E08B-4979-9EE2-48487FC76EC0}"/>
    <cellStyle name="Comma 6 5 2 2 6 2" xfId="19043" xr:uid="{9884A839-B2F2-4571-8179-FBB3CDD3B524}"/>
    <cellStyle name="Comma 6 5 2 2 7" xfId="14048" xr:uid="{54215F5D-C2F7-4F04-AC6D-2DFC7DE7F82F}"/>
    <cellStyle name="Comma 6 5 2 2 8" xfId="42193" xr:uid="{E8099BA6-95CE-4771-896B-0FEF48939075}"/>
    <cellStyle name="Comma 6 5 2 2 9" xfId="42675" xr:uid="{7FFCDA10-E8DA-4789-87BA-F796C3796A45}"/>
    <cellStyle name="Comma 6 5 2 3" xfId="2390" xr:uid="{86E4B199-9C16-466C-8B28-1152448178F7}"/>
    <cellStyle name="Comma 6 5 2 3 2" xfId="6285" xr:uid="{71A5831A-0A26-4960-962B-FFF9FE4F180A}"/>
    <cellStyle name="Comma 6 5 2 3 2 2" xfId="16327" xr:uid="{D7BF66B1-F7F4-4FC3-9657-82F9966D804B}"/>
    <cellStyle name="Comma 6 5 2 3 3" xfId="14364" xr:uid="{21913474-580E-4869-9A28-938F55EDBFA5}"/>
    <cellStyle name="Comma 6 5 2 3 4" xfId="43509" xr:uid="{763C4A8D-52B8-4FDA-A0BB-9FF9FCA45A79}"/>
    <cellStyle name="Comma 6 5 2 3 5" xfId="45209" xr:uid="{47FB5EB3-8165-4F10-B70D-7213CA11EE07}"/>
    <cellStyle name="Comma 6 5 2 4" xfId="2926" xr:uid="{13A89BFE-8C8D-41A9-9C03-7B2AECEB2E20}"/>
    <cellStyle name="Comma 6 5 2 4 2" xfId="6812" xr:uid="{0E8CD655-8288-4BF4-AAF8-FC0AF98B1A43}"/>
    <cellStyle name="Comma 6 5 2 4 2 2" xfId="16854" xr:uid="{AC06DDA8-1EB9-48EE-963C-7A635985FA04}"/>
    <cellStyle name="Comma 6 5 2 4 3" xfId="14891" xr:uid="{33584814-99F0-445F-A1B1-B0480EFD5F59}"/>
    <cellStyle name="Comma 6 5 2 4 4" xfId="44036" xr:uid="{447B4BDA-1C5B-4AFC-9DDA-93A2BE6B1D8A}"/>
    <cellStyle name="Comma 6 5 2 4 5" xfId="45736" xr:uid="{83F63833-CE18-4A54-B96C-1DCB46B5BA8B}"/>
    <cellStyle name="Comma 6 5 2 5" xfId="3925" xr:uid="{33685F41-2E8B-49F4-99AA-EFD1A5A2BA77}"/>
    <cellStyle name="Comma 6 5 2 5 2" xfId="15328" xr:uid="{C6A2AB0A-E66F-4A7C-820E-426B54175FA1}"/>
    <cellStyle name="Comma 6 5 2 6" xfId="5751" xr:uid="{6B802853-2075-41B2-A65D-553C5C2F4CEE}"/>
    <cellStyle name="Comma 6 5 2 6 2" xfId="15794" xr:uid="{B55FC4DA-0FA1-4B68-B6D8-78F19167F306}"/>
    <cellStyle name="Comma 6 5 2 7" xfId="7212" xr:uid="{FEAB5DE4-6943-403B-BFFB-6EF7B6D0F0AA}"/>
    <cellStyle name="Comma 6 5 2 7 2" xfId="17254" xr:uid="{BE5ECCC9-82E2-412C-BBAE-8D1698577C42}"/>
    <cellStyle name="Comma 6 5 2 8" xfId="11479" xr:uid="{0C637A4B-56B7-43F0-8D23-5C4A576DD623}"/>
    <cellStyle name="Comma 6 5 2 8 2" xfId="18832" xr:uid="{6841A776-BB44-4AB9-89AF-A41EF1E470BE}"/>
    <cellStyle name="Comma 6 5 2 9" xfId="13831" xr:uid="{D00A4B3A-5A00-4F61-8FED-02584C032F0F}"/>
    <cellStyle name="Comma 6 5 20" xfId="46028" xr:uid="{2B75C8F9-22AB-4305-8028-E8619527BACC}"/>
    <cellStyle name="Comma 6 5 21" xfId="46546" xr:uid="{EA9B578D-D411-40E3-A72A-C262B5F597E1}"/>
    <cellStyle name="Comma 6 5 22" xfId="47245" xr:uid="{429590C7-FF45-4DB6-8D74-57E8EE769060}"/>
    <cellStyle name="Comma 6 5 23" xfId="46987" xr:uid="{BB9127AD-BE4D-4863-8507-1645F28EDB30}"/>
    <cellStyle name="Comma 6 5 24" xfId="54404" xr:uid="{07199541-D714-4E97-808E-071CEBC3542F}"/>
    <cellStyle name="Comma 6 5 3" xfId="1669" xr:uid="{337DBE2A-F210-4A33-AE49-FB98E8D29127}"/>
    <cellStyle name="Comma 6 5 3 10" xfId="43142" xr:uid="{F9CFEA83-CBAE-465E-B1DE-0BF58EFDEAB1}"/>
    <cellStyle name="Comma 6 5 3 11" xfId="44842" xr:uid="{6E886028-42F3-48C4-B30B-64F58AE93E15}"/>
    <cellStyle name="Comma 6 5 3 12" xfId="46250" xr:uid="{7D39AFD9-8DAF-4FEC-8750-5F0A5B15923F}"/>
    <cellStyle name="Comma 6 5 3 13" xfId="48119" xr:uid="{EB5429F3-CEFC-4807-BC4C-4B8FF5BC83DA}"/>
    <cellStyle name="Comma 6 5 3 14" xfId="55556" xr:uid="{73FA0126-B651-4DC0-A16A-C878E21B1130}"/>
    <cellStyle name="Comma 6 5 3 2" xfId="2553" xr:uid="{5D7F8E47-9B73-49A1-8A6C-785F3D74AEF9}"/>
    <cellStyle name="Comma 6 5 3 2 2" xfId="6445" xr:uid="{4CCFFCB8-7095-4062-9924-E42C415F5F7B}"/>
    <cellStyle name="Comma 6 5 3 2 2 2" xfId="16487" xr:uid="{0E8B273F-F03D-4E1B-92FE-E9670551D204}"/>
    <cellStyle name="Comma 6 5 3 2 3" xfId="14524" xr:uid="{04AA49E0-FE14-40D0-BB7D-79E174E0509B}"/>
    <cellStyle name="Comma 6 5 3 2 4" xfId="43669" xr:uid="{2A7A47E0-0C24-4D52-AE47-7061927DE671}"/>
    <cellStyle name="Comma 6 5 3 2 5" xfId="45369" xr:uid="{DA31E153-9C1B-4F79-831A-516D665EAC10}"/>
    <cellStyle name="Comma 6 5 3 3" xfId="3086" xr:uid="{E738E2FF-7116-4A8F-9D8B-AE50F9BD7B16}"/>
    <cellStyle name="Comma 6 5 3 3 2" xfId="6972" xr:uid="{14DE8977-CB24-4928-8A83-4E87B10D8116}"/>
    <cellStyle name="Comma 6 5 3 3 2 2" xfId="17014" xr:uid="{30218BCB-DCBE-4369-9A6A-1BD5559C6454}"/>
    <cellStyle name="Comma 6 5 3 3 3" xfId="15051" xr:uid="{7E6F04E3-AB80-43DF-A93F-4681E49EFC69}"/>
    <cellStyle name="Comma 6 5 3 3 4" xfId="44196" xr:uid="{763D781A-4431-4338-A76D-7344FC55FD86}"/>
    <cellStyle name="Comma 6 5 3 3 5" xfId="45896" xr:uid="{2F2D285B-5901-4D6F-9482-9002DBDAEFBA}"/>
    <cellStyle name="Comma 6 5 3 4" xfId="5913" xr:uid="{A9DB2D17-84BE-4E23-9C1E-595E08AFE8CE}"/>
    <cellStyle name="Comma 6 5 3 4 2" xfId="15956" xr:uid="{57086151-F870-40B4-BA02-3A6EB4023299}"/>
    <cellStyle name="Comma 6 5 3 5" xfId="8445" xr:uid="{54FD5BAF-0F36-48C0-8467-5215982FDB87}"/>
    <cellStyle name="Comma 6 5 3 5 2" xfId="17587" xr:uid="{DCB9F16F-FE58-4884-8C46-996C742D15FC}"/>
    <cellStyle name="Comma 6 5 3 6" xfId="12442" xr:uid="{D277661A-E4E7-4CA4-A628-FF616E631837}"/>
    <cellStyle name="Comma 6 5 3 6 2" xfId="18947" xr:uid="{D4F5B8E6-0F96-457E-A8DD-70A2BE32B421}"/>
    <cellStyle name="Comma 6 5 3 7" xfId="13993" xr:uid="{79DDF9BD-B65A-49D6-94B0-A3EFA9C6ABE9}"/>
    <cellStyle name="Comma 6 5 3 8" xfId="42097" xr:uid="{6D86F587-BB95-4B25-9F7B-C60FD6E83C11}"/>
    <cellStyle name="Comma 6 5 3 9" xfId="42579" xr:uid="{609702A3-2C3E-4B3B-AFEF-1725F608F2DE}"/>
    <cellStyle name="Comma 6 5 4" xfId="2014" xr:uid="{F54CEB15-29B1-4663-8F9B-3D8319DA4465}"/>
    <cellStyle name="Comma 6 5 4 2" xfId="2663" xr:uid="{74095672-9A92-4F70-84A9-A74334317DA1}"/>
    <cellStyle name="Comma 6 5 4 2 2" xfId="6549" xr:uid="{20E62DA8-1114-426A-82A9-4B966BCD8887}"/>
    <cellStyle name="Comma 6 5 4 2 2 2" xfId="16591" xr:uid="{CDBC3186-240A-4C64-9C94-73BF81E8D6CA}"/>
    <cellStyle name="Comma 6 5 4 2 3" xfId="14628" xr:uid="{1EF1B07B-C223-4B83-8632-6E2B150AA962}"/>
    <cellStyle name="Comma 6 5 4 2 4" xfId="43773" xr:uid="{BA24280B-9D9F-4F78-9E45-305CC02979C2}"/>
    <cellStyle name="Comma 6 5 4 2 5" xfId="45473" xr:uid="{6B9CB1D9-5AEB-4FE7-9E0B-2136B01633F6}"/>
    <cellStyle name="Comma 6 5 4 3" xfId="6022" xr:uid="{880EAD31-F132-45C8-8EC2-0721DDC6D651}"/>
    <cellStyle name="Comma 6 5 4 3 2" xfId="16064" xr:uid="{5804A315-F880-425E-AB9C-9E15D28C1CE3}"/>
    <cellStyle name="Comma 6 5 4 4" xfId="14101" xr:uid="{06202647-3284-4A0A-A873-D5F37313B111}"/>
    <cellStyle name="Comma 6 5 4 5" xfId="43246" xr:uid="{65FE1EEF-3877-46D7-BF4A-AF74B17E6A9A}"/>
    <cellStyle name="Comma 6 5 4 6" xfId="44946" xr:uid="{0B18AABA-3B18-4730-AC90-A7EB05743849}"/>
    <cellStyle name="Comma 6 5 4 7" xfId="56889" xr:uid="{86938B84-76CF-482A-946A-C94F76F80AB6}"/>
    <cellStyle name="Comma 6 5 5" xfId="2226" xr:uid="{FB6CD22F-6354-47A2-AEF3-AFD9D4CF13C5}"/>
    <cellStyle name="Comma 6 5 5 2" xfId="6124" xr:uid="{BCC3AA3F-BD78-4518-B530-0666A6AB508B}"/>
    <cellStyle name="Comma 6 5 5 2 2" xfId="16166" xr:uid="{39248854-9060-44E9-90AE-1037A2173059}"/>
    <cellStyle name="Comma 6 5 5 3" xfId="14203" xr:uid="{704ACA73-879D-4D66-8FF5-8ED8D16329BF}"/>
    <cellStyle name="Comma 6 5 5 4" xfId="43348" xr:uid="{90DFDDD6-46F0-4390-ADC1-C98D2182688F}"/>
    <cellStyle name="Comma 6 5 5 5" xfId="45048" xr:uid="{B452D9FC-20CF-49C6-817E-AADFFBE0C966}"/>
    <cellStyle name="Comma 6 5 6" xfId="2765" xr:uid="{ED993386-CCA4-4D41-B1ED-BB43D89BCB7D}"/>
    <cellStyle name="Comma 6 5 6 2" xfId="6651" xr:uid="{0B6187C9-0CB3-4EE7-BAAB-F7714EC524B5}"/>
    <cellStyle name="Comma 6 5 6 2 2" xfId="16693" xr:uid="{18AC57DB-8507-45A8-9907-361ABB86A519}"/>
    <cellStyle name="Comma 6 5 6 3" xfId="14730" xr:uid="{D28B4950-ACD6-42A0-9B93-72B6BC00A56C}"/>
    <cellStyle name="Comma 6 5 6 4" xfId="43875" xr:uid="{6FED4867-AB57-4A26-95D2-19C0A4DB77D3}"/>
    <cellStyle name="Comma 6 5 6 5" xfId="45575" xr:uid="{B9CCF09C-3B8F-4675-B5E7-759420A26891}"/>
    <cellStyle name="Comma 6 5 7" xfId="3348" xr:uid="{37CC8BCA-EB31-4AD5-93B0-A83CAC124123}"/>
    <cellStyle name="Comma 6 5 7 2" xfId="15229" xr:uid="{832B7F39-6E7A-483C-A42B-9B92DC5953E8}"/>
    <cellStyle name="Comma 6 5 8" xfId="5537" xr:uid="{583AC245-1306-4715-9AF1-B354316B4BEC}"/>
    <cellStyle name="Comma 6 5 8 2" xfId="15581" xr:uid="{5BEDB675-84BC-4635-AD0E-01A83FD8B1C3}"/>
    <cellStyle name="Comma 6 5 9" xfId="5587" xr:uid="{70E83D3B-0CE3-4490-A046-8E6F1CE00AF5}"/>
    <cellStyle name="Comma 6 5 9 2" xfId="15631" xr:uid="{CDC3FC5E-593A-41BA-AACF-CD1DDEB82A57}"/>
    <cellStyle name="Comma 6 6" xfId="182" xr:uid="{5E498CD4-1FFA-4568-A235-96CDE7DFFC90}"/>
    <cellStyle name="Comma 6 6 10" xfId="13668" xr:uid="{D7961884-C025-4261-B29D-61FFDF5E63CB}"/>
    <cellStyle name="Comma 6 6 11" xfId="21957" xr:uid="{AA5BAC2B-BD9E-47D8-9031-A1FA24F90559}"/>
    <cellStyle name="Comma 6 6 12" xfId="41933" xr:uid="{2939AA08-E0F8-4405-B5F1-3E80D5054357}"/>
    <cellStyle name="Comma 6 6 13" xfId="42407" xr:uid="{A413BE89-5608-4BEF-956C-C838A81E34BC}"/>
    <cellStyle name="Comma 6 6 14" xfId="42822" xr:uid="{B3E00557-C146-431A-B71F-37CD81167D1D}"/>
    <cellStyle name="Comma 6 6 15" xfId="44388" xr:uid="{775F8E2F-8109-4B4A-9861-9F0535116668}"/>
    <cellStyle name="Comma 6 6 16" xfId="44522" xr:uid="{CC0ACC6A-1E0F-451A-BE82-893323A2727B}"/>
    <cellStyle name="Comma 6 6 17" xfId="46082" xr:uid="{93BCB1A8-ACEC-4667-91E4-77FD22FF35A5}"/>
    <cellStyle name="Comma 6 6 18" xfId="46604" xr:uid="{B3481F46-53A3-406C-88A1-01A9C8258963}"/>
    <cellStyle name="Comma 6 6 19" xfId="53868" xr:uid="{BA57455E-BA09-4471-BE76-C0BC2DED8B73}"/>
    <cellStyle name="Comma 6 6 2" xfId="1317" xr:uid="{ED94FAC7-F33F-4030-9181-06FDDF7E886C}"/>
    <cellStyle name="Comma 6 6 2 10" xfId="42618" xr:uid="{2907D783-D50E-4F2D-9CBF-F7518A972840}"/>
    <cellStyle name="Comma 6 6 2 11" xfId="42983" xr:uid="{490D49F3-AB11-48EE-B621-C2DD9225E558}"/>
    <cellStyle name="Comma 6 6 2 12" xfId="44683" xr:uid="{074405EB-C50C-4652-B18B-64D508BF076B}"/>
    <cellStyle name="Comma 6 6 2 13" xfId="46289" xr:uid="{3BB30888-4FD2-4A00-989D-5CC5678A4022}"/>
    <cellStyle name="Comma 6 6 2 14" xfId="48170" xr:uid="{2914C707-9BF0-4E5A-BA2F-72B426A7A502}"/>
    <cellStyle name="Comma 6 6 2 15" xfId="53883" xr:uid="{ED4AEEAD-7DF7-44E6-90EB-9B596055DAF6}"/>
    <cellStyle name="Comma 6 6 2 16" xfId="54034" xr:uid="{119C815D-535F-4898-A566-490CAC854851}"/>
    <cellStyle name="Comma 6 6 2 17" xfId="54151" xr:uid="{6D4B0AA2-DD15-421D-BF56-4813531BEF95}"/>
    <cellStyle name="Comma 6 6 2 18" xfId="55605" xr:uid="{9EAED0AE-5EA3-471F-952F-DC0B38C18935}"/>
    <cellStyle name="Comma 6 6 2 2" xfId="1839" xr:uid="{7B230751-C412-45F3-971B-42C44C7D7745}"/>
    <cellStyle name="Comma 6 6 2 2 2" xfId="2610" xr:uid="{C4889C63-7BB8-4643-98FF-C3AC97D73EB4}"/>
    <cellStyle name="Comma 6 6 2 2 2 2" xfId="6499" xr:uid="{9B20EB63-4FD8-4D91-B9F2-D4938AE510A4}"/>
    <cellStyle name="Comma 6 6 2 2 2 2 2" xfId="16541" xr:uid="{51B5BE5D-5F37-4070-8D88-13F9B7EFB21F}"/>
    <cellStyle name="Comma 6 6 2 2 2 3" xfId="14578" xr:uid="{50973C68-AADE-4E17-96D3-83F7F0A58ECD}"/>
    <cellStyle name="Comma 6 6 2 2 2 4" xfId="43723" xr:uid="{59F8D2D2-15D3-48D8-A6C1-D54AA9593A4E}"/>
    <cellStyle name="Comma 6 6 2 2 2 5" xfId="45423" xr:uid="{6EA7C582-F298-4F34-BED7-432D7033D532}"/>
    <cellStyle name="Comma 6 6 2 2 3" xfId="3140" xr:uid="{A425B940-6EC4-4DC0-AFBC-D7F16EB49969}"/>
    <cellStyle name="Comma 6 6 2 2 3 2" xfId="7026" xr:uid="{4678C797-092B-4344-B289-695EAFB2D716}"/>
    <cellStyle name="Comma 6 6 2 2 3 2 2" xfId="17068" xr:uid="{AAF973C4-23E8-4D68-8F64-C4024A7CA431}"/>
    <cellStyle name="Comma 6 6 2 2 3 3" xfId="15105" xr:uid="{B72BFC59-F3AD-4763-9983-3774C46D88D8}"/>
    <cellStyle name="Comma 6 6 2 2 3 4" xfId="44250" xr:uid="{75B93FE4-6506-4C28-BFA9-323C5D244B31}"/>
    <cellStyle name="Comma 6 6 2 2 3 5" xfId="45950" xr:uid="{CD5E860A-4F52-4D8E-8E0B-2F7CEC9848C3}"/>
    <cellStyle name="Comma 6 6 2 2 4" xfId="5969" xr:uid="{CDFAE928-85BC-4782-B8F0-F5A45C270E80}"/>
    <cellStyle name="Comma 6 6 2 2 4 2" xfId="16012" xr:uid="{27F7BA69-2A00-432C-89C8-3AA02F58A203}"/>
    <cellStyle name="Comma 6 6 2 2 5" xfId="14049" xr:uid="{303B4DA6-9927-4E2A-8480-22A3079F5236}"/>
    <cellStyle name="Comma 6 6 2 2 6" xfId="43196" xr:uid="{6E32CD73-C82E-4825-9372-D213FED666A0}"/>
    <cellStyle name="Comma 6 6 2 2 7" xfId="44896" xr:uid="{7EE79B9F-796E-405F-B36E-0B2FC35F33C2}"/>
    <cellStyle name="Comma 6 6 2 3" xfId="2391" xr:uid="{51DB6463-F821-4263-9FAB-46BB951D4CAA}"/>
    <cellStyle name="Comma 6 6 2 3 2" xfId="6286" xr:uid="{1FBAFF6B-448F-4B44-A655-DE5E75B38E86}"/>
    <cellStyle name="Comma 6 6 2 3 2 2" xfId="16328" xr:uid="{8BC9A880-45AB-42FB-8CF5-C10EDC1DC4AE}"/>
    <cellStyle name="Comma 6 6 2 3 3" xfId="14365" xr:uid="{885BD57E-2446-40F5-B20F-154E4C43CF5F}"/>
    <cellStyle name="Comma 6 6 2 3 4" xfId="43510" xr:uid="{2059E953-773B-4AF2-84CF-B34AB65E1FBA}"/>
    <cellStyle name="Comma 6 6 2 3 5" xfId="45210" xr:uid="{0C0CF8F3-4EC5-4B11-83E7-C63C0AD79BD2}"/>
    <cellStyle name="Comma 6 6 2 4" xfId="2927" xr:uid="{B6E33A63-2AD8-47D4-81A2-4AD42ACE6CBD}"/>
    <cellStyle name="Comma 6 6 2 4 2" xfId="6813" xr:uid="{2E92101E-D86F-4D44-BC5E-FC4554214141}"/>
    <cellStyle name="Comma 6 6 2 4 2 2" xfId="16855" xr:uid="{8CDC7893-D871-453D-91F8-D8D0FDD981CA}"/>
    <cellStyle name="Comma 6 6 2 4 3" xfId="14892" xr:uid="{6381DC5A-1DA2-4A2D-8D26-2B0DCB9049FC}"/>
    <cellStyle name="Comma 6 6 2 4 4" xfId="44037" xr:uid="{25DA26AE-5616-4FFA-99BA-5BA9C1886720}"/>
    <cellStyle name="Comma 6 6 2 4 5" xfId="45737" xr:uid="{126B657F-FDC8-4BF7-B6A6-2AD100D5A994}"/>
    <cellStyle name="Comma 6 6 2 5" xfId="5752" xr:uid="{C9336E7C-9A1A-428D-A224-8E870B55AA56}"/>
    <cellStyle name="Comma 6 6 2 5 2" xfId="15795" xr:uid="{641158BA-E24F-47EA-8311-2EB5D8647942}"/>
    <cellStyle name="Comma 6 6 2 6" xfId="8496" xr:uid="{E6F61DC8-AB25-4AB9-A60F-24749D4A9849}"/>
    <cellStyle name="Comma 6 6 2 6 2" xfId="17630" xr:uid="{69EDB2A8-3E18-4A12-A6B0-0E577103A6FE}"/>
    <cellStyle name="Comma 6 6 2 7" xfId="12489" xr:uid="{2083DD04-DBA5-4E89-AFB5-EFD2D9386739}"/>
    <cellStyle name="Comma 6 6 2 7 2" xfId="18986" xr:uid="{836BC1AE-46CC-4B3A-80FA-EE59166FABE8}"/>
    <cellStyle name="Comma 6 6 2 8" xfId="13832" xr:uid="{8FEDB99E-7E86-458E-92FC-67912D1021C0}"/>
    <cellStyle name="Comma 6 6 2 9" xfId="42136" xr:uid="{5B65E9FA-7FD6-4659-ADDE-C94E7FE8E239}"/>
    <cellStyle name="Comma 6 6 20" xfId="54000" xr:uid="{5597E8F2-127C-410A-876C-7603B3F175A2}"/>
    <cellStyle name="Comma 6 6 21" xfId="54128" xr:uid="{A739551D-6BCC-4CA1-937C-B5C04BEF5902}"/>
    <cellStyle name="Comma 6 6 22" xfId="54461" xr:uid="{C8213DA2-7C49-4753-A19A-0EAC3EF6E31A}"/>
    <cellStyle name="Comma 6 6 3" xfId="1670" xr:uid="{53CF92AA-25C4-4BA8-957F-428074F90990}"/>
    <cellStyle name="Comma 6 6 3 2" xfId="2554" xr:uid="{76E9BD14-5040-43B4-A3B8-2720FC441180}"/>
    <cellStyle name="Comma 6 6 3 2 2" xfId="6446" xr:uid="{E677BBAA-BCD7-4DB2-87BF-900E57916904}"/>
    <cellStyle name="Comma 6 6 3 2 2 2" xfId="16488" xr:uid="{B7586F4F-5822-4015-BE84-3C3A09F76243}"/>
    <cellStyle name="Comma 6 6 3 2 3" xfId="14525" xr:uid="{20EAC484-64DA-49B3-8A68-B7383370A470}"/>
    <cellStyle name="Comma 6 6 3 2 4" xfId="43670" xr:uid="{BAFC48F7-0C08-4B87-93E0-86AA3BBED862}"/>
    <cellStyle name="Comma 6 6 3 2 5" xfId="45370" xr:uid="{0D24A3C2-B803-4775-B79E-ACDAC0B195F2}"/>
    <cellStyle name="Comma 6 6 3 3" xfId="3087" xr:uid="{21D2A62F-9C4A-48A9-AAD9-969ED4E3E1DA}"/>
    <cellStyle name="Comma 6 6 3 3 2" xfId="6973" xr:uid="{CA2368B4-1428-417A-9207-D98153513939}"/>
    <cellStyle name="Comma 6 6 3 3 2 2" xfId="17015" xr:uid="{B17A5B42-F0D0-4585-B4C9-67F97921C20F}"/>
    <cellStyle name="Comma 6 6 3 3 3" xfId="15052" xr:uid="{BEDD3EF5-65AB-496A-BBF4-80DFA0958591}"/>
    <cellStyle name="Comma 6 6 3 3 4" xfId="44197" xr:uid="{E048CC01-8DC8-448E-9B39-C33E1DEFA420}"/>
    <cellStyle name="Comma 6 6 3 3 5" xfId="45897" xr:uid="{75911464-2F00-46AC-849D-9116DF02E780}"/>
    <cellStyle name="Comma 6 6 3 4" xfId="5914" xr:uid="{912E34A4-CF01-4695-8E3D-151E032A781A}"/>
    <cellStyle name="Comma 6 6 3 4 2" xfId="15957" xr:uid="{35973C04-FB43-409F-9ACB-CBEE26D6BC5E}"/>
    <cellStyle name="Comma 6 6 3 5" xfId="13994" xr:uid="{BB31F450-5895-4391-AF85-D3BD61EEDC35}"/>
    <cellStyle name="Comma 6 6 3 6" xfId="43143" xr:uid="{41AE9737-B293-4EB3-8F06-1C87DFCC46A1}"/>
    <cellStyle name="Comma 6 6 3 7" xfId="44843" xr:uid="{ABBE1D5D-6BA6-4B87-A8C4-D55302F883CA}"/>
    <cellStyle name="Comma 6 6 4" xfId="2227" xr:uid="{940FA285-E693-40FD-B6A9-C65076C62EC8}"/>
    <cellStyle name="Comma 6 6 4 2" xfId="6125" xr:uid="{0E8488B8-3B4A-4880-B63F-BED4DE6F3134}"/>
    <cellStyle name="Comma 6 6 4 2 2" xfId="16167" xr:uid="{5A089A33-1840-4496-A506-5F68013A85CC}"/>
    <cellStyle name="Comma 6 6 4 3" xfId="14204" xr:uid="{58BFE157-9628-4A31-9B0C-BEC4B227AC3D}"/>
    <cellStyle name="Comma 6 6 4 4" xfId="43349" xr:uid="{1CB66839-305B-4FEC-A2D2-F8C6EBDA3B43}"/>
    <cellStyle name="Comma 6 6 4 5" xfId="45049" xr:uid="{AB1E961D-7CE7-4762-AC56-5B55A997B054}"/>
    <cellStyle name="Comma 6 6 5" xfId="2766" xr:uid="{CEC17726-A79F-4111-B74A-EBBFD8F8D669}"/>
    <cellStyle name="Comma 6 6 5 2" xfId="6652" xr:uid="{8E7CD6BC-4BE6-4F81-8FC4-4E86CA823618}"/>
    <cellStyle name="Comma 6 6 5 2 2" xfId="16694" xr:uid="{7817C022-D974-46D8-9D89-E210F5E165CD}"/>
    <cellStyle name="Comma 6 6 5 3" xfId="14731" xr:uid="{F232E2B2-EF34-4DEB-AC64-535345B4AE05}"/>
    <cellStyle name="Comma 6 6 5 4" xfId="43876" xr:uid="{6A233453-0B8A-4E6C-BE86-DB1F417132A4}"/>
    <cellStyle name="Comma 6 6 5 5" xfId="45576" xr:uid="{E66522AD-630D-49E7-8C54-10AEFE48EFF7}"/>
    <cellStyle name="Comma 6 6 6" xfId="3437" xr:uid="{72B7901A-8B4D-4F0B-ADFB-A37781C5A878}"/>
    <cellStyle name="Comma 6 6 6 2" xfId="15283" xr:uid="{365C8A05-A15A-4E0F-81A5-66A26FB0B9AA}"/>
    <cellStyle name="Comma 6 6 7" xfId="5588" xr:uid="{61706485-BBB8-4796-9E7F-8459E936CE8F}"/>
    <cellStyle name="Comma 6 6 7 2" xfId="15632" xr:uid="{F6EAF517-48E9-47F0-8BDF-97D4B8D68B7A}"/>
    <cellStyle name="Comma 6 6 8" xfId="7164" xr:uid="{55830895-436E-4C5A-9D3D-1471436BCA5B}"/>
    <cellStyle name="Comma 6 6 8 2" xfId="17206" xr:uid="{A78EBA3C-BE3D-4C39-B9D4-5A93AB06BC70}"/>
    <cellStyle name="Comma 6 6 9" xfId="11431" xr:uid="{8FB5583E-4C70-481B-B846-22EB80825BF9}"/>
    <cellStyle name="Comma 6 6 9 2" xfId="18786" xr:uid="{B31D526F-35F5-4CC0-9A7B-BE8E135C9522}"/>
    <cellStyle name="Comma 6 7" xfId="183" xr:uid="{5D392531-4A22-47C4-8621-96DE1EC6CF51}"/>
    <cellStyle name="Comma 6 7 10" xfId="44389" xr:uid="{722C0FBC-00F9-4796-8B7E-A222382468B3}"/>
    <cellStyle name="Comma 6 7 11" xfId="44523" xr:uid="{B3849382-F05B-4788-A8CA-81D267E3E4B1}"/>
    <cellStyle name="Comma 6 7 12" xfId="46720" xr:uid="{50B4260F-B518-4CD1-A236-8D9F227DD44E}"/>
    <cellStyle name="Comma 6 7 2" xfId="1318" xr:uid="{E94F4556-42AC-4E2A-B9C9-68BBE1E77ABE}"/>
    <cellStyle name="Comma 6 7 2 2" xfId="1840" xr:uid="{7611E002-2529-48C5-A87B-EDC90E138180}"/>
    <cellStyle name="Comma 6 7 2 2 2" xfId="2611" xr:uid="{32D3B3A0-F56C-485A-8E36-2D9EA5A10FE6}"/>
    <cellStyle name="Comma 6 7 2 2 2 2" xfId="6500" xr:uid="{6E2C2B01-FA75-4308-B96B-73C1389828B2}"/>
    <cellStyle name="Comma 6 7 2 2 2 2 2" xfId="16542" xr:uid="{0AB4EF1C-C495-498C-BA17-6A178435D6A9}"/>
    <cellStyle name="Comma 6 7 2 2 2 3" xfId="14579" xr:uid="{4A912293-18A5-4DF2-878F-CA8E6FE35434}"/>
    <cellStyle name="Comma 6 7 2 2 2 4" xfId="43724" xr:uid="{AD0AC785-5387-42E3-A2E9-BF67B85EB2DD}"/>
    <cellStyle name="Comma 6 7 2 2 2 5" xfId="45424" xr:uid="{4F5F93BB-D980-43B9-9E37-7844AA99F076}"/>
    <cellStyle name="Comma 6 7 2 2 3" xfId="3141" xr:uid="{9D87E7D4-6EB0-4095-A122-000E567F9D00}"/>
    <cellStyle name="Comma 6 7 2 2 3 2" xfId="7027" xr:uid="{298C491B-A8F1-412F-8255-3E6A32190BCD}"/>
    <cellStyle name="Comma 6 7 2 2 3 2 2" xfId="17069" xr:uid="{B9AE5AD1-0E80-4881-9871-BC784046B39E}"/>
    <cellStyle name="Comma 6 7 2 2 3 3" xfId="15106" xr:uid="{1ED2B3B3-F04A-4A0C-9518-9ABB4C9F72A9}"/>
    <cellStyle name="Comma 6 7 2 2 3 4" xfId="44251" xr:uid="{79F52D64-2F02-4E2F-BB9F-4D8848F84113}"/>
    <cellStyle name="Comma 6 7 2 2 3 5" xfId="45951" xr:uid="{FF95F7D1-3AE8-43AA-A478-56A0522C611C}"/>
    <cellStyle name="Comma 6 7 2 2 4" xfId="5970" xr:uid="{E6906CC8-C6ED-4A56-B9D3-1A96A54CE82C}"/>
    <cellStyle name="Comma 6 7 2 2 4 2" xfId="16013" xr:uid="{4A2372A6-3304-40F7-BC1C-6EECCEDCDEBB}"/>
    <cellStyle name="Comma 6 7 2 2 5" xfId="14050" xr:uid="{2CD7E15A-CAF4-483B-8214-A6BB1196F662}"/>
    <cellStyle name="Comma 6 7 2 2 6" xfId="43197" xr:uid="{7FCEA799-E9E3-47A7-8467-2AE55542D347}"/>
    <cellStyle name="Comma 6 7 2 2 7" xfId="44897" xr:uid="{08C04EAD-20BD-4FD2-A1CA-B2937114EBB4}"/>
    <cellStyle name="Comma 6 7 2 3" xfId="2392" xr:uid="{DA784764-A404-445C-8704-8984615B84C6}"/>
    <cellStyle name="Comma 6 7 2 3 2" xfId="6287" xr:uid="{83CC5865-61F8-4FBE-A807-A1EEDD15C5E4}"/>
    <cellStyle name="Comma 6 7 2 3 2 2" xfId="16329" xr:uid="{4D81720A-C1D1-4973-B7FD-04611703AD41}"/>
    <cellStyle name="Comma 6 7 2 3 3" xfId="14366" xr:uid="{36A18C27-2958-4EE4-AF7E-1108E789B5CF}"/>
    <cellStyle name="Comma 6 7 2 3 4" xfId="43511" xr:uid="{1DE5F046-85B3-4BB4-8C4A-8381A42E4D9B}"/>
    <cellStyle name="Comma 6 7 2 3 5" xfId="45211" xr:uid="{448D165B-5994-4FB4-816A-F8D32E211C22}"/>
    <cellStyle name="Comma 6 7 2 4" xfId="2928" xr:uid="{E913E116-DF31-4C73-95E0-AE545338E36C}"/>
    <cellStyle name="Comma 6 7 2 4 2" xfId="6814" xr:uid="{905207B2-A034-4875-9208-896066E514E9}"/>
    <cellStyle name="Comma 6 7 2 4 2 2" xfId="16856" xr:uid="{DB390BAB-BC72-4220-828D-BCF7F17ABE69}"/>
    <cellStyle name="Comma 6 7 2 4 3" xfId="14893" xr:uid="{AA9056AE-E76A-4677-84FD-768118586FF6}"/>
    <cellStyle name="Comma 6 7 2 4 4" xfId="44038" xr:uid="{EF80EB59-86F8-4D94-B4B5-68618F9FAB82}"/>
    <cellStyle name="Comma 6 7 2 4 5" xfId="45738" xr:uid="{BA32CAC2-D837-4B05-875E-9F9AAE8A2611}"/>
    <cellStyle name="Comma 6 7 2 5" xfId="5753" xr:uid="{40368084-6CB2-42C0-BE9D-C34ED77C094D}"/>
    <cellStyle name="Comma 6 7 2 5 2" xfId="15796" xr:uid="{79384775-45D1-4BF1-8206-D4DE50135437}"/>
    <cellStyle name="Comma 6 7 2 6" xfId="13833" xr:uid="{E3924148-8F49-4830-8710-4303AEC45B0C}"/>
    <cellStyle name="Comma 6 7 2 7" xfId="42984" xr:uid="{812083E5-4FFE-4184-B1A0-A568B5B4ED99}"/>
    <cellStyle name="Comma 6 7 2 8" xfId="44684" xr:uid="{E2E057C2-2E77-4A5C-98CD-1C9E5E2FB6A3}"/>
    <cellStyle name="Comma 6 7 3" xfId="1671" xr:uid="{71BE5D8E-E5AA-42A2-B6BC-51641BA667AB}"/>
    <cellStyle name="Comma 6 7 3 2" xfId="2555" xr:uid="{68B2454B-C914-4F7D-BEE7-F4C21D5215BA}"/>
    <cellStyle name="Comma 6 7 3 2 2" xfId="6447" xr:uid="{34B02843-26DF-49BF-8184-BEC01AB992EA}"/>
    <cellStyle name="Comma 6 7 3 2 2 2" xfId="16489" xr:uid="{CB7C579B-67F7-4A4E-A7A1-888567C9CF93}"/>
    <cellStyle name="Comma 6 7 3 2 3" xfId="14526" xr:uid="{93F93586-9730-450F-A392-AA0D4599BF2A}"/>
    <cellStyle name="Comma 6 7 3 2 4" xfId="43671" xr:uid="{3C5EF6DC-A85C-4B6C-A0B6-EF79A4CAB8B8}"/>
    <cellStyle name="Comma 6 7 3 2 5" xfId="45371" xr:uid="{7739EE00-16FA-4DFB-95EA-DC9C8017DCB1}"/>
    <cellStyle name="Comma 6 7 3 3" xfId="3088" xr:uid="{9BAEA3D7-C66F-4EEC-BA47-C66999697633}"/>
    <cellStyle name="Comma 6 7 3 3 2" xfId="6974" xr:uid="{A56D1FA7-0118-4D1B-8510-118E5151EC54}"/>
    <cellStyle name="Comma 6 7 3 3 2 2" xfId="17016" xr:uid="{27B5AF60-C846-4605-AF7B-30E5D4CDB116}"/>
    <cellStyle name="Comma 6 7 3 3 3" xfId="15053" xr:uid="{CBA9FD01-E2F2-4327-B167-6EAC21AF655C}"/>
    <cellStyle name="Comma 6 7 3 3 4" xfId="44198" xr:uid="{1ED70D3B-2E5C-498F-9B19-5212A60E4D8C}"/>
    <cellStyle name="Comma 6 7 3 3 5" xfId="45898" xr:uid="{26150F97-1E7B-44B0-9310-52B3A0AAFC4C}"/>
    <cellStyle name="Comma 6 7 3 4" xfId="5915" xr:uid="{6D3A301B-10F6-4853-86F4-C7B44EF50364}"/>
    <cellStyle name="Comma 6 7 3 4 2" xfId="15958" xr:uid="{624F3252-3523-4191-8AB5-E6C5D68A93B3}"/>
    <cellStyle name="Comma 6 7 3 5" xfId="13995" xr:uid="{CF3814D9-7974-423D-8647-DEAAA5E623AE}"/>
    <cellStyle name="Comma 6 7 3 6" xfId="43144" xr:uid="{F5526FF3-916E-474D-8F23-7879582993E2}"/>
    <cellStyle name="Comma 6 7 3 7" xfId="44844" xr:uid="{BCF593DA-B939-47A6-ACEB-A5B4ED8717DD}"/>
    <cellStyle name="Comma 6 7 4" xfId="2228" xr:uid="{E24BF707-74E5-4937-B852-696D013ABDB3}"/>
    <cellStyle name="Comma 6 7 4 2" xfId="6126" xr:uid="{65182D21-6E1F-49A5-9166-75D03319A790}"/>
    <cellStyle name="Comma 6 7 4 2 2" xfId="16168" xr:uid="{8027DE32-D2A3-412B-9E59-9027FF804D48}"/>
    <cellStyle name="Comma 6 7 4 3" xfId="14205" xr:uid="{7574EE27-5AF4-4522-B179-01A7FF4D5956}"/>
    <cellStyle name="Comma 6 7 4 4" xfId="43350" xr:uid="{E593C6F1-0614-4693-A4C5-2BB51177DF22}"/>
    <cellStyle name="Comma 6 7 4 5" xfId="45050" xr:uid="{2E4F4392-8468-4C7E-8E83-297B41034BCC}"/>
    <cellStyle name="Comma 6 7 5" xfId="2767" xr:uid="{6B6FE8FA-BB71-43F0-8CF8-EA221917D1DE}"/>
    <cellStyle name="Comma 6 7 5 2" xfId="6653" xr:uid="{66BF91DC-091F-4926-8710-13CFFB542ECF}"/>
    <cellStyle name="Comma 6 7 5 2 2" xfId="16695" xr:uid="{78AD1E51-E5CE-4E85-8594-2A78C40E912B}"/>
    <cellStyle name="Comma 6 7 5 3" xfId="14732" xr:uid="{66C32CB1-F232-43A1-B59E-50FBAAC37497}"/>
    <cellStyle name="Comma 6 7 5 4" xfId="43877" xr:uid="{8A6D9EFC-CE12-4B3A-82BC-C7EC58D0BED3}"/>
    <cellStyle name="Comma 6 7 5 5" xfId="45577" xr:uid="{3EC07163-71EF-4E9E-91C9-24F203E8D5E8}"/>
    <cellStyle name="Comma 6 7 6" xfId="4266" xr:uid="{19048758-7C67-4B01-AB5B-E1DDFB9F9614}"/>
    <cellStyle name="Comma 6 7 7" xfId="5589" xr:uid="{D57F1A18-FA7E-4AF9-98F4-BD5396E6991A}"/>
    <cellStyle name="Comma 6 7 7 2" xfId="15633" xr:uid="{DC5DC388-36FB-4F64-94AE-44794E3528C5}"/>
    <cellStyle name="Comma 6 7 8" xfId="13669" xr:uid="{74E3CC0A-FB00-4492-AC1C-6472236AA105}"/>
    <cellStyle name="Comma 6 7 9" xfId="42823" xr:uid="{6C106FA3-BE1E-4B68-99F0-6086B13431D9}"/>
    <cellStyle name="Comma 6 8" xfId="184" xr:uid="{F5BE5FD4-0AEA-4CBF-80B8-709FD79D4F45}"/>
    <cellStyle name="Comma 6 8 10" xfId="13670" xr:uid="{57590E91-F528-428A-B069-59801E312EB4}"/>
    <cellStyle name="Comma 6 8 11" xfId="42048" xr:uid="{FEA3FBE2-D6FA-4152-B55A-FB2882FDC5BF}"/>
    <cellStyle name="Comma 6 8 12" xfId="42528" xr:uid="{D2274978-4606-4A63-A57A-76B4A9B13DD5}"/>
    <cellStyle name="Comma 6 8 13" xfId="42824" xr:uid="{06BE5073-F299-49E1-9F80-12FD0402325B}"/>
    <cellStyle name="Comma 6 8 14" xfId="44390" xr:uid="{12A28428-3ACE-4B25-90C7-3ADC17B9C5BD}"/>
    <cellStyle name="Comma 6 8 15" xfId="44524" xr:uid="{8D04072F-FE09-47BF-BC94-FCF8DCDC2FA7}"/>
    <cellStyle name="Comma 6 8 16" xfId="46198" xr:uid="{1E9C3C55-B316-46D4-9358-C035B31E0A9B}"/>
    <cellStyle name="Comma 6 8 17" xfId="47047" xr:uid="{806E5881-188E-4882-B5C9-E23406F7B1AD}"/>
    <cellStyle name="Comma 6 8 18" xfId="53998" xr:uid="{F714E404-FA39-4A0D-8C08-056366CED912}"/>
    <cellStyle name="Comma 6 8 19" xfId="54200" xr:uid="{DA071BB5-870E-44BE-9141-E0BB6F71EB33}"/>
    <cellStyle name="Comma 6 8 2" xfId="1319" xr:uid="{F8877BB6-EDF3-4318-8A1F-137D0A690E15}"/>
    <cellStyle name="Comma 6 8 2 10" xfId="42741" xr:uid="{8330D1C7-3BB9-42FC-B719-C070DE2FE128}"/>
    <cellStyle name="Comma 6 8 2 11" xfId="42985" xr:uid="{93CAB5A7-7B24-4EA8-9EE6-298CB078F1EE}"/>
    <cellStyle name="Comma 6 8 2 12" xfId="44685" xr:uid="{EF35ECEB-D658-4520-B5E3-D12B202B9D87}"/>
    <cellStyle name="Comma 6 8 2 13" xfId="46412" xr:uid="{B9606C72-3BB1-4114-AD40-466FB6687792}"/>
    <cellStyle name="Comma 6 8 2 14" xfId="48340" xr:uid="{B6CD861B-6A2A-4F61-90AF-889EEDC7A3EB}"/>
    <cellStyle name="Comma 6 8 2 15" xfId="54270" xr:uid="{3D11355A-8A60-41C5-AAE9-8A6691978ACA}"/>
    <cellStyle name="Comma 6 8 2 16" xfId="55767" xr:uid="{5475CC32-41A2-45BE-BE4B-DC5B9765E5B7}"/>
    <cellStyle name="Comma 6 8 2 2" xfId="1841" xr:uid="{C0D81882-EB28-4D92-B570-B776271A4C6B}"/>
    <cellStyle name="Comma 6 8 2 2 2" xfId="2612" xr:uid="{6CA3F866-CBE3-4D36-B62B-5A1D1D620ED0}"/>
    <cellStyle name="Comma 6 8 2 2 2 2" xfId="6501" xr:uid="{CE43D24D-C48E-4A3B-979A-3A02152D5ADC}"/>
    <cellStyle name="Comma 6 8 2 2 2 2 2" xfId="16543" xr:uid="{54411B74-61F6-4CE0-9C7A-15A30BC27547}"/>
    <cellStyle name="Comma 6 8 2 2 2 3" xfId="14580" xr:uid="{CF177E76-4209-4BD9-A61E-CF30E563D24D}"/>
    <cellStyle name="Comma 6 8 2 2 2 4" xfId="43725" xr:uid="{DA65D7A0-3B94-42F1-B49D-9C4823B72018}"/>
    <cellStyle name="Comma 6 8 2 2 2 5" xfId="45425" xr:uid="{2F296374-DD92-4DE3-8677-1112266B7DCB}"/>
    <cellStyle name="Comma 6 8 2 2 3" xfId="3142" xr:uid="{860F675D-F9D6-42C4-8604-39B5A62CD24B}"/>
    <cellStyle name="Comma 6 8 2 2 3 2" xfId="7028" xr:uid="{E92DB72F-C540-45BF-BD7F-CC6627F346B7}"/>
    <cellStyle name="Comma 6 8 2 2 3 2 2" xfId="17070" xr:uid="{BCC87AC4-6606-4386-B447-A9EC8751F9BF}"/>
    <cellStyle name="Comma 6 8 2 2 3 3" xfId="15107" xr:uid="{7C10C139-ED85-49D2-8B61-FBC089B3DE52}"/>
    <cellStyle name="Comma 6 8 2 2 3 4" xfId="44252" xr:uid="{70887F69-2349-4C70-B664-9C45DE2488E2}"/>
    <cellStyle name="Comma 6 8 2 2 3 5" xfId="45952" xr:uid="{C5FD92A1-0C53-416C-9C9C-0F6C798F19D0}"/>
    <cellStyle name="Comma 6 8 2 2 4" xfId="5971" xr:uid="{DBA1A39D-9233-4ECB-8B58-C762938257AC}"/>
    <cellStyle name="Comma 6 8 2 2 4 2" xfId="16014" xr:uid="{53EF24BA-6103-4F87-BA29-FD7D3A3D3664}"/>
    <cellStyle name="Comma 6 8 2 2 5" xfId="14051" xr:uid="{FEE30203-D591-4522-B936-271438D60885}"/>
    <cellStyle name="Comma 6 8 2 2 6" xfId="43198" xr:uid="{A4B688D1-F1DF-48E6-9920-310E7FA695BB}"/>
    <cellStyle name="Comma 6 8 2 2 7" xfId="44898" xr:uid="{E26A21CE-CEAA-4EF4-A440-DD06FEF710BC}"/>
    <cellStyle name="Comma 6 8 2 3" xfId="2393" xr:uid="{8DF28F57-8D1B-4E49-98CF-0659EBCF2CBF}"/>
    <cellStyle name="Comma 6 8 2 3 2" xfId="6288" xr:uid="{19DF815F-18B8-4778-B828-366EAC12C846}"/>
    <cellStyle name="Comma 6 8 2 3 2 2" xfId="16330" xr:uid="{3AB2D587-E578-4163-AC5C-7895776E49F2}"/>
    <cellStyle name="Comma 6 8 2 3 3" xfId="14367" xr:uid="{21519F74-E9E2-460D-B482-ADAA4D1061DE}"/>
    <cellStyle name="Comma 6 8 2 3 4" xfId="43512" xr:uid="{4C688261-4864-4EEA-8F29-D0E71742B362}"/>
    <cellStyle name="Comma 6 8 2 3 5" xfId="45212" xr:uid="{A4E98CE8-CC24-4FFF-987D-377EEF001A90}"/>
    <cellStyle name="Comma 6 8 2 4" xfId="2929" xr:uid="{621287D1-34C3-462D-BB8A-66EED8E71A60}"/>
    <cellStyle name="Comma 6 8 2 4 2" xfId="6815" xr:uid="{E7960661-DC22-4C41-A51A-C2EB7F8BD5E4}"/>
    <cellStyle name="Comma 6 8 2 4 2 2" xfId="16857" xr:uid="{00FA4B0C-FE06-473B-B6B6-429D198D769A}"/>
    <cellStyle name="Comma 6 8 2 4 3" xfId="14894" xr:uid="{B9A72E00-534D-4D2E-B313-5A7D884DCDB2}"/>
    <cellStyle name="Comma 6 8 2 4 4" xfId="44039" xr:uid="{3DB854EE-46EA-45BD-BE70-2ED6C391FB6C}"/>
    <cellStyle name="Comma 6 8 2 4 5" xfId="45739" xr:uid="{9FFFDC2D-1238-4ECF-B2AF-8CAF5E4928B1}"/>
    <cellStyle name="Comma 6 8 2 5" xfId="5754" xr:uid="{204A5FC6-4ACC-4148-BAE4-8C06CEC24B35}"/>
    <cellStyle name="Comma 6 8 2 5 2" xfId="15797" xr:uid="{98541C1A-A0CF-4DC7-A258-44B0A7E1058E}"/>
    <cellStyle name="Comma 6 8 2 6" xfId="8669" xr:uid="{2B71AFBC-51B8-4001-8F21-3361F706BFEA}"/>
    <cellStyle name="Comma 6 8 2 6 2" xfId="17757" xr:uid="{3411F2C3-E3FB-4114-8EA2-EDBA93A8088B}"/>
    <cellStyle name="Comma 6 8 2 7" xfId="12647" xr:uid="{130A9B1C-158B-4153-B0D5-CE4222975CC1}"/>
    <cellStyle name="Comma 6 8 2 7 2" xfId="19108" xr:uid="{2E65BC7C-1552-4BEA-953B-CD00378DAEA2}"/>
    <cellStyle name="Comma 6 8 2 8" xfId="13834" xr:uid="{0BD9D827-F731-4668-ADE1-D5D70EA25D2D}"/>
    <cellStyle name="Comma 6 8 2 9" xfId="42259" xr:uid="{D289297C-4EF8-4F80-812E-2F319153E5D9}"/>
    <cellStyle name="Comma 6 8 20" xfId="54593" xr:uid="{EF047565-6DFD-441C-BE9C-2A99A7501FD5}"/>
    <cellStyle name="Comma 6 8 3" xfId="1672" xr:uid="{592B6A63-9DE6-4CF5-94F7-B9E7CF9B84FA}"/>
    <cellStyle name="Comma 6 8 3 2" xfId="2556" xr:uid="{762A120B-5033-4B36-8B22-85A883F2556A}"/>
    <cellStyle name="Comma 6 8 3 2 2" xfId="6448" xr:uid="{CECB4C43-CCD9-4B34-91A4-C6E6D150C8B9}"/>
    <cellStyle name="Comma 6 8 3 2 2 2" xfId="16490" xr:uid="{27E88326-43F1-4439-A8E7-9A24D6A90EBF}"/>
    <cellStyle name="Comma 6 8 3 2 3" xfId="14527" xr:uid="{92EC6A56-CF32-447B-9AEE-F61D7E7645C7}"/>
    <cellStyle name="Comma 6 8 3 2 4" xfId="43672" xr:uid="{735F6038-DD36-49D5-81BD-967124D5D170}"/>
    <cellStyle name="Comma 6 8 3 2 5" xfId="45372" xr:uid="{AA949583-B9EB-4B5E-BCDA-1032AE6E0559}"/>
    <cellStyle name="Comma 6 8 3 3" xfId="3089" xr:uid="{CB1748D5-BE9A-4B6A-99A5-235337D291BD}"/>
    <cellStyle name="Comma 6 8 3 3 2" xfId="6975" xr:uid="{3A861A56-5070-4637-9213-D8B1CDB8F10E}"/>
    <cellStyle name="Comma 6 8 3 3 2 2" xfId="17017" xr:uid="{9B4FC71D-662A-4671-BF3E-47D65E653344}"/>
    <cellStyle name="Comma 6 8 3 3 3" xfId="15054" xr:uid="{F3D83760-C02B-4C7D-B953-3D85D8A9F495}"/>
    <cellStyle name="Comma 6 8 3 3 4" xfId="44199" xr:uid="{66A231E5-EB7D-4164-B466-42DE00E5774B}"/>
    <cellStyle name="Comma 6 8 3 3 5" xfId="45899" xr:uid="{6ED1C293-F99D-4134-957E-C08C298B0480}"/>
    <cellStyle name="Comma 6 8 3 4" xfId="5916" xr:uid="{735C149B-EBF2-42EE-B7D5-F72CB3B95CDF}"/>
    <cellStyle name="Comma 6 8 3 4 2" xfId="15959" xr:uid="{72D822EC-A66C-4239-A799-C1909ADBEEC2}"/>
    <cellStyle name="Comma 6 8 3 5" xfId="13996" xr:uid="{E7C01A77-6EA8-4254-B443-839CD8F09B99}"/>
    <cellStyle name="Comma 6 8 3 6" xfId="43145" xr:uid="{D63089D3-58E0-4130-A2E5-06764695DB16}"/>
    <cellStyle name="Comma 6 8 3 7" xfId="44845" xr:uid="{0E07581E-EB89-40D4-8437-72B3A7CF7A00}"/>
    <cellStyle name="Comma 6 8 4" xfId="2229" xr:uid="{15DBD188-4CEF-458B-BC97-FC1021CEE1AA}"/>
    <cellStyle name="Comma 6 8 4 2" xfId="6127" xr:uid="{2872EEF5-D900-4B18-AC0F-CFACB8A5C3FD}"/>
    <cellStyle name="Comma 6 8 4 2 2" xfId="16169" xr:uid="{6B0F97CA-1E7E-4518-9C90-E537E0085B52}"/>
    <cellStyle name="Comma 6 8 4 3" xfId="14206" xr:uid="{B24D5143-0FD5-4EFD-8ECB-DAABE59A5F37}"/>
    <cellStyle name="Comma 6 8 4 4" xfId="43351" xr:uid="{A3CDA417-A14B-47DA-98AD-6BE815EF1695}"/>
    <cellStyle name="Comma 6 8 4 5" xfId="45051" xr:uid="{A9F85881-AE16-4F59-B9F0-1EAE145F3DF5}"/>
    <cellStyle name="Comma 6 8 5" xfId="2768" xr:uid="{4082182F-885B-4F78-B527-7399730AB81C}"/>
    <cellStyle name="Comma 6 8 5 2" xfId="6654" xr:uid="{34C10D2B-993C-46DE-9683-FEB40C46D9C8}"/>
    <cellStyle name="Comma 6 8 5 2 2" xfId="16696" xr:uid="{03871FC9-D939-4A1A-B5D4-E673DEE7BC99}"/>
    <cellStyle name="Comma 6 8 5 3" xfId="14733" xr:uid="{426D5765-3C4E-41C6-9354-34125907CD37}"/>
    <cellStyle name="Comma 6 8 5 4" xfId="43878" xr:uid="{017645D4-4F4B-4B2A-8631-4097917B243D}"/>
    <cellStyle name="Comma 6 8 5 5" xfId="45578" xr:uid="{1E2D31D1-0214-4678-99AA-9383B13FA203}"/>
    <cellStyle name="Comma 6 8 6" xfId="4882" xr:uid="{D92752C6-3048-4755-B9EA-2A3DF02F8DCA}"/>
    <cellStyle name="Comma 6 8 6 2" xfId="15393" xr:uid="{A85446A3-056A-4067-B93D-1253F9C0D473}"/>
    <cellStyle name="Comma 6 8 7" xfId="5590" xr:uid="{9BCF2BAB-2433-484F-BC41-B8664DC0DDFE}"/>
    <cellStyle name="Comma 6 8 7 2" xfId="15634" xr:uid="{E20F951F-B167-4AC9-A5A3-06276CA45623}"/>
    <cellStyle name="Comma 6 8 8" xfId="7302" xr:uid="{A20EB9FC-C31D-4755-95EC-60C6FA80EDDF}"/>
    <cellStyle name="Comma 6 8 8 2" xfId="17344" xr:uid="{6B01E16C-68A8-43EC-A0B0-30DC8087F9DE}"/>
    <cellStyle name="Comma 6 8 9" xfId="11569" xr:uid="{16F77F6C-6F4D-4538-9B8B-1AF1D68E36DE}"/>
    <cellStyle name="Comma 6 8 9 2" xfId="18902" xr:uid="{6387C2BB-4E3D-4758-8449-912B7BB32C79}"/>
    <cellStyle name="Comma 6 9" xfId="185" xr:uid="{F6D7C9CE-190A-431B-88F0-5B89B68D71D1}"/>
    <cellStyle name="Comma 6 9 10" xfId="42082" xr:uid="{7325BB55-0EA3-4370-99F4-81C3A459C025}"/>
    <cellStyle name="Comma 6 9 11" xfId="42564" xr:uid="{1CCF80EC-24A0-433A-BEE3-8C9868AF7BD4}"/>
    <cellStyle name="Comma 6 9 12" xfId="42825" xr:uid="{900DD0D4-4909-4795-8B08-0BE611FBCD54}"/>
    <cellStyle name="Comma 6 9 13" xfId="44391" xr:uid="{3BC01C35-66DA-4810-88A9-7E436813A1FB}"/>
    <cellStyle name="Comma 6 9 14" xfId="44525" xr:uid="{CCF3658D-DD77-4644-8816-5F153C67D33F}"/>
    <cellStyle name="Comma 6 9 15" xfId="46235" xr:uid="{F3312978-910F-405E-8EDB-49D21EA25F1D}"/>
    <cellStyle name="Comma 6 9 16" xfId="48099" xr:uid="{55724DF1-5430-48BE-B913-27C7E2E50F33}"/>
    <cellStyle name="Comma 6 9 17" xfId="54218" xr:uid="{61F54BBD-D5FB-463E-B358-F3167E36ED1F}"/>
    <cellStyle name="Comma 6 9 18" xfId="55536" xr:uid="{4EFB4706-50B8-4BF9-AC9C-6705005AFEC8}"/>
    <cellStyle name="Comma 6 9 2" xfId="1320" xr:uid="{036FE51A-62BC-4E61-AE2E-864657118C5D}"/>
    <cellStyle name="Comma 6 9 2 2" xfId="1842" xr:uid="{D685936B-382C-49F8-9E70-C2B7E943EC31}"/>
    <cellStyle name="Comma 6 9 2 2 2" xfId="2613" xr:uid="{6802BA56-8881-4AA5-B254-D5358FE2DCB1}"/>
    <cellStyle name="Comma 6 9 2 2 2 2" xfId="6502" xr:uid="{F7EE0A4E-CDBD-4AD8-80EE-47A72BFF7993}"/>
    <cellStyle name="Comma 6 9 2 2 2 2 2" xfId="16544" xr:uid="{C56C421F-0941-44F1-B49C-61B7AD2C1E03}"/>
    <cellStyle name="Comma 6 9 2 2 2 3" xfId="14581" xr:uid="{9EA4AB91-8090-4BB6-BCB7-368191487C5C}"/>
    <cellStyle name="Comma 6 9 2 2 2 4" xfId="43726" xr:uid="{13CA32A0-367F-485A-8C46-B09BB99D2A70}"/>
    <cellStyle name="Comma 6 9 2 2 2 5" xfId="45426" xr:uid="{6F3ACE59-2978-4C0B-84CB-EC0823F9B89F}"/>
    <cellStyle name="Comma 6 9 2 2 3" xfId="3143" xr:uid="{ABA41261-A6AD-4083-BF00-FBA7496A13CD}"/>
    <cellStyle name="Comma 6 9 2 2 3 2" xfId="7029" xr:uid="{FC7113DF-4836-45BC-826A-6EA8D7E265B1}"/>
    <cellStyle name="Comma 6 9 2 2 3 2 2" xfId="17071" xr:uid="{99C5AB63-AE19-4BA2-9A6F-8D128FCAC96C}"/>
    <cellStyle name="Comma 6 9 2 2 3 3" xfId="15108" xr:uid="{0A033E9B-E650-4E56-8144-053AF54AAFBB}"/>
    <cellStyle name="Comma 6 9 2 2 3 4" xfId="44253" xr:uid="{81ECA219-045E-4BF8-8A85-55D12B9E0362}"/>
    <cellStyle name="Comma 6 9 2 2 3 5" xfId="45953" xr:uid="{53956375-7C7E-4F51-97A5-85D97801C8E2}"/>
    <cellStyle name="Comma 6 9 2 2 4" xfId="5972" xr:uid="{4B13FAF8-2871-41B1-B235-583F9F7BAE57}"/>
    <cellStyle name="Comma 6 9 2 2 4 2" xfId="16015" xr:uid="{1CC76F52-0C83-4B3D-BC29-2878FE3FF021}"/>
    <cellStyle name="Comma 6 9 2 2 5" xfId="14052" xr:uid="{41F13A20-5F9D-416E-BD90-028AEA003C99}"/>
    <cellStyle name="Comma 6 9 2 2 6" xfId="43199" xr:uid="{77DD2039-1B8A-4044-A2C5-183987D22225}"/>
    <cellStyle name="Comma 6 9 2 2 7" xfId="44899" xr:uid="{B00A7337-7337-4EEB-AE5E-512A94726E6F}"/>
    <cellStyle name="Comma 6 9 2 3" xfId="2394" xr:uid="{5DEA2F73-7B60-40EE-A750-E36523DEFAAB}"/>
    <cellStyle name="Comma 6 9 2 3 2" xfId="6289" xr:uid="{4A043FDD-A9CB-4CD2-A712-082757E8A5FA}"/>
    <cellStyle name="Comma 6 9 2 3 2 2" xfId="16331" xr:uid="{ADFB500C-DAA7-42B6-9132-2E1BB92C915A}"/>
    <cellStyle name="Comma 6 9 2 3 3" xfId="14368" xr:uid="{DCEFFF0D-02F4-42D7-8CE9-5828F59607B6}"/>
    <cellStyle name="Comma 6 9 2 3 4" xfId="43513" xr:uid="{2E08E04A-53DB-4606-B32F-527A54600AEB}"/>
    <cellStyle name="Comma 6 9 2 3 5" xfId="45213" xr:uid="{9EB79DD4-6D87-427A-A95C-2D7A9158D2BA}"/>
    <cellStyle name="Comma 6 9 2 4" xfId="2930" xr:uid="{A4F0B040-F7B1-49F5-9771-ACB1144F7E38}"/>
    <cellStyle name="Comma 6 9 2 4 2" xfId="6816" xr:uid="{C2D7E993-2452-496D-A5DE-4C71DD05F0BA}"/>
    <cellStyle name="Comma 6 9 2 4 2 2" xfId="16858" xr:uid="{FF193165-9350-40A1-85D5-E7E2A3A9C491}"/>
    <cellStyle name="Comma 6 9 2 4 3" xfId="14895" xr:uid="{5591F447-DF8C-43C1-9DD3-BCA5BDC7F00F}"/>
    <cellStyle name="Comma 6 9 2 4 4" xfId="44040" xr:uid="{8E55608F-56BC-499F-8A7B-20846A11B20B}"/>
    <cellStyle name="Comma 6 9 2 4 5" xfId="45740" xr:uid="{C922C52D-A80D-4732-BECE-1013678099F2}"/>
    <cellStyle name="Comma 6 9 2 5" xfId="5755" xr:uid="{19C09ADA-ED14-4E51-BF64-BAA1C3E5EBF0}"/>
    <cellStyle name="Comma 6 9 2 5 2" xfId="15798" xr:uid="{1915C7ED-6063-402D-93E5-9F2779DA147E}"/>
    <cellStyle name="Comma 6 9 2 6" xfId="13835" xr:uid="{146636DA-BED3-451D-9B66-5AA92D32B5B9}"/>
    <cellStyle name="Comma 6 9 2 7" xfId="42986" xr:uid="{B85BE421-11FE-4DD4-B2D5-DE37D9FCF570}"/>
    <cellStyle name="Comma 6 9 2 8" xfId="44686" xr:uid="{EC300001-D31B-4653-9750-8936C727298C}"/>
    <cellStyle name="Comma 6 9 2 9" xfId="54315" xr:uid="{CB6A22F9-134B-4906-87BE-E8941BD22CF7}"/>
    <cellStyle name="Comma 6 9 3" xfId="1673" xr:uid="{915C0CA4-1297-4F5B-9022-2EF4758BFF5F}"/>
    <cellStyle name="Comma 6 9 3 2" xfId="2557" xr:uid="{A88F7D46-8752-43CF-B980-29D6ACB14B86}"/>
    <cellStyle name="Comma 6 9 3 2 2" xfId="6449" xr:uid="{98FE459D-6E6A-49B8-B9EC-1879ADDBA401}"/>
    <cellStyle name="Comma 6 9 3 2 2 2" xfId="16491" xr:uid="{080B2DCD-65FA-44DF-825E-7624C0766657}"/>
    <cellStyle name="Comma 6 9 3 2 3" xfId="14528" xr:uid="{4B1F7DB4-AB6C-4A13-812E-9709DFFDB2C1}"/>
    <cellStyle name="Comma 6 9 3 2 4" xfId="43673" xr:uid="{8D233C85-E411-4BB6-B7ED-85731F6217C6}"/>
    <cellStyle name="Comma 6 9 3 2 5" xfId="45373" xr:uid="{EA958B5F-BF17-4D32-826A-0FC3D8A0F22D}"/>
    <cellStyle name="Comma 6 9 3 3" xfId="3090" xr:uid="{2DEF84E4-5F79-4D91-9EF2-DED021DA16F6}"/>
    <cellStyle name="Comma 6 9 3 3 2" xfId="6976" xr:uid="{0A7DA24C-254C-4CED-9FB3-895F1025BE9D}"/>
    <cellStyle name="Comma 6 9 3 3 2 2" xfId="17018" xr:uid="{959FF809-2824-4A47-8425-8046BB35375D}"/>
    <cellStyle name="Comma 6 9 3 3 3" xfId="15055" xr:uid="{652379AF-DF54-447A-9712-F9342E92EB83}"/>
    <cellStyle name="Comma 6 9 3 3 4" xfId="44200" xr:uid="{D19000AE-90DE-4545-B997-8D528E7CB363}"/>
    <cellStyle name="Comma 6 9 3 3 5" xfId="45900" xr:uid="{D7287292-55D5-4A88-B176-3C24A677495C}"/>
    <cellStyle name="Comma 6 9 3 4" xfId="5917" xr:uid="{E9B6C079-3DD2-453C-98E3-19C02A6CB0E3}"/>
    <cellStyle name="Comma 6 9 3 4 2" xfId="15960" xr:uid="{76845F9C-A310-4BCA-80FB-9316BCCE8D0B}"/>
    <cellStyle name="Comma 6 9 3 5" xfId="13997" xr:uid="{D18BC8B0-0E52-479E-B68E-E67DA4CF564C}"/>
    <cellStyle name="Comma 6 9 3 6" xfId="43146" xr:uid="{6A16C128-C89C-43F2-8347-ADA4FF5939C6}"/>
    <cellStyle name="Comma 6 9 3 7" xfId="44846" xr:uid="{8CD40F4C-5F7E-49EE-86F8-3FA0FC173FE5}"/>
    <cellStyle name="Comma 6 9 4" xfId="2230" xr:uid="{8A5E7B4B-C0FA-4283-8012-6118BF12A3A4}"/>
    <cellStyle name="Comma 6 9 4 2" xfId="6128" xr:uid="{1E70EC6F-1391-4D4C-817F-A151032C4A82}"/>
    <cellStyle name="Comma 6 9 4 2 2" xfId="16170" xr:uid="{642B5E41-7DDD-4CCB-BED8-066425648223}"/>
    <cellStyle name="Comma 6 9 4 3" xfId="14207" xr:uid="{E54F5CC6-93EF-48CA-AB74-D0E263695E5B}"/>
    <cellStyle name="Comma 6 9 4 4" xfId="43352" xr:uid="{034C5010-5AA2-418C-AD3F-B9384D0ADC34}"/>
    <cellStyle name="Comma 6 9 4 5" xfId="45052" xr:uid="{ACC90545-AC9F-4B34-9755-C744334C9146}"/>
    <cellStyle name="Comma 6 9 5" xfId="2769" xr:uid="{A3EA19DB-E1D1-43A4-970B-5BB7AEE3C088}"/>
    <cellStyle name="Comma 6 9 5 2" xfId="6655" xr:uid="{EA7C699F-47F5-4B94-ACCD-0EE647716914}"/>
    <cellStyle name="Comma 6 9 5 2 2" xfId="16697" xr:uid="{DA6C9C5A-2B20-4128-B5DD-BBFF21BB4361}"/>
    <cellStyle name="Comma 6 9 5 3" xfId="14734" xr:uid="{D8B810AF-F972-4B18-9C31-C2C1642A877A}"/>
    <cellStyle name="Comma 6 9 5 4" xfId="43879" xr:uid="{64F632D0-81E6-47CA-AF77-0B7F510E00A6}"/>
    <cellStyle name="Comma 6 9 5 5" xfId="45579" xr:uid="{3839D013-1D91-4A2E-962E-095F975D0E50}"/>
    <cellStyle name="Comma 6 9 6" xfId="5591" xr:uid="{3CBBADCD-A0CA-4CE1-96C6-AE099F7360B3}"/>
    <cellStyle name="Comma 6 9 6 2" xfId="15635" xr:uid="{E87280CF-4DFA-4DA4-BD57-AA4BE8926ED3}"/>
    <cellStyle name="Comma 6 9 7" xfId="8425" xr:uid="{371C5BD1-8ECB-441E-9EA0-43CA5D147910}"/>
    <cellStyle name="Comma 6 9 7 2" xfId="17570" xr:uid="{E0A78319-9814-4367-A8F7-E02DFBF8839F}"/>
    <cellStyle name="Comma 6 9 8" xfId="12422" xr:uid="{0998A60E-1A29-43A4-B66C-776FBE3FD137}"/>
    <cellStyle name="Comma 6 9 8 2" xfId="18932" xr:uid="{AEF23096-2449-4DE9-BB59-7227777096C5}"/>
    <cellStyle name="Comma 6 9 9" xfId="13671" xr:uid="{4CC19AB9-2939-44E5-8D9E-05BDEBBDEA4F}"/>
    <cellStyle name="Comma 60" xfId="1542" xr:uid="{1D2B9BA9-8DBE-4A48-ACEC-2ED74F6F79D1}"/>
    <cellStyle name="Comma 60 2" xfId="7930" xr:uid="{167D9DEB-5C90-4CDF-909D-3B6F175456B3}"/>
    <cellStyle name="Comma 61" xfId="1543" xr:uid="{6418978C-5B8E-4321-B117-25F5CB66F05A}"/>
    <cellStyle name="Comma 61 2" xfId="8880" xr:uid="{0518E868-CE5A-4820-BD47-2277364717FD}"/>
    <cellStyle name="Comma 62" xfId="1545" xr:uid="{29EB20FC-2C77-46F8-8AA1-88983B86D0AA}"/>
    <cellStyle name="Comma 62 2" xfId="8875" xr:uid="{A2B605B9-E0F5-4CF1-A966-887DFFCD1E5E}"/>
    <cellStyle name="Comma 63" xfId="1546" xr:uid="{30FC4D36-E629-4076-853D-7863ADC84B7E}"/>
    <cellStyle name="Comma 63 2" xfId="7824" xr:uid="{379A6C81-809C-4BE4-90B3-6F5FF5800FDF}"/>
    <cellStyle name="Comma 64" xfId="1544" xr:uid="{07E0DB93-8878-4D45-ADF5-97B1C4EA3F9E}"/>
    <cellStyle name="Comma 64 2" xfId="8710" xr:uid="{38807BC6-CB2B-4A29-8304-161E45C742E2}"/>
    <cellStyle name="Comma 65" xfId="1548" xr:uid="{14B54ECE-0071-42CA-A97B-E473E0B9E62A}"/>
    <cellStyle name="Comma 65 2" xfId="7685" xr:uid="{CBE57958-28B7-453D-8222-A15338896E60}"/>
    <cellStyle name="Comma 66" xfId="1551" xr:uid="{2BFC6BF8-6867-49FC-8ADD-672EC66AD6C3}"/>
    <cellStyle name="Comma 66 2" xfId="8093" xr:uid="{BAA9D4CC-FBE9-4EA5-BB05-11E8C7B46C6F}"/>
    <cellStyle name="Comma 67" xfId="1554" xr:uid="{7F89B198-819F-4874-8608-112F649A12CD}"/>
    <cellStyle name="Comma 67 2" xfId="8169" xr:uid="{654B7ECF-D989-4ED9-8FA0-150D55BFB0DC}"/>
    <cellStyle name="Comma 68" xfId="1526" xr:uid="{7D012356-084D-49F8-861A-BD30336A6A65}"/>
    <cellStyle name="Comma 68 2" xfId="7774" xr:uid="{B7ADEF6B-E8FC-4232-B221-BF4FE5338646}"/>
    <cellStyle name="Comma 69" xfId="1553" xr:uid="{173C52E3-0FDF-4D6C-8B5B-9C7C1C6E6526}"/>
    <cellStyle name="Comma 69 2" xfId="8707" xr:uid="{93F740DF-DC21-4240-AF1F-6945F1D3B1C3}"/>
    <cellStyle name="Comma 69 3" xfId="21928" xr:uid="{841B743A-B595-42AB-8F7B-703220A8E843}"/>
    <cellStyle name="Comma 7" xfId="186" xr:uid="{B088F853-584E-4263-A514-D5C8CB251A3A}"/>
    <cellStyle name="Comma 7 2" xfId="187" xr:uid="{94D61DD0-6F7B-4696-AB3A-DC2A2D616690}"/>
    <cellStyle name="Comma 7 2 2" xfId="1322" xr:uid="{0A02A606-5BE1-4957-850B-01D8CD41EFEE}"/>
    <cellStyle name="Comma 7 2 2 2" xfId="1844" xr:uid="{954ABDC9-D420-4F8E-B469-24CE91CBE471}"/>
    <cellStyle name="Comma 7 2 2 2 2" xfId="46869" xr:uid="{293B9477-AA99-4E3D-92B6-4DA63565BD3E}"/>
    <cellStyle name="Comma 7 2 2 3" xfId="19377" xr:uid="{2078FEF9-2AA1-43BD-8224-C49CACB8587B}"/>
    <cellStyle name="Comma 7 2 2 4" xfId="47442" xr:uid="{21B7676F-EBD0-41D0-9412-579CADEE999F}"/>
    <cellStyle name="Comma 7 2 2 5" xfId="56894" xr:uid="{8D3BC159-257C-447E-9416-C3548CCAE07A}"/>
    <cellStyle name="Comma 7 2 3" xfId="1675" xr:uid="{254FE76A-1F70-46AD-88DE-0FAA576CEF63}"/>
    <cellStyle name="Comma 7 2 3 2" xfId="22031" xr:uid="{E41DD480-5593-4014-99C5-6775FC21B3E7}"/>
    <cellStyle name="Comma 7 2 3 3" xfId="46871" xr:uid="{D6A8F888-6AC0-4A03-8AC7-7FCFED742681}"/>
    <cellStyle name="Comma 7 2 3 4" xfId="56936" xr:uid="{C048FB60-C2C8-4754-ADAB-B30DB7D1445D}"/>
    <cellStyle name="Comma 7 2 4" xfId="2020" xr:uid="{14510C6A-954F-4B25-BFB7-9375D02D15FE}"/>
    <cellStyle name="Comma 7 2 4 2" xfId="54002" xr:uid="{8CBE7F3D-3013-400F-872D-A3F552F20078}"/>
    <cellStyle name="Comma 7 2 5" xfId="2144" xr:uid="{14DD538F-17C2-4A49-A902-1100497CAEF3}"/>
    <cellStyle name="Comma 7 2 6" xfId="3438" xr:uid="{B2CD75F6-F383-4E37-B227-5DDB263E12C2}"/>
    <cellStyle name="Comma 7 2 7" xfId="44392" xr:uid="{99D8BEB2-9C20-4503-B83A-983AFC0537BC}"/>
    <cellStyle name="Comma 7 3" xfId="188" xr:uid="{820FBC56-D633-4F29-9E15-249A6123A7F1}"/>
    <cellStyle name="Comma 7 3 2" xfId="1323" xr:uid="{CE2996DB-6A00-47FB-B58C-CFC0F47F9A0D}"/>
    <cellStyle name="Comma 7 3 2 2" xfId="1845" xr:uid="{09175F2D-611F-40BA-B578-3E173A1D9737}"/>
    <cellStyle name="Comma 7 3 2 3" xfId="46872" xr:uid="{636E42E9-F02C-4281-8BEC-2A8E6A79B40E}"/>
    <cellStyle name="Comma 7 3 3" xfId="1676" xr:uid="{B610B41E-E941-4EF0-96D5-C2D87135402A}"/>
    <cellStyle name="Comma 7 3 4" xfId="4269" xr:uid="{830FE495-4968-4AFB-A7AA-FDF4292736E1}"/>
    <cellStyle name="Comma 7 3 5" xfId="19274" xr:uid="{8D2D0779-862B-42ED-90D3-6FCEC93E4962}"/>
    <cellStyle name="Comma 7 3 6" xfId="44393" xr:uid="{B82B3B14-F044-425B-8948-5C45582D62EC}"/>
    <cellStyle name="Comma 7 3 7" xfId="47181" xr:uid="{1AC10029-5470-45AF-8751-B5717C045AF2}"/>
    <cellStyle name="Comma 7 4" xfId="189" xr:uid="{F17869A0-E88D-4A6E-9594-61CBA7FF529A}"/>
    <cellStyle name="Comma 7 4 2" xfId="3312" xr:uid="{16266C03-E44D-4659-9B8B-40C60038F18F}"/>
    <cellStyle name="Comma 7 4 2 2" xfId="48075" xr:uid="{E654B4B8-DFD6-4082-AF7B-9DAD4AFCD208}"/>
    <cellStyle name="Comma 7 4 2 3" xfId="53884" xr:uid="{AAC69109-7DB4-483E-9111-BF86502DDA75}"/>
    <cellStyle name="Comma 7 4 2 4" xfId="54035" xr:uid="{48734C2D-FDC1-4E08-8D3F-AFAA433F695D}"/>
    <cellStyle name="Comma 7 4 2 5" xfId="54152" xr:uid="{058D8E06-A886-4189-AD8B-113D57FD4761}"/>
    <cellStyle name="Comma 7 4 3" xfId="20490" xr:uid="{712DB829-51F2-42EA-A60D-28F47AE71948}"/>
    <cellStyle name="Comma 7 4 4" xfId="47958" xr:uid="{5E6ED11A-8A97-4F6D-B40C-94BF0C9F511C}"/>
    <cellStyle name="Comma 7 4 5" xfId="53869" xr:uid="{1F3F040B-8DEA-4F57-8F4D-809BDF4C6D87}"/>
    <cellStyle name="Comma 7 4 6" xfId="54003" xr:uid="{EA8662B6-E539-4191-8642-972402D8FFA7}"/>
    <cellStyle name="Comma 7 4 7" xfId="54129" xr:uid="{F7E6F2BD-B8A6-4D35-AFD8-E92653B06565}"/>
    <cellStyle name="Comma 7 4 8" xfId="54172" xr:uid="{7C6401B1-0DFF-4D17-B189-78DE07BB4E00}"/>
    <cellStyle name="Comma 7 5" xfId="1321" xr:uid="{468EB52F-36B4-4699-85A3-B4B3050F7AFE}"/>
    <cellStyle name="Comma 7 5 2" xfId="1843" xr:uid="{8569B921-8582-4E2E-BB48-0A28FC6B195C}"/>
    <cellStyle name="Comma 7 5 3" xfId="21958" xr:uid="{957673E1-E541-4C00-9EDE-813EFBF0F758}"/>
    <cellStyle name="Comma 7 5 4" xfId="47205" xr:uid="{36EB23B2-A504-40E7-AEED-2BA43BDA43F4}"/>
    <cellStyle name="Comma 7 6" xfId="1674" xr:uid="{8934B603-9394-4FEC-B0B3-9194CCF10CDE}"/>
    <cellStyle name="Comma 7 6 2" xfId="54001" xr:uid="{F15ADF70-5603-4BAF-AC09-CE36AE995B95}"/>
    <cellStyle name="Comma 7 6 3" xfId="54202" xr:uid="{8F1073A0-0DEF-4E97-843D-060D3CAA7C45}"/>
    <cellStyle name="Comma 7 7" xfId="1945" xr:uid="{6F616995-0BB3-41BF-8872-470B09DEB51F}"/>
    <cellStyle name="Comma 7 7 2" xfId="54219" xr:uid="{0D65492C-E29A-4756-99F3-3AAC92799A06}"/>
    <cellStyle name="Comma 70" xfId="1560" xr:uid="{5BA07C31-212F-40EC-BC51-C658490532F9}"/>
    <cellStyle name="Comma 70 2" xfId="7900" xr:uid="{0060F1B5-F5A3-4209-95B2-3350F274010D}"/>
    <cellStyle name="Comma 70 3" xfId="22333" xr:uid="{FE96B602-5FD1-40E3-8FBA-39DDD1802389}"/>
    <cellStyle name="Comma 71" xfId="1912" xr:uid="{5BD8D4C4-3DCA-4E3D-B9F9-37AE54C79158}"/>
    <cellStyle name="Comma 71 2" xfId="8006" xr:uid="{73D9B39F-8369-4BA6-8762-3F86D83CE231}"/>
    <cellStyle name="Comma 72" xfId="1915" xr:uid="{B44DB986-A4D3-4BC0-95A3-E00F320CE1B4}"/>
    <cellStyle name="Comma 72 10" xfId="23760" xr:uid="{ABC8C624-D2F3-459A-BFC1-782B066E82B5}"/>
    <cellStyle name="Comma 72 11" xfId="43221" xr:uid="{C1B1D10A-ECB1-441B-9269-E1781F668842}"/>
    <cellStyle name="Comma 72 12" xfId="44921" xr:uid="{BF95C579-14F3-4774-BC95-F33C2B24B461}"/>
    <cellStyle name="Comma 72 2" xfId="2088" xr:uid="{84ADE48E-1914-4583-908F-5A7DDF32BFF2}"/>
    <cellStyle name="Comma 72 2 2" xfId="2683" xr:uid="{A98FA151-6DCB-4B5B-8B61-27F4F9FCAC51}"/>
    <cellStyle name="Comma 72 2 2 2" xfId="6569" xr:uid="{627CCBEE-A85E-4A20-A143-726164688E55}"/>
    <cellStyle name="Comma 72 2 2 2 2" xfId="16611" xr:uid="{899AEACF-0114-4669-BEEA-90F3A29297AC}"/>
    <cellStyle name="Comma 72 2 2 3" xfId="14648" xr:uid="{1EAB9FC3-BC7B-495B-AD85-C10C83189D16}"/>
    <cellStyle name="Comma 72 2 2 4" xfId="43793" xr:uid="{68E6968A-E7FF-4A02-B0EB-81D5883EC901}"/>
    <cellStyle name="Comma 72 2 2 5" xfId="45493" xr:uid="{866F85E1-F8B5-4BC4-B52B-DC3124E2314F}"/>
    <cellStyle name="Comma 72 2 3" xfId="3168" xr:uid="{79537258-4BED-4AAA-91B6-2C0792F16CB5}"/>
    <cellStyle name="Comma 72 2 3 2" xfId="7054" xr:uid="{44258B85-C8DC-46D5-A4F3-B393F69266BA}"/>
    <cellStyle name="Comma 72 2 3 2 2" xfId="17096" xr:uid="{E1A01460-B612-4AD3-B4D1-5A7796772A54}"/>
    <cellStyle name="Comma 72 2 3 3" xfId="15133" xr:uid="{AF63A7E3-E52D-44C5-8EC2-E4BBF9E4C280}"/>
    <cellStyle name="Comma 72 2 3 4" xfId="44278" xr:uid="{F4F13730-A372-4239-A087-4F97182DB6F5}"/>
    <cellStyle name="Comma 72 2 3 5" xfId="45978" xr:uid="{C7CDDF2A-12AC-4F5C-8C76-1C3B7D86AD98}"/>
    <cellStyle name="Comma 72 2 4" xfId="6042" xr:uid="{8E7BC77D-B172-4BFA-BA99-8E2918F6FB9F}"/>
    <cellStyle name="Comma 72 2 4 2" xfId="16084" xr:uid="{DF73356A-5762-4CF6-B8B0-88EA7F2059EB}"/>
    <cellStyle name="Comma 72 2 5" xfId="14121" xr:uid="{7083CE74-86FB-473B-A99A-A6E7FF0F5801}"/>
    <cellStyle name="Comma 72 2 6" xfId="43266" xr:uid="{BBFB00FF-96A7-454F-BBDD-7D31EB874ACF}"/>
    <cellStyle name="Comma 72 2 7" xfId="44966" xr:uid="{294801D1-F9DD-473D-88DC-51087B2E5335}"/>
    <cellStyle name="Comma 72 3" xfId="2638" xr:uid="{E0469CB2-749E-46FE-9149-36C254F11DD4}"/>
    <cellStyle name="Comma 72 3 2" xfId="6524" xr:uid="{A52BF5A7-5AED-404A-80F4-265D4F2799A4}"/>
    <cellStyle name="Comma 72 3 2 2" xfId="16566" xr:uid="{74D552E8-C1E2-42B9-9A0C-82EFA2234E78}"/>
    <cellStyle name="Comma 72 3 3" xfId="14603" xr:uid="{73012030-D553-40FF-91FC-C5881DE225D6}"/>
    <cellStyle name="Comma 72 3 4" xfId="43748" xr:uid="{965E45D6-30BE-4617-A0C7-99F82F2024AD}"/>
    <cellStyle name="Comma 72 3 5" xfId="45448" xr:uid="{AE6A1DB7-2614-418C-9299-5D872B7EE93D}"/>
    <cellStyle name="Comma 72 4" xfId="3165" xr:uid="{8371AA5A-8A54-4C73-986F-5B0030DEFE91}"/>
    <cellStyle name="Comma 72 4 2" xfId="7051" xr:uid="{87C9ED88-E779-42C0-9EEA-E7242CB127C1}"/>
    <cellStyle name="Comma 72 4 2 2" xfId="17093" xr:uid="{54825B96-C372-454C-9A44-1ECF70F6896F}"/>
    <cellStyle name="Comma 72 4 3" xfId="15130" xr:uid="{EE3F6EC6-EEA2-410E-834F-1A1412AA397C}"/>
    <cellStyle name="Comma 72 4 4" xfId="44275" xr:uid="{4F4D9D30-E816-476D-91B4-DA56A421E736}"/>
    <cellStyle name="Comma 72 4 5" xfId="45975" xr:uid="{D1A5438D-76DF-4D4B-97C6-4806B44DC8AB}"/>
    <cellStyle name="Comma 72 5" xfId="3180" xr:uid="{67D60383-99BF-437B-97F9-A7D7E4B268F3}"/>
    <cellStyle name="Comma 72 5 2" xfId="15144" xr:uid="{C5B23FD3-0673-4408-913F-CD5019631B14}"/>
    <cellStyle name="Comma 72 6" xfId="3186" xr:uid="{77C5EAEC-7417-404A-B779-BA6E051FE2AB}"/>
    <cellStyle name="Comma 72 6 2" xfId="15150" xr:uid="{B28F5267-BB52-4F60-B7B9-6CC80D5DA207}"/>
    <cellStyle name="Comma 72 7" xfId="5996" xr:uid="{954999E1-25AA-4AE3-88E8-E0D612B115D9}"/>
    <cellStyle name="Comma 72 7 2" xfId="16039" xr:uid="{B0559D68-95B5-41EA-BFBC-385DED8DC9C7}"/>
    <cellStyle name="Comma 72 8" xfId="9278" xr:uid="{E9887009-F022-4B0C-9BC9-A60B55893A43}"/>
    <cellStyle name="Comma 72 9" xfId="14076" xr:uid="{9CDD46C2-2191-4CB7-ACC9-815E8A95A303}"/>
    <cellStyle name="Comma 73" xfId="1917" xr:uid="{BA55397D-EA2A-4A90-AA74-F29ECD38309D}"/>
    <cellStyle name="Comma 73 2" xfId="2640" xr:uid="{5E399904-2355-4F43-9E04-47C3410EE1F9}"/>
    <cellStyle name="Comma 73 2 2" xfId="4090" xr:uid="{7F193E7D-208B-4C02-BA8D-B65B3FD393BD}"/>
    <cellStyle name="Comma 73 2 3" xfId="6526" xr:uid="{60DB4D08-10DF-48B7-AA39-BD2945334DD8}"/>
    <cellStyle name="Comma 73 2 3 2" xfId="16568" xr:uid="{2B5343EB-378A-4EF8-A20F-CD536E7CC387}"/>
    <cellStyle name="Comma 73 2 4" xfId="14605" xr:uid="{73C66CFC-E546-4503-ACD8-FC4C364A00E0}"/>
    <cellStyle name="Comma 73 2 5" xfId="43750" xr:uid="{67070CA1-0945-4BD0-9F87-C9144B3C5409}"/>
    <cellStyle name="Comma 73 2 6" xfId="45450" xr:uid="{D41A9A52-DFB1-4C8C-8419-E11C8FB27C5E}"/>
    <cellStyle name="Comma 73 3" xfId="3167" xr:uid="{5680F5AF-12AA-4771-9CB8-720AF57D1FCE}"/>
    <cellStyle name="Comma 73 3 2" xfId="7053" xr:uid="{FB416CBA-EED9-4686-A546-CFF2AD13B647}"/>
    <cellStyle name="Comma 73 3 2 2" xfId="17095" xr:uid="{F5F969FF-AE1D-4C60-BFB2-F0D90A73FE1D}"/>
    <cellStyle name="Comma 73 3 3" xfId="15132" xr:uid="{DD8148D0-86D5-4494-8113-98993C219985}"/>
    <cellStyle name="Comma 73 3 4" xfId="44277" xr:uid="{1D5549FA-4000-4F35-9ABC-EAEDDE4609EA}"/>
    <cellStyle name="Comma 73 3 5" xfId="45977" xr:uid="{EE7B6789-5B62-4878-8266-AD660F366594}"/>
    <cellStyle name="Comma 73 4" xfId="3336" xr:uid="{E821889C-382A-44AF-B9A8-F32F1484607D}"/>
    <cellStyle name="Comma 73 5" xfId="5998" xr:uid="{AACE8420-347C-4707-8D0F-9D165A5D57C2}"/>
    <cellStyle name="Comma 73 5 2" xfId="16041" xr:uid="{938DE90A-A8E5-47BB-86E6-6F4BCFFB5B6D}"/>
    <cellStyle name="Comma 73 6" xfId="14078" xr:uid="{1B5A96F7-D572-4D85-9DDD-45ACCF4307F7}"/>
    <cellStyle name="Comma 73 7" xfId="22319" xr:uid="{1B4F8DED-7084-4ABE-A03B-82DABFE5D151}"/>
    <cellStyle name="Comma 73 8" xfId="43223" xr:uid="{97AE21EE-6650-485C-AE61-F159AD36757E}"/>
    <cellStyle name="Comma 73 9" xfId="44923" xr:uid="{7C82925D-B1E5-4D4B-BDA0-993B41F584B3}"/>
    <cellStyle name="Comma 74" xfId="2084" xr:uid="{DAEE3FA4-A352-4666-827E-D0D7DC63F3CD}"/>
    <cellStyle name="Comma 74 2" xfId="2680" xr:uid="{06110D3B-0D9D-4D27-9FED-D8FD6D2F2804}"/>
    <cellStyle name="Comma 74 2 2" xfId="6566" xr:uid="{A1F65A38-B08F-4C19-A906-E1325C290743}"/>
    <cellStyle name="Comma 74 2 2 2" xfId="16608" xr:uid="{108C370C-D0FF-4042-BB8E-ADFCD7D670E0}"/>
    <cellStyle name="Comma 74 2 3" xfId="14645" xr:uid="{42DEB4E7-B185-43C6-BB7C-B7265EF97241}"/>
    <cellStyle name="Comma 74 2 4" xfId="43790" xr:uid="{751CD87D-2713-412E-8CEE-F51C86DBF6B6}"/>
    <cellStyle name="Comma 74 2 5" xfId="45490" xr:uid="{6902C676-12C5-4DB1-BDAF-060FB8A5E625}"/>
    <cellStyle name="Comma 74 3" xfId="3172" xr:uid="{F63B4F86-D974-496F-9C32-F72A139A0412}"/>
    <cellStyle name="Comma 74 3 2" xfId="7058" xr:uid="{85010638-239F-4DC7-AA1F-D957F4633226}"/>
    <cellStyle name="Comma 74 3 2 2" xfId="17100" xr:uid="{F3E9A77F-8D07-4D90-AD64-0197DE4C056D}"/>
    <cellStyle name="Comma 74 3 3" xfId="15137" xr:uid="{22D1EFA0-8CA1-4016-BFC5-AFC7DD845B98}"/>
    <cellStyle name="Comma 74 3 4" xfId="44282" xr:uid="{A6FD5522-10AB-4E61-A195-C6F432631665}"/>
    <cellStyle name="Comma 74 3 5" xfId="45982" xr:uid="{C4899823-E90E-46EE-B2FE-2386020D40E8}"/>
    <cellStyle name="Comma 74 4" xfId="6039" xr:uid="{D71BCBFC-CAC1-4576-86AB-F5AC6071F252}"/>
    <cellStyle name="Comma 74 4 2" xfId="16081" xr:uid="{86CA9771-F543-4FEA-94E3-3080C5DBCCBC}"/>
    <cellStyle name="Comma 74 5" xfId="8280" xr:uid="{98AA1410-43E4-4C2D-8EC8-D46817B6858F}"/>
    <cellStyle name="Comma 74 6" xfId="14118" xr:uid="{242640BF-530F-4517-91C8-8532C12489A1}"/>
    <cellStyle name="Comma 74 7" xfId="23766" xr:uid="{F02D221F-AB50-4B2A-9ADD-92B9D3C14908}"/>
    <cellStyle name="Comma 74 8" xfId="43263" xr:uid="{42C70184-6D97-4796-A5B1-4A9493B9D1BA}"/>
    <cellStyle name="Comma 74 9" xfId="44963" xr:uid="{45039575-F556-474F-B98E-18B2BAB9B45B}"/>
    <cellStyle name="Comma 75" xfId="2087" xr:uid="{10079C17-10C1-4562-9906-68210153D6A6}"/>
    <cellStyle name="Comma 75 2" xfId="2682" xr:uid="{8C6B5A0F-FA8D-41CB-A976-24425435F785}"/>
    <cellStyle name="Comma 75 2 2" xfId="6568" xr:uid="{FDDDC9E6-5A45-4092-8B3A-DC68C7A3ADCF}"/>
    <cellStyle name="Comma 75 2 2 2" xfId="16610" xr:uid="{28C0FCE9-C536-463B-B53D-C25792BC56B4}"/>
    <cellStyle name="Comma 75 2 3" xfId="14647" xr:uid="{45C668C9-E30B-4A9B-88AD-82009B690484}"/>
    <cellStyle name="Comma 75 2 4" xfId="43792" xr:uid="{7D138981-B9FC-4CA2-BC09-25B95830AD8C}"/>
    <cellStyle name="Comma 75 2 5" xfId="45492" xr:uid="{D162CF45-3255-481F-B49C-B9DCE460E0AE}"/>
    <cellStyle name="Comma 75 3" xfId="6041" xr:uid="{37B5DB29-FC34-4615-A6E2-614810F7EFAA}"/>
    <cellStyle name="Comma 75 3 2" xfId="16083" xr:uid="{84A2F0D6-BF8E-4B6C-B99F-8317B59ADC82}"/>
    <cellStyle name="Comma 75 4" xfId="9414" xr:uid="{A82D8EC7-EA59-4FF3-B2AC-DFBA52A34D65}"/>
    <cellStyle name="Comma 75 5" xfId="14120" xr:uid="{E8AACA82-5D25-4D6C-BBB2-0692E3068144}"/>
    <cellStyle name="Comma 75 6" xfId="43265" xr:uid="{90D4488A-9B29-4DD0-BC60-6C25FDB4ED69}"/>
    <cellStyle name="Comma 75 7" xfId="44965" xr:uid="{5AC44F9D-2B8A-45D4-AC5F-E9660955505E}"/>
    <cellStyle name="Comma 76" xfId="2091" xr:uid="{2DF34CA8-F7E1-4416-848F-7B21007987AA}"/>
    <cellStyle name="Comma 76 2" xfId="2686" xr:uid="{242F1DD8-9F3F-4593-8742-0631A827CB4D}"/>
    <cellStyle name="Comma 76 2 2" xfId="6572" xr:uid="{22EA0A64-3906-4368-8B36-8637873791F5}"/>
    <cellStyle name="Comma 76 2 2 2" xfId="16614" xr:uid="{483772F2-C741-4F5D-8CE4-D4E8F8F0B3E6}"/>
    <cellStyle name="Comma 76 2 3" xfId="14651" xr:uid="{9BAB6AF3-0D52-46EB-B5AC-F77D4F2DED60}"/>
    <cellStyle name="Comma 76 2 4" xfId="43796" xr:uid="{489A6FFA-0367-42C8-8387-E830DF31325B}"/>
    <cellStyle name="Comma 76 2 5" xfId="45496" xr:uid="{D65BB838-CA59-4806-B617-61FC19247238}"/>
    <cellStyle name="Comma 76 3" xfId="6045" xr:uid="{1EA2F859-2B35-4B88-B20F-F61C55A3ECDC}"/>
    <cellStyle name="Comma 76 3 2" xfId="16087" xr:uid="{B5645AE8-5216-4DE1-A859-391FFAEA4052}"/>
    <cellStyle name="Comma 76 4" xfId="7632" xr:uid="{23A4F87D-B65C-45AA-AC72-4500171CEA95}"/>
    <cellStyle name="Comma 76 5" xfId="14124" xr:uid="{24E682D9-ABD3-4699-B554-145D8AFC1D5B}"/>
    <cellStyle name="Comma 76 6" xfId="43269" xr:uid="{A0472318-8731-411D-AF47-5D3A78EB7785}"/>
    <cellStyle name="Comma 76 7" xfId="44969" xr:uid="{86F9A93F-2FB6-4A9E-A0CF-6045FA627063}"/>
    <cellStyle name="Comma 77" xfId="3174" xr:uid="{2576746B-F742-4431-8E47-2A677442B174}"/>
    <cellStyle name="Comma 77 2" xfId="9478" xr:uid="{07A72814-29E9-44B1-8AF1-C077A728DD4D}"/>
    <cellStyle name="Comma 77 3" xfId="15139" xr:uid="{F67EDA13-DD70-4C4E-8C7D-6EFFCF7ADCFF}"/>
    <cellStyle name="Comma 78" xfId="3176" xr:uid="{9A5C4AC8-5EBD-4E3C-A0DC-AF332040A1D4}"/>
    <cellStyle name="Comma 78 2" xfId="7635" xr:uid="{69BC5FB8-712A-4BC6-B632-30C6D1FD8E35}"/>
    <cellStyle name="Comma 78 3" xfId="15141" xr:uid="{32476A21-259B-442A-BA97-AD4FC794A3E7}"/>
    <cellStyle name="Comma 79" xfId="3179" xr:uid="{1870DDFA-0ADC-4E4D-976A-5CCCA32D484D}"/>
    <cellStyle name="Comma 79 2" xfId="8254" xr:uid="{5CA90814-ECA3-47F9-82D4-C9BEE53B44FB}"/>
    <cellStyle name="Comma 79 3" xfId="15143" xr:uid="{BC5CECDB-F2FE-46B1-A6B6-2F9910F06E40}"/>
    <cellStyle name="Comma 8" xfId="190" xr:uid="{41055CD6-CB72-4040-966F-4C0AF5369717}"/>
    <cellStyle name="Comma 8 2" xfId="191" xr:uid="{5F5CFF85-55F0-4F16-A735-F9D7490E5F39}"/>
    <cellStyle name="Comma 8 2 10" xfId="42826" xr:uid="{8F47159D-E519-45BE-A526-D57A13045946}"/>
    <cellStyle name="Comma 8 2 11" xfId="44394" xr:uid="{42B5A320-E8F7-4E65-BBC1-1BD6E063B270}"/>
    <cellStyle name="Comma 8 2 12" xfId="44526" xr:uid="{3D06F0A8-5BEE-4899-8C96-D1E4AAEBD823}"/>
    <cellStyle name="Comma 8 2 13" xfId="47299" xr:uid="{2911A34C-D0AE-4AD0-BEA4-838AE8237098}"/>
    <cellStyle name="Comma 8 2 2" xfId="1325" xr:uid="{71DD1443-74EE-491E-8037-EDD73A3DC46C}"/>
    <cellStyle name="Comma 8 2 2 10" xfId="49755" xr:uid="{1799C2C3-F17D-49E0-84F1-D23FA797358C}"/>
    <cellStyle name="Comma 8 2 2 11" xfId="56904" xr:uid="{0D7FB093-C434-4DEC-867A-46C6D3E53729}"/>
    <cellStyle name="Comma 8 2 2 2" xfId="1847" xr:uid="{26021D35-09F1-402D-831E-DDFFADA6FDA1}"/>
    <cellStyle name="Comma 8 2 2 2 2" xfId="2614" xr:uid="{3AF46D37-F176-4AF9-B52B-49A7B34A3E91}"/>
    <cellStyle name="Comma 8 2 2 2 2 2" xfId="6503" xr:uid="{67E7A395-60F3-4A5E-AC4C-543A0E47AA48}"/>
    <cellStyle name="Comma 8 2 2 2 2 2 2" xfId="16545" xr:uid="{E6D95974-6674-4001-8E54-BB2D72702529}"/>
    <cellStyle name="Comma 8 2 2 2 2 3" xfId="14582" xr:uid="{0EAD3611-A85D-487B-A495-D3C4A881F143}"/>
    <cellStyle name="Comma 8 2 2 2 2 4" xfId="43727" xr:uid="{0C21EE70-FF65-4558-A25B-B5DB91F0245E}"/>
    <cellStyle name="Comma 8 2 2 2 2 5" xfId="45427" xr:uid="{C13A3465-E663-4252-8070-36377F2E0851}"/>
    <cellStyle name="Comma 8 2 2 2 3" xfId="3144" xr:uid="{993B6C16-A4A2-480C-AB35-F0F2E633072E}"/>
    <cellStyle name="Comma 8 2 2 2 3 2" xfId="7030" xr:uid="{B0E92469-A582-4527-8407-76E99D26E99E}"/>
    <cellStyle name="Comma 8 2 2 2 3 2 2" xfId="17072" xr:uid="{2AAA62AC-1AC9-493A-AE66-091561117D02}"/>
    <cellStyle name="Comma 8 2 2 2 3 3" xfId="15109" xr:uid="{B29FC957-7118-4D78-A018-B7BB3D1569A5}"/>
    <cellStyle name="Comma 8 2 2 2 3 4" xfId="44254" xr:uid="{CFEA7691-BE7C-4D72-9979-F62D829D8C54}"/>
    <cellStyle name="Comma 8 2 2 2 3 5" xfId="45954" xr:uid="{C0628CFB-92BF-4810-875F-2DDA29B3CD5B}"/>
    <cellStyle name="Comma 8 2 2 2 4" xfId="5973" xr:uid="{DD5E5A9E-BD5C-4ACE-8EDA-BC3238B74D72}"/>
    <cellStyle name="Comma 8 2 2 2 4 2" xfId="16016" xr:uid="{A4B2D836-C20D-4EA2-8047-2AE7F2E3A244}"/>
    <cellStyle name="Comma 8 2 2 2 5" xfId="14053" xr:uid="{4591C2E8-7DC6-4325-AAC4-03B70794A3B1}"/>
    <cellStyle name="Comma 8 2 2 2 6" xfId="43200" xr:uid="{A9F9E8E5-440E-428C-BC23-65EC8781C963}"/>
    <cellStyle name="Comma 8 2 2 2 7" xfId="44900" xr:uid="{F5FE798F-0D05-4FEC-9EAB-1B582E706DBD}"/>
    <cellStyle name="Comma 8 2 2 2 8" xfId="46876" xr:uid="{8E94A7DF-76BF-4FA3-9876-B56D89F1F30E}"/>
    <cellStyle name="Comma 8 2 2 3" xfId="2395" xr:uid="{1D87E9CD-3D4F-4FDE-9260-9771444EFB75}"/>
    <cellStyle name="Comma 8 2 2 3 2" xfId="6290" xr:uid="{D3A729C4-8A58-4CD9-A6F1-9D6D888319B1}"/>
    <cellStyle name="Comma 8 2 2 3 2 2" xfId="16332" xr:uid="{57D5197A-D657-4903-8533-A5037378169F}"/>
    <cellStyle name="Comma 8 2 2 3 3" xfId="14369" xr:uid="{21A8DDF1-7530-4210-B240-E27B25F3791E}"/>
    <cellStyle name="Comma 8 2 2 3 4" xfId="43514" xr:uid="{5895034F-74F2-4539-9418-7FE6A737D1C5}"/>
    <cellStyle name="Comma 8 2 2 3 5" xfId="45214" xr:uid="{F85A1AEE-FD4F-4112-9ED3-A48B5505EAC3}"/>
    <cellStyle name="Comma 8 2 2 4" xfId="2931" xr:uid="{DCD6DA92-908E-4D34-850A-5FDF6DBB802D}"/>
    <cellStyle name="Comma 8 2 2 4 2" xfId="6817" xr:uid="{D780F22A-3E47-4A8F-B5E5-A7DDB25CF508}"/>
    <cellStyle name="Comma 8 2 2 4 2 2" xfId="16859" xr:uid="{F5E9760D-F3E0-4F42-AB2D-48B0F2CB45BE}"/>
    <cellStyle name="Comma 8 2 2 4 3" xfId="14896" xr:uid="{220E5944-77DB-44F6-9D38-CFAC45281144}"/>
    <cellStyle name="Comma 8 2 2 4 4" xfId="44041" xr:uid="{BAE0463C-5A13-45A4-BC1C-F2F5BBC94FDC}"/>
    <cellStyle name="Comma 8 2 2 4 5" xfId="45741" xr:uid="{E885EC77-09E6-4212-8549-3AAB5470D5EE}"/>
    <cellStyle name="Comma 8 2 2 5" xfId="5756" xr:uid="{C1A25CA1-8F3C-4BEE-AE3E-3106FC12E7C0}"/>
    <cellStyle name="Comma 8 2 2 5 2" xfId="15799" xr:uid="{81049235-C611-4DCD-94B0-CEE737A81308}"/>
    <cellStyle name="Comma 8 2 2 6" xfId="13836" xr:uid="{A45E5B82-D30F-4A86-939B-6BD4A9A0AC54}"/>
    <cellStyle name="Comma 8 2 2 7" xfId="19378" xr:uid="{27BE3571-0208-4234-A277-FBC357AE15E4}"/>
    <cellStyle name="Comma 8 2 2 8" xfId="42987" xr:uid="{55F80F94-DB7E-4026-BB1B-89F6961C6FC5}"/>
    <cellStyle name="Comma 8 2 2 9" xfId="44687" xr:uid="{68C99D16-0720-49E6-806D-94AC0D6CB6FC}"/>
    <cellStyle name="Comma 8 2 3" xfId="1678" xr:uid="{7B3989DE-ECB6-4C79-A039-6D74208C4EE0}"/>
    <cellStyle name="Comma 8 2 3 2" xfId="2558" xr:uid="{40D6E201-479C-42C2-AF61-63B002BDB66D}"/>
    <cellStyle name="Comma 8 2 3 2 2" xfId="6450" xr:uid="{F2F9DA8C-39C6-4C14-B302-2B476D6287E2}"/>
    <cellStyle name="Comma 8 2 3 2 2 2" xfId="16492" xr:uid="{AF6D63F1-EDB1-410F-A16E-08EF8DE1F7D3}"/>
    <cellStyle name="Comma 8 2 3 2 3" xfId="14529" xr:uid="{82ECF032-AF2D-458E-B8E7-2C4D7ACE5E1E}"/>
    <cellStyle name="Comma 8 2 3 2 4" xfId="43674" xr:uid="{58DDC1BC-BCD7-4953-AED6-09F6B7A9F972}"/>
    <cellStyle name="Comma 8 2 3 2 5" xfId="45374" xr:uid="{4B5E7D55-ACA3-4003-B782-EFB93224119F}"/>
    <cellStyle name="Comma 8 2 3 3" xfId="3091" xr:uid="{31ED4D1A-5AFD-4E4E-B626-75B3DA23DDAC}"/>
    <cellStyle name="Comma 8 2 3 3 2" xfId="6977" xr:uid="{20EDB95B-6B84-44B1-941A-9D526436C1BB}"/>
    <cellStyle name="Comma 8 2 3 3 2 2" xfId="17019" xr:uid="{B474A8CC-777E-4111-83E8-3299BB29652C}"/>
    <cellStyle name="Comma 8 2 3 3 3" xfId="15056" xr:uid="{ECAA5175-ECA3-4981-8D66-F24EF3845E24}"/>
    <cellStyle name="Comma 8 2 3 3 4" xfId="44201" xr:uid="{C13DF174-3759-4C6A-BCAD-A2774053E980}"/>
    <cellStyle name="Comma 8 2 3 3 5" xfId="45901" xr:uid="{4F3A2307-8698-43B9-9071-BC7A69A5E984}"/>
    <cellStyle name="Comma 8 2 3 4" xfId="5918" xr:uid="{6CD0A5D5-C79D-4812-B7F9-03DC6A7F5CAC}"/>
    <cellStyle name="Comma 8 2 3 4 2" xfId="15961" xr:uid="{5109C1DA-7476-4BED-9D69-91DFFC67E670}"/>
    <cellStyle name="Comma 8 2 3 5" xfId="13998" xr:uid="{C6D16339-6534-49A1-B87D-B10FE151E206}"/>
    <cellStyle name="Comma 8 2 3 6" xfId="22032" xr:uid="{EA8C2241-5AC0-48C4-A7CD-2C06651A0131}"/>
    <cellStyle name="Comma 8 2 3 7" xfId="43147" xr:uid="{2EF9826D-C9DB-4458-A71D-33113B23E60C}"/>
    <cellStyle name="Comma 8 2 3 8" xfId="44847" xr:uid="{FEAF9404-4E95-4E07-AB2F-134D740BCA4A}"/>
    <cellStyle name="Comma 8 2 3 9" xfId="48074" xr:uid="{60C68580-75F7-4BDF-8270-1A1F48E65C37}"/>
    <cellStyle name="Comma 8 2 4" xfId="2035" xr:uid="{66911BA0-3604-4E0D-AF83-9037CC07DF23}"/>
    <cellStyle name="Comma 8 2 5" xfId="2231" xr:uid="{C85BB125-7E9E-489E-8758-30FCEF1842A7}"/>
    <cellStyle name="Comma 8 2 5 2" xfId="6129" xr:uid="{BD427689-DE48-4B95-B501-A1CFD84C0FEF}"/>
    <cellStyle name="Comma 8 2 5 2 2" xfId="16171" xr:uid="{3A0D3183-9F80-4461-B0E6-BF28658D0B53}"/>
    <cellStyle name="Comma 8 2 5 3" xfId="14208" xr:uid="{3CEC9310-2027-4E0D-9963-62DA22EF6809}"/>
    <cellStyle name="Comma 8 2 5 4" xfId="43353" xr:uid="{6F585AB4-FE95-4036-98FA-4C292F99B55A}"/>
    <cellStyle name="Comma 8 2 5 5" xfId="45053" xr:uid="{7A3F9CD9-9774-4EA2-9BE1-8A4564701280}"/>
    <cellStyle name="Comma 8 2 6" xfId="2770" xr:uid="{09DC0F87-434E-4F95-AE60-4146785AC12E}"/>
    <cellStyle name="Comma 8 2 6 2" xfId="6656" xr:uid="{C08E1CB0-5EE1-48B1-90ED-3F58185346DD}"/>
    <cellStyle name="Comma 8 2 6 2 2" xfId="16698" xr:uid="{DC805ADB-4201-4AD0-BE33-D8974D834C79}"/>
    <cellStyle name="Comma 8 2 6 3" xfId="14735" xr:uid="{B5F548BB-3816-4CDE-BE4C-895372618E51}"/>
    <cellStyle name="Comma 8 2 6 4" xfId="43880" xr:uid="{409893F9-6E6C-4B17-B2BA-ADCCB4F7E6C0}"/>
    <cellStyle name="Comma 8 2 6 5" xfId="45580" xr:uid="{0C18CC45-7DFD-4D0D-AE0C-FB940BB15A30}"/>
    <cellStyle name="Comma 8 2 7" xfId="4270" xr:uid="{8008C86A-0ABF-4FBC-BEB9-30094AB3D54C}"/>
    <cellStyle name="Comma 8 2 8" xfId="5592" xr:uid="{ACE21DDC-1446-4BCC-8F79-F43854631965}"/>
    <cellStyle name="Comma 8 2 8 2" xfId="15636" xr:uid="{A04BBCF4-4F34-4B3C-BEBB-77368818ECA8}"/>
    <cellStyle name="Comma 8 2 9" xfId="13672" xr:uid="{D72F22C4-80B8-439F-A4C6-34DD2EDF81A5}"/>
    <cellStyle name="Comma 8 3" xfId="192" xr:uid="{B1886B6E-4F26-46BD-A033-B13EC159B587}"/>
    <cellStyle name="Comma 8 3 10" xfId="44395" xr:uid="{7E737C73-4E68-4AD0-ABFA-DF114F16EBBC}"/>
    <cellStyle name="Comma 8 3 11" xfId="44527" xr:uid="{3ACBB14B-D94E-43F7-91A6-750EDBB8E755}"/>
    <cellStyle name="Comma 8 3 12" xfId="47108" xr:uid="{94525F89-538C-4AF3-9B2F-76908D9A6D73}"/>
    <cellStyle name="Comma 8 3 2" xfId="1326" xr:uid="{AF50CED7-4AB9-4A18-AD3C-0804742483EE}"/>
    <cellStyle name="Comma 8 3 2 2" xfId="1848" xr:uid="{52F15D52-ABB5-4B1B-A2B7-312A04ED2A6B}"/>
    <cellStyle name="Comma 8 3 2 2 2" xfId="2615" xr:uid="{60828BDD-40C2-47F7-840C-2B5E3009A772}"/>
    <cellStyle name="Comma 8 3 2 2 2 2" xfId="6504" xr:uid="{B3708748-D6B1-49A7-B723-EFA8554A111F}"/>
    <cellStyle name="Comma 8 3 2 2 2 2 2" xfId="16546" xr:uid="{79E160B2-16FC-41CE-8BE3-4B9B9810F631}"/>
    <cellStyle name="Comma 8 3 2 2 2 3" xfId="14583" xr:uid="{9B4C0D05-22FD-4819-9225-A465DE56D2C2}"/>
    <cellStyle name="Comma 8 3 2 2 2 4" xfId="43728" xr:uid="{75B0B6D6-EE68-49FA-8360-6F12ADD070E9}"/>
    <cellStyle name="Comma 8 3 2 2 2 5" xfId="45428" xr:uid="{7A7260E8-F9F5-429B-A29F-403482B84E1C}"/>
    <cellStyle name="Comma 8 3 2 2 3" xfId="3145" xr:uid="{882292DE-28B7-48A2-8E01-72424F7A6CC1}"/>
    <cellStyle name="Comma 8 3 2 2 3 2" xfId="7031" xr:uid="{6D84C0E6-78D9-431C-9765-CB4995E68552}"/>
    <cellStyle name="Comma 8 3 2 2 3 2 2" xfId="17073" xr:uid="{7A11A919-9D03-435E-956C-492620209DC5}"/>
    <cellStyle name="Comma 8 3 2 2 3 3" xfId="15110" xr:uid="{3BDAA7D4-C370-49FE-9275-FB6054031942}"/>
    <cellStyle name="Comma 8 3 2 2 3 4" xfId="44255" xr:uid="{A67A1556-B850-496E-A32E-D86DF95CDBEB}"/>
    <cellStyle name="Comma 8 3 2 2 3 5" xfId="45955" xr:uid="{3174B07C-BA9F-4A96-BE23-1D51D2A82E5A}"/>
    <cellStyle name="Comma 8 3 2 2 4" xfId="5974" xr:uid="{8E150C4C-2931-47E7-BAB1-918644FD8887}"/>
    <cellStyle name="Comma 8 3 2 2 4 2" xfId="16017" xr:uid="{E318A78D-1C86-47D6-8DF5-F86925302AD2}"/>
    <cellStyle name="Comma 8 3 2 2 5" xfId="14054" xr:uid="{DA83618E-ACAB-415F-AE0A-7AC6DB53E804}"/>
    <cellStyle name="Comma 8 3 2 2 6" xfId="43201" xr:uid="{C6E22343-144E-460B-BEAB-906D61DADCFB}"/>
    <cellStyle name="Comma 8 3 2 2 7" xfId="44901" xr:uid="{99148D6A-DEB5-4981-921D-FCA7800C7EEE}"/>
    <cellStyle name="Comma 8 3 2 3" xfId="2396" xr:uid="{FC16C168-E362-4419-B741-9F44E72A1053}"/>
    <cellStyle name="Comma 8 3 2 3 2" xfId="6291" xr:uid="{AE8139BA-476D-49B6-9AED-7A9907697FC0}"/>
    <cellStyle name="Comma 8 3 2 3 2 2" xfId="16333" xr:uid="{B8362ACA-C0D8-4B5E-BA1F-CC580BEB6ABA}"/>
    <cellStyle name="Comma 8 3 2 3 3" xfId="14370" xr:uid="{729CA31B-2FEF-4F5A-A69D-BDB4DAA1E754}"/>
    <cellStyle name="Comma 8 3 2 3 4" xfId="43515" xr:uid="{8298A28A-86DE-4664-8676-3B1DBAE002B8}"/>
    <cellStyle name="Comma 8 3 2 3 5" xfId="45215" xr:uid="{0236309B-1CB3-4A11-8F99-16BA45DAF9AF}"/>
    <cellStyle name="Comma 8 3 2 4" xfId="2932" xr:uid="{E5C64FF7-E9BF-44F4-8CB2-371AA2D1F070}"/>
    <cellStyle name="Comma 8 3 2 4 2" xfId="6818" xr:uid="{7DB3B270-DC45-4F6F-AB03-C846580B8D25}"/>
    <cellStyle name="Comma 8 3 2 4 2 2" xfId="16860" xr:uid="{D9F99352-BEFD-41EF-A89A-33D226113541}"/>
    <cellStyle name="Comma 8 3 2 4 3" xfId="14897" xr:uid="{042E971F-B2AC-4E69-AC01-7945F2B25A5E}"/>
    <cellStyle name="Comma 8 3 2 4 4" xfId="44042" xr:uid="{9743036D-1689-464D-9F22-CD25A760D9FD}"/>
    <cellStyle name="Comma 8 3 2 4 5" xfId="45742" xr:uid="{5EA02228-BD67-4308-A998-77782B121932}"/>
    <cellStyle name="Comma 8 3 2 5" xfId="5757" xr:uid="{F24C482B-6486-453F-80AC-FB5CEC618473}"/>
    <cellStyle name="Comma 8 3 2 5 2" xfId="15800" xr:uid="{BF055BDF-9A8C-40BE-9742-52D7DB1C6FE4}"/>
    <cellStyle name="Comma 8 3 2 6" xfId="13837" xr:uid="{225526C9-B68F-4967-990C-25579F819F69}"/>
    <cellStyle name="Comma 8 3 2 7" xfId="42988" xr:uid="{175D9E64-1021-47B8-A3F7-B8588D6D66E6}"/>
    <cellStyle name="Comma 8 3 2 8" xfId="44688" xr:uid="{351ABB39-806E-4037-BEFF-6D09AA936249}"/>
    <cellStyle name="Comma 8 3 2 9" xfId="48073" xr:uid="{679371C3-122E-4801-8E81-E8AA2325341E}"/>
    <cellStyle name="Comma 8 3 3" xfId="1679" xr:uid="{FCA782D7-45C4-4FF6-8CAF-6D0F7FA550B0}"/>
    <cellStyle name="Comma 8 3 3 2" xfId="2559" xr:uid="{2B3623A5-651A-413C-B61F-BF50792FA393}"/>
    <cellStyle name="Comma 8 3 3 2 2" xfId="6451" xr:uid="{4F4F7DEE-E3D3-4F43-AAB2-29E7DBD19361}"/>
    <cellStyle name="Comma 8 3 3 2 2 2" xfId="16493" xr:uid="{D4BC0989-B354-44F5-9F34-BD2CD0AC6E38}"/>
    <cellStyle name="Comma 8 3 3 2 3" xfId="14530" xr:uid="{41782085-AB4E-407C-BEFA-442C99C90C30}"/>
    <cellStyle name="Comma 8 3 3 2 4" xfId="43675" xr:uid="{D53B87D0-8C74-42C6-A67E-1C4A50FD0E9E}"/>
    <cellStyle name="Comma 8 3 3 2 5" xfId="45375" xr:uid="{F4F3D8A3-176D-4301-841B-137963FEE5AA}"/>
    <cellStyle name="Comma 8 3 3 3" xfId="3092" xr:uid="{9A4D6097-F864-4013-84F2-9E2EB4A90B0E}"/>
    <cellStyle name="Comma 8 3 3 3 2" xfId="6978" xr:uid="{C9465E42-0E25-4B55-916C-016CCE5291E1}"/>
    <cellStyle name="Comma 8 3 3 3 2 2" xfId="17020" xr:uid="{CFB13E55-0C0D-4BCF-8574-B21995EEAB34}"/>
    <cellStyle name="Comma 8 3 3 3 3" xfId="15057" xr:uid="{512862A7-3C23-46B3-A282-FAE80E5CBE56}"/>
    <cellStyle name="Comma 8 3 3 3 4" xfId="44202" xr:uid="{24544CA8-7723-4BC4-874D-EBCC3EDF33D8}"/>
    <cellStyle name="Comma 8 3 3 3 5" xfId="45902" xr:uid="{7C0BA813-6165-453E-9991-8BD8CA179012}"/>
    <cellStyle name="Comma 8 3 3 4" xfId="5919" xr:uid="{9B1A7930-23DE-4A49-AB9C-3DB1B89A32C0}"/>
    <cellStyle name="Comma 8 3 3 4 2" xfId="15962" xr:uid="{5DDC4F12-D896-435B-8B93-AF5E1A1A3D1D}"/>
    <cellStyle name="Comma 8 3 3 5" xfId="13999" xr:uid="{FB5B0852-992A-42C4-A446-0E01E0F40CBC}"/>
    <cellStyle name="Comma 8 3 3 6" xfId="43148" xr:uid="{D386AE1C-0F17-42E6-896E-E1C2042E2034}"/>
    <cellStyle name="Comma 8 3 3 7" xfId="44848" xr:uid="{6DEBF79F-E24F-4589-9890-DF3F9F46CE9D}"/>
    <cellStyle name="Comma 8 3 4" xfId="2232" xr:uid="{ECB56FA2-F872-4991-8D26-8EBA3531F592}"/>
    <cellStyle name="Comma 8 3 4 2" xfId="6130" xr:uid="{D9881CE4-4B5C-42E4-B976-ACE546BF74DF}"/>
    <cellStyle name="Comma 8 3 4 2 2" xfId="16172" xr:uid="{103E48A4-C3A8-400E-9B20-1C7C75017B82}"/>
    <cellStyle name="Comma 8 3 4 3" xfId="14209" xr:uid="{6214ACF8-836D-4AF6-9546-3DEF13BF2E8A}"/>
    <cellStyle name="Comma 8 3 4 4" xfId="43354" xr:uid="{43744F8C-64D2-4024-A288-C7F4E73EFFCD}"/>
    <cellStyle name="Comma 8 3 4 5" xfId="45054" xr:uid="{B2FC60CB-C1C6-4667-AAB9-FDA40F4C78D1}"/>
    <cellStyle name="Comma 8 3 5" xfId="2771" xr:uid="{FF4FE27A-785A-42AB-AFB3-8DD152D4F3F7}"/>
    <cellStyle name="Comma 8 3 5 2" xfId="6657" xr:uid="{6C955D33-BD34-43BF-B87B-31B60F087FE1}"/>
    <cellStyle name="Comma 8 3 5 2 2" xfId="16699" xr:uid="{788A4F2F-4102-41DE-A9C4-BB8D56227718}"/>
    <cellStyle name="Comma 8 3 5 3" xfId="14736" xr:uid="{28E75E68-8C73-4915-8CA2-096AF6FD0A5A}"/>
    <cellStyle name="Comma 8 3 5 4" xfId="43881" xr:uid="{1C138988-8752-49B0-9060-752AFFEC6170}"/>
    <cellStyle name="Comma 8 3 5 5" xfId="45581" xr:uid="{23F56EC9-FF53-49B3-9735-4C2EDF1FA187}"/>
    <cellStyle name="Comma 8 3 6" xfId="5593" xr:uid="{EB2530CB-6228-487F-8CCF-1A69313B6AF4}"/>
    <cellStyle name="Comma 8 3 6 2" xfId="15637" xr:uid="{21279165-4057-46BD-AAFB-6C9DDE33C230}"/>
    <cellStyle name="Comma 8 3 7" xfId="13673" xr:uid="{EF9ADFF5-26C9-473D-B69F-60AD8AC6AE87}"/>
    <cellStyle name="Comma 8 3 8" xfId="20492" xr:uid="{BB4936D2-5A0B-4D72-9402-C9C99374B3E8}"/>
    <cellStyle name="Comma 8 3 9" xfId="42827" xr:uid="{517834BE-304A-46DF-8D8E-EF6D38E9CD12}"/>
    <cellStyle name="Comma 8 4" xfId="1324" xr:uid="{AE7D338E-25B2-4218-8C79-5A01B25D10AD}"/>
    <cellStyle name="Comma 8 4 2" xfId="1846" xr:uid="{376AE0EF-FE2E-46B9-B7EB-B5114A6C39B5}"/>
    <cellStyle name="Comma 8 4 3" xfId="46877" xr:uid="{5E7F9692-ADA2-4319-B314-4C7606F0D4DD}"/>
    <cellStyle name="Comma 8 5" xfId="1677" xr:uid="{2F3602DD-E96D-4AFC-9150-49E02332A132}"/>
    <cellStyle name="Comma 8 5 2" xfId="54271" xr:uid="{612B57A1-245F-4CEB-9D40-E2A76A4CFA2B}"/>
    <cellStyle name="Comma 8 6" xfId="1946" xr:uid="{6D3BCCF7-D835-4BC7-8676-0E8E22108B66}"/>
    <cellStyle name="Comma 8 7" xfId="5494" xr:uid="{4E22EE6B-EA33-4B3E-83DA-1B44A1347C70}"/>
    <cellStyle name="Comma 8 7 2" xfId="15550" xr:uid="{D97BC721-4643-4FE8-8C03-625FF3B29457}"/>
    <cellStyle name="Comma 80" xfId="3182" xr:uid="{D746AE08-C140-421E-9B06-0AD5BD7A2847}"/>
    <cellStyle name="Comma 80 2" xfId="8730" xr:uid="{99E2C115-302A-4611-984D-27BAB1339B3A}"/>
    <cellStyle name="Comma 80 3" xfId="15146" xr:uid="{C474FFBB-9926-4CC7-A5F3-60BC322C25C2}"/>
    <cellStyle name="Comma 81" xfId="3185" xr:uid="{820B61B8-7209-467B-8FB0-8493A6974E6D}"/>
    <cellStyle name="Comma 81 2" xfId="7735" xr:uid="{44344E50-FA07-41F6-92B7-8ECBD16EB643}"/>
    <cellStyle name="Comma 81 3" xfId="15149" xr:uid="{DC57487B-2E74-47FC-8104-94D9DA93C81E}"/>
    <cellStyle name="Comma 82" xfId="3189" xr:uid="{EDDE66B9-B8C1-48AC-8F26-E4271506EE1A}"/>
    <cellStyle name="Comma 82 2" xfId="8938" xr:uid="{1D59A3E1-EEBC-47BB-9106-DF8032E927BA}"/>
    <cellStyle name="Comma 82 3" xfId="15153" xr:uid="{5DBF1FC3-121D-4B63-AE44-1B69DBC24AAF}"/>
    <cellStyle name="Comma 83" xfId="3266" xr:uid="{3DC3BA04-6322-4DF7-877D-D03B9AB4CC74}"/>
    <cellStyle name="Comma 83 2" xfId="8259" xr:uid="{8531DB0B-B723-4C0C-BD1A-1C21CB308E12}"/>
    <cellStyle name="Comma 83 3" xfId="15185" xr:uid="{D9E6A425-04A6-4713-BAF1-7FD13924FA78}"/>
    <cellStyle name="Comma 84" xfId="3268" xr:uid="{3AAA82A3-4AED-4D49-9A1B-06549E5574E6}"/>
    <cellStyle name="Comma 84 2" xfId="15187" xr:uid="{28669FBC-8018-4B50-9D16-DFF7AA808E68}"/>
    <cellStyle name="Comma 84 3" xfId="28794" xr:uid="{D1E79113-EAAC-4046-937D-F923B1171771}"/>
    <cellStyle name="Comma 85" xfId="5303" xr:uid="{9B7FB72C-21C8-451B-BC51-2AFEE141ED66}"/>
    <cellStyle name="Comma 85 2" xfId="15421" xr:uid="{6BE3699D-BEDC-4CC2-B9D9-3F9EC314ED64}"/>
    <cellStyle name="Comma 85 3" xfId="27957" xr:uid="{8C0DA90E-13C5-4047-B8CE-DC38B4C8F5BC}"/>
    <cellStyle name="Comma 86" xfId="5311" xr:uid="{1022C9FF-E6B3-431C-855C-C803B37D72A3}"/>
    <cellStyle name="Comma 86 2" xfId="15429" xr:uid="{E58D4502-20FA-487A-BC9F-193B24B03FDF}"/>
    <cellStyle name="Comma 86 3" xfId="29712" xr:uid="{C3C05232-EBB9-405C-B44B-E9915EDBD8AA}"/>
    <cellStyle name="Comma 87" xfId="5325" xr:uid="{8443ED5F-FA27-44FC-85FA-AFB8A0E355D2}"/>
    <cellStyle name="Comma 87 2" xfId="15443" xr:uid="{A532808B-F83E-4FE7-BAAB-9FDE0DF7125E}"/>
    <cellStyle name="Comma 87 3" xfId="21099" xr:uid="{4AA343ED-2606-4491-BE8C-16CA6898D438}"/>
    <cellStyle name="Comma 88" xfId="5360" xr:uid="{DA090A20-D866-4375-AF1F-1283F374BACB}"/>
    <cellStyle name="Comma 88 2" xfId="15478" xr:uid="{406B2002-8D8C-42DE-912E-84C51ED54619}"/>
    <cellStyle name="Comma 88 3" xfId="20748" xr:uid="{BD9BEB79-D70A-4B35-94DF-A0B19C1847DC}"/>
    <cellStyle name="Comma 89" xfId="5309" xr:uid="{1C35F66F-3902-4353-81FD-51E541B48125}"/>
    <cellStyle name="Comma 89 2" xfId="15427" xr:uid="{8A106515-8671-4270-BE3C-E994E99BFD5E}"/>
    <cellStyle name="Comma 89 3" xfId="32498" xr:uid="{8A40CBE3-5FA9-4632-B8EB-732C10A4EF76}"/>
    <cellStyle name="Comma 9" xfId="193" xr:uid="{BD74FF73-4227-481A-A0A0-E63E6147AB1A}"/>
    <cellStyle name="Comma 9 10" xfId="2096" xr:uid="{E0F376B3-B411-433C-B2AB-04D0FE8FA72A}"/>
    <cellStyle name="Comma 9 10 2" xfId="2691" xr:uid="{24AD4D47-3859-4FD4-B316-0950CA26C5B6}"/>
    <cellStyle name="Comma 9 10 2 2" xfId="6577" xr:uid="{CED83D08-6502-4DFA-AAE3-6AD53094BFE3}"/>
    <cellStyle name="Comma 9 10 2 2 2" xfId="16619" xr:uid="{4B5F823E-D1A5-4381-9E04-1996E7003896}"/>
    <cellStyle name="Comma 9 10 2 3" xfId="14656" xr:uid="{19703769-5129-4E41-B7CB-763CBBA614FB}"/>
    <cellStyle name="Comma 9 10 2 4" xfId="43801" xr:uid="{598B6414-453E-480E-A0AC-6F227E1803F5}"/>
    <cellStyle name="Comma 9 10 2 5" xfId="45501" xr:uid="{3884BADF-FC70-4404-BAEC-042236B3E35B}"/>
    <cellStyle name="Comma 9 10 3" xfId="6050" xr:uid="{E246C1D3-C5DA-4026-9BBC-16669D5A329E}"/>
    <cellStyle name="Comma 9 10 3 2" xfId="16092" xr:uid="{1F8F96EF-25BD-4873-91DA-23B2C1EF5A18}"/>
    <cellStyle name="Comma 9 10 4" xfId="14129" xr:uid="{EF0FBAE4-B2E8-408C-8A52-FAA1B817BB15}"/>
    <cellStyle name="Comma 9 10 5" xfId="43274" xr:uid="{3E19CF4C-E5EB-4F8D-A978-3C877BDB7C51}"/>
    <cellStyle name="Comma 9 10 6" xfId="44974" xr:uid="{05187FCE-EA1E-465A-8178-DF480C509D51}"/>
    <cellStyle name="Comma 9 11" xfId="3194" xr:uid="{ADD2C50B-714E-4DF2-B440-2A5EA4D83CBD}"/>
    <cellStyle name="Comma 9 11 2" xfId="15158" xr:uid="{A866E32E-1B0B-45B7-9FF5-94FB92E7CE6A}"/>
    <cellStyle name="Comma 9 12" xfId="3275" xr:uid="{F0D98F3B-F075-454C-8B4A-612034C4F14E}"/>
    <cellStyle name="Comma 9 12 2" xfId="15193" xr:uid="{AD495E12-A30B-4ADE-B0FB-74A3DDDB575B}"/>
    <cellStyle name="Comma 9 13" xfId="5321" xr:uid="{AE82155C-50F8-4C14-B24D-8634DE5D147E}"/>
    <cellStyle name="Comma 9 13 2" xfId="15439" xr:uid="{6C1F22E5-D128-4E74-BC25-A89345D75EB7}"/>
    <cellStyle name="Comma 9 14" xfId="5381" xr:uid="{CF6D5E5B-1379-49FC-B333-A66FDCD099B5}"/>
    <cellStyle name="Comma 9 14 2" xfId="15498" xr:uid="{5EC0869B-870F-4B3C-97E0-E2F46B26DE5A}"/>
    <cellStyle name="Comma 9 15" xfId="5518" xr:uid="{F4730EED-8C9F-4D45-9FB0-C78B1761BD6E}"/>
    <cellStyle name="Comma 9 15 2" xfId="15562" xr:uid="{91935D9C-69FB-4774-8E6E-60122EF16391}"/>
    <cellStyle name="Comma 9 16" xfId="7068" xr:uid="{4147FD1B-C98C-4D80-BF6D-C8855EFF099C}"/>
    <cellStyle name="Comma 9 16 2" xfId="17110" xr:uid="{9F357EC1-B4ED-4953-830E-49AE2626200A}"/>
    <cellStyle name="Comma 9 17" xfId="11313" xr:uid="{B4B6D441-A9B1-4569-A1CD-A28FD376C4BF}"/>
    <cellStyle name="Comma 9 17 2" xfId="18675" xr:uid="{775013F9-8670-4CBA-9E3E-7220BC048A97}"/>
    <cellStyle name="Comma 9 18" xfId="19144" xr:uid="{306EB4A4-A4CF-472A-82CE-56DDBC860524}"/>
    <cellStyle name="Comma 9 19" xfId="41783" xr:uid="{50D1AADA-B243-4C3F-9A04-2F0939951767}"/>
    <cellStyle name="Comma 9 2" xfId="194" xr:uid="{D86046C9-8410-497E-A691-9B2932325B98}"/>
    <cellStyle name="Comma 9 2 2" xfId="1328" xr:uid="{62F35DD0-EA15-4E0B-850C-E900B9BE3BB4}"/>
    <cellStyle name="Comma 9 2 2 2" xfId="1850" xr:uid="{290F7C86-5D99-4857-BDC9-D943BCC289AC}"/>
    <cellStyle name="Comma 9 2 2 2 2" xfId="3248" xr:uid="{3E8A44A2-2F21-48D8-A674-15332F501A62}"/>
    <cellStyle name="Comma 9 2 2 2 3" xfId="35780" xr:uid="{CD5DAD56-A00C-48F4-B134-8EB1E66A25ED}"/>
    <cellStyle name="Comma 9 2 2 3" xfId="2157" xr:uid="{7EF19A88-A7CC-4CC4-A35D-86CA3EF08071}"/>
    <cellStyle name="Comma 9 2 2 3 2" xfId="3486" xr:uid="{EDBBA14B-7B5D-427D-93F8-7DFA800824D9}"/>
    <cellStyle name="Comma 9 2 2 4" xfId="3216" xr:uid="{2D81D1DD-FAB7-45A9-9D71-A06FE18F3F39}"/>
    <cellStyle name="Comma 9 2 2 5" xfId="48072" xr:uid="{A186C145-C397-4D6C-A921-901624E67AEE}"/>
    <cellStyle name="Comma 9 2 3" xfId="1681" xr:uid="{32C6FF39-AE5C-43F4-8769-3134A0052924}"/>
    <cellStyle name="Comma 9 2 3 2" xfId="3257" xr:uid="{45540D76-283A-4A79-8982-5ED360A1B1F0}"/>
    <cellStyle name="Comma 9 2 3 2 2" xfId="3544" xr:uid="{C93B943C-6FB4-4335-A2E9-322442D1C2E6}"/>
    <cellStyle name="Comma 9 2 3 3" xfId="3224" xr:uid="{B4162ADF-AA68-4CCE-94DF-1D381D0C294A}"/>
    <cellStyle name="Comma 9 2 3 4" xfId="19379" xr:uid="{AEF7EA67-8AAF-403B-BAA9-669F76B20C27}"/>
    <cellStyle name="Comma 9 2 4" xfId="1970" xr:uid="{E3D69C18-90EF-455D-AA1D-974147BA7E47}"/>
    <cellStyle name="Comma 9 2 4 2" xfId="3516" xr:uid="{1A1790D8-9219-4E56-80E0-51416674BD81}"/>
    <cellStyle name="Comma 9 2 5" xfId="3463" xr:uid="{2B839863-A18F-489C-ACB8-3A98586FB68F}"/>
    <cellStyle name="Comma 9 2 6" xfId="3930" xr:uid="{16859409-6A70-470A-BC44-A06C46178088}"/>
    <cellStyle name="Comma 9 2 6 10" xfId="54513" xr:uid="{897F0082-06BF-48FB-9DFC-4836C5574AA1}"/>
    <cellStyle name="Comma 9 2 6 2" xfId="8574" xr:uid="{CBB0DE53-31CF-4737-ADFA-5779C5C07215}"/>
    <cellStyle name="Comma 9 2 6 2 2" xfId="12561" xr:uid="{B299BE92-DA08-4A52-8262-72A40D3FF546}"/>
    <cellStyle name="Comma 9 2 6 2 2 2" xfId="19048" xr:uid="{1B05AD37-618E-48FE-8C2E-C3C9E21618CA}"/>
    <cellStyle name="Comma 9 2 6 2 3" xfId="17694" xr:uid="{EBB1734A-F365-4468-9B0B-3F6371024625}"/>
    <cellStyle name="Comma 9 2 6 2 4" xfId="42198" xr:uid="{E543FFAC-245F-4751-9780-992CE11C4DD1}"/>
    <cellStyle name="Comma 9 2 6 2 5" xfId="42680" xr:uid="{F83BEFF8-7135-4C4F-A0BB-D03E61BAD496}"/>
    <cellStyle name="Comma 9 2 6 2 6" xfId="46351" xr:uid="{F69F51A7-7B08-4C92-A3D9-AF22D4DA6418}"/>
    <cellStyle name="Comma 9 2 6 2 7" xfId="48249" xr:uid="{877E91CE-370D-4E39-BFA9-D2B8D2252E71}"/>
    <cellStyle name="Comma 9 2 6 2 8" xfId="55678" xr:uid="{854971F1-C3AB-42BF-903A-2C6A88F1D7AD}"/>
    <cellStyle name="Comma 9 2 6 3" xfId="7217" xr:uid="{D2921CD2-CEB1-4D87-930C-26230913B81A}"/>
    <cellStyle name="Comma 9 2 6 3 2" xfId="17259" xr:uid="{50BD1E05-F8CD-41BC-B5C1-902C3F05DF95}"/>
    <cellStyle name="Comma 9 2 6 4" xfId="11484" xr:uid="{5F47B413-179C-462D-BDBB-A45772556991}"/>
    <cellStyle name="Comma 9 2 6 4 2" xfId="18837" xr:uid="{ED92245F-BD71-45AC-AC68-9332E464D765}"/>
    <cellStyle name="Comma 9 2 6 5" xfId="15333" xr:uid="{58CF4D17-632B-45A5-83DF-680ABDB91A0F}"/>
    <cellStyle name="Comma 9 2 6 6" xfId="41985" xr:uid="{ED228A63-CA36-403E-8A88-84D69432FD31}"/>
    <cellStyle name="Comma 9 2 6 7" xfId="42461" xr:uid="{A2654403-DFF9-4EE9-9C92-AA3320089603}"/>
    <cellStyle name="Comma 9 2 6 8" xfId="46135" xr:uid="{D94BDE7F-1556-4B3A-9255-E95D23D421E4}"/>
    <cellStyle name="Comma 9 2 6 9" xfId="46766" xr:uid="{22C6E018-29DA-4D43-9B7A-1579EE9AD2FB}"/>
    <cellStyle name="Comma 9 2 7" xfId="3353" xr:uid="{EABF7EFB-841C-4854-B8FA-1D371853B23F}"/>
    <cellStyle name="Comma 9 2 7 2" xfId="7111" xr:uid="{3C7B8C57-3FE3-439F-AAE2-5F73CD62DAA5}"/>
    <cellStyle name="Comma 9 2 7 2 2" xfId="17153" xr:uid="{AD7FBFF8-1C6A-4C5C-A9EB-FF02FD4C1807}"/>
    <cellStyle name="Comma 9 2 7 3" xfId="11379" xr:uid="{B5495423-46E9-44A5-BA43-356CFC1C92F7}"/>
    <cellStyle name="Comma 9 2 7 3 2" xfId="18738" xr:uid="{B72E4019-18E8-48B1-B11F-8B903518EE84}"/>
    <cellStyle name="Comma 9 2 7 4" xfId="15234" xr:uid="{82C74CE6-670E-4952-B14D-9C81D5F3D0FB}"/>
    <cellStyle name="Comma 9 2 7 5" xfId="41885" xr:uid="{29BB1CCD-CF7B-4648-BAD6-20C3B4614F89}"/>
    <cellStyle name="Comma 9 2 7 6" xfId="42359" xr:uid="{6664D30F-C800-4D99-A8F6-D6BFB9CE71C8}"/>
    <cellStyle name="Comma 9 2 7 7" xfId="46033" xr:uid="{5E8E82D7-20C3-4E6C-9873-8B51C36649E5}"/>
    <cellStyle name="Comma 9 2 7 8" xfId="46551" xr:uid="{0B48733E-99A2-48DD-B958-8B519938C525}"/>
    <cellStyle name="Comma 9 2 7 9" xfId="54409" xr:uid="{A397BD23-AE05-4CFF-AE1E-4821806B16A0}"/>
    <cellStyle name="Comma 9 2 8" xfId="46991" xr:uid="{2E7C15BF-3EB5-47BE-AD95-DF917292BC5B}"/>
    <cellStyle name="Comma 9 20" xfId="41840" xr:uid="{BFDAB9A2-FC16-4803-A938-DDF4B3B72186}"/>
    <cellStyle name="Comma 9 21" xfId="42315" xr:uid="{0AD0D83C-F1FF-426B-AAA2-91F9C289CA44}"/>
    <cellStyle name="Comma 9 22" xfId="45989" xr:uid="{769C3CB6-6091-4217-A46A-295259497FD9}"/>
    <cellStyle name="Comma 9 23" xfId="46503" xr:uid="{53FAA147-C877-4DD3-8D2D-4B13138E2C9D}"/>
    <cellStyle name="Comma 9 24" xfId="49576" xr:uid="{6158AE96-8F2B-49CE-8D28-F03AFEC936B3}"/>
    <cellStyle name="Comma 9 25" xfId="54363" xr:uid="{98502FAC-8B00-479A-93E1-EAFA6868240F}"/>
    <cellStyle name="Comma 9 3" xfId="195" xr:uid="{3E3FC216-75A9-460B-A23C-9827715D2D0F}"/>
    <cellStyle name="Comma 9 3 10" xfId="7167" xr:uid="{7FF1517F-DB65-46F2-BCCB-8BDF20F283C1}"/>
    <cellStyle name="Comma 9 3 10 2" xfId="17209" xr:uid="{7BA9A6DC-671C-4887-A0FB-5DCB8ABD42F1}"/>
    <cellStyle name="Comma 9 3 11" xfId="11344" xr:uid="{38CF17AB-3B50-46A6-B2BB-550976429BD7}"/>
    <cellStyle name="Comma 9 3 11 2" xfId="18705" xr:uid="{A93CFD3D-93E7-4F9E-8627-1B29B9DE27F0}"/>
    <cellStyle name="Comma 9 3 12" xfId="11434" xr:uid="{77D31552-5A2A-4779-BCF0-278D532395A2}"/>
    <cellStyle name="Comma 9 3 12 2" xfId="18789" xr:uid="{05AEC0FA-318A-4844-A1DF-69A74F770480}"/>
    <cellStyle name="Comma 9 3 13" xfId="19169" xr:uid="{AF2D03EA-42E3-4D77-A2F1-DD861433386D}"/>
    <cellStyle name="Comma 9 3 14" xfId="41805" xr:uid="{4CE7110E-6ED9-4DB1-AC49-06321C272C99}"/>
    <cellStyle name="Comma 9 3 15" xfId="41936" xr:uid="{56DDA45C-5E1F-4801-8A9E-ADA01CAB82F7}"/>
    <cellStyle name="Comma 9 3 16" xfId="42410" xr:uid="{5BFF927F-82EB-4D84-BC9E-E5908988136D}"/>
    <cellStyle name="Comma 9 3 17" xfId="46085" xr:uid="{82313A2E-2222-440D-8407-E55AB974FCC5}"/>
    <cellStyle name="Comma 9 3 18" xfId="46607" xr:uid="{5907E71C-EC4B-4455-B73C-96646ABAF7FA}"/>
    <cellStyle name="Comma 9 3 19" xfId="50620" xr:uid="{0BC5CD76-250C-42EE-AFB7-250BBC4E16EC}"/>
    <cellStyle name="Comma 9 3 2" xfId="1329" xr:uid="{8A7B239A-5D3B-4385-8DB2-53D711F00227}"/>
    <cellStyle name="Comma 9 3 2 10" xfId="48173" xr:uid="{FC243757-B751-4EF9-BD62-05835BF91930}"/>
    <cellStyle name="Comma 9 3 2 11" xfId="49757" xr:uid="{500A6B48-A952-4640-B98A-4AAD57143E37}"/>
    <cellStyle name="Comma 9 3 2 12" xfId="55608" xr:uid="{76CAED2C-242D-4164-B821-84D9616EF0DE}"/>
    <cellStyle name="Comma 9 3 2 2" xfId="1851" xr:uid="{21B4EBE3-AB29-4CCF-AAB0-3AE616BDBE95}"/>
    <cellStyle name="Comma 9 3 2 2 2" xfId="2616" xr:uid="{2B58B070-0F89-43C5-827E-6BE956604F5E}"/>
    <cellStyle name="Comma 9 3 2 2 3" xfId="48071" xr:uid="{ACDF2585-7E9F-482F-8B83-96B004153696}"/>
    <cellStyle name="Comma 9 3 2 3" xfId="2397" xr:uid="{8042F747-1116-4051-81BB-55B8CFAFDAE6}"/>
    <cellStyle name="Comma 9 3 2 4" xfId="8499" xr:uid="{58A47342-8984-4FAB-9E37-8875F647A649}"/>
    <cellStyle name="Comma 9 3 2 4 2" xfId="17633" xr:uid="{CD05513A-E2F9-4D81-AFBE-F6FB01E61494}"/>
    <cellStyle name="Comma 9 3 2 5" xfId="12492" xr:uid="{27D3A073-74FF-4079-A8CB-AC003BD5C3A7}"/>
    <cellStyle name="Comma 9 3 2 5 2" xfId="18989" xr:uid="{7B25C63C-7DA0-4340-A89B-3CEEA551C89C}"/>
    <cellStyle name="Comma 9 3 2 6" xfId="38469" xr:uid="{973D52DF-A033-4FC9-896E-90DD7EFB0C1E}"/>
    <cellStyle name="Comma 9 3 2 7" xfId="42139" xr:uid="{ECCFE9A7-91CA-49CE-875D-BFB1794F8C7C}"/>
    <cellStyle name="Comma 9 3 2 8" xfId="42621" xr:uid="{072D661B-EDC1-46E8-973D-9EF0B883EF80}"/>
    <cellStyle name="Comma 9 3 2 9" xfId="46292" xr:uid="{7B7B7F35-B11B-4AB8-A5C9-AF291667DF5F}"/>
    <cellStyle name="Comma 9 3 20" xfId="46913" xr:uid="{9D332AAF-63E8-4790-9DF8-2089E037096E}"/>
    <cellStyle name="Comma 9 3 21" xfId="54464" xr:uid="{E38D02D1-75FC-4B0B-9E24-BD7F9D93E655}"/>
    <cellStyle name="Comma 9 3 3" xfId="1682" xr:uid="{577D7375-D931-460D-BEA9-2BD30470568E}"/>
    <cellStyle name="Comma 9 3 3 2" xfId="2560" xr:uid="{4EDCC019-9C52-4DE8-8E10-C35B848CDC4B}"/>
    <cellStyle name="Comma 9 3 3 3" xfId="46885" xr:uid="{CF63F376-EFCE-405F-BF8F-73761069F7EE}"/>
    <cellStyle name="Comma 9 3 3 4" xfId="56896" xr:uid="{41895416-8470-4BE6-A952-8B4E2DAE9809}"/>
    <cellStyle name="Comma 9 3 4" xfId="2023" xr:uid="{094FAAEB-6F36-459E-83A5-BB14F6FE178F}"/>
    <cellStyle name="Comma 9 3 4 2" xfId="2667" xr:uid="{6FE29B59-8131-449F-A968-7311E7F28A88}"/>
    <cellStyle name="Comma 9 3 4 2 2" xfId="6553" xr:uid="{5D221274-D8DC-465C-9AFA-42827CE03404}"/>
    <cellStyle name="Comma 9 3 4 2 2 2" xfId="16595" xr:uid="{0FD2226E-9D1A-42C3-8655-61EA9894EA46}"/>
    <cellStyle name="Comma 9 3 4 2 3" xfId="14632" xr:uid="{C11FFC03-43D2-4FF8-A2F9-2FE0335114E3}"/>
    <cellStyle name="Comma 9 3 4 2 4" xfId="43777" xr:uid="{A38F1FA1-1241-4F1D-8988-9A60E2D64BB9}"/>
    <cellStyle name="Comma 9 3 4 2 5" xfId="45477" xr:uid="{2D0873C2-AD57-411E-8340-10B0F7EC74B4}"/>
    <cellStyle name="Comma 9 3 4 3" xfId="6026" xr:uid="{4F78F414-97DD-4138-905B-3D117F28B74E}"/>
    <cellStyle name="Comma 9 3 4 3 2" xfId="16068" xr:uid="{F71A8A75-FEC7-46F2-A63B-909AD0F3D8A1}"/>
    <cellStyle name="Comma 9 3 4 4" xfId="14105" xr:uid="{91D5BE9A-F871-4CBA-900B-0E1715AA6BAC}"/>
    <cellStyle name="Comma 9 3 4 5" xfId="43250" xr:uid="{5F5E7566-8407-4B63-B1EF-2E3ECEBD040A}"/>
    <cellStyle name="Comma 9 3 4 6" xfId="44950" xr:uid="{01FEE6D8-00C4-4B6C-9C25-0BFB24DE7428}"/>
    <cellStyle name="Comma 9 3 5" xfId="2146" xr:uid="{59A1CB88-D5B7-4201-A4A9-E2CDF10AB563}"/>
    <cellStyle name="Comma 9 3 5 2" xfId="2716" xr:uid="{CFB81F9F-B674-4E31-B7D8-7E2948A9F920}"/>
    <cellStyle name="Comma 9 3 5 2 2" xfId="6602" xr:uid="{872BD4C4-1A06-4B98-B13C-C0E25C966D49}"/>
    <cellStyle name="Comma 9 3 5 2 2 2" xfId="16644" xr:uid="{C4BFDD67-ADDC-4230-A100-A623EC29EB08}"/>
    <cellStyle name="Comma 9 3 5 2 3" xfId="14681" xr:uid="{25CA3824-8F10-405C-B698-D81FB5249327}"/>
    <cellStyle name="Comma 9 3 5 2 4" xfId="43826" xr:uid="{2A43BFF2-49A6-4267-BA41-EE7F9F49A2DA}"/>
    <cellStyle name="Comma 9 3 5 2 5" xfId="45526" xr:uid="{49C3F4A7-7BA5-44DD-8BE1-67790D92AC14}"/>
    <cellStyle name="Comma 9 3 5 3" xfId="6075" xr:uid="{486667B3-61A6-4B70-9B35-3311C7020CF9}"/>
    <cellStyle name="Comma 9 3 5 3 2" xfId="16117" xr:uid="{6E7F82ED-6F2A-4F5F-8FED-1CDE43221DA6}"/>
    <cellStyle name="Comma 9 3 5 4" xfId="14154" xr:uid="{336FB79D-371E-435A-A72C-F338FB5D440B}"/>
    <cellStyle name="Comma 9 3 5 5" xfId="43299" xr:uid="{58D046CB-331E-4927-8119-67FB98BAA19D}"/>
    <cellStyle name="Comma 9 3 5 6" xfId="44999" xr:uid="{C8956491-D9DA-47F1-B20A-E6F8B092FC13}"/>
    <cellStyle name="Comma 9 3 6" xfId="2233" xr:uid="{C9B54338-CB44-4364-9E27-488C2A85CAF6}"/>
    <cellStyle name="Comma 9 3 7" xfId="3442" xr:uid="{3DB4DFD5-C7A3-473B-8525-6C886013DD4A}"/>
    <cellStyle name="Comma 9 3 7 2" xfId="15286" xr:uid="{E4981E8F-1464-4FA8-B186-D5528BD35389}"/>
    <cellStyle name="Comma 9 3 8" xfId="5410" xr:uid="{E3D87F6D-6FE9-42C9-95AA-CCAF4F157BCD}"/>
    <cellStyle name="Comma 9 3 8 2" xfId="15524" xr:uid="{93456CA2-8F92-461E-990D-044523A6060C}"/>
    <cellStyle name="Comma 9 3 9" xfId="5541" xr:uid="{82B2E09B-86C2-430A-B799-2D0DDAFD86E5}"/>
    <cellStyle name="Comma 9 3 9 2" xfId="15585" xr:uid="{FAD6E12B-328B-48C5-B4E7-D090CEE19091}"/>
    <cellStyle name="Comma 9 4" xfId="196" xr:uid="{FDF0BD07-FCF8-4FD7-B132-502898384043}"/>
    <cellStyle name="Comma 9 4 10" xfId="42828" xr:uid="{41C9D3F4-EA21-4225-9509-6E0551417290}"/>
    <cellStyle name="Comma 9 4 11" xfId="44396" xr:uid="{93F3330C-0034-4327-8802-901A831F7CD2}"/>
    <cellStyle name="Comma 9 4 12" xfId="44528" xr:uid="{60D7038C-BAAB-4B40-9048-953E4EBE7507}"/>
    <cellStyle name="Comma 9 4 13" xfId="46882" xr:uid="{FC3D391F-A77D-4675-AA6D-50DDF0BAB92D}"/>
    <cellStyle name="Comma 9 4 2" xfId="1330" xr:uid="{F698E67E-8314-447A-AC2F-582C5B86ABAF}"/>
    <cellStyle name="Comma 9 4 2 2" xfId="1852" xr:uid="{C98C1843-AC8A-4E2F-9D03-1E8E772A7A02}"/>
    <cellStyle name="Comma 9 4 2 2 2" xfId="2617" xr:uid="{562EA77B-C8FB-4207-B235-112B723CF537}"/>
    <cellStyle name="Comma 9 4 2 2 2 2" xfId="6505" xr:uid="{F88834A6-BB81-4E4E-ADDA-2671A6EEA69A}"/>
    <cellStyle name="Comma 9 4 2 2 2 2 2" xfId="16547" xr:uid="{4E4C9BC2-65A5-4B68-ADE2-FA7EB83B6284}"/>
    <cellStyle name="Comma 9 4 2 2 2 3" xfId="14584" xr:uid="{6425489E-685A-42B3-9A93-A3E2CC286221}"/>
    <cellStyle name="Comma 9 4 2 2 2 4" xfId="43729" xr:uid="{CA296DB7-DEB5-4AE5-9174-82D8808F03C9}"/>
    <cellStyle name="Comma 9 4 2 2 2 5" xfId="45429" xr:uid="{8488668B-16C5-44FC-891F-530E6C9C7130}"/>
    <cellStyle name="Comma 9 4 2 2 3" xfId="3146" xr:uid="{7FBEA3B2-0A27-4368-8737-5E3D5E44761C}"/>
    <cellStyle name="Comma 9 4 2 2 3 2" xfId="7032" xr:uid="{15DB5674-7F11-446B-9CC4-6462F2664C79}"/>
    <cellStyle name="Comma 9 4 2 2 3 2 2" xfId="17074" xr:uid="{56DDAD23-A82E-4E67-99D3-BB10E251EF8B}"/>
    <cellStyle name="Comma 9 4 2 2 3 3" xfId="15111" xr:uid="{3B319C0E-BF4E-4A00-BEDD-CE766EE79FB0}"/>
    <cellStyle name="Comma 9 4 2 2 3 4" xfId="44256" xr:uid="{2072329F-2976-48FB-9661-355CA82EB7EA}"/>
    <cellStyle name="Comma 9 4 2 2 3 5" xfId="45956" xr:uid="{CA65A038-98B4-4C79-A533-674DCF23B607}"/>
    <cellStyle name="Comma 9 4 2 2 4" xfId="5975" xr:uid="{45BA43D9-4D74-4FC4-AFC1-7075A0616502}"/>
    <cellStyle name="Comma 9 4 2 2 4 2" xfId="16018" xr:uid="{85D1F171-5B80-4C42-B5B9-70AE98A1CC95}"/>
    <cellStyle name="Comma 9 4 2 2 5" xfId="14055" xr:uid="{EDB35E7A-3027-4EAF-95AE-565BA49056F2}"/>
    <cellStyle name="Comma 9 4 2 2 6" xfId="43202" xr:uid="{604EF1F5-B11F-49BF-ACCE-39EB1F8B3D9A}"/>
    <cellStyle name="Comma 9 4 2 2 7" xfId="44902" xr:uid="{6FB282CF-51C3-433A-A7E3-C8E6F46471D0}"/>
    <cellStyle name="Comma 9 4 2 3" xfId="2398" xr:uid="{6C131C16-A829-48BE-AAF1-124C666DA3D8}"/>
    <cellStyle name="Comma 9 4 2 3 2" xfId="6292" xr:uid="{4944EB6D-7106-445F-89D3-FB36C592DF81}"/>
    <cellStyle name="Comma 9 4 2 3 2 2" xfId="16334" xr:uid="{A934943E-90B6-42E4-901E-A57EEA8A6502}"/>
    <cellStyle name="Comma 9 4 2 3 3" xfId="14371" xr:uid="{A1A68C7A-9777-4AE6-9173-CF195189BDE4}"/>
    <cellStyle name="Comma 9 4 2 3 4" xfId="43516" xr:uid="{1F89B6AC-3234-4B84-88E9-28E679D9F07B}"/>
    <cellStyle name="Comma 9 4 2 3 5" xfId="45216" xr:uid="{E1CF79E5-E5BF-446E-80D8-C2DC5A8DD631}"/>
    <cellStyle name="Comma 9 4 2 4" xfId="2933" xr:uid="{502CE840-2B24-4E96-9CEC-55E16AA71C67}"/>
    <cellStyle name="Comma 9 4 2 4 2" xfId="6819" xr:uid="{50E5E0C4-E0B5-4D8C-8B20-69717B9770D4}"/>
    <cellStyle name="Comma 9 4 2 4 2 2" xfId="16861" xr:uid="{11149BB2-4EB5-4CA8-A4B2-5BAB0C135764}"/>
    <cellStyle name="Comma 9 4 2 4 3" xfId="14898" xr:uid="{3F3DEDD8-9363-4D83-BCBE-FF486CAB8542}"/>
    <cellStyle name="Comma 9 4 2 4 4" xfId="44043" xr:uid="{A8B62595-FF59-404E-A6BE-A3DF09545D30}"/>
    <cellStyle name="Comma 9 4 2 4 5" xfId="45743" xr:uid="{168D2053-FF61-4DD1-8CD4-6474F6221D7B}"/>
    <cellStyle name="Comma 9 4 2 5" xfId="5758" xr:uid="{C968D679-B862-4A5E-B6BE-F0781E18DAA0}"/>
    <cellStyle name="Comma 9 4 2 5 2" xfId="15801" xr:uid="{2C380E97-0846-4738-8E7D-6E203BCD6596}"/>
    <cellStyle name="Comma 9 4 2 6" xfId="13838" xr:uid="{22E4F0EC-8344-47B9-96A9-34AB181C46BD}"/>
    <cellStyle name="Comma 9 4 2 7" xfId="42989" xr:uid="{7D003EF4-A890-426B-9B3E-1BE2E052A6AE}"/>
    <cellStyle name="Comma 9 4 2 8" xfId="44689" xr:uid="{B7E30716-2CDB-4A38-82E2-90BCE5E51ABF}"/>
    <cellStyle name="Comma 9 4 3" xfId="1683" xr:uid="{778F3FB2-5488-47B8-AA17-858DD72EA9E0}"/>
    <cellStyle name="Comma 9 4 3 2" xfId="2561" xr:uid="{517014F1-E46C-4CCF-BFC2-EF9240610B8B}"/>
    <cellStyle name="Comma 9 4 3 2 2" xfId="6452" xr:uid="{2FA45B50-ECD0-459A-A990-04DA6B9B8A76}"/>
    <cellStyle name="Comma 9 4 3 2 2 2" xfId="16494" xr:uid="{94AF4B61-EE35-4308-B3BB-069E590250C4}"/>
    <cellStyle name="Comma 9 4 3 2 3" xfId="14531" xr:uid="{9332716D-47A5-461E-8E40-2593C556E403}"/>
    <cellStyle name="Comma 9 4 3 2 4" xfId="43676" xr:uid="{8187C8B2-1F0E-4F50-953A-B4FDE64FF804}"/>
    <cellStyle name="Comma 9 4 3 2 5" xfId="45376" xr:uid="{3788A53E-3DB9-4AD2-9AA0-71617A9ACE43}"/>
    <cellStyle name="Comma 9 4 3 3" xfId="3093" xr:uid="{8AF8DEB5-ACD4-4E02-B16F-975978543E90}"/>
    <cellStyle name="Comma 9 4 3 3 2" xfId="6979" xr:uid="{DD4CB34D-DB53-4629-B845-66D4F698E486}"/>
    <cellStyle name="Comma 9 4 3 3 2 2" xfId="17021" xr:uid="{531B4B96-7BEF-4F1E-AB86-9B83FC6EDDB1}"/>
    <cellStyle name="Comma 9 4 3 3 3" xfId="15058" xr:uid="{2A99038F-2D01-4D38-B747-1ADA5311CE66}"/>
    <cellStyle name="Comma 9 4 3 3 4" xfId="44203" xr:uid="{EE4DE517-1209-49E7-8DEA-1911E8F5BBD5}"/>
    <cellStyle name="Comma 9 4 3 3 5" xfId="45903" xr:uid="{6FE4AF6F-5AB1-4F23-A441-262D5920E87C}"/>
    <cellStyle name="Comma 9 4 3 4" xfId="5920" xr:uid="{218CB5F4-5E99-4440-B39C-864DD2DC3428}"/>
    <cellStyle name="Comma 9 4 3 4 2" xfId="15963" xr:uid="{9BA9CAA9-AF84-4EDA-9E01-721C0B33CD53}"/>
    <cellStyle name="Comma 9 4 3 5" xfId="14000" xr:uid="{B7C5DC41-E33A-4DC4-B02E-A8E3E8E6CAD0}"/>
    <cellStyle name="Comma 9 4 3 6" xfId="43149" xr:uid="{15F34BF1-0AAA-41C3-B496-895F0040E467}"/>
    <cellStyle name="Comma 9 4 3 7" xfId="44849" xr:uid="{98CEFD27-D6BC-4160-A14E-BA05082C5C91}"/>
    <cellStyle name="Comma 9 4 4" xfId="2234" xr:uid="{2727FE7F-9396-4DA9-8764-D18823AF1AB1}"/>
    <cellStyle name="Comma 9 4 4 2" xfId="6131" xr:uid="{5191994E-570E-4594-B7AA-03B76025F42F}"/>
    <cellStyle name="Comma 9 4 4 2 2" xfId="16173" xr:uid="{B3CAAF35-EB2C-4DC2-B9A5-1FE3DA513FAE}"/>
    <cellStyle name="Comma 9 4 4 3" xfId="14210" xr:uid="{57F2517E-890E-4006-86FF-43CEC4E60581}"/>
    <cellStyle name="Comma 9 4 4 4" xfId="43355" xr:uid="{354C090D-DE0C-446A-BA6C-80FF3EBB0E38}"/>
    <cellStyle name="Comma 9 4 4 5" xfId="45055" xr:uid="{30CAAC1B-7BC0-443C-84BB-76A6E4D59102}"/>
    <cellStyle name="Comma 9 4 5" xfId="2772" xr:uid="{F14C8159-D0F0-4A91-9686-E01BB85691D2}"/>
    <cellStyle name="Comma 9 4 5 2" xfId="6658" xr:uid="{019309C5-1596-4DEF-BB23-85561D03DF99}"/>
    <cellStyle name="Comma 9 4 5 2 2" xfId="16700" xr:uid="{2132659C-4EB6-47B8-B760-9BC4566BF136}"/>
    <cellStyle name="Comma 9 4 5 3" xfId="14737" xr:uid="{358628DE-8FCC-4925-B51F-4879B03E4832}"/>
    <cellStyle name="Comma 9 4 5 4" xfId="43882" xr:uid="{575F875F-A8BB-4696-AB67-5145D987EA41}"/>
    <cellStyle name="Comma 9 4 5 5" xfId="45582" xr:uid="{5E7E8CD2-2104-47E6-9AAB-184AEAD450FE}"/>
    <cellStyle name="Comma 9 4 6" xfId="4271" xr:uid="{4038E9A9-B01F-49E7-BC6E-79BA4A196D2C}"/>
    <cellStyle name="Comma 9 4 7" xfId="5594" xr:uid="{D996A2D8-F014-4E7A-BBCF-7D58DB55AC10}"/>
    <cellStyle name="Comma 9 4 7 2" xfId="15638" xr:uid="{1E9C1620-9900-4256-A6EC-723CB1B7820D}"/>
    <cellStyle name="Comma 9 4 8" xfId="13674" xr:uid="{E63FFD4A-A08C-46DA-A94C-63E8DB97349A}"/>
    <cellStyle name="Comma 9 4 9" xfId="20493" xr:uid="{70D40337-5826-4E44-8782-7DA29704B338}"/>
    <cellStyle name="Comma 9 5" xfId="197" xr:uid="{04CC3180-59E5-4A69-9CFA-BB3AEEA74F93}"/>
    <cellStyle name="Comma 9 5 10" xfId="13675" xr:uid="{E7D97357-EC7B-475B-BE9D-B8F9A816F5CD}"/>
    <cellStyle name="Comma 9 5 11" xfId="21962" xr:uid="{C5590925-FBFC-4851-8116-5180DEBD4DCE}"/>
    <cellStyle name="Comma 9 5 12" xfId="42051" xr:uid="{C1D52CD9-DCCE-4E44-84CF-A93CD1FDBB0F}"/>
    <cellStyle name="Comma 9 5 13" xfId="42531" xr:uid="{CAA93BC0-7264-41AB-8648-ED763286A2FA}"/>
    <cellStyle name="Comma 9 5 14" xfId="42829" xr:uid="{59895323-CE7D-4546-B09C-FEBCAE4A7DE7}"/>
    <cellStyle name="Comma 9 5 15" xfId="44397" xr:uid="{79DAF2EA-D867-44D8-9C90-2F7627F3A2B3}"/>
    <cellStyle name="Comma 9 5 16" xfId="44529" xr:uid="{00EFE3E8-E7FA-4497-A2E6-11B0AFF4E343}"/>
    <cellStyle name="Comma 9 5 17" xfId="46201" xr:uid="{6D7561FC-41DC-4810-B6F5-D4AFF83859AF}"/>
    <cellStyle name="Comma 9 5 18" xfId="47050" xr:uid="{8B12C8DB-D1A1-494F-8EB8-CA0CC9F6D5A5}"/>
    <cellStyle name="Comma 9 5 19" xfId="54316" xr:uid="{D038CAED-98CA-4DF1-99C6-672448FFE593}"/>
    <cellStyle name="Comma 9 5 2" xfId="1331" xr:uid="{3CD8162B-715E-4686-A5A9-89A192C0C868}"/>
    <cellStyle name="Comma 9 5 2 10" xfId="42744" xr:uid="{D11EFB38-E425-4EC6-B8DF-6806421B7D1B}"/>
    <cellStyle name="Comma 9 5 2 11" xfId="42990" xr:uid="{786B4050-C6D8-4DB5-8598-DE5FE7D909A8}"/>
    <cellStyle name="Comma 9 5 2 12" xfId="44690" xr:uid="{F011AE20-DE01-4A57-A115-F6C495B600A6}"/>
    <cellStyle name="Comma 9 5 2 13" xfId="46415" xr:uid="{1E0FCC40-717C-40D5-A8E5-D15493804C44}"/>
    <cellStyle name="Comma 9 5 2 14" xfId="48343" xr:uid="{69758458-5BAA-4343-9A0E-FA9631D51DCD}"/>
    <cellStyle name="Comma 9 5 2 15" xfId="55770" xr:uid="{B5327CE8-291B-4DB4-BEA3-C5BF287CFD3D}"/>
    <cellStyle name="Comma 9 5 2 2" xfId="1853" xr:uid="{735858F9-10FF-4C22-8E4C-217CD6235059}"/>
    <cellStyle name="Comma 9 5 2 2 2" xfId="2618" xr:uid="{B71DF4AF-721C-4032-AB05-D321BBC97ACA}"/>
    <cellStyle name="Comma 9 5 2 2 2 2" xfId="6506" xr:uid="{F3BDD972-6968-43D7-B288-4D681BF84D42}"/>
    <cellStyle name="Comma 9 5 2 2 2 2 2" xfId="16548" xr:uid="{669AC1B5-811A-4534-8E4E-E78BA3C1FF65}"/>
    <cellStyle name="Comma 9 5 2 2 2 3" xfId="14585" xr:uid="{E2CE89F4-1087-4A9C-B515-C879BE51CF7F}"/>
    <cellStyle name="Comma 9 5 2 2 2 4" xfId="43730" xr:uid="{013D3B30-D9DC-420B-B4FB-53E54435A8C2}"/>
    <cellStyle name="Comma 9 5 2 2 2 5" xfId="45430" xr:uid="{D0606FB1-14C7-460C-AE6C-5F486DDC03FE}"/>
    <cellStyle name="Comma 9 5 2 2 3" xfId="3147" xr:uid="{C767D85A-9169-4CBA-B70F-C04DBE9A9A4B}"/>
    <cellStyle name="Comma 9 5 2 2 3 2" xfId="7033" xr:uid="{A5995C67-891E-45E2-8FCB-22B2FDC7D707}"/>
    <cellStyle name="Comma 9 5 2 2 3 2 2" xfId="17075" xr:uid="{D80784BD-3386-4D6B-9D22-26B374501FB6}"/>
    <cellStyle name="Comma 9 5 2 2 3 3" xfId="15112" xr:uid="{A09F2D61-669A-4E94-B91C-599A65767B21}"/>
    <cellStyle name="Comma 9 5 2 2 3 4" xfId="44257" xr:uid="{B0996CFA-EE8F-46D2-974A-618EBFD6A7D2}"/>
    <cellStyle name="Comma 9 5 2 2 3 5" xfId="45957" xr:uid="{DCB0D98C-954E-423E-A3A4-70FE1C32338F}"/>
    <cellStyle name="Comma 9 5 2 2 4" xfId="5976" xr:uid="{B88C514D-E702-4A66-AB83-5B95D6B95BD3}"/>
    <cellStyle name="Comma 9 5 2 2 4 2" xfId="16019" xr:uid="{6CA9DED6-94CC-4814-B0B1-E213F4B50779}"/>
    <cellStyle name="Comma 9 5 2 2 5" xfId="14056" xr:uid="{2882CAB3-0484-46D8-AF68-6EB542C6136D}"/>
    <cellStyle name="Comma 9 5 2 2 6" xfId="43203" xr:uid="{813CD475-49F6-465D-945D-EAA0060DB96E}"/>
    <cellStyle name="Comma 9 5 2 2 7" xfId="44903" xr:uid="{DFA524D4-0AF1-4894-A10A-5B79E9CF15FE}"/>
    <cellStyle name="Comma 9 5 2 3" xfId="2399" xr:uid="{AA08AAD7-6CA5-4EF1-BE31-4C620583F78A}"/>
    <cellStyle name="Comma 9 5 2 3 2" xfId="6293" xr:uid="{78A212C1-EDD6-489E-8A49-D93DBC0A86FA}"/>
    <cellStyle name="Comma 9 5 2 3 2 2" xfId="16335" xr:uid="{AB08A9D7-68D4-4975-9E84-B4EE830C8C5E}"/>
    <cellStyle name="Comma 9 5 2 3 3" xfId="14372" xr:uid="{9CB26510-BB31-429C-95A6-09E77D3565AC}"/>
    <cellStyle name="Comma 9 5 2 3 4" xfId="43517" xr:uid="{8FF009D2-0854-4C34-8C05-C0D69C3FF9EC}"/>
    <cellStyle name="Comma 9 5 2 3 5" xfId="45217" xr:uid="{FC9F5ED9-6C25-486C-B17B-83EABC95E2BD}"/>
    <cellStyle name="Comma 9 5 2 4" xfId="2934" xr:uid="{B0E4BB08-1CDE-4CCF-AAFF-57E899E69774}"/>
    <cellStyle name="Comma 9 5 2 4 2" xfId="6820" xr:uid="{8F8F7765-7394-48BD-A2DF-A6F7218B72AE}"/>
    <cellStyle name="Comma 9 5 2 4 2 2" xfId="16862" xr:uid="{873ACE7A-786C-4DC1-AD32-4CD4FA1A121E}"/>
    <cellStyle name="Comma 9 5 2 4 3" xfId="14899" xr:uid="{3DF92D20-472D-4F36-A4D6-F4E7DC969564}"/>
    <cellStyle name="Comma 9 5 2 4 4" xfId="44044" xr:uid="{F3D01038-5F0E-4E44-A603-870B9592E776}"/>
    <cellStyle name="Comma 9 5 2 4 5" xfId="45744" xr:uid="{D017A87B-C173-496B-8722-5DD4265E5A75}"/>
    <cellStyle name="Comma 9 5 2 5" xfId="5759" xr:uid="{C4E37FE3-097E-4975-B88A-A5652B70CE61}"/>
    <cellStyle name="Comma 9 5 2 5 2" xfId="15802" xr:uid="{33BE6199-4BDB-4C30-9D26-C35BF86E58BD}"/>
    <cellStyle name="Comma 9 5 2 6" xfId="8672" xr:uid="{4D763A5D-5078-4F65-87DE-E7B1C6BD767E}"/>
    <cellStyle name="Comma 9 5 2 6 2" xfId="17760" xr:uid="{A687382D-036B-4FE2-9B58-4419C2108A12}"/>
    <cellStyle name="Comma 9 5 2 7" xfId="12650" xr:uid="{EAE3C8D3-0EC5-42AC-812E-96D51924F611}"/>
    <cellStyle name="Comma 9 5 2 7 2" xfId="19111" xr:uid="{45D64443-F693-4544-BEAB-5FBA0B092D79}"/>
    <cellStyle name="Comma 9 5 2 8" xfId="13839" xr:uid="{D7E395FF-9E6E-4538-898F-C32135AB5891}"/>
    <cellStyle name="Comma 9 5 2 9" xfId="42262" xr:uid="{F9ABB57A-0E22-4BA7-A91D-C7204C1D179E}"/>
    <cellStyle name="Comma 9 5 20" xfId="54596" xr:uid="{CC52813D-A8BC-4D43-AD9B-5CA00A5A376C}"/>
    <cellStyle name="Comma 9 5 3" xfId="1684" xr:uid="{4A583DC9-4112-482C-A58B-A938C9B82B49}"/>
    <cellStyle name="Comma 9 5 3 2" xfId="2562" xr:uid="{F084EB45-398D-4FEB-891F-8669CB24CFFF}"/>
    <cellStyle name="Comma 9 5 3 2 2" xfId="6453" xr:uid="{EDF6BA37-7B3D-4E04-B601-8403D61B3025}"/>
    <cellStyle name="Comma 9 5 3 2 2 2" xfId="16495" xr:uid="{472EEA10-A2FF-4133-839E-1EA9CFCE1FF8}"/>
    <cellStyle name="Comma 9 5 3 2 3" xfId="14532" xr:uid="{86F35485-644B-4D02-B174-CD86317EAAC7}"/>
    <cellStyle name="Comma 9 5 3 2 4" xfId="43677" xr:uid="{C698CAE4-94B3-4CA4-A216-1881A11F7494}"/>
    <cellStyle name="Comma 9 5 3 2 5" xfId="45377" xr:uid="{EC8877FA-699F-4037-B756-773FB3F2F076}"/>
    <cellStyle name="Comma 9 5 3 3" xfId="3094" xr:uid="{1AEB8E61-78F8-44BA-BCF4-78D333F440E6}"/>
    <cellStyle name="Comma 9 5 3 3 2" xfId="6980" xr:uid="{7E49EC57-483B-4A82-B5D4-741BC60CE315}"/>
    <cellStyle name="Comma 9 5 3 3 2 2" xfId="17022" xr:uid="{EEE8FB75-F427-4826-94EB-19958CE43EC1}"/>
    <cellStyle name="Comma 9 5 3 3 3" xfId="15059" xr:uid="{8984002A-B901-48A5-BDCA-E998060CDD77}"/>
    <cellStyle name="Comma 9 5 3 3 4" xfId="44204" xr:uid="{312A63F5-28C1-493C-BBE6-3D62078D184A}"/>
    <cellStyle name="Comma 9 5 3 3 5" xfId="45904" xr:uid="{529F10EC-8368-477C-B296-73CF0DC4137A}"/>
    <cellStyle name="Comma 9 5 3 4" xfId="5921" xr:uid="{4722A5E4-23BB-4EA2-A2A7-A4F30002872E}"/>
    <cellStyle name="Comma 9 5 3 4 2" xfId="15964" xr:uid="{92F2F532-CF96-4CC5-B0EB-A42A06DC79ED}"/>
    <cellStyle name="Comma 9 5 3 5" xfId="14001" xr:uid="{1BC7706A-D6BE-4253-8A3E-976B0FA482BF}"/>
    <cellStyle name="Comma 9 5 3 6" xfId="43150" xr:uid="{4B02A475-2D9F-4BFC-8565-A75D565DDF66}"/>
    <cellStyle name="Comma 9 5 3 7" xfId="44850" xr:uid="{2A236E2C-8708-449B-8AC8-27B994B270B2}"/>
    <cellStyle name="Comma 9 5 4" xfId="2235" xr:uid="{AE70007C-C07B-44F5-9D8F-90F803E0CE2F}"/>
    <cellStyle name="Comma 9 5 4 2" xfId="6132" xr:uid="{928E4C38-AD22-4408-84F5-5B2C0A445A7E}"/>
    <cellStyle name="Comma 9 5 4 2 2" xfId="16174" xr:uid="{5703DBB7-CE8B-476B-89B8-758C110F3A32}"/>
    <cellStyle name="Comma 9 5 4 3" xfId="14211" xr:uid="{7CF16538-9F00-4890-B796-03CF21352F63}"/>
    <cellStyle name="Comma 9 5 4 4" xfId="43356" xr:uid="{5512DE91-FA48-4ABB-AA38-C54DB89103A1}"/>
    <cellStyle name="Comma 9 5 4 5" xfId="45056" xr:uid="{51FE884A-E9AD-4ACD-B7E9-542D4E7222A7}"/>
    <cellStyle name="Comma 9 5 5" xfId="2773" xr:uid="{0F04D0E3-A608-4F51-9829-F59D120554EB}"/>
    <cellStyle name="Comma 9 5 5 2" xfId="6659" xr:uid="{C4F6FF74-1CC2-46D7-B1B0-5D35B9A08DE2}"/>
    <cellStyle name="Comma 9 5 5 2 2" xfId="16701" xr:uid="{9F0130C8-D200-4A64-B8DA-3A73B4943689}"/>
    <cellStyle name="Comma 9 5 5 3" xfId="14738" xr:uid="{67EB4391-719E-4520-83D5-89CD946244FA}"/>
    <cellStyle name="Comma 9 5 5 4" xfId="43883" xr:uid="{EF3EC4AF-45A7-4281-A2C2-8B8C2D579F9B}"/>
    <cellStyle name="Comma 9 5 5 5" xfId="45583" xr:uid="{CC8BB340-A8A7-4F91-AE86-4F345103EC3C}"/>
    <cellStyle name="Comma 9 5 6" xfId="4885" xr:uid="{46EEE72E-4AB2-4460-93AC-ABB40A0F4D16}"/>
    <cellStyle name="Comma 9 5 6 2" xfId="15396" xr:uid="{B5E40F9D-A06C-4482-94BC-7013DA2F79B2}"/>
    <cellStyle name="Comma 9 5 7" xfId="5595" xr:uid="{F456B351-D7F3-41CE-8E14-8ADD8FEAA925}"/>
    <cellStyle name="Comma 9 5 7 2" xfId="15639" xr:uid="{571271A2-8AC7-44CB-BCDD-CFA3632448DF}"/>
    <cellStyle name="Comma 9 5 8" xfId="7305" xr:uid="{7A5D490C-37A8-48FE-BD34-E1A14EF9A974}"/>
    <cellStyle name="Comma 9 5 8 2" xfId="17347" xr:uid="{2CF32E7D-4F4A-492A-B51D-E842A2EA4730}"/>
    <cellStyle name="Comma 9 5 9" xfId="11572" xr:uid="{391EECBA-9A29-4542-B748-6CB24A9425C0}"/>
    <cellStyle name="Comma 9 5 9 2" xfId="18905" xr:uid="{02598A5A-114C-4A2B-8224-1FC75391A0C9}"/>
    <cellStyle name="Comma 9 6" xfId="198" xr:uid="{6AA74B48-4452-4B7B-BD76-84EC358538DD}"/>
    <cellStyle name="Comma 9 6 10" xfId="42087" xr:uid="{13E0FA19-85AE-4779-8948-E666AEECF384}"/>
    <cellStyle name="Comma 9 6 11" xfId="42569" xr:uid="{88416574-97F8-4FFD-A2CC-289EF88D6777}"/>
    <cellStyle name="Comma 9 6 12" xfId="42830" xr:uid="{D5272258-954D-49C5-84BA-110CA9A4AF3F}"/>
    <cellStyle name="Comma 9 6 13" xfId="44398" xr:uid="{601D3913-6B00-46D4-B8E6-6A3E83352FAE}"/>
    <cellStyle name="Comma 9 6 14" xfId="44530" xr:uid="{6FD79482-810B-463D-BBC6-2389105423F4}"/>
    <cellStyle name="Comma 9 6 15" xfId="46240" xr:uid="{0E95C9DC-7666-4045-B48A-1873FFCDA512}"/>
    <cellStyle name="Comma 9 6 16" xfId="48104" xr:uid="{24D3BA94-9585-411D-9D8B-411DCDA2AECB}"/>
    <cellStyle name="Comma 9 6 17" xfId="55541" xr:uid="{2997A675-B0A6-470D-8EFE-CCB696198D94}"/>
    <cellStyle name="Comma 9 6 2" xfId="1332" xr:uid="{82A6BC5D-4532-4DF8-8615-CEABF0BCC768}"/>
    <cellStyle name="Comma 9 6 2 2" xfId="1854" xr:uid="{3B83D52E-09C9-4B50-A583-5B8A89605D52}"/>
    <cellStyle name="Comma 9 6 2 2 2" xfId="2619" xr:uid="{230DE1FD-0C61-493C-A49A-F18F8EF16ED2}"/>
    <cellStyle name="Comma 9 6 2 2 2 2" xfId="6507" xr:uid="{35A407AC-344E-4162-AA3A-E5745885D4FC}"/>
    <cellStyle name="Comma 9 6 2 2 2 2 2" xfId="16549" xr:uid="{E8FED58F-2088-47FE-9330-D8DA5DA384A0}"/>
    <cellStyle name="Comma 9 6 2 2 2 3" xfId="14586" xr:uid="{624C6392-3D38-42F9-8AD5-48B471B18066}"/>
    <cellStyle name="Comma 9 6 2 2 2 4" xfId="43731" xr:uid="{6314DB5C-5824-49F2-9AE3-E8B76D338B4A}"/>
    <cellStyle name="Comma 9 6 2 2 2 5" xfId="45431" xr:uid="{4B277624-DB58-47FC-9396-90CD30C714B4}"/>
    <cellStyle name="Comma 9 6 2 2 3" xfId="3148" xr:uid="{E60ABA21-FF71-4657-A7F1-41FF397BD378}"/>
    <cellStyle name="Comma 9 6 2 2 3 2" xfId="7034" xr:uid="{D97CD7F1-FC9B-40A6-917C-81911CC92204}"/>
    <cellStyle name="Comma 9 6 2 2 3 2 2" xfId="17076" xr:uid="{376FA2E1-E9BB-42A0-8835-3EE6DA29D36B}"/>
    <cellStyle name="Comma 9 6 2 2 3 3" xfId="15113" xr:uid="{8FD90392-88D2-4B88-9615-245A2F7CC1FA}"/>
    <cellStyle name="Comma 9 6 2 2 3 4" xfId="44258" xr:uid="{9002B6B6-FA0C-4127-A40E-DBE32632E47A}"/>
    <cellStyle name="Comma 9 6 2 2 3 5" xfId="45958" xr:uid="{A88A8001-7BD7-4F34-97A7-AFA4518EF7E0}"/>
    <cellStyle name="Comma 9 6 2 2 4" xfId="5977" xr:uid="{AA5AB828-A0F1-427A-9076-CBDB1D6DC37F}"/>
    <cellStyle name="Comma 9 6 2 2 4 2" xfId="16020" xr:uid="{E9D63894-94BC-4174-B5B3-F293FDF80B8E}"/>
    <cellStyle name="Comma 9 6 2 2 5" xfId="14057" xr:uid="{67DD2C54-EC8B-4C6B-9EA1-9BD02223B76A}"/>
    <cellStyle name="Comma 9 6 2 2 6" xfId="43204" xr:uid="{BEE6C384-9A0E-4316-96A9-1D4A5E0D2392}"/>
    <cellStyle name="Comma 9 6 2 2 7" xfId="44904" xr:uid="{BB865295-92B6-412E-995F-11362C064911}"/>
    <cellStyle name="Comma 9 6 2 3" xfId="2400" xr:uid="{5F3293E9-BDE2-42AB-8263-F1A4122C3D15}"/>
    <cellStyle name="Comma 9 6 2 3 2" xfId="6294" xr:uid="{C030413A-234D-4334-9E1B-09229672131E}"/>
    <cellStyle name="Comma 9 6 2 3 2 2" xfId="16336" xr:uid="{CDCC75FC-FBB7-41A1-9E34-652F7ECA0DF7}"/>
    <cellStyle name="Comma 9 6 2 3 3" xfId="14373" xr:uid="{8B1AA0C8-7940-4D53-9AD6-0D81321C66D2}"/>
    <cellStyle name="Comma 9 6 2 3 4" xfId="43518" xr:uid="{7E276784-7E2E-4743-9F2C-11BD3C3C31AE}"/>
    <cellStyle name="Comma 9 6 2 3 5" xfId="45218" xr:uid="{FCF53FA5-A873-4771-BD21-5C42486EEDB0}"/>
    <cellStyle name="Comma 9 6 2 4" xfId="2935" xr:uid="{868A8D72-CEF5-4D4A-B31F-D8557E6766F4}"/>
    <cellStyle name="Comma 9 6 2 4 2" xfId="6821" xr:uid="{7C5AB10B-67C8-4E9E-A18C-70BF139A8F5C}"/>
    <cellStyle name="Comma 9 6 2 4 2 2" xfId="16863" xr:uid="{FC4BE892-395B-4335-B6A7-380E78797C1F}"/>
    <cellStyle name="Comma 9 6 2 4 3" xfId="14900" xr:uid="{A77E140E-360B-4C0D-8C72-DCC11267FD24}"/>
    <cellStyle name="Comma 9 6 2 4 4" xfId="44045" xr:uid="{4EB97638-B125-4F3F-8089-6070ADEBDA4D}"/>
    <cellStyle name="Comma 9 6 2 4 5" xfId="45745" xr:uid="{783FA1F6-2C26-42F1-9974-4A9A0A7CA8DB}"/>
    <cellStyle name="Comma 9 6 2 5" xfId="5760" xr:uid="{B3D0F0A8-C58C-4985-88DD-BBB168525458}"/>
    <cellStyle name="Comma 9 6 2 5 2" xfId="15803" xr:uid="{F934553D-4CD3-449F-A7BD-4ACDFFC63051}"/>
    <cellStyle name="Comma 9 6 2 6" xfId="13840" xr:uid="{B6FB8145-5F6C-46A3-8055-34B636B56D56}"/>
    <cellStyle name="Comma 9 6 2 7" xfId="42991" xr:uid="{A18AC75B-14BB-4A52-92B4-72CB0E2F8A7F}"/>
    <cellStyle name="Comma 9 6 2 8" xfId="44691" xr:uid="{B7C3DAEE-1E8D-48B3-B8FD-A06D3281E1B6}"/>
    <cellStyle name="Comma 9 6 3" xfId="1685" xr:uid="{9EF54B48-4C23-492C-99C7-F1889B518394}"/>
    <cellStyle name="Comma 9 6 3 2" xfId="2563" xr:uid="{CEC3B523-CE44-43E8-8898-3225CA3A5F59}"/>
    <cellStyle name="Comma 9 6 3 2 2" xfId="6454" xr:uid="{1F0ABFF8-892D-42B6-B14E-E06DCF2B5ABB}"/>
    <cellStyle name="Comma 9 6 3 2 2 2" xfId="16496" xr:uid="{C3EB601B-A664-426B-92BD-EA90374B7A24}"/>
    <cellStyle name="Comma 9 6 3 2 3" xfId="14533" xr:uid="{901F87A7-00B1-4ED2-913E-873682F517A4}"/>
    <cellStyle name="Comma 9 6 3 2 4" xfId="43678" xr:uid="{A63F3316-B546-4BC2-BF78-E50BD26F9960}"/>
    <cellStyle name="Comma 9 6 3 2 5" xfId="45378" xr:uid="{1F1C131D-C26B-4C39-9EA9-512011B64E26}"/>
    <cellStyle name="Comma 9 6 3 3" xfId="3095" xr:uid="{CD60D2FA-EFE3-4376-B646-F33A5754869C}"/>
    <cellStyle name="Comma 9 6 3 3 2" xfId="6981" xr:uid="{1074A8C5-C4C2-4D4E-BC49-BFAB4DF36873}"/>
    <cellStyle name="Comma 9 6 3 3 2 2" xfId="17023" xr:uid="{CD6AB2F3-318C-420F-8374-DF3AB3E2DD5E}"/>
    <cellStyle name="Comma 9 6 3 3 3" xfId="15060" xr:uid="{2AE0B8AE-22A9-4E30-8968-28D3907FF3B8}"/>
    <cellStyle name="Comma 9 6 3 3 4" xfId="44205" xr:uid="{3EF4D657-2C82-4D42-998B-31F76F185332}"/>
    <cellStyle name="Comma 9 6 3 3 5" xfId="45905" xr:uid="{DDE0AEC2-8FE0-4016-8A7A-E9FDBBF34699}"/>
    <cellStyle name="Comma 9 6 3 4" xfId="5922" xr:uid="{94D7FA32-A12B-4AEA-BF05-D054EC3835CD}"/>
    <cellStyle name="Comma 9 6 3 4 2" xfId="15965" xr:uid="{07B8E401-74DB-42AD-8B37-B7F74EED0A89}"/>
    <cellStyle name="Comma 9 6 3 5" xfId="14002" xr:uid="{5894C024-A8FF-47B0-AEF4-80FA3E8C375C}"/>
    <cellStyle name="Comma 9 6 3 6" xfId="43151" xr:uid="{B35278C7-AFE0-4227-A544-F0E51AFB3888}"/>
    <cellStyle name="Comma 9 6 3 7" xfId="44851" xr:uid="{54CC2BEF-3F87-47E9-9252-59157FA8FD80}"/>
    <cellStyle name="Comma 9 6 4" xfId="2236" xr:uid="{C7DC59B5-7C7F-42AE-AF50-A46A0A63249F}"/>
    <cellStyle name="Comma 9 6 4 2" xfId="6133" xr:uid="{4C780F0A-B9AB-49A0-8499-648600C6DB35}"/>
    <cellStyle name="Comma 9 6 4 2 2" xfId="16175" xr:uid="{659FF9B2-E998-4D6C-8E06-F64BD92DBAB6}"/>
    <cellStyle name="Comma 9 6 4 3" xfId="14212" xr:uid="{0FD2AD3C-353F-4502-BF6B-7AB7ED79F97A}"/>
    <cellStyle name="Comma 9 6 4 4" xfId="43357" xr:uid="{1B283144-58FB-4183-91A2-EAB032B25C22}"/>
    <cellStyle name="Comma 9 6 4 5" xfId="45057" xr:uid="{34846006-7EDF-4AB7-BBB8-2B2566AF3101}"/>
    <cellStyle name="Comma 9 6 5" xfId="2774" xr:uid="{E25359C4-F288-4C15-9233-677F3E89F86F}"/>
    <cellStyle name="Comma 9 6 5 2" xfId="6660" xr:uid="{2BCBF15B-0493-436C-9988-978C32102747}"/>
    <cellStyle name="Comma 9 6 5 2 2" xfId="16702" xr:uid="{BB274FDC-CA7F-43E0-8F0A-8A47EFCF82AD}"/>
    <cellStyle name="Comma 9 6 5 3" xfId="14739" xr:uid="{1FF2ED2A-FD6E-4548-A083-8B889B55903A}"/>
    <cellStyle name="Comma 9 6 5 4" xfId="43884" xr:uid="{C10C977F-55DC-4B7C-AC23-72AA6574F911}"/>
    <cellStyle name="Comma 9 6 5 5" xfId="45584" xr:uid="{CAC073D3-F6B0-4C5F-A06F-66340A4359E2}"/>
    <cellStyle name="Comma 9 6 6" xfId="5596" xr:uid="{2A30F3BB-0FDA-493C-9214-20345865781D}"/>
    <cellStyle name="Comma 9 6 6 2" xfId="15640" xr:uid="{7ECFCC3F-080B-417B-8F6E-F8E8C95D3AAF}"/>
    <cellStyle name="Comma 9 6 7" xfId="8430" xr:uid="{6599962B-9261-4FAE-8BD5-81028BF7738A}"/>
    <cellStyle name="Comma 9 6 7 2" xfId="17575" xr:uid="{4BC4A608-B2E7-4928-94E7-33AFA06ADF74}"/>
    <cellStyle name="Comma 9 6 8" xfId="12427" xr:uid="{122AF42A-ADA2-4D59-B35C-4762BF188713}"/>
    <cellStyle name="Comma 9 6 8 2" xfId="18937" xr:uid="{F8C8150F-A4D8-4C20-B3D4-915FFC20525A}"/>
    <cellStyle name="Comma 9 6 9" xfId="13676" xr:uid="{9E7EFB44-BC16-46BC-91CE-E1B47ED0D762}"/>
    <cellStyle name="Comma 9 7" xfId="1327" xr:uid="{74F24DE4-52EA-4CAE-BA7B-67DAF968C8EE}"/>
    <cellStyle name="Comma 9 7 2" xfId="1849" xr:uid="{92E956FB-3E52-4C07-BB7D-60400B6B447E}"/>
    <cellStyle name="Comma 9 8" xfId="1680" xr:uid="{C870A374-FFF5-4F3A-879C-012573CFC2A6}"/>
    <cellStyle name="Comma 9 9" xfId="1951" xr:uid="{C52D01AF-FF9B-41C0-9C77-FB4452E438F4}"/>
    <cellStyle name="Comma 9 9 2" xfId="2645" xr:uid="{04F44E32-435D-44C1-95C9-D0DFB52F5A51}"/>
    <cellStyle name="Comma 9 9 2 2" xfId="6531" xr:uid="{BDE28B29-B3D0-4D61-B628-6DA5DE286E3A}"/>
    <cellStyle name="Comma 9 9 2 2 2" xfId="16573" xr:uid="{BE6524D0-5CA6-49E3-AD76-F31444597A33}"/>
    <cellStyle name="Comma 9 9 2 3" xfId="14610" xr:uid="{BCE7FA31-2FD5-4F4D-948B-99D7A928E24E}"/>
    <cellStyle name="Comma 9 9 2 4" xfId="43755" xr:uid="{BF3225B9-F583-469F-B8EF-2671D0F7B1E6}"/>
    <cellStyle name="Comma 9 9 2 5" xfId="45455" xr:uid="{EA7D2D21-E96E-413E-89C9-59F30047E3F1}"/>
    <cellStyle name="Comma 9 9 3" xfId="6004" xr:uid="{4B3BDC9F-D0DC-4304-A837-C0D3CD5441AA}"/>
    <cellStyle name="Comma 9 9 3 2" xfId="16046" xr:uid="{CF7A996D-687F-4892-A168-AA062428DB45}"/>
    <cellStyle name="Comma 9 9 4" xfId="14083" xr:uid="{9E8687E3-4C16-452D-9408-E83A092C87DD}"/>
    <cellStyle name="Comma 9 9 5" xfId="43228" xr:uid="{CFC0E418-B175-435E-B507-3137425B5732}"/>
    <cellStyle name="Comma 9 9 6" xfId="44928" xr:uid="{BC753DC3-7749-4319-B540-1187E87916EA}"/>
    <cellStyle name="Comma 90" xfId="5315" xr:uid="{05ABC270-1014-4BCF-8BC0-E2EE0FDF42E4}"/>
    <cellStyle name="Comma 90 2" xfId="5504" xr:uid="{4312EA8E-BEE0-40A3-8D46-CFF3F43BA7D9}"/>
    <cellStyle name="Comma 90 2 2" xfId="15552" xr:uid="{C3A406C0-FF72-4E83-925D-0A893B16D4C3}"/>
    <cellStyle name="Comma 90 3" xfId="15433" xr:uid="{03F91A6F-E703-469D-8C0F-2707DB750E3F}"/>
    <cellStyle name="Comma 90 4" xfId="26987" xr:uid="{A2620E14-47BD-4554-825F-5CACCFFE61CB}"/>
    <cellStyle name="Comma 91" xfId="5357" xr:uid="{E3A501A3-C993-4F27-90DE-F73E15CE32CF}"/>
    <cellStyle name="Comma 91 2" xfId="15475" xr:uid="{87C7450B-0275-4DFF-9EB2-012EE6E7FED8}"/>
    <cellStyle name="Comma 91 3" xfId="32605" xr:uid="{868344CA-A0AF-4522-8F75-0757D76E33CC}"/>
    <cellStyle name="Comma 92" xfId="5355" xr:uid="{D9CCDC94-D36F-4A92-9B6A-C62F1F1B9978}"/>
    <cellStyle name="Comma 92 2" xfId="15473" xr:uid="{A018432A-36F7-4C10-B81A-0B5822B1FED0}"/>
    <cellStyle name="Comma 92 3" xfId="30477" xr:uid="{9A219110-D837-4513-ADBB-A6618BA81B5C}"/>
    <cellStyle name="Comma 93" xfId="5354" xr:uid="{465E1730-0745-4021-B2AA-1CB54007CE99}"/>
    <cellStyle name="Comma 93 2" xfId="15472" xr:uid="{B1836CBD-AB90-4E67-946B-BA3EBB5B4F3F}"/>
    <cellStyle name="Comma 93 3" xfId="27266" xr:uid="{9E7741D2-438F-464D-9135-DB40568407CA}"/>
    <cellStyle name="Comma 94" xfId="5327" xr:uid="{43491021-2F1A-4277-96CC-EBA70DA01C0B}"/>
    <cellStyle name="Comma 94 2" xfId="15445" xr:uid="{B1587E02-0EFC-4FE8-A3EA-0AA7432C8EC2}"/>
    <cellStyle name="Comma 94 3" xfId="35612" xr:uid="{0FB72C9C-FBFD-459F-B1D3-86F802F8E20C}"/>
    <cellStyle name="Comma 95" xfId="5362" xr:uid="{E7D96B74-B1D2-48C1-B87C-A5845ACF8576}"/>
    <cellStyle name="Comma 95 2" xfId="15480" xr:uid="{AB5DA138-51F0-4AC9-9AAC-B24295137F0E}"/>
    <cellStyle name="Comma 95 3" xfId="37448" xr:uid="{B18B0C63-FA5A-4A13-9959-DEF0A45DE90D}"/>
    <cellStyle name="Comma 96" xfId="5372" xr:uid="{FC7E5D12-AFD6-4EDE-A8CB-3713FB430251}"/>
    <cellStyle name="Comma 96 2" xfId="15489" xr:uid="{10E942E5-BA6D-46DB-AF27-7F90A6259F2E}"/>
    <cellStyle name="Comma 96 3" xfId="37454" xr:uid="{512EF25C-42D3-4E6C-BA4C-C23F42FECFF6}"/>
    <cellStyle name="Comma 97" xfId="5365" xr:uid="{64E6CF47-A57E-4DF8-9AF8-1FB20AD7DD67}"/>
    <cellStyle name="Comma 97 2" xfId="15482" xr:uid="{94590053-F663-45DF-B6D8-3D0B6DE59754}"/>
    <cellStyle name="Comma 97 3" xfId="37530" xr:uid="{B60B3E9B-98FE-4798-9F3F-00CB2D96ACD5}"/>
    <cellStyle name="Comma 98" xfId="5374" xr:uid="{89AD7EE0-0CA6-4405-A320-053638A81374}"/>
    <cellStyle name="Comma 98 2" xfId="15491" xr:uid="{2CC6CDB3-5D80-49AA-AAA3-728B6CAD0996}"/>
    <cellStyle name="Comma 98 3" xfId="36473" xr:uid="{1009CF45-A3FD-43C0-9D6C-651F3D8DD3C9}"/>
    <cellStyle name="Comma 99" xfId="5368" xr:uid="{A3B13410-DAD1-4AA2-933A-225C633A4406}"/>
    <cellStyle name="Comma 99 2" xfId="15485" xr:uid="{DEE17ACE-09C3-41C0-AEF1-D57CFBC45ABF}"/>
    <cellStyle name="Comma 99 3" xfId="37106" xr:uid="{F26B9888-1F6E-4AA3-9E74-CB784785CD44}"/>
    <cellStyle name="comma zerodec" xfId="2" xr:uid="{00000000-0005-0000-0000-000002000000}"/>
    <cellStyle name="comma zerodec 2" xfId="200" xr:uid="{F1C1521F-FC67-453C-B812-C1BE381A5D17}"/>
    <cellStyle name="comma zerodec 2 2" xfId="201" xr:uid="{C4D826D1-2D18-4D27-A4BE-ABBA823887B9}"/>
    <cellStyle name="comma zerodec 2 3" xfId="4272" xr:uid="{2B7D8143-1D1D-4790-A5E3-FAD8FD2BD946}"/>
    <cellStyle name="comma zerodec 2 4" xfId="49917" xr:uid="{140C330F-A4B4-4455-B256-60444213C463}"/>
    <cellStyle name="comma zerodec 3" xfId="199" xr:uid="{3EEA791E-339C-4D60-9194-1FD600058C74}"/>
    <cellStyle name="Comma0" xfId="202" xr:uid="{0A7AE67E-AC5D-4289-83D4-5F69FDB8B5FE}"/>
    <cellStyle name="Company Name" xfId="4273" xr:uid="{50CB24C9-74A6-4844-A8F2-677B28E4149E}"/>
    <cellStyle name="CompBoxBottom" xfId="4274" xr:uid="{7AFCCC84-2113-4AD1-9CC5-2036C4E14C18}"/>
    <cellStyle name="CompBoxBottom 10" xfId="19637" xr:uid="{F1AAA39D-BEE3-4E12-BF51-889022268BBE}"/>
    <cellStyle name="CompBoxBottom 10 10" xfId="36816" xr:uid="{2B0D9195-C6A2-4F7E-B9BC-5207DA54AFCC}"/>
    <cellStyle name="CompBoxBottom 10 11" xfId="40244" xr:uid="{696429AE-5D91-43BE-9304-E89C3A4DC146}"/>
    <cellStyle name="CompBoxBottom 10 12" xfId="41366" xr:uid="{B283FEB1-431B-4159-93E6-F76CD1220177}"/>
    <cellStyle name="CompBoxBottom 10 2" xfId="22617" xr:uid="{296453C2-BB2D-440F-A1E9-9CC48FCE973E}"/>
    <cellStyle name="CompBoxBottom 10 3" xfId="23820" xr:uid="{0921EBF2-800E-4FB0-A3F4-E4CC49172D8D}"/>
    <cellStyle name="CompBoxBottom 10 4" xfId="21016" xr:uid="{6C5A763C-5ADE-4306-BB9F-46F526C27138}"/>
    <cellStyle name="CompBoxBottom 10 5" xfId="26306" xr:uid="{E10D7346-BAFD-404D-8307-D4CB60A55292}"/>
    <cellStyle name="CompBoxBottom 10 6" xfId="25386" xr:uid="{1B5809AF-FF1A-457D-A765-0D149D095789}"/>
    <cellStyle name="CompBoxBottom 10 7" xfId="27061" xr:uid="{89717E7D-9CD5-4AF0-A0DB-51E44F881858}"/>
    <cellStyle name="CompBoxBottom 10 8" xfId="37500" xr:uid="{C4DEC5D5-8F9F-4796-9ED2-B5B89887D2FE}"/>
    <cellStyle name="CompBoxBottom 10 9" xfId="36254" xr:uid="{5996468D-C64F-4593-9D12-253E68BE060E}"/>
    <cellStyle name="CompBoxBottom 11" xfId="21302" xr:uid="{F20FBFC5-C0C2-47F3-8112-495043E8A2FB}"/>
    <cellStyle name="CompBoxBottom 11 10" xfId="40930" xr:uid="{AA42DB00-3996-4FE3-ACA4-71377FFBE0C8}"/>
    <cellStyle name="CompBoxBottom 11 11" xfId="41658" xr:uid="{311148DE-9EFA-4B6F-98AA-E491A0D5BCA5}"/>
    <cellStyle name="CompBoxBottom 11 2" xfId="25947" xr:uid="{CEAE0A1E-15C7-4F14-92A1-8FA67811DF49}"/>
    <cellStyle name="CompBoxBottom 11 3" xfId="26284" xr:uid="{B50C469A-6AE4-47DE-8DF9-414673390862}"/>
    <cellStyle name="CompBoxBottom 11 4" xfId="26928" xr:uid="{FFFA87C6-92E9-4706-827D-BC979E65B8A4}"/>
    <cellStyle name="CompBoxBottom 11 5" xfId="33057" xr:uid="{D9BBE24B-01B3-4344-A9D5-C023B111C4B0}"/>
    <cellStyle name="CompBoxBottom 11 6" xfId="35316" xr:uid="{B47D4408-C8CB-4789-906B-29C6C2A24DC2}"/>
    <cellStyle name="CompBoxBottom 11 7" xfId="38582" xr:uid="{E4E1BAEA-26D7-43EC-B59B-F3F769ABC5C4}"/>
    <cellStyle name="CompBoxBottom 11 8" xfId="39408" xr:uid="{2EF5FD9F-35EF-42EC-BF66-C812A8CC471C}"/>
    <cellStyle name="CompBoxBottom 11 9" xfId="39893" xr:uid="{AC68B873-11E7-4C7F-87C9-1E0FB5B58D74}"/>
    <cellStyle name="CompBoxBottom 12" xfId="22317" xr:uid="{EE732E5A-DAA6-4028-8AEA-56B1C16E781D}"/>
    <cellStyle name="CompBoxBottom 12 10" xfId="40043" xr:uid="{711A3A29-7519-452A-A276-60E10B7AE4D1}"/>
    <cellStyle name="CompBoxBottom 12 11" xfId="41280" xr:uid="{69702DB2-691A-4223-BFEE-F18D71EC9016}"/>
    <cellStyle name="CompBoxBottom 12 2" xfId="24532" xr:uid="{B925C6FC-E7CB-4BDC-9E56-DC68BFC8EA78}"/>
    <cellStyle name="CompBoxBottom 12 3" xfId="25677" xr:uid="{D1C5BC93-A94E-4D54-8362-A226CDA6ABF6}"/>
    <cellStyle name="CompBoxBottom 12 4" xfId="26339" xr:uid="{027BAF86-9DDA-4BED-99C3-C27B940D9394}"/>
    <cellStyle name="CompBoxBottom 12 5" xfId="32502" xr:uid="{B99D4F26-6866-4845-AD10-1D52D9ABBBF4}"/>
    <cellStyle name="CompBoxBottom 12 6" xfId="34674" xr:uid="{1AD7E19B-FEB6-43A4-8BC5-9340332D725C}"/>
    <cellStyle name="CompBoxBottom 12 7" xfId="37163" xr:uid="{11E89952-D553-44AC-93A6-4C6AA09275DC}"/>
    <cellStyle name="CompBoxBottom 12 8" xfId="37120" xr:uid="{93201C3F-9C65-438E-B49E-82B54906FC94}"/>
    <cellStyle name="CompBoxBottom 12 9" xfId="36886" xr:uid="{2DA39BC7-2E94-43B4-B5D5-4CEF94683D50}"/>
    <cellStyle name="CompBoxBottom 13" xfId="20542" xr:uid="{4F39119E-EF2A-4F43-9754-857967339D1F}"/>
    <cellStyle name="CompBoxBottom 14" xfId="25422" xr:uid="{47E59B90-FB37-4DF7-8B3C-B65F1DC501FE}"/>
    <cellStyle name="CompBoxBottom 15" xfId="24194" xr:uid="{F902695B-8B72-4FED-AEBF-44CD5D5B15B7}"/>
    <cellStyle name="CompBoxBottom 16" xfId="21720" xr:uid="{18C74BC4-D395-4FCB-9C60-CE24F4DF8EBC}"/>
    <cellStyle name="CompBoxBottom 17" xfId="27630" xr:uid="{642D6D66-B890-4756-A3EA-21BC24075639}"/>
    <cellStyle name="CompBoxBottom 18" xfId="25144" xr:uid="{039C848C-F98F-4020-BCA4-D63C074DD7EC}"/>
    <cellStyle name="CompBoxBottom 19" xfId="30722" xr:uid="{EC74A64E-410D-48F9-ACB6-07A29C8539FC}"/>
    <cellStyle name="CompBoxBottom 2" xfId="5122" xr:uid="{8B5CDC68-8B85-4122-9CC0-778AB2278B43}"/>
    <cellStyle name="CompBoxBottom 2 10" xfId="39372" xr:uid="{D04B68B1-1160-43AC-A972-C7C90A989861}"/>
    <cellStyle name="CompBoxBottom 2 11" xfId="40265" xr:uid="{8B5D7E5A-1907-4161-B580-002BA30186B2}"/>
    <cellStyle name="CompBoxBottom 2 12" xfId="41371" xr:uid="{3FF8CF9C-C8A0-4DF1-8407-3EC0011252F8}"/>
    <cellStyle name="CompBoxBottom 2 2" xfId="10248" xr:uid="{DC6DEC65-7B06-4ABF-BB82-80AD290A447E}"/>
    <cellStyle name="CompBoxBottom 2 3" xfId="20638" xr:uid="{8E7280E7-CA8B-469C-9990-763F6DC249AC}"/>
    <cellStyle name="CompBoxBottom 2 4" xfId="21498" xr:uid="{4DDBF225-22B2-44E8-9FBD-4B0FCCAFFDEC}"/>
    <cellStyle name="CompBoxBottom 2 5" xfId="24689" xr:uid="{C33E5D6A-C46F-44CE-A30E-6A43281B370F}"/>
    <cellStyle name="CompBoxBottom 2 6" xfId="26344" xr:uid="{3CC3BADD-FE09-4659-89D4-DC492971120B}"/>
    <cellStyle name="CompBoxBottom 2 7" xfId="34889" xr:uid="{D228BF86-606B-4D9A-976F-7A5C35398576}"/>
    <cellStyle name="CompBoxBottom 2 8" xfId="37528" xr:uid="{0CFB0823-A55E-4CC8-B5D3-D69FDF83548E}"/>
    <cellStyle name="CompBoxBottom 2 9" xfId="36227" xr:uid="{4DE4E1BC-5816-4C2B-B549-E7217F2E2F2A}"/>
    <cellStyle name="CompBoxBottom 20" xfId="34276" xr:uid="{10D3909B-D7B2-42A1-8BE6-431E222B096D}"/>
    <cellStyle name="CompBoxBottom 21" xfId="36389" xr:uid="{F4508F37-C67B-4E2B-875C-D66C30A5E80F}"/>
    <cellStyle name="CompBoxBottom 22" xfId="37610" xr:uid="{62FDF8CA-131A-4457-A5D9-A16B61486C76}"/>
    <cellStyle name="CompBoxBottom 23" xfId="38370" xr:uid="{22F1184B-388A-46BC-89F9-26067E7EDCF7}"/>
    <cellStyle name="CompBoxBottom 24" xfId="38914" xr:uid="{3FD3C7CE-4651-4D4D-A818-8873912B1B6B}"/>
    <cellStyle name="CompBoxBottom 3" xfId="7587" xr:uid="{FB587157-DDEA-4C83-B886-05189DF5D00D}"/>
    <cellStyle name="CompBoxBottom 3 10" xfId="37728" xr:uid="{DD1AABBE-E404-4CC4-949D-5FF961DC1D3F}"/>
    <cellStyle name="CompBoxBottom 3 11" xfId="40080" xr:uid="{79360D4D-5D17-4726-B2FF-9E53B67857B9}"/>
    <cellStyle name="CompBoxBottom 3 12" xfId="41296" xr:uid="{E11BCAFD-741C-4FA5-9E0F-C744CF282F8F}"/>
    <cellStyle name="CompBoxBottom 3 2" xfId="22367" xr:uid="{4F5E8A05-4C17-4ADB-92B5-D1783C7089E6}"/>
    <cellStyle name="CompBoxBottom 3 3" xfId="24484" xr:uid="{00DF30D2-D5E5-49B1-8988-D3755188EAAF}"/>
    <cellStyle name="CompBoxBottom 3 4" xfId="25570" xr:uid="{8806E840-6DB5-45A2-AD3B-4BEB2C578C41}"/>
    <cellStyle name="CompBoxBottom 3 5" xfId="24763" xr:uid="{1A677A08-1E2A-4E45-87B8-A46AF0C3DB4D}"/>
    <cellStyle name="CompBoxBottom 3 6" xfId="31433" xr:uid="{12202F55-5F40-40FA-BF9A-6844141C7069}"/>
    <cellStyle name="CompBoxBottom 3 7" xfId="34369" xr:uid="{01E47766-8E98-4976-8046-3215696E9779}"/>
    <cellStyle name="CompBoxBottom 3 8" xfId="37213" xr:uid="{47737DC2-A58A-4CDF-9CF1-25318B4815FE}"/>
    <cellStyle name="CompBoxBottom 3 9" xfId="36863" xr:uid="{D88A8161-5784-47F5-9218-9C584A909110}"/>
    <cellStyle name="CompBoxBottom 4" xfId="19531" xr:uid="{1863B9DE-906E-4105-BA85-691BE7B8FC72}"/>
    <cellStyle name="CompBoxBottom 4 10" xfId="38657" xr:uid="{2248BBBE-E871-4D20-8A10-50C6D3F1F835}"/>
    <cellStyle name="CompBoxBottom 4 11" xfId="40172" xr:uid="{8D50B587-5D09-4BC8-8834-26E528904EE5}"/>
    <cellStyle name="CompBoxBottom 4 12" xfId="41342" xr:uid="{DB8C2042-6F15-4755-9EB8-AB402CFF8895}"/>
    <cellStyle name="CompBoxBottom 4 2" xfId="22505" xr:uid="{B1A4E663-2EF2-4EDD-A506-6A66ADD395CD}"/>
    <cellStyle name="CompBoxBottom 4 3" xfId="23817" xr:uid="{DC9AA221-5B71-4669-81B7-424F792DBFA3}"/>
    <cellStyle name="CompBoxBottom 4 4" xfId="20579" xr:uid="{6CEE1457-B3DA-47F0-B6C7-B0D4EC7E5E25}"/>
    <cellStyle name="CompBoxBottom 4 5" xfId="21346" xr:uid="{F9234259-7BCB-4F1A-B163-0431A6EF67D9}"/>
    <cellStyle name="CompBoxBottom 4 6" xfId="32019" xr:uid="{537F69BE-3356-4418-B593-6E36F15FAF9D}"/>
    <cellStyle name="CompBoxBottom 4 7" xfId="32890" xr:uid="{701DC852-A850-4FB4-8584-F392D676FEF9}"/>
    <cellStyle name="CompBoxBottom 4 8" xfId="37361" xr:uid="{96610FB8-D252-434B-997F-33FB8D09CFE7}"/>
    <cellStyle name="CompBoxBottom 4 9" xfId="36320" xr:uid="{10138589-43C5-47EB-83D0-6455B107A450}"/>
    <cellStyle name="CompBoxBottom 5" xfId="19532" xr:uid="{0DE4C216-99F9-4A29-AE48-D0B389D53E78}"/>
    <cellStyle name="CompBoxBottom 5 10" xfId="36132" xr:uid="{5E84B8EE-A704-4B8B-A186-3F66CE44F746}"/>
    <cellStyle name="CompBoxBottom 5 11" xfId="40175" xr:uid="{817F46DD-5AAB-483E-BA92-179327965592}"/>
    <cellStyle name="CompBoxBottom 5 12" xfId="41344" xr:uid="{2CBE5DAD-1AC8-4A39-B0CB-3F6F31857EA1}"/>
    <cellStyle name="CompBoxBottom 5 2" xfId="22506" xr:uid="{A5BC5E42-2165-45D8-9A29-37F265F64CCD}"/>
    <cellStyle name="CompBoxBottom 5 3" xfId="22087" xr:uid="{9D9B582F-D9B0-4EC3-ADA6-80CEED5DA349}"/>
    <cellStyle name="CompBoxBottom 5 4" xfId="25392" xr:uid="{53172524-1D16-427D-8CCF-BA6D17FD5DE8}"/>
    <cellStyle name="CompBoxBottom 5 5" xfId="25393" xr:uid="{DE5E6203-EC83-4250-A5C0-E79694DFE6E5}"/>
    <cellStyle name="CompBoxBottom 5 6" xfId="31627" xr:uid="{E1A650AE-5E14-4A70-A629-BB0374F48129}"/>
    <cellStyle name="CompBoxBottom 5 7" xfId="34886" xr:uid="{ED6AA2DC-6D17-4EB8-BAA1-6E4DED25EE95}"/>
    <cellStyle name="CompBoxBottom 5 8" xfId="37364" xr:uid="{C5B8CB42-3EC2-4C1A-ABD5-859AB2E58030}"/>
    <cellStyle name="CompBoxBottom 5 9" xfId="35640" xr:uid="{DA486D32-0CE0-4E93-9A6C-2977A378EEEB}"/>
    <cellStyle name="CompBoxBottom 6" xfId="20181" xr:uid="{E91BD123-8FB8-4E52-8402-A2E8C1381E33}"/>
    <cellStyle name="CompBoxBottom 6 10" xfId="37908" xr:uid="{EEAB6075-3C87-4305-8C95-00E97810F407}"/>
    <cellStyle name="CompBoxBottom 6 11" xfId="40623" xr:uid="{03618701-2DB9-4FA0-A3DF-D2D6EED645F0}"/>
    <cellStyle name="CompBoxBottom 6 12" xfId="41545" xr:uid="{08C85614-94D0-4BD6-B525-FBF323D56802}"/>
    <cellStyle name="CompBoxBottom 6 2" xfId="23254" xr:uid="{8AEE73E0-7F9E-49E8-A97B-675274298183}"/>
    <cellStyle name="CompBoxBottom 6 3" xfId="24758" xr:uid="{5FA4FDBA-D007-4882-863F-815B651A817D}"/>
    <cellStyle name="CompBoxBottom 6 4" xfId="21357" xr:uid="{017BECDA-C44F-4F0F-A989-96ED39B876B0}"/>
    <cellStyle name="CompBoxBottom 6 5" xfId="25020" xr:uid="{32873B50-0C86-4B2E-AAC0-773EBFB9B44D}"/>
    <cellStyle name="CompBoxBottom 6 6" xfId="30921" xr:uid="{DB087C0F-EE22-4E9C-A111-ABDC2FFE476D}"/>
    <cellStyle name="CompBoxBottom 6 7" xfId="31672" xr:uid="{DFA13046-7C7E-40EF-9900-D4E65560D412}"/>
    <cellStyle name="CompBoxBottom 6 8" xfId="38136" xr:uid="{7A3212F4-E262-43FE-9079-43DE3909FCAD}"/>
    <cellStyle name="CompBoxBottom 6 9" xfId="38910" xr:uid="{7CE07F56-9DEF-4771-820B-22022628B327}"/>
    <cellStyle name="CompBoxBottom 7" xfId="19718" xr:uid="{29C465E0-F3B6-4C9A-A05F-58FA6B546A6F}"/>
    <cellStyle name="CompBoxBottom 7 10" xfId="39504" xr:uid="{5DB81CE3-8AAD-4FFD-A509-06B87C48881F}"/>
    <cellStyle name="CompBoxBottom 7 11" xfId="40324" xr:uid="{FFEEDE33-C98A-446A-A4FB-CA8E13B096AC}"/>
    <cellStyle name="CompBoxBottom 7 12" xfId="41398" xr:uid="{F300A593-94FD-46C5-8D24-32138796FCBC}"/>
    <cellStyle name="CompBoxBottom 7 2" xfId="22719" xr:uid="{96FD3092-6624-4505-8849-5E7DC2231630}"/>
    <cellStyle name="CompBoxBottom 7 3" xfId="24329" xr:uid="{7954CCDB-5CD3-474F-A2CD-C895FF6B3A09}"/>
    <cellStyle name="CompBoxBottom 7 4" xfId="23927" xr:uid="{20B7C5A7-3B2D-4D47-BC8D-EA5FAEEBDCF1}"/>
    <cellStyle name="CompBoxBottom 7 5" xfId="26195" xr:uid="{ADD3372B-2489-4262-BC73-57049949D6C7}"/>
    <cellStyle name="CompBoxBottom 7 6" xfId="30275" xr:uid="{6A3BF923-E83E-46DA-82BC-D51A9B75F29F}"/>
    <cellStyle name="CompBoxBottom 7 7" xfId="31605" xr:uid="{83FF02C9-8F8A-4A7D-AE45-10089A1CD3FA}"/>
    <cellStyle name="CompBoxBottom 7 8" xfId="37602" xr:uid="{B7A4B807-BEA3-458C-B337-A535C0C44889}"/>
    <cellStyle name="CompBoxBottom 7 9" xfId="36148" xr:uid="{B0233170-411A-4D0F-B4F5-0971898749A1}"/>
    <cellStyle name="CompBoxBottom 8" xfId="20080" xr:uid="{84D83400-A340-45C1-BA50-96F60CDDFFF0}"/>
    <cellStyle name="CompBoxBottom 8 10" xfId="37480" xr:uid="{FECA5E74-E542-4048-B819-92481D4E499B}"/>
    <cellStyle name="CompBoxBottom 8 11" xfId="40551" xr:uid="{B8427ABF-1973-48EA-8DE2-ED87E2119476}"/>
    <cellStyle name="CompBoxBottom 8 12" xfId="41506" xr:uid="{BD656D66-232C-45D1-9C02-F6572F8DCE96}"/>
    <cellStyle name="CompBoxBottom 8 2" xfId="23140" xr:uid="{81735A4D-B161-4D19-9D8E-2FE23C90D55D}"/>
    <cellStyle name="CompBoxBottom 8 3" xfId="24478" xr:uid="{698DF902-1D4A-4A20-AFB7-92B1DC5B5D74}"/>
    <cellStyle name="CompBoxBottom 8 4" xfId="23842" xr:uid="{2A8BFA03-1276-4B41-B3CB-29FB7ADF285E}"/>
    <cellStyle name="CompBoxBottom 8 5" xfId="21883" xr:uid="{ADFB1B18-E616-4B8B-908B-186657F0CD37}"/>
    <cellStyle name="CompBoxBottom 8 6" xfId="28037" xr:uid="{5515925C-065C-474E-ACE8-C8821F2D1129}"/>
    <cellStyle name="CompBoxBottom 8 7" xfId="32665" xr:uid="{D4AF6A4C-72CA-4437-9754-6BB54338418F}"/>
    <cellStyle name="CompBoxBottom 8 8" xfId="38021" xr:uid="{38768331-BF90-4CEF-AEE2-3D4AAA127067}"/>
    <cellStyle name="CompBoxBottom 8 9" xfId="38790" xr:uid="{C3BC89B9-21DE-4F2F-91A6-455810EEC9BB}"/>
    <cellStyle name="CompBoxBottom 9" xfId="20397" xr:uid="{C48C31B6-A829-4425-A2DD-26C1B6DB1B3F}"/>
    <cellStyle name="CompBoxBottom 9 10" xfId="39636" xr:uid="{EBE95FEA-4728-4AA1-9A83-287C5FA8D018}"/>
    <cellStyle name="CompBoxBottom 9 11" xfId="40776" xr:uid="{1AFFACF0-01CF-4821-A00E-6BDD1EDBC285}"/>
    <cellStyle name="CompBoxBottom 9 12" xfId="41617" xr:uid="{EE1CED9A-7F18-48E6-8A7D-D2CE7ACCC3C2}"/>
    <cellStyle name="CompBoxBottom 9 2" xfId="23518" xr:uid="{F26DC6F6-C30F-43AD-B294-11CC58F8C5FA}"/>
    <cellStyle name="CompBoxBottom 9 3" xfId="25712" xr:uid="{58F0D5FC-5E4B-4106-A427-19866C6BDABF}"/>
    <cellStyle name="CompBoxBottom 9 4" xfId="26034" xr:uid="{3885A6B2-5FCE-45DB-BC0E-7AFEC08A6FC7}"/>
    <cellStyle name="CompBoxBottom 9 5" xfId="26661" xr:uid="{0DAB262E-052D-48ED-825D-54B42A0E3DAB}"/>
    <cellStyle name="CompBoxBottom 9 6" xfId="32829" xr:uid="{EE368933-A0AE-4D9F-830D-AA4CE75BF408}"/>
    <cellStyle name="CompBoxBottom 9 7" xfId="35122" xr:uid="{D7C8857A-F768-40E4-A187-309AF8AA01AC}"/>
    <cellStyle name="CompBoxBottom 9 8" xfId="38384" xr:uid="{24EE0628-CECF-4945-8B69-8E9E90F588FA}"/>
    <cellStyle name="CompBoxBottom 9 9" xfId="39179" xr:uid="{71088B55-707F-4EE0-BA86-C926D16B64A2}"/>
    <cellStyle name="CompBoxFull" xfId="4275" xr:uid="{1D206615-436A-4D38-88B0-E8F70AD2BB0D}"/>
    <cellStyle name="CompBoxFull 10" xfId="20232" xr:uid="{38BB2AA1-D90A-4C9F-A48F-4E6F33244E66}"/>
    <cellStyle name="CompBoxFull 10 2" xfId="23329" xr:uid="{46AC5A31-C31F-4275-8831-A3AA07EACBA0}"/>
    <cellStyle name="CompBoxFull 10 3" xfId="26057" xr:uid="{D64A67D9-2735-4AEF-A522-B7766B1EBF35}"/>
    <cellStyle name="CompBoxFull 10 4" xfId="28302" xr:uid="{505FCCA7-AE02-49B4-A743-80F9C23B7BD0}"/>
    <cellStyle name="CompBoxFull 10 5" xfId="30302" xr:uid="{E3EB3D4B-1705-4528-A200-4CC4B153AF21}"/>
    <cellStyle name="CompBoxFull 10 6" xfId="29489" xr:uid="{9EEE612D-E1F8-4E70-A0DF-FE8782F97514}"/>
    <cellStyle name="CompBoxFull 10 7" xfId="32963" xr:uid="{646C1D68-AAE7-4E31-96F1-CCBF057BE5BB}"/>
    <cellStyle name="CompBoxFull 10 8" xfId="36975" xr:uid="{95F61DEE-EC14-4645-94A3-99E5C4320FB1}"/>
    <cellStyle name="CompBoxFull 10 9" xfId="38334" xr:uid="{FA84BD19-015E-44B0-9E0C-8F4C96A1A578}"/>
    <cellStyle name="CompBoxFull 11" xfId="20398" xr:uid="{09EB59DB-7A78-4171-89F2-7A3D21880B38}"/>
    <cellStyle name="CompBoxFull 11 2" xfId="23519" xr:uid="{EFA5CAC3-7B0B-42B9-AEAB-E9CE9112F623}"/>
    <cellStyle name="CompBoxFull 11 3" xfId="26662" xr:uid="{FCCC6127-94B3-4F60-9569-25BFE517E81A}"/>
    <cellStyle name="CompBoxFull 11 4" xfId="28519" xr:uid="{4657785A-E80E-4A99-9132-43F3696F591E}"/>
    <cellStyle name="CompBoxFull 11 5" xfId="30818" xr:uid="{EED4D4EA-A0D3-4EF6-B371-9C8300C85952}"/>
    <cellStyle name="CompBoxFull 11 6" xfId="33777" xr:uid="{8BDCE299-2AE3-4CB3-B1B4-061696855ADE}"/>
    <cellStyle name="CompBoxFull 11 7" xfId="35123" xr:uid="{3EC3B656-11DA-4CA8-81BC-375EF8BE4DE8}"/>
    <cellStyle name="CompBoxFull 11 8" xfId="39637" xr:uid="{B161E9DA-0525-4EB6-AB06-4BD1C202BFE7}"/>
    <cellStyle name="CompBoxFull 11 9" xfId="41019" xr:uid="{65FAC0F4-13FA-410F-8D35-23199322D227}"/>
    <cellStyle name="CompBoxFull 12" xfId="21263" xr:uid="{94C6EEBC-7A46-4065-97B4-4C20857C0643}"/>
    <cellStyle name="CompBoxFull 12 2" xfId="26925" xr:uid="{58D40774-5525-43C6-BC77-0EA33CC2EB27}"/>
    <cellStyle name="CompBoxFull 12 3" xfId="28776" xr:uid="{B8129C40-7960-4D1D-9970-AE155AB57A71}"/>
    <cellStyle name="CompBoxFull 12 4" xfId="31071" xr:uid="{D01A5D12-12B8-4FCC-9EB9-8FFAAC7E2EA2}"/>
    <cellStyle name="CompBoxFull 12 5" xfId="34034" xr:uid="{092C93B7-1E62-4501-8336-C4000985EFB6}"/>
    <cellStyle name="CompBoxFull 12 6" xfId="35313" xr:uid="{092AE6FA-F952-45E4-A8A9-2E10651B8D0D}"/>
    <cellStyle name="CompBoxFull 12 7" xfId="39890" xr:uid="{07F0D197-AD65-4F90-AB44-F06BC280EA06}"/>
    <cellStyle name="CompBoxFull 12 8" xfId="41217" xr:uid="{7798F16D-8397-4951-8E3A-093C1A124791}"/>
    <cellStyle name="CompBoxFull 13" xfId="21170" xr:uid="{BBFEFF40-520C-48CA-8375-90F54FE5661F}"/>
    <cellStyle name="CompBoxFull 14" xfId="22304" xr:uid="{97668068-091C-4DCF-9B5E-B00FE219E926}"/>
    <cellStyle name="CompBoxFull 15" xfId="27572" xr:uid="{69EFD224-4258-41D4-8E71-D5258679580B}"/>
    <cellStyle name="CompBoxFull 16" xfId="31390" xr:uid="{468E748B-89D4-449D-8603-674573A86322}"/>
    <cellStyle name="CompBoxFull 17" xfId="34406" xr:uid="{4D423AFD-DBF7-4DCD-88B6-4E69D060CBC7}"/>
    <cellStyle name="CompBoxFull 18" xfId="36428" xr:uid="{F7EDBA84-B0F4-46D5-81AB-4B12331C0868}"/>
    <cellStyle name="CompBoxFull 19" xfId="35896" xr:uid="{B951FEDD-8D6B-4391-806C-C842F637A88D}"/>
    <cellStyle name="CompBoxFull 2" xfId="19266" xr:uid="{C94EAB05-3532-4035-88D8-45FF179811AE}"/>
    <cellStyle name="CompBoxFull 2 2" xfId="22190" xr:uid="{6E763088-3176-40A3-9657-DAFA2F3C61FA}"/>
    <cellStyle name="CompBoxFull 2 3" xfId="21551" xr:uid="{2A52A718-5CA0-41C9-B71A-BDC3F7BD6E4C}"/>
    <cellStyle name="CompBoxFull 2 4" xfId="26967" xr:uid="{0C741622-2E1E-4446-8231-4DD2F79BD841}"/>
    <cellStyle name="CompBoxFull 2 5" xfId="24683" xr:uid="{4C494947-19CB-4AFE-B2BE-64F37A47A4F7}"/>
    <cellStyle name="CompBoxFull 2 6" xfId="32897" xr:uid="{94FD1389-FFA5-426C-A52B-8AC1553A9591}"/>
    <cellStyle name="CompBoxFull 2 7" xfId="33426" xr:uid="{4C71B396-C0FF-41B7-82EC-B0F8F67FF92B}"/>
    <cellStyle name="CompBoxFull 2 8" xfId="36150" xr:uid="{4C3D1751-F3FD-4DE3-80A5-19F4DF8B6581}"/>
    <cellStyle name="CompBoxFull 2 9" xfId="39200" xr:uid="{78699B99-44E6-4A09-AE4A-0614AA1D8839}"/>
    <cellStyle name="CompBoxFull 3" xfId="19461" xr:uid="{6A469A87-1FAA-4BC0-82FA-C4EF78D6621C}"/>
    <cellStyle name="CompBoxFull 3 2" xfId="22419" xr:uid="{1BE59C96-AE16-4F15-8A16-DE3CF66E13E8}"/>
    <cellStyle name="CompBoxFull 3 3" xfId="25697" xr:uid="{13005F14-A878-490A-883B-38C438DD880A}"/>
    <cellStyle name="CompBoxFull 3 4" xfId="27243" xr:uid="{3E60FDBC-2B98-4D8E-AC68-96815DB9663B}"/>
    <cellStyle name="CompBoxFull 3 5" xfId="25258" xr:uid="{88C8F4A6-0554-487E-83B1-5FAE38504564}"/>
    <cellStyle name="CompBoxFull 3 6" xfId="28639" xr:uid="{30431A92-E4B8-47F2-9065-688199AD4ED9}"/>
    <cellStyle name="CompBoxFull 3 7" xfId="33854" xr:uid="{20379A46-A13B-448C-ACEE-98C2EDD565B5}"/>
    <cellStyle name="CompBoxFull 3 8" xfId="38980" xr:uid="{A29A1BC5-FBAC-4B85-BA22-867DD23DD98A}"/>
    <cellStyle name="CompBoxFull 3 9" xfId="39971" xr:uid="{920A9DE9-2A34-47B7-A5E2-66EC5123DB97}"/>
    <cellStyle name="CompBoxFull 4" xfId="19660" xr:uid="{809D809B-4B6B-47A6-B313-49A8DBE5C0B9}"/>
    <cellStyle name="CompBoxFull 4 2" xfId="22640" xr:uid="{1AD3AF2A-C8E7-43B7-80E3-5AD60CF70910}"/>
    <cellStyle name="CompBoxFull 4 3" xfId="24714" xr:uid="{A0B12C3C-37CD-4E63-8095-97794761283D}"/>
    <cellStyle name="CompBoxFull 4 4" xfId="27500" xr:uid="{30E56BFA-46D2-4AD2-9AE3-3D0A8FB7D54B}"/>
    <cellStyle name="CompBoxFull 4 5" xfId="22479" xr:uid="{40946328-862C-45E0-ABCD-62A7509404D0}"/>
    <cellStyle name="CompBoxFull 4 6" xfId="31697" xr:uid="{315A61C9-E828-4CB9-AAEE-9190DD202B2A}"/>
    <cellStyle name="CompBoxFull 4 7" xfId="31746" xr:uid="{54565E05-EDEF-430A-A42C-08DFDF3ECDD7}"/>
    <cellStyle name="CompBoxFull 4 8" xfId="38022" xr:uid="{D82E1481-52E5-4ADE-A9F1-E9BD49718236}"/>
    <cellStyle name="CompBoxFull 4 9" xfId="40665" xr:uid="{9F6A9A95-C226-437A-AEFD-48C7DAF90B2A}"/>
    <cellStyle name="CompBoxFull 5" xfId="19743" xr:uid="{AD43B206-C0CE-4E1A-ABB1-5C4C0DBBB82D}"/>
    <cellStyle name="CompBoxFull 5 2" xfId="22750" xr:uid="{6C0C5D7E-CC89-4E18-A600-00EDD5BBC282}"/>
    <cellStyle name="CompBoxFull 5 3" xfId="20576" xr:uid="{3C1D5AEE-6339-4965-905C-A439F32302EC}"/>
    <cellStyle name="CompBoxFull 5 4" xfId="27636" xr:uid="{2A94C8B4-BBF4-4CEC-99A9-D80DD742CD32}"/>
    <cellStyle name="CompBoxFull 5 5" xfId="25211" xr:uid="{D4FEC4E7-5B28-4CA1-B058-86C124218B07}"/>
    <cellStyle name="CompBoxFull 5 6" xfId="23607" xr:uid="{2908984B-5A14-4AAE-9292-BE96EE333613}"/>
    <cellStyle name="CompBoxFull 5 7" xfId="20739" xr:uid="{8A53C890-5237-4FF1-93EB-002FA8DA7F1D}"/>
    <cellStyle name="CompBoxFull 5 8" xfId="38869" xr:uid="{0B011A64-82C9-45F0-BAB5-FB07DDAF4ED3}"/>
    <cellStyle name="CompBoxFull 5 9" xfId="38013" xr:uid="{67F7B550-BAAD-4B2B-929F-B13B9ECFC0DD}"/>
    <cellStyle name="CompBoxFull 6" xfId="19711" xr:uid="{D37ABF77-B8F4-4B2A-9319-3C96E0ABDA45}"/>
    <cellStyle name="CompBoxFull 6 2" xfId="22712" xr:uid="{8E196CF8-F470-45B2-AC05-F69DEEC6BCB2}"/>
    <cellStyle name="CompBoxFull 6 3" xfId="26419" xr:uid="{83D03B36-735A-4275-BDDE-71BF32201AFE}"/>
    <cellStyle name="CompBoxFull 6 4" xfId="27584" xr:uid="{780D766C-E50C-4C00-B86A-25292188EB7C}"/>
    <cellStyle name="CompBoxFull 6 5" xfId="30559" xr:uid="{7BA575F5-1988-4C24-B728-E5530A09AAB0}"/>
    <cellStyle name="CompBoxFull 6 6" xfId="31486" xr:uid="{1823BD44-F0FB-4843-B2C1-CCED8D169BF1}"/>
    <cellStyle name="CompBoxFull 6 7" xfId="21846" xr:uid="{00D258D1-9EE7-4C6B-88A1-8CA8BDF5B2EA}"/>
    <cellStyle name="CompBoxFull 6 8" xfId="39197" xr:uid="{79760D5D-7C71-440A-B00F-A29521C5B3BF}"/>
    <cellStyle name="CompBoxFull 6 9" xfId="36688" xr:uid="{E5207170-61C6-4248-9CB5-CEDF5D259C8F}"/>
    <cellStyle name="CompBoxFull 7" xfId="20131" xr:uid="{668EEBE3-8BBA-4948-99F3-35986670FD06}"/>
    <cellStyle name="CompBoxFull 7 2" xfId="23197" xr:uid="{6730F280-E8BF-471E-84BF-745AA0806A75}"/>
    <cellStyle name="CompBoxFull 7 3" xfId="24737" xr:uid="{68333B99-774F-4C74-AF57-971FB7279036}"/>
    <cellStyle name="CompBoxFull 7 4" xfId="28157" xr:uid="{F2B46EAE-75A3-42DB-B5E2-F9FA9CE21C67}"/>
    <cellStyle name="CompBoxFull 7 5" xfId="27098" xr:uid="{ABA68D36-8ED7-4610-A1CC-6BC8B7920A17}"/>
    <cellStyle name="CompBoxFull 7 6" xfId="32694" xr:uid="{30C8B42C-2F06-4A8C-9F58-DDD66C46B3E1}"/>
    <cellStyle name="CompBoxFull 7 7" xfId="31356" xr:uid="{28F7FAE8-04AA-404C-88F5-E9D6EE06F92D}"/>
    <cellStyle name="CompBoxFull 7 8" xfId="37945" xr:uid="{F462F110-2F02-4211-8DD3-24E5DE17CFAD}"/>
    <cellStyle name="CompBoxFull 7 9" xfId="36076" xr:uid="{4C250FBD-BC02-4604-BA6E-A9766EAE1574}"/>
    <cellStyle name="CompBoxFull 8" xfId="19501" xr:uid="{23B6372C-B412-49DE-BC39-3B56D8C9C94F}"/>
    <cellStyle name="CompBoxFull 8 2" xfId="22472" xr:uid="{81328D27-D43D-44A6-A6A1-282D9AC830C7}"/>
    <cellStyle name="CompBoxFull 8 3" xfId="23935" xr:uid="{0D892354-8A52-4397-9C6F-15B22930F332}"/>
    <cellStyle name="CompBoxFull 8 4" xfId="27302" xr:uid="{CDE896DB-9C36-4731-B7A7-53F4E68C50CE}"/>
    <cellStyle name="CompBoxFull 8 5" xfId="29435" xr:uid="{AA1F16AA-D43B-41B0-9376-81288AD1D625}"/>
    <cellStyle name="CompBoxFull 8 6" xfId="30699" xr:uid="{BD3EBDAE-DF70-4D05-B17E-A558F304C883}"/>
    <cellStyle name="CompBoxFull 8 7" xfId="34385" xr:uid="{B1D849F2-D7DD-413A-8345-415F86DE81EF}"/>
    <cellStyle name="CompBoxFull 8 8" xfId="38171" xr:uid="{E7D1E391-B91C-4BE2-AEDB-63F4C37804A0}"/>
    <cellStyle name="CompBoxFull 8 9" xfId="38632" xr:uid="{4B3A0A58-0EF5-464A-B169-2C689918287A}"/>
    <cellStyle name="CompBoxFull 9" xfId="20313" xr:uid="{1A53B113-A740-4CEC-B383-8EF5CC0DB11B}"/>
    <cellStyle name="CompBoxFull 9 2" xfId="23423" xr:uid="{1EE688E0-F4D0-4395-A660-12D80CA614A5}"/>
    <cellStyle name="CompBoxFull 9 3" xfId="21576" xr:uid="{5640D3A7-2388-4C46-BD05-B4ADA830D809}"/>
    <cellStyle name="CompBoxFull 9 4" xfId="28413" xr:uid="{239CE2D2-DED8-48CC-8C15-66268E549F1D}"/>
    <cellStyle name="CompBoxFull 9 5" xfId="27611" xr:uid="{BB878E48-4ACD-4A87-A7E2-E62E4944F636}"/>
    <cellStyle name="CompBoxFull 9 6" xfId="33669" xr:uid="{2768BB7D-CFD2-4FE4-9685-697EB971FFA6}"/>
    <cellStyle name="CompBoxFull 9 7" xfId="35023" xr:uid="{C4E6DFA6-0B6D-483B-9856-2FEA33F24D16}"/>
    <cellStyle name="CompBoxFull 9 8" xfId="38288" xr:uid="{1C67D0AF-191A-4673-B6DF-9F3BD2E05225}"/>
    <cellStyle name="CompBoxFull 9 9" xfId="37068" xr:uid="{7030E3AF-3424-415D-B406-3A6D71D12771}"/>
    <cellStyle name="CompBoxMiddle" xfId="4276" xr:uid="{EAB3F0F2-AF8E-44E8-A176-6B2B3749498B}"/>
    <cellStyle name="CompBoxMiddle 10" xfId="9968" xr:uid="{89417126-18E5-4F54-9336-071DC9ECBC3B}"/>
    <cellStyle name="CompBoxMiddle 10 2" xfId="17858" xr:uid="{D87F44D7-D717-4750-9B08-9287CCB6F41F}"/>
    <cellStyle name="CompBoxMiddle 10 3" xfId="49696" xr:uid="{0B82C68F-3E1E-46D3-92E9-66E6058CB6F1}"/>
    <cellStyle name="CompBoxMiddle 11" xfId="9856" xr:uid="{DD9A3B2C-7743-4124-965A-B9B3A17FCC84}"/>
    <cellStyle name="CompBoxMiddle 11 2" xfId="17803" xr:uid="{5184EF95-3F07-49A4-8198-1F8C6BB830DD}"/>
    <cellStyle name="CompBoxMiddle 11 3" xfId="49482" xr:uid="{6E6783B5-336E-4624-BEB3-7AF6FD45E710}"/>
    <cellStyle name="CompBoxMiddle 12" xfId="9844" xr:uid="{F256F1CD-8FF2-42C7-AC34-12DB3851F568}"/>
    <cellStyle name="CompBoxMiddle 12 2" xfId="17795" xr:uid="{B08AEB93-65EF-4D07-A92E-7F751525F385}"/>
    <cellStyle name="CompBoxMiddle 13" xfId="9854" xr:uid="{DA53EAEE-839D-4E54-998F-4DC64DEC1171}"/>
    <cellStyle name="CompBoxMiddle 13 2" xfId="17802" xr:uid="{4E572F76-70AC-4B83-9E23-FE84BA60EE3B}"/>
    <cellStyle name="CompBoxMiddle 14" xfId="7281" xr:uid="{8F538327-602F-4207-A2E6-96083055287E}"/>
    <cellStyle name="CompBoxMiddle 14 2" xfId="17323" xr:uid="{EA6CD3C0-13FB-4D23-A179-B0B3AB77F59E}"/>
    <cellStyle name="CompBoxMiddle 15" xfId="11548" xr:uid="{2746F7A3-DAE7-4EBE-ADFB-E96B9C993F8F}"/>
    <cellStyle name="CompBoxMiddle 16" xfId="46893" xr:uid="{3E9B7D34-0D33-47AC-BC94-DF23D5EB406C}"/>
    <cellStyle name="CompBoxMiddle 17" xfId="54575" xr:uid="{B43CF1DB-0E89-4C17-841D-3231A94D23BC}"/>
    <cellStyle name="CompBoxMiddle 2" xfId="5167" xr:uid="{768EAB37-7166-42BD-95FC-5E4229CBB108}"/>
    <cellStyle name="CompBoxMiddle 2 10" xfId="9235" xr:uid="{C33878C9-9B46-4C31-A678-A1705B1516A2}"/>
    <cellStyle name="CompBoxMiddle 2 10 2" xfId="13115" xr:uid="{0DF4DA14-AC3B-4D07-BF08-D9CF7E56BC60}"/>
    <cellStyle name="CompBoxMiddle 2 10 2 2" xfId="51334" xr:uid="{D8D33752-588C-40BC-9A14-FC10B5AB263E}"/>
    <cellStyle name="CompBoxMiddle 2 10 3" xfId="53262" xr:uid="{C3E73197-A3F2-422B-AF7F-4ABBE6E87EF5}"/>
    <cellStyle name="CompBoxMiddle 2 10 4" xfId="48885" xr:uid="{9FB06CF8-4EB1-429A-98B6-9DF62329127B}"/>
    <cellStyle name="CompBoxMiddle 2 10 5" xfId="56305" xr:uid="{77A3E3B0-28F6-46B4-85FC-71353559E6CD}"/>
    <cellStyle name="CompBoxMiddle 2 11" xfId="9287" xr:uid="{1D11B66A-DB7C-4030-8392-187CDE461A1B}"/>
    <cellStyle name="CompBoxMiddle 2 11 2" xfId="13160" xr:uid="{C1AB61EB-F3A1-4F19-96F5-7A98E6ABDBDE}"/>
    <cellStyle name="CompBoxMiddle 2 11 2 2" xfId="51383" xr:uid="{08564564-F47F-4B1F-B11E-CAC07E6769FE}"/>
    <cellStyle name="CompBoxMiddle 2 11 3" xfId="53311" xr:uid="{2EBF458A-6002-423D-9F6C-45B1D7F6E6A3}"/>
    <cellStyle name="CompBoxMiddle 2 11 4" xfId="48934" xr:uid="{E86C2025-EC63-4531-AF64-6B32C2409874}"/>
    <cellStyle name="CompBoxMiddle 2 11 5" xfId="56354" xr:uid="{0C52562A-7F0D-4B4B-B035-5E56910306A7}"/>
    <cellStyle name="CompBoxMiddle 2 12" xfId="8752" xr:uid="{CD8E8607-B5A9-469E-9A83-8D1A545DAF1C}"/>
    <cellStyle name="CompBoxMiddle 2 12 2" xfId="12711" xr:uid="{652B6B48-2DDD-4105-922A-53F97780197C}"/>
    <cellStyle name="CompBoxMiddle 2 12 2 2" xfId="50860" xr:uid="{3A2A60FD-6852-487F-AB26-844972EA9908}"/>
    <cellStyle name="CompBoxMiddle 2 12 3" xfId="52789" xr:uid="{B7D7B7A9-E5FE-4EB4-9EB8-072B80482C30}"/>
    <cellStyle name="CompBoxMiddle 2 12 4" xfId="48415" xr:uid="{77B8456D-8F0D-4162-BC5A-598C2682B68D}"/>
    <cellStyle name="CompBoxMiddle 2 12 5" xfId="55841" xr:uid="{2441B865-96CD-4863-8B22-116F4B808DD7}"/>
    <cellStyle name="CompBoxMiddle 2 13" xfId="9234" xr:uid="{0DB67B51-D0CC-4315-B3CD-AB12D9CDEFCD}"/>
    <cellStyle name="CompBoxMiddle 2 13 2" xfId="13114" xr:uid="{E0425667-FEA4-4B95-8A26-5879008CBECE}"/>
    <cellStyle name="CompBoxMiddle 2 13 2 2" xfId="51333" xr:uid="{BD52AC0E-76F9-4EAC-BFC2-C60BAAB718BB}"/>
    <cellStyle name="CompBoxMiddle 2 13 3" xfId="53261" xr:uid="{BE85FDBD-58FA-4FDC-997F-483893BB7A81}"/>
    <cellStyle name="CompBoxMiddle 2 13 4" xfId="48884" xr:uid="{922A9CE3-94C7-4749-9983-C2BB1BED4AC4}"/>
    <cellStyle name="CompBoxMiddle 2 13 5" xfId="56304" xr:uid="{EC22EB25-65CE-4B84-AD51-260E54CDB1ED}"/>
    <cellStyle name="CompBoxMiddle 2 14" xfId="9416" xr:uid="{6B417E9D-542D-4C45-9480-F15C4C6635DB}"/>
    <cellStyle name="CompBoxMiddle 2 14 2" xfId="13271" xr:uid="{44D34227-3C05-45C0-81B4-0D0BB8C98DEC}"/>
    <cellStyle name="CompBoxMiddle 2 14 2 2" xfId="51510" xr:uid="{D270A8F2-0F27-4B5E-AEE0-9A07874D3428}"/>
    <cellStyle name="CompBoxMiddle 2 14 3" xfId="53438" xr:uid="{5A028D94-2F3D-4523-9726-2E2C053B5294}"/>
    <cellStyle name="CompBoxMiddle 2 14 4" xfId="49061" xr:uid="{63AF5E2F-413E-46CB-A65D-F863C3FE1549}"/>
    <cellStyle name="CompBoxMiddle 2 14 5" xfId="56481" xr:uid="{77F27AF6-FC38-4FB7-9BD0-18A2D75AE759}"/>
    <cellStyle name="CompBoxMiddle 2 15" xfId="9460" xr:uid="{B74ADE5F-DCAE-4B86-8C74-BB45188D2806}"/>
    <cellStyle name="CompBoxMiddle 2 15 2" xfId="13310" xr:uid="{DFFCB044-7DBB-4746-A6E3-73ABE74AC404}"/>
    <cellStyle name="CompBoxMiddle 2 15 2 2" xfId="51554" xr:uid="{841B59DA-0D03-4FBF-AB49-CC1312E4C291}"/>
    <cellStyle name="CompBoxMiddle 2 15 3" xfId="53482" xr:uid="{16F74D85-7BFB-41BD-9F5B-7F1F9035A794}"/>
    <cellStyle name="CompBoxMiddle 2 15 4" xfId="49105" xr:uid="{5E5285B6-3B96-4F75-A84A-0B4AEAC55C45}"/>
    <cellStyle name="CompBoxMiddle 2 15 5" xfId="56524" xr:uid="{59D34516-7EA7-4885-8A92-B69E1705CF89}"/>
    <cellStyle name="CompBoxMiddle 2 16" xfId="8703" xr:uid="{8636514B-1EBA-4423-991C-BA8D9A26722E}"/>
    <cellStyle name="CompBoxMiddle 2 16 2" xfId="12680" xr:uid="{79EA0AAD-B514-4EE0-987C-EB27784DC763}"/>
    <cellStyle name="CompBoxMiddle 2 16 2 2" xfId="50819" xr:uid="{26B22BE3-E90F-4063-8F25-8E10F8C8273E}"/>
    <cellStyle name="CompBoxMiddle 2 16 3" xfId="52748" xr:uid="{0179EFF9-177B-4606-935C-394C10232DDA}"/>
    <cellStyle name="CompBoxMiddle 2 16 4" xfId="48374" xr:uid="{CB3BE84A-570E-4C45-A4B1-F164AEBEC071}"/>
    <cellStyle name="CompBoxMiddle 2 16 5" xfId="55801" xr:uid="{D248B19F-EFDC-42E2-83AC-378AE6050022}"/>
    <cellStyle name="CompBoxMiddle 2 17" xfId="8873" xr:uid="{EF851654-07E1-4342-BC02-9762BE215C9E}"/>
    <cellStyle name="CompBoxMiddle 2 17 2" xfId="12802" xr:uid="{62B8ED71-AFB8-44B7-8117-51045672197F}"/>
    <cellStyle name="CompBoxMiddle 2 17 2 2" xfId="50976" xr:uid="{DD1855BC-400E-4E6B-8CDF-DA3D59B47F6D}"/>
    <cellStyle name="CompBoxMiddle 2 17 3" xfId="52904" xr:uid="{257EE73F-9F63-473C-90CC-CB345E0530A8}"/>
    <cellStyle name="CompBoxMiddle 2 17 4" xfId="48529" xr:uid="{CF7394C9-9776-4CA3-B525-CDBECE5250E3}"/>
    <cellStyle name="CompBoxMiddle 2 17 5" xfId="55953" xr:uid="{4CF3DF91-73C7-4588-BECE-0CEC9D59BD8A}"/>
    <cellStyle name="CompBoxMiddle 2 18" xfId="7652" xr:uid="{EC804781-3FE6-4485-A7DC-F3B6EE06A9A6}"/>
    <cellStyle name="CompBoxMiddle 2 18 2" xfId="11884" xr:uid="{1EFEE228-2613-4A2D-8E8A-7BA08FBFA383}"/>
    <cellStyle name="CompBoxMiddle 2 18 2 2" xfId="50080" xr:uid="{D1C3F3A3-61D5-486C-92A2-500A55889E18}"/>
    <cellStyle name="CompBoxMiddle 2 18 3" xfId="52073" xr:uid="{F2B803EB-7F63-473C-A6DB-EC87C1E81783}"/>
    <cellStyle name="CompBoxMiddle 2 18 4" xfId="47444" xr:uid="{219B7F04-0C8B-49BF-90DF-CAA3787DBF76}"/>
    <cellStyle name="CompBoxMiddle 2 18 5" xfId="54942" xr:uid="{BD5DA88C-2A1D-4B19-ACFA-89FBD01C166B}"/>
    <cellStyle name="CompBoxMiddle 2 19" xfId="8099" xr:uid="{FA0589C5-1194-4DF7-8FA8-47603CFC9B7B}"/>
    <cellStyle name="CompBoxMiddle 2 19 2" xfId="12254" xr:uid="{235D551C-5987-4C16-9D33-5C8B51B925FD}"/>
    <cellStyle name="CompBoxMiddle 2 19 2 2" xfId="50503" xr:uid="{D2568139-80C0-46CE-8184-8D5FF9F785FD}"/>
    <cellStyle name="CompBoxMiddle 2 19 3" xfId="52492" xr:uid="{BFE896E7-A034-4C87-9A42-135FF6BBD913}"/>
    <cellStyle name="CompBoxMiddle 2 19 4" xfId="47866" xr:uid="{AFCAD002-FDF8-4FF5-82FD-0EFCCFCF343C}"/>
    <cellStyle name="CompBoxMiddle 2 19 5" xfId="55348" xr:uid="{265AD662-84E1-4E72-AC4B-4319E968E212}"/>
    <cellStyle name="CompBoxMiddle 2 2" xfId="8621" xr:uid="{31AA6ABC-0216-4DCF-8FC8-D3139AF53773}"/>
    <cellStyle name="CompBoxMiddle 2 2 2" xfId="12608" xr:uid="{32CCA157-27B7-442F-AF0D-AA7759F2102E}"/>
    <cellStyle name="CompBoxMiddle 2 2 2 2" xfId="50783" xr:uid="{BF4896D0-2992-456A-B462-B41FB81B1018}"/>
    <cellStyle name="CompBoxMiddle 2 2 3" xfId="52714" xr:uid="{61BC8F3D-DBF9-4F7E-87B9-A920BF30EE5C}"/>
    <cellStyle name="CompBoxMiddle 2 2 4" xfId="48296" xr:uid="{8D4F51F6-AC5B-41D8-81C0-58DFD68F1E12}"/>
    <cellStyle name="CompBoxMiddle 2 2 5" xfId="55725" xr:uid="{7EE6BE9B-2A3F-4847-9522-5BB70CA3DA03}"/>
    <cellStyle name="CompBoxMiddle 2 20" xfId="7700" xr:uid="{60B46CD7-AD10-4063-89C2-94F723018337}"/>
    <cellStyle name="CompBoxMiddle 2 20 2" xfId="11922" xr:uid="{76B1A89F-8872-407E-A589-B51BD55C0374}"/>
    <cellStyle name="CompBoxMiddle 2 20 2 2" xfId="50124" xr:uid="{5EE38F28-145C-49C0-A211-2A6E130631D1}"/>
    <cellStyle name="CompBoxMiddle 2 20 3" xfId="52117" xr:uid="{00B8CFF1-31AC-4AF2-9586-C15DBC0973EB}"/>
    <cellStyle name="CompBoxMiddle 2 20 4" xfId="47488" xr:uid="{83629C5D-E17D-4977-9E65-26A72EEFFED9}"/>
    <cellStyle name="CompBoxMiddle 2 20 5" xfId="54986" xr:uid="{E1977FB6-A13C-47E5-A3E4-0D68C256C01B}"/>
    <cellStyle name="CompBoxMiddle 2 21" xfId="9405" xr:uid="{961616A3-E387-4A4C-91BE-A6841479AD25}"/>
    <cellStyle name="CompBoxMiddle 2 21 2" xfId="13264" xr:uid="{5CA68B9B-FF37-467F-B051-CD497BC4952D}"/>
    <cellStyle name="CompBoxMiddle 2 21 2 2" xfId="51500" xr:uid="{55ED41AF-C524-47A0-B2E9-C2E7C0E87D28}"/>
    <cellStyle name="CompBoxMiddle 2 21 3" xfId="53428" xr:uid="{2009AD67-0937-4497-B513-ED3F893CFEDB}"/>
    <cellStyle name="CompBoxMiddle 2 21 4" xfId="49051" xr:uid="{ED21D2BA-B479-409F-9A82-BC3DA5A43FD5}"/>
    <cellStyle name="CompBoxMiddle 2 21 5" xfId="56471" xr:uid="{1E8374B0-FC41-4467-AF13-623110CC8E51}"/>
    <cellStyle name="CompBoxMiddle 2 22" xfId="9197" xr:uid="{E8BD46F3-545A-4F35-AB7D-65DB8AB5DB75}"/>
    <cellStyle name="CompBoxMiddle 2 22 2" xfId="13082" xr:uid="{400AC193-BB21-4E28-9176-A08EBB64B60E}"/>
    <cellStyle name="CompBoxMiddle 2 22 2 2" xfId="51298" xr:uid="{2C362C30-AECD-4156-8913-81FA89E74FE5}"/>
    <cellStyle name="CompBoxMiddle 2 22 3" xfId="53226" xr:uid="{0828726E-7E43-4DA9-BA20-9942ACE9BD84}"/>
    <cellStyle name="CompBoxMiddle 2 22 4" xfId="48849" xr:uid="{9F4EF4B4-CC59-4377-B0BC-5CE4FFCEAC01}"/>
    <cellStyle name="CompBoxMiddle 2 22 5" xfId="56269" xr:uid="{B6D6363A-D2AB-459D-B905-21AE874F0478}"/>
    <cellStyle name="CompBoxMiddle 2 23" xfId="9140" xr:uid="{57479C92-3FA0-4063-A373-7F04FF137476}"/>
    <cellStyle name="CompBoxMiddle 2 23 2" xfId="13034" xr:uid="{CCCE2269-76C5-454E-9F9F-FFAA9D35D032}"/>
    <cellStyle name="CompBoxMiddle 2 23 2 2" xfId="51242" xr:uid="{3A6AAC6A-98B2-483A-ACBD-CA917B5B826B}"/>
    <cellStyle name="CompBoxMiddle 2 23 3" xfId="53170" xr:uid="{A9A0429D-4FDC-4DF2-B91A-920D9268DFB1}"/>
    <cellStyle name="CompBoxMiddle 2 23 4" xfId="48794" xr:uid="{6A111228-82D6-4C13-95F1-D8920E3420B3}"/>
    <cellStyle name="CompBoxMiddle 2 23 5" xfId="56216" xr:uid="{5EE08C62-0753-44A9-B932-D09B0E4C7524}"/>
    <cellStyle name="CompBoxMiddle 2 24" xfId="9774" xr:uid="{3B9FDE4E-1449-4E72-A5FE-CDFA68BFD08D}"/>
    <cellStyle name="CompBoxMiddle 2 24 2" xfId="13587" xr:uid="{19D61C65-F5F1-477A-AD48-4E61ADDDA29B}"/>
    <cellStyle name="CompBoxMiddle 2 24 2 2" xfId="51864" xr:uid="{2C76E1D7-A850-4595-9979-F2BC44F9C722}"/>
    <cellStyle name="CompBoxMiddle 2 24 3" xfId="53792" xr:uid="{2C6AEFE4-D97E-47CC-BB45-7649BF311EE8}"/>
    <cellStyle name="CompBoxMiddle 2 24 4" xfId="49415" xr:uid="{B56EADBE-08E3-41AA-8C7C-ABF0B3AA4D44}"/>
    <cellStyle name="CompBoxMiddle 2 24 5" xfId="56826" xr:uid="{5D3F87B5-ED7C-4474-9261-ED364E1ACFA7}"/>
    <cellStyle name="CompBoxMiddle 2 25" xfId="10288" xr:uid="{EDA185A9-7B70-49C5-8470-5CDC749072E4}"/>
    <cellStyle name="CompBoxMiddle 2 25 2" xfId="18019" xr:uid="{9C494706-C473-4436-8EE8-D2C99C98831C}"/>
    <cellStyle name="CompBoxMiddle 2 25 3" xfId="49897" xr:uid="{69B910B8-6DD6-4D87-B6C3-84686903CBAF}"/>
    <cellStyle name="CompBoxMiddle 2 26" xfId="10620" xr:uid="{0D7BA4CA-91AD-41FB-87BD-482CA80A4559}"/>
    <cellStyle name="CompBoxMiddle 2 26 2" xfId="18205" xr:uid="{0F5A1A67-C64E-4AE2-8E53-FF80DA652075}"/>
    <cellStyle name="CompBoxMiddle 2 26 3" xfId="49641" xr:uid="{1FC00D00-51C9-4A2F-9199-A9DA7B82578C}"/>
    <cellStyle name="CompBoxMiddle 2 27" xfId="10955" xr:uid="{C63F9695-A005-4D19-AE11-2041DA40E0C7}"/>
    <cellStyle name="CompBoxMiddle 2 27 2" xfId="18396" xr:uid="{CEAAAFCA-37DA-49F5-B070-1EB7F9FEFCDD}"/>
    <cellStyle name="CompBoxMiddle 2 28" xfId="11216" xr:uid="{48C6917B-18D7-4538-8B9B-F57CA47E55D0}"/>
    <cellStyle name="CompBoxMiddle 2 28 2" xfId="18587" xr:uid="{189E8EE7-7CD1-4FB7-AB18-AADB4A01FECA}"/>
    <cellStyle name="CompBoxMiddle 2 29" xfId="7466" xr:uid="{ED51BB97-9B28-473A-BB8E-5D1D883678DB}"/>
    <cellStyle name="CompBoxMiddle 2 29 2" xfId="17508" xr:uid="{D3909A02-C0C9-405B-9FD7-AB8CB4EC0E59}"/>
    <cellStyle name="CompBoxMiddle 2 3" xfId="8897" xr:uid="{61675EE0-1FE9-4A1C-A7D1-A9707B416870}"/>
    <cellStyle name="CompBoxMiddle 2 3 2" xfId="12821" xr:uid="{1833DC07-C8E4-4085-9AAD-A44F0F57B0AB}"/>
    <cellStyle name="CompBoxMiddle 2 3 2 2" xfId="50998" xr:uid="{831A27CA-8708-4183-A62E-DF89E23897EC}"/>
    <cellStyle name="CompBoxMiddle 2 3 3" xfId="52926" xr:uid="{556E6B23-EE53-4848-964E-A2C26C379C7C}"/>
    <cellStyle name="CompBoxMiddle 2 3 4" xfId="48551" xr:uid="{43243DD1-8004-4789-BB1B-6F8B9EEDDF46}"/>
    <cellStyle name="CompBoxMiddle 2 3 5" xfId="55975" xr:uid="{7E57BD02-2295-4D04-8302-629BB3AD4E4F}"/>
    <cellStyle name="CompBoxMiddle 2 30" xfId="11732" xr:uid="{CA68FA24-AED5-43B2-ACF4-C21806B4FA48}"/>
    <cellStyle name="CompBoxMiddle 2 31" xfId="47250" xr:uid="{3A27B327-4AD6-45F6-A7BA-AA66654E34FE}"/>
    <cellStyle name="CompBoxMiddle 2 32" xfId="54772" xr:uid="{194D4B47-600D-4047-88AD-53E9580160B9}"/>
    <cellStyle name="CompBoxMiddle 2 4" xfId="8945" xr:uid="{4C6E14E6-71BE-4273-8A80-5E6D893F0325}"/>
    <cellStyle name="CompBoxMiddle 2 4 2" xfId="12868" xr:uid="{3B9B75F9-DF4A-4B10-8AD0-519DB9D4DFF6}"/>
    <cellStyle name="CompBoxMiddle 2 4 2 2" xfId="51051" xr:uid="{616AB0F7-EAB5-4575-B8D5-D6CB0D12E355}"/>
    <cellStyle name="CompBoxMiddle 2 4 3" xfId="52979" xr:uid="{C8848BA7-0FE0-48EF-8E17-ADB8A5601338}"/>
    <cellStyle name="CompBoxMiddle 2 4 4" xfId="48604" xr:uid="{2CC2E7A5-760B-4B8A-A117-CCB96C69DBB9}"/>
    <cellStyle name="CompBoxMiddle 2 4 5" xfId="56028" xr:uid="{769AD275-357D-4BC5-BA18-FFA0D26FDF98}"/>
    <cellStyle name="CompBoxMiddle 2 5" xfId="8247" xr:uid="{6E80103A-9C09-4DEE-BAF7-825DA3E96266}"/>
    <cellStyle name="CompBoxMiddle 2 5 2" xfId="12355" xr:uid="{4B3E8E6A-EB86-4AB1-A73E-3197DD37E6A0}"/>
    <cellStyle name="CompBoxMiddle 2 5 2 2" xfId="50624" xr:uid="{B19143FD-63AC-42A0-B79C-73899CFD734E}"/>
    <cellStyle name="CompBoxMiddle 2 5 3" xfId="52608" xr:uid="{BE0365E4-23E6-4B83-85BD-07B49890ECD1}"/>
    <cellStyle name="CompBoxMiddle 2 5 4" xfId="47989" xr:uid="{5DBFD7EA-A747-4F37-8599-66C75C1B097F}"/>
    <cellStyle name="CompBoxMiddle 2 5 5" xfId="55461" xr:uid="{D898BD7F-5881-4D8A-91A3-8E9C74EEA279}"/>
    <cellStyle name="CompBoxMiddle 2 6" xfId="7871" xr:uid="{CF49972D-601F-4099-A847-A708CBF7FED2}"/>
    <cellStyle name="CompBoxMiddle 2 6 2" xfId="12059" xr:uid="{41487440-8567-424C-A2B2-EAE919D40996}"/>
    <cellStyle name="CompBoxMiddle 2 6 2 2" xfId="50286" xr:uid="{F554EA9D-4C96-49E6-8221-587B273D98D2}"/>
    <cellStyle name="CompBoxMiddle 2 6 3" xfId="52277" xr:uid="{2A4CE9A4-92D9-4253-946B-EF73B4418DD6}"/>
    <cellStyle name="CompBoxMiddle 2 6 4" xfId="47650" xr:uid="{8761F5F9-8891-41A2-94DA-D1E3E90A467E}"/>
    <cellStyle name="CompBoxMiddle 2 6 5" xfId="55142" xr:uid="{6D56CFE6-5692-4690-8659-7B06CD163B7F}"/>
    <cellStyle name="CompBoxMiddle 2 7" xfId="7601" xr:uid="{7A3BE57A-BAE1-4BA6-9E71-2EB2018719E8}"/>
    <cellStyle name="CompBoxMiddle 2 7 2" xfId="11840" xr:uid="{9BE29598-E392-4750-8D13-EE8BD5828C2B}"/>
    <cellStyle name="CompBoxMiddle 2 7 2 2" xfId="50030" xr:uid="{CA7C0BC3-C10F-42C7-9EC5-3A03429507D8}"/>
    <cellStyle name="CompBoxMiddle 2 7 3" xfId="52023" xr:uid="{88F55B08-58E4-4A28-9ED7-FC2E7B7AEC23}"/>
    <cellStyle name="CompBoxMiddle 2 7 4" xfId="47394" xr:uid="{C674DC7B-A95E-4C3D-B38B-A9FB8FB59623}"/>
    <cellStyle name="CompBoxMiddle 2 7 5" xfId="54896" xr:uid="{B5BA3114-58FD-49EF-9548-1F7CEE339277}"/>
    <cellStyle name="CompBoxMiddle 2 8" xfId="7913" xr:uid="{431DB7B4-0023-4C6A-A2E4-5615F350AFEA}"/>
    <cellStyle name="CompBoxMiddle 2 8 2" xfId="12092" xr:uid="{13C1E83F-E1F9-425E-9D5B-2226775EF9C6}"/>
    <cellStyle name="CompBoxMiddle 2 8 2 2" xfId="50326" xr:uid="{E0322AF7-AD9F-46A4-A9F7-12C98CBBCF95}"/>
    <cellStyle name="CompBoxMiddle 2 8 3" xfId="52316" xr:uid="{50C6A23B-ABF2-44D7-A7B4-8B786EC161C1}"/>
    <cellStyle name="CompBoxMiddle 2 8 4" xfId="47690" xr:uid="{57AD2344-B19C-483A-822C-31967F9EF1C6}"/>
    <cellStyle name="CompBoxMiddle 2 8 5" xfId="55178" xr:uid="{7B82BEAA-0BEA-4D5D-89D6-6FA7E2E32D6D}"/>
    <cellStyle name="CompBoxMiddle 2 9" xfId="9173" xr:uid="{0EB05D2E-3C5C-4A80-97E9-56D8BF6751A0}"/>
    <cellStyle name="CompBoxMiddle 2 9 2" xfId="13063" xr:uid="{64392494-084D-4562-BF77-CEAF570ADA60}"/>
    <cellStyle name="CompBoxMiddle 2 9 2 2" xfId="51274" xr:uid="{0E7EC3BC-798D-49E6-AF3A-7B8D29862F23}"/>
    <cellStyle name="CompBoxMiddle 2 9 3" xfId="53202" xr:uid="{5F6010EA-0C9D-430F-96ED-9EA945AE674A}"/>
    <cellStyle name="CompBoxMiddle 2 9 4" xfId="48826" xr:uid="{03AB49E6-47EB-403D-801C-CB9F2678D1C2}"/>
    <cellStyle name="CompBoxMiddle 2 9 5" xfId="56248" xr:uid="{BE9F1E8D-20BF-4303-9913-992BD19E7E86}"/>
    <cellStyle name="CompBoxMiddle 3" xfId="8049" xr:uid="{510E7BE8-0A58-4A3B-93C5-B38D5C4CB771}"/>
    <cellStyle name="CompBoxMiddle 3 2" xfId="12214" xr:uid="{518FF8DE-58E4-4BA7-83D8-1B641BEE65B2}"/>
    <cellStyle name="CompBoxMiddle 3 2 2" xfId="50458" xr:uid="{5B4AA664-5302-444B-9431-C92E0CE8A72D}"/>
    <cellStyle name="CompBoxMiddle 3 3" xfId="52447" xr:uid="{6A9E0AAD-7EC4-4832-97EC-1B01D5306C88}"/>
    <cellStyle name="CompBoxMiddle 3 4" xfId="47821" xr:uid="{E9CB8171-7FE1-4214-9215-5B3A3AC9D88B}"/>
    <cellStyle name="CompBoxMiddle 3 5" xfId="55305" xr:uid="{D4D0D062-F40F-477B-BA0C-6D2467F4C9DF}"/>
    <cellStyle name="CompBoxMiddle 4" xfId="8536" xr:uid="{54E31F49-901A-4F44-A6D7-EAB2561C98CB}"/>
    <cellStyle name="CompBoxMiddle 4 2" xfId="12529" xr:uid="{9263BE61-5403-45A7-AAAE-BE5B6DE86D54}"/>
    <cellStyle name="CompBoxMiddle 4 2 2" xfId="50766" xr:uid="{90304C12-0794-4542-A8B6-24F8CF1C525B}"/>
    <cellStyle name="CompBoxMiddle 4 3" xfId="52703" xr:uid="{5E9BA229-E9C2-4237-8607-5C84F6BE72EC}"/>
    <cellStyle name="CompBoxMiddle 4 4" xfId="48210" xr:uid="{67B779EF-C2C4-4013-BE41-6C7EBE215CA2}"/>
    <cellStyle name="CompBoxMiddle 4 5" xfId="55645" xr:uid="{69DFF023-9804-46D7-A7C3-CE64433EC409}"/>
    <cellStyle name="CompBoxMiddle 5" xfId="8308" xr:uid="{37E2F3E8-DE2E-4A76-A13E-2FAD5860BEDE}"/>
    <cellStyle name="CompBoxMiddle 5 2" xfId="12402" xr:uid="{369F3A14-D17C-4FC5-B985-DF78CA2A7539}"/>
    <cellStyle name="CompBoxMiddle 5 2 2" xfId="50677" xr:uid="{FE3972BD-F11C-42BD-86EE-D38D7FDA2F61}"/>
    <cellStyle name="CompBoxMiddle 5 3" xfId="52660" xr:uid="{77D61302-99CB-428B-B4DC-70A276FCB51A}"/>
    <cellStyle name="CompBoxMiddle 5 4" xfId="48041" xr:uid="{2C7A55B4-2BDE-4FB4-B182-0B15AEB24297}"/>
    <cellStyle name="CompBoxMiddle 5 5" xfId="55512" xr:uid="{554B1DED-CFFF-4C52-A89C-39A5C880DF8C}"/>
    <cellStyle name="CompBoxMiddle 6" xfId="7727" xr:uid="{8848B455-7B6E-4633-89A7-175FDC7EB932}"/>
    <cellStyle name="CompBoxMiddle 6 2" xfId="11944" xr:uid="{8BE8A59D-B431-4937-9D8C-80F13BF32FBA}"/>
    <cellStyle name="CompBoxMiddle 6 2 2" xfId="50152" xr:uid="{E98BC543-9759-4C21-BD57-80DC7DC9D43B}"/>
    <cellStyle name="CompBoxMiddle 6 3" xfId="52144" xr:uid="{67207139-6AF2-4F72-846B-1C94F1761BFD}"/>
    <cellStyle name="CompBoxMiddle 6 4" xfId="47514" xr:uid="{5E35BD1B-75D4-4B66-9ABB-CEF8F626197D}"/>
    <cellStyle name="CompBoxMiddle 6 5" xfId="55012" xr:uid="{2D642F73-3ACC-4534-B1B4-87C60C65F98B}"/>
    <cellStyle name="CompBoxMiddle 7" xfId="7686" xr:uid="{5FFF6B21-4FE3-48A0-9EF6-392FDF6BCB33}"/>
    <cellStyle name="CompBoxMiddle 7 2" xfId="11911" xr:uid="{3C4A2766-AD12-485C-B4B0-71459126A6B8}"/>
    <cellStyle name="CompBoxMiddle 7 2 2" xfId="50111" xr:uid="{EC98939F-7188-4E52-8942-37872824098A}"/>
    <cellStyle name="CompBoxMiddle 7 3" xfId="52104" xr:uid="{A97A7BBD-62D4-41C2-A7E5-E2142AD77250}"/>
    <cellStyle name="CompBoxMiddle 7 4" xfId="47475" xr:uid="{57A28D2C-E902-4F89-8965-4BE98C61F58A}"/>
    <cellStyle name="CompBoxMiddle 7 5" xfId="54973" xr:uid="{A349DA53-9FB1-420E-9D2B-FF19D26E8102}"/>
    <cellStyle name="CompBoxMiddle 8" xfId="7559" xr:uid="{8B69555B-87C1-4B7C-BE01-3193FF8F6DBD}"/>
    <cellStyle name="CompBoxMiddle 8 2" xfId="11804" xr:uid="{B7C946A2-1CF3-404F-B84A-87A07AB14B31}"/>
    <cellStyle name="CompBoxMiddle 8 2 2" xfId="49991" xr:uid="{5B1F5585-4022-4C81-BE3F-8D78B2BBB83E}"/>
    <cellStyle name="CompBoxMiddle 8 3" xfId="51984" xr:uid="{C3BC98F3-B85D-48E6-A037-AF0C65E83CED}"/>
    <cellStyle name="CompBoxMiddle 8 4" xfId="47356" xr:uid="{1797F374-A024-4014-AD94-207B90CCD5D6}"/>
    <cellStyle name="CompBoxMiddle 8 5" xfId="54859" xr:uid="{95961A1B-BEAA-44F3-BF28-665264EE7B3F}"/>
    <cellStyle name="CompBoxMiddle 9" xfId="8166" xr:uid="{4D3C4F21-0673-4734-9605-63914EE5DD39}"/>
    <cellStyle name="CompBoxMiddle 9 2" xfId="12307" xr:uid="{13E5A07F-DA2A-4EE8-A50E-32986A62FEC1}"/>
    <cellStyle name="CompBoxMiddle 9 2 2" xfId="50564" xr:uid="{A6DC6B8A-31AE-45B0-A634-984120A242A7}"/>
    <cellStyle name="CompBoxMiddle 9 3" xfId="52553" xr:uid="{F1CB07E4-B58E-4596-9703-D2F17F376404}"/>
    <cellStyle name="CompBoxMiddle 9 4" xfId="47928" xr:uid="{1BE8F960-FC04-4365-9D1C-F8636F2260B5}"/>
    <cellStyle name="CompBoxMiddle 9 5" xfId="55408" xr:uid="{02541485-9EAB-4023-B333-3875AE823814}"/>
    <cellStyle name="CompBoxTop" xfId="4277" xr:uid="{F4FFCB5F-92CC-4A02-B733-993BC83D907B}"/>
    <cellStyle name="CompBoxTop 10" xfId="19466" xr:uid="{570BEDE5-7A4C-40E3-9029-2D91080AFB26}"/>
    <cellStyle name="CompBoxTop 10 10" xfId="34247" xr:uid="{AA5B1437-BF7D-4A9C-9F25-149BEA99124D}"/>
    <cellStyle name="CompBoxTop 10 11" xfId="31613" xr:uid="{7C5C4ADB-5407-4360-89D7-7B3AE2AB4F5A}"/>
    <cellStyle name="CompBoxTop 10 12" xfId="36361" xr:uid="{14AA9733-298F-4B39-A0DF-E167A17A71EB}"/>
    <cellStyle name="CompBoxTop 10 13" xfId="37033" xr:uid="{44B2E493-9FA2-411A-905E-CEDE7AE95511}"/>
    <cellStyle name="CompBoxTop 10 14" xfId="37555" xr:uid="{4202ED23-39E4-439D-A24F-5287CD5B880E}"/>
    <cellStyle name="CompBoxTop 10 15" xfId="38191" xr:uid="{BB7735E4-96EE-4B3F-A883-68BEE0A4D376}"/>
    <cellStyle name="CompBoxTop 10 2" xfId="22428" xr:uid="{F7F32293-BFA9-4833-B03B-26D0F270904B}"/>
    <cellStyle name="CompBoxTop 10 3" xfId="21333" xr:uid="{29777755-7BAA-457C-A467-D09BF0C08EF0}"/>
    <cellStyle name="CompBoxTop 10 4" xfId="23829" xr:uid="{F3563E89-2BDC-4985-B60A-5A3CAFFD84BA}"/>
    <cellStyle name="CompBoxTop 10 5" xfId="27252" xr:uid="{997BFF24-BEB7-45CD-910A-13E975A30A6C}"/>
    <cellStyle name="CompBoxTop 10 6" xfId="28852" xr:uid="{B40F197B-8108-4D9C-ABB7-D4856B721B0C}"/>
    <cellStyle name="CompBoxTop 10 7" xfId="25361" xr:uid="{38EFE256-AAA4-46D2-B632-EF5A79A17B37}"/>
    <cellStyle name="CompBoxTop 10 8" xfId="23862" xr:uid="{74D7765F-EE5C-4E43-9497-AF1DE3BB28DA}"/>
    <cellStyle name="CompBoxTop 10 9" xfId="33311" xr:uid="{5D4FB045-A0BD-4F27-B191-26C5794FFD86}"/>
    <cellStyle name="CompBoxTop 11" xfId="20132" xr:uid="{F665293A-9BE4-41F7-BAA0-7C3C2FBF8909}"/>
    <cellStyle name="CompBoxTop 11 10" xfId="34687" xr:uid="{F4D9332C-2C2A-4658-B749-4518979D9F9F}"/>
    <cellStyle name="CompBoxTop 11 11" xfId="32732" xr:uid="{EC2621DE-BE41-431E-95B1-A87D685DE9B3}"/>
    <cellStyle name="CompBoxTop 11 12" xfId="38855" xr:uid="{E056493B-19A1-461F-B7D5-220B06B8ADAC}"/>
    <cellStyle name="CompBoxTop 11 13" xfId="37847" xr:uid="{0DDAE664-A461-4A35-A914-9B31501E8536}"/>
    <cellStyle name="CompBoxTop 11 14" xfId="35913" xr:uid="{EC197095-DE57-41B7-986B-94038447F653}"/>
    <cellStyle name="CompBoxTop 11 15" xfId="39986" xr:uid="{721604C6-802E-4EB8-ADF0-7AC40200E06C}"/>
    <cellStyle name="CompBoxTop 11 2" xfId="23198" xr:uid="{2EFDBEEF-2642-4E4B-A10A-EDAB8FC7CB57}"/>
    <cellStyle name="CompBoxTop 11 3" xfId="21509" xr:uid="{29500813-B128-47C0-8854-1BE1F3C18AE4}"/>
    <cellStyle name="CompBoxTop 11 4" xfId="20696" xr:uid="{83150153-1787-46CB-919D-2517E830E3B7}"/>
    <cellStyle name="CompBoxTop 11 5" xfId="28158" xr:uid="{7811899B-44E9-4C9B-9480-C149931A3E9C}"/>
    <cellStyle name="CompBoxTop 11 6" xfId="29776" xr:uid="{0DB7F7CF-55BD-4E51-BADA-AB9C8ABE8798}"/>
    <cellStyle name="CompBoxTop 11 7" xfId="30152" xr:uid="{9E70F675-A7D0-41F1-8999-51971F669525}"/>
    <cellStyle name="CompBoxTop 11 8" xfId="25945" xr:uid="{673E3CC9-AFDD-4987-AA2F-3145A6E4B983}"/>
    <cellStyle name="CompBoxTop 11 9" xfId="33136" xr:uid="{A335EB9F-0DA1-44AD-8E0E-CAF05C1DAC87}"/>
    <cellStyle name="CompBoxTop 12" xfId="19799" xr:uid="{33FB0A15-7804-4339-A094-F666C11454BA}"/>
    <cellStyle name="CompBoxTop 12 10" xfId="34505" xr:uid="{4A4EC6D1-8A4C-4173-B252-D766453DC569}"/>
    <cellStyle name="CompBoxTop 12 11" xfId="32570" xr:uid="{C92074FE-A821-49F9-8BEA-E9CA06AA0BDF}"/>
    <cellStyle name="CompBoxTop 12 12" xfId="36031" xr:uid="{05CFE80B-B758-4616-B8B5-1F3CC8E6D559}"/>
    <cellStyle name="CompBoxTop 12 13" xfId="38974" xr:uid="{36CEA223-AF9D-4FCF-A88F-3A8AABEF4362}"/>
    <cellStyle name="CompBoxTop 12 14" xfId="35852" xr:uid="{E83EE499-0A5B-41A5-A3A4-8EE000A0CC0A}"/>
    <cellStyle name="CompBoxTop 12 15" xfId="40886" xr:uid="{E2786330-DBA2-4114-A24A-184FA2D20469}"/>
    <cellStyle name="CompBoxTop 12 2" xfId="22819" xr:uid="{6880AE15-3AC3-46FB-8887-3F3816D26545}"/>
    <cellStyle name="CompBoxTop 12 3" xfId="23320" xr:uid="{B59FF8D3-0315-472A-BDDC-44DE58B631DE}"/>
    <cellStyle name="CompBoxTop 12 4" xfId="25070" xr:uid="{B9642C71-3584-4D3B-9C6E-8F062EF65528}"/>
    <cellStyle name="CompBoxTop 12 5" xfId="27718" xr:uid="{4E22BEAC-E3B6-48D4-8FA5-DAB2B91DC518}"/>
    <cellStyle name="CompBoxTop 12 6" xfId="29352" xr:uid="{BDD80F13-0368-4706-B7E8-D2381E454B70}"/>
    <cellStyle name="CompBoxTop 12 7" xfId="29237" xr:uid="{A5DB74E7-8799-4486-9C8E-521B3CDD38BB}"/>
    <cellStyle name="CompBoxTop 12 8" xfId="31147" xr:uid="{80DA74D8-06E7-4E54-8423-6E00A92052E5}"/>
    <cellStyle name="CompBoxTop 12 9" xfId="29359" xr:uid="{183B25F7-EF7B-4DD6-9C00-609A944093F8}"/>
    <cellStyle name="CompBoxTop 13" xfId="20259" xr:uid="{DF32D66F-8A49-4D7C-B7B0-F99F2EDA5B69}"/>
    <cellStyle name="CompBoxTop 13 10" xfId="34802" xr:uid="{AC3ECC7D-0594-4441-B411-FC53A539A1F4}"/>
    <cellStyle name="CompBoxTop 13 11" xfId="32958" xr:uid="{67FE97A6-C915-4C79-8D86-F0973DA8B1E6}"/>
    <cellStyle name="CompBoxTop 13 12" xfId="39024" xr:uid="{0CC2BEE4-4BAD-467C-8F5A-CC0279850EF9}"/>
    <cellStyle name="CompBoxTop 13 13" xfId="36687" xr:uid="{4D618465-5532-4209-ADC5-231EE0B578CE}"/>
    <cellStyle name="CompBoxTop 13 14" xfId="38906" xr:uid="{EC84ADF3-444C-4B46-A975-BEACE5997A79}"/>
    <cellStyle name="CompBoxTop 13 15" xfId="38629" xr:uid="{11FDFDFB-13F0-4F91-BBD9-AB275EDF2FDC}"/>
    <cellStyle name="CompBoxTop 13 2" xfId="23366" xr:uid="{8C2D5921-2E64-4F5E-9BAD-5558290DDDF2}"/>
    <cellStyle name="CompBoxTop 13 3" xfId="23138" xr:uid="{2451130F-D393-4198-86C3-D2527B101963}"/>
    <cellStyle name="CompBoxTop 13 4" xfId="22303" xr:uid="{A52FE2C1-F0F4-4F42-A30E-9C87CFD8E5D0}"/>
    <cellStyle name="CompBoxTop 13 5" xfId="28347" xr:uid="{D84B4A83-DA7C-4025-95A7-8428E0163261}"/>
    <cellStyle name="CompBoxTop 13 6" xfId="29964" xr:uid="{FFD073A1-825A-4E7C-A328-856FF711DC7D}"/>
    <cellStyle name="CompBoxTop 13 7" xfId="23861" xr:uid="{75E03BD9-4EE2-4B7A-8DD7-7EE80B395DBD}"/>
    <cellStyle name="CompBoxTop 13 8" xfId="29595" xr:uid="{0944CE8B-EED3-4BDB-BB49-33A3535438AB}"/>
    <cellStyle name="CompBoxTop 13 9" xfId="30612" xr:uid="{E0E730F9-6F14-44D8-B6EC-070D36793B13}"/>
    <cellStyle name="CompBoxTop 14" xfId="20093" xr:uid="{EFF60B39-4447-4892-8D4B-E7BA5E521D53}"/>
    <cellStyle name="CompBoxTop 14 10" xfId="34665" xr:uid="{4F919646-186A-42BB-AEBE-C985F4C78EBB}"/>
    <cellStyle name="CompBoxTop 14 11" xfId="32582" xr:uid="{B4479211-DBD1-4098-AA32-388AF1FBE38A}"/>
    <cellStyle name="CompBoxTop 14 12" xfId="38814" xr:uid="{CD687299-1AAB-48C3-AD63-8BDFD7278ACD}"/>
    <cellStyle name="CompBoxTop 14 13" xfId="39522" xr:uid="{5564954C-C0A2-408F-91C3-93C37C082DE5}"/>
    <cellStyle name="CompBoxTop 14 14" xfId="38114" xr:uid="{AA1A6DE4-C286-437A-B9CB-D3B1B1C8F372}"/>
    <cellStyle name="CompBoxTop 14 15" xfId="35947" xr:uid="{1A3829B2-4EF5-40F5-B883-66B1299C8E5E}"/>
    <cellStyle name="CompBoxTop 14 2" xfId="23158" xr:uid="{72ADD50D-5BB2-485E-8BC9-5E98538C83FB}"/>
    <cellStyle name="CompBoxTop 14 3" xfId="20535" xr:uid="{77CCC443-1317-4F18-B705-6D068ECE1B23}"/>
    <cellStyle name="CompBoxTop 14 4" xfId="21214" xr:uid="{6A21F896-FD84-4090-BCE4-3D21617329A7}"/>
    <cellStyle name="CompBoxTop 14 5" xfId="28111" xr:uid="{F88CB560-2D81-4E2A-92A4-276E0D1FF618}"/>
    <cellStyle name="CompBoxTop 14 6" xfId="29734" xr:uid="{50E13C48-E917-48B5-B513-729A9D7AF181}"/>
    <cellStyle name="CompBoxTop 14 7" xfId="29818" xr:uid="{B55273DB-3921-4FEA-852A-AC130B5BA95E}"/>
    <cellStyle name="CompBoxTop 14 8" xfId="31320" xr:uid="{284FB94E-8BF2-43D9-BA2B-46AB0BFB70E6}"/>
    <cellStyle name="CompBoxTop 14 9" xfId="33287" xr:uid="{07AD44B9-3261-4A12-899B-5260FB86E29E}"/>
    <cellStyle name="CompBoxTop 15" xfId="20233" xr:uid="{3FF36272-92C8-4886-8A53-107BD61D16A5}"/>
    <cellStyle name="CompBoxTop 15 10" xfId="34772" xr:uid="{C998256A-5A8C-4CFD-AE81-6F3A82CF0307}"/>
    <cellStyle name="CompBoxTop 15 11" xfId="32242" xr:uid="{DF0053DE-40BB-4E93-B750-CC07A09472C1}"/>
    <cellStyle name="CompBoxTop 15 12" xfId="38979" xr:uid="{EA854D1F-15B2-49A3-B71B-E1D173A63A0F}"/>
    <cellStyle name="CompBoxTop 15 13" xfId="35705" xr:uid="{D18E9963-7D6E-4AA3-9A4A-BA05C85A910F}"/>
    <cellStyle name="CompBoxTop 15 14" xfId="39737" xr:uid="{7B200B89-2356-4331-A124-5FEFF2201ED7}"/>
    <cellStyle name="CompBoxTop 15 15" xfId="40958" xr:uid="{3B60A058-51B1-41DB-8820-BB3A1EA0F2E2}"/>
    <cellStyle name="CompBoxTop 15 2" xfId="23330" xr:uid="{13AF0781-683F-42F4-A553-FF9E8CB2AD6C}"/>
    <cellStyle name="CompBoxTop 15 3" xfId="20755" xr:uid="{C1B9DCD1-D85C-463B-A7AD-110C8DEC91DF}"/>
    <cellStyle name="CompBoxTop 15 4" xfId="20487" xr:uid="{4112DF90-EF59-4163-AB55-F4C6ADEEDBDC}"/>
    <cellStyle name="CompBoxTop 15 5" xfId="28303" xr:uid="{6A8706BD-B2D1-4BCA-9B61-CFF359722182}"/>
    <cellStyle name="CompBoxTop 15 6" xfId="29917" xr:uid="{49370CAA-7507-4368-BEBE-10B8BAEEE15E}"/>
    <cellStyle name="CompBoxTop 15 7" xfId="29375" xr:uid="{E52FAB04-24A1-484B-A958-4E2944B2E0FF}"/>
    <cellStyle name="CompBoxTop 15 8" xfId="28616" xr:uid="{4C24C51D-2615-4782-A8BA-54F335BA696E}"/>
    <cellStyle name="CompBoxTop 15 9" xfId="29593" xr:uid="{90ACA755-D0DE-4DD4-B191-763874B74B69}"/>
    <cellStyle name="CompBoxTop 16" xfId="20085" xr:uid="{6A1D4635-EE1E-4FF4-B3BE-DFB0ABF19C69}"/>
    <cellStyle name="CompBoxTop 16 10" xfId="34658" xr:uid="{0C55FDCC-4949-40D2-A329-BBD7A0CE14FD}"/>
    <cellStyle name="CompBoxTop 16 11" xfId="33351" xr:uid="{0A0E46A4-3DCB-4FD4-8F98-5A38248E16BF}"/>
    <cellStyle name="CompBoxTop 16 12" xfId="38802" xr:uid="{E850525A-ED38-4C45-B363-D5AA6CA930EC}"/>
    <cellStyle name="CompBoxTop 16 13" xfId="36497" xr:uid="{C8DBDE10-8397-48CD-B9DE-FDCDEDEACC50}"/>
    <cellStyle name="CompBoxTop 16 14" xfId="38230" xr:uid="{88AF04BE-99ED-477E-BE1F-0F17B033892A}"/>
    <cellStyle name="CompBoxTop 16 15" xfId="36009" xr:uid="{BEB89528-706E-43B5-B312-AF209ED88933}"/>
    <cellStyle name="CompBoxTop 16 2" xfId="23148" xr:uid="{078CD71C-1AA4-4FF2-9A40-367CBE892121}"/>
    <cellStyle name="CompBoxTop 16 3" xfId="23721" xr:uid="{05E70E00-F1A6-43E9-B666-9AE8BFF7B14B}"/>
    <cellStyle name="CompBoxTop 16 4" xfId="26054" xr:uid="{A67F6798-A560-4E5B-9EBE-8E91A61B8B4A}"/>
    <cellStyle name="CompBoxTop 16 5" xfId="28100" xr:uid="{59E8E60D-0672-4008-8975-DFABF5134F61}"/>
    <cellStyle name="CompBoxTop 16 6" xfId="29722" xr:uid="{9D753277-6603-4010-8E15-6D6D3B77CDE2}"/>
    <cellStyle name="CompBoxTop 16 7" xfId="30316" xr:uid="{77BF6A70-ECF6-4655-9100-12384BFB4899}"/>
    <cellStyle name="CompBoxTop 16 8" xfId="32846" xr:uid="{64F969EC-2AD5-45A2-A528-654ECAC5ACB9}"/>
    <cellStyle name="CompBoxTop 16 9" xfId="33288" xr:uid="{E6CA68C9-CC97-4152-A282-17B524DA98A4}"/>
    <cellStyle name="CompBoxTop 17" xfId="19661" xr:uid="{6006A38E-A1A3-43AF-A0E1-99C08F971570}"/>
    <cellStyle name="CompBoxTop 17 10" xfId="34378" xr:uid="{5A448930-7BE0-45B8-BF91-ACC7446034A0}"/>
    <cellStyle name="CompBoxTop 17 11" xfId="34160" xr:uid="{CD0FA45A-3760-4D9B-A9CD-F4F11B69779C}"/>
    <cellStyle name="CompBoxTop 17 12" xfId="36234" xr:uid="{A60EE41B-0F06-45A4-9872-04B4EF0726CD}"/>
    <cellStyle name="CompBoxTop 17 13" xfId="39194" xr:uid="{A396AA8A-DEBD-41CC-9357-50DCDEFD0500}"/>
    <cellStyle name="CompBoxTop 17 14" xfId="40569" xr:uid="{7C9F9F6F-226E-4295-ADBD-577F5C2D7186}"/>
    <cellStyle name="CompBoxTop 17 15" xfId="41568" xr:uid="{82543D00-422B-4D76-8126-33D491B625CF}"/>
    <cellStyle name="CompBoxTop 17 2" xfId="22641" xr:uid="{B3B194BA-35DB-4C5D-92D4-DC853F184193}"/>
    <cellStyle name="CompBoxTop 17 3" xfId="23998" xr:uid="{D0119953-F88A-4659-8CD6-378304B0D0FF}"/>
    <cellStyle name="CompBoxTop 17 4" xfId="25404" xr:uid="{CA21B7A5-F827-44C8-8036-CA8D3A5EF2F1}"/>
    <cellStyle name="CompBoxTop 17 5" xfId="27501" xr:uid="{FB5A239C-37B0-4403-8850-96C48A919FEA}"/>
    <cellStyle name="CompBoxTop 17 6" xfId="29132" xr:uid="{1FA32E0C-F16E-4C4D-BF3B-2C22FA124262}"/>
    <cellStyle name="CompBoxTop 17 7" xfId="24735" xr:uid="{4F763DE9-3F69-47E8-A358-7007F7C9754E}"/>
    <cellStyle name="CompBoxTop 17 8" xfId="31395" xr:uid="{EEBF0401-8308-4CD5-9AE2-9BD30731F699}"/>
    <cellStyle name="CompBoxTop 17 9" xfId="32412" xr:uid="{2285A61B-6FC9-4B33-B60C-0DDE416F7E9D}"/>
    <cellStyle name="CompBoxTop 18" xfId="20446" xr:uid="{8F1480AD-83D7-4918-923A-DC799F50C738}"/>
    <cellStyle name="CompBoxTop 18 10" xfId="34892" xr:uid="{058715D8-EAD8-43C6-B421-4EFF302BD27C}"/>
    <cellStyle name="CompBoxTop 18 11" xfId="35173" xr:uid="{2C3A1F11-487A-4CB9-81F6-C14575D9D9C0}"/>
    <cellStyle name="CompBoxTop 18 12" xfId="39230" xr:uid="{AEFD74D4-C206-43CA-AA08-144ED645457E}"/>
    <cellStyle name="CompBoxTop 18 13" xfId="39699" xr:uid="{4C8749E4-7641-4D94-85FD-AC39CF103E2D}"/>
    <cellStyle name="CompBoxTop 18 14" xfId="41071" xr:uid="{E39F46DA-E8EA-4F4E-A4AE-BA559F373499}"/>
    <cellStyle name="CompBoxTop 18 15" xfId="41683" xr:uid="{F7AF8837-8B43-49E0-9C49-4BE25CBA43EE}"/>
    <cellStyle name="CompBoxTop 18 2" xfId="23577" xr:uid="{ACFF643A-3621-4BE6-998E-45E33FE653E2}"/>
    <cellStyle name="CompBoxTop 18 3" xfId="25396" xr:uid="{06FC4715-F50B-4DF3-B677-47F735A35AAB}"/>
    <cellStyle name="CompBoxTop 18 4" xfId="26726" xr:uid="{D71A23AF-891B-458C-9563-7DEDA193462B}"/>
    <cellStyle name="CompBoxTop 18 5" xfId="28581" xr:uid="{15BB6D0C-364F-41B0-AB22-D70D3A8762BB}"/>
    <cellStyle name="CompBoxTop 18 6" xfId="30191" xr:uid="{7F8FA225-F3B2-4B4A-9826-7637A64265BB}"/>
    <cellStyle name="CompBoxTop 18 7" xfId="30881" xr:uid="{6200BFC8-071A-4168-AC0D-AD6438B20ADC}"/>
    <cellStyle name="CompBoxTop 18 8" xfId="33450" xr:uid="{F806C4AF-5126-43C5-94C5-8010B6ACE109}"/>
    <cellStyle name="CompBoxTop 18 9" xfId="33839" xr:uid="{3A4DFA30-9F6D-4413-84A3-12D4EA143084}"/>
    <cellStyle name="CompBoxTop 19" xfId="19496" xr:uid="{D31DA7C0-CFF7-484A-8238-63BD60C6E097}"/>
    <cellStyle name="CompBoxTop 19 10" xfId="34386" xr:uid="{A331A574-6BA6-48CE-B51E-618A8E91B81A}"/>
    <cellStyle name="CompBoxTop 19 11" xfId="37926" xr:uid="{2AC1C05B-4B40-4772-9FB3-131AB470A904}"/>
    <cellStyle name="CompBoxTop 19 12" xfId="38267" xr:uid="{6D570F7A-4456-45B7-AB80-D3C1A8B3ED7E}"/>
    <cellStyle name="CompBoxTop 19 13" xfId="39686" xr:uid="{92BEA647-3788-4100-9BAF-764D19A737BB}"/>
    <cellStyle name="CompBoxTop 19 14" xfId="41068" xr:uid="{0CD745E8-73D6-4E22-84B6-C5D98E718C95}"/>
    <cellStyle name="CompBoxTop 19 2" xfId="22462" xr:uid="{007FFA53-A71C-4765-BEED-1C1E3B81E908}"/>
    <cellStyle name="CompBoxTop 19 3" xfId="24296" xr:uid="{302F8591-C949-4AA5-BE6B-35501A2FE5D5}"/>
    <cellStyle name="CompBoxTop 19 4" xfId="27291" xr:uid="{15652517-74CC-4399-B502-30E314C88E3C}"/>
    <cellStyle name="CompBoxTop 19 5" xfId="28888" xr:uid="{A3759B4C-44C8-4484-BA78-58F033A4628B}"/>
    <cellStyle name="CompBoxTop 19 6" xfId="29853" xr:uid="{DF27F2EC-51A7-44B1-B158-F9927FD4935C}"/>
    <cellStyle name="CompBoxTop 19 7" xfId="26360" xr:uid="{341B6ACD-D3F1-44D0-8D9E-67E183E5CCC9}"/>
    <cellStyle name="CompBoxTop 19 8" xfId="23594" xr:uid="{BBA21486-AB86-4709-8B0D-2957B310D520}"/>
    <cellStyle name="CompBoxTop 19 9" xfId="34266" xr:uid="{0949E984-DBC8-4937-B5C9-516D4812C53A}"/>
    <cellStyle name="CompBoxTop 2" xfId="8630" xr:uid="{5D154B87-D8C8-4F23-BDDA-889622C6D495}"/>
    <cellStyle name="CompBoxTop 2 10" xfId="34384" xr:uid="{358105CC-E4FE-463F-878F-63A8A72DEC1B}"/>
    <cellStyle name="CompBoxTop 2 11" xfId="34883" xr:uid="{02BA6D55-D98C-48EA-93F7-96870B5681A4}"/>
    <cellStyle name="CompBoxTop 2 12" xfId="35626" xr:uid="{0A4E7937-BA5F-46D8-B2F7-E6D42C6E9217}"/>
    <cellStyle name="CompBoxTop 2 13" xfId="38316" xr:uid="{CFF73514-09F6-43F0-A89D-33105B6BF697}"/>
    <cellStyle name="CompBoxTop 2 14" xfId="40588" xr:uid="{8E31C743-B4FC-4D4D-BBAF-BFF21515D7E0}"/>
    <cellStyle name="CompBoxTop 2 15" xfId="41328" xr:uid="{5353548E-C99C-47D8-BE6B-6F47EEFDB13B}"/>
    <cellStyle name="CompBoxTop 2 2" xfId="9179" xr:uid="{70D71B60-AD93-4638-989C-BE312FA5F1FF}"/>
    <cellStyle name="CompBoxTop 2 2 2" xfId="51280" xr:uid="{51A0B29D-B5D4-4491-B8AD-1297D979E4AA}"/>
    <cellStyle name="CompBoxTop 2 2 3" xfId="53208" xr:uid="{706BCD49-01C1-49BA-BC15-4ADDC74CC088}"/>
    <cellStyle name="CompBoxTop 2 3" xfId="24868" xr:uid="{FE464BA4-5A43-4576-A1BD-F296B7A5ED24}"/>
    <cellStyle name="CompBoxTop 2 4" xfId="25225" xr:uid="{B4B30AD5-C65B-410C-9310-B99C23133C16}"/>
    <cellStyle name="CompBoxTop 2 5" xfId="27509" xr:uid="{7F0F910E-5BED-405F-9E66-54381A252F83}"/>
    <cellStyle name="CompBoxTop 2 6" xfId="29141" xr:uid="{3D025BF6-9197-407C-9170-B598A4C87D67}"/>
    <cellStyle name="CompBoxTop 2 7" xfId="29142" xr:uid="{7A3B7F67-38FE-466C-8FFA-4A9546748A90}"/>
    <cellStyle name="CompBoxTop 2 8" xfId="31929" xr:uid="{6F9C589C-AAE9-4D5F-9EA2-138B25FCFB5F}"/>
    <cellStyle name="CompBoxTop 2 9" xfId="33441" xr:uid="{FE6DAC6D-E058-4DD3-AC18-8995624EE465}"/>
    <cellStyle name="CompBoxTop 20" xfId="21305" xr:uid="{1BA9681F-F7F9-41E6-8DAC-9D5B4A903532}"/>
    <cellStyle name="CompBoxTop 20 10" xfId="34986" xr:uid="{E12779FB-AA4B-443C-BA16-F5DAA7A4F03A}"/>
    <cellStyle name="CompBoxTop 20 11" xfId="35318" xr:uid="{34BCFBD5-6DA8-4F4A-A300-AEDD945EAE6C}"/>
    <cellStyle name="CompBoxTop 20 12" xfId="39410" xr:uid="{52B04F64-C3E4-49B7-9315-DC564883B91E}"/>
    <cellStyle name="CompBoxTop 20 13" xfId="39895" xr:uid="{3B761070-4BEC-4D07-97F5-17FF50E37B96}"/>
    <cellStyle name="CompBoxTop 20 14" xfId="41221" xr:uid="{6BF8CFDE-2737-43FA-86F2-97EA49A4BC95}"/>
    <cellStyle name="CompBoxTop 20 15" xfId="41707" xr:uid="{1A4DF557-034B-4009-A9AE-1AD3E5632602}"/>
    <cellStyle name="CompBoxTop 20 2" xfId="23748" xr:uid="{2213E1D7-A1CD-4AD2-B01D-0C40206CADAD}"/>
    <cellStyle name="CompBoxTop 20 3" xfId="25582" xr:uid="{70149A23-01A6-475F-9309-295A84EF35BA}"/>
    <cellStyle name="CompBoxTop 20 4" xfId="26930" xr:uid="{93462B89-9F51-4370-A85A-0CF0DDDFD584}"/>
    <cellStyle name="CompBoxTop 20 5" xfId="28780" xr:uid="{6142BB8F-F100-4D2B-809B-3C50B0F0179E}"/>
    <cellStyle name="CompBoxTop 20 6" xfId="30381" xr:uid="{357FF4BA-4F5A-43A3-9775-D5D68ABBF801}"/>
    <cellStyle name="CompBoxTop 20 7" xfId="31076" xr:uid="{EF3223AC-6422-4632-B72F-02B8D1A32132}"/>
    <cellStyle name="CompBoxTop 20 8" xfId="33626" xr:uid="{75F14A4E-7B35-480D-9C4F-DE5C361AD83B}"/>
    <cellStyle name="CompBoxTop 20 9" xfId="34039" xr:uid="{6CB56151-6E87-4871-8EFB-B64544E8CEA4}"/>
    <cellStyle name="CompBoxTop 21" xfId="21261" xr:uid="{1BEEE52D-7510-402A-BD76-31ED88456E88}"/>
    <cellStyle name="CompBoxTop 21 10" xfId="35312" xr:uid="{DAD8C7CF-329B-4239-930B-078770CA99A2}"/>
    <cellStyle name="CompBoxTop 21 11" xfId="39405" xr:uid="{4848FC74-EAB0-49C2-BE91-5A28A3DBDB93}"/>
    <cellStyle name="CompBoxTop 21 12" xfId="39889" xr:uid="{07419A0A-D7EC-4A86-A85B-F63E5E499E35}"/>
    <cellStyle name="CompBoxTop 21 13" xfId="41216" xr:uid="{21777EE0-3D2F-442F-8435-5CEC0F7D25DA}"/>
    <cellStyle name="CompBoxTop 21 14" xfId="41705" xr:uid="{3C60BEC3-F548-44D3-9A22-F7B43AB3D11B}"/>
    <cellStyle name="CompBoxTop 21 2" xfId="25576" xr:uid="{046F05F4-2F15-46AD-8296-2B52255AF0F4}"/>
    <cellStyle name="CompBoxTop 21 3" xfId="26924" xr:uid="{BFC59E4A-03CA-4724-83D6-880DD5C5C563}"/>
    <cellStyle name="CompBoxTop 21 4" xfId="28775" xr:uid="{5ADD76C7-B1B5-4852-B4DA-2443B7F106D3}"/>
    <cellStyle name="CompBoxTop 21 5" xfId="30375" xr:uid="{3939BF45-5428-4052-8F21-0B1E98293D05}"/>
    <cellStyle name="CompBoxTop 21 6" xfId="31070" xr:uid="{FF44F677-24A0-497B-B9BC-3BAAFA2CFE69}"/>
    <cellStyle name="CompBoxTop 21 7" xfId="33620" xr:uid="{869DFF11-45DF-451A-9AAF-277690023C3A}"/>
    <cellStyle name="CompBoxTop 21 8" xfId="34033" xr:uid="{D96DEBE1-EEB1-49D6-9844-9705CA788284}"/>
    <cellStyle name="CompBoxTop 21 9" xfId="34980" xr:uid="{E4FF539F-61BC-4EE1-AD10-FEC45477C51A}"/>
    <cellStyle name="CompBoxTop 22" xfId="23624" xr:uid="{ECF45268-BFD2-431B-B4E2-5F9A5F77BC41}"/>
    <cellStyle name="CompBoxTop 23" xfId="26116" xr:uid="{FF3E818F-1B19-4FCC-8573-51717A495F99}"/>
    <cellStyle name="CompBoxTop 24" xfId="21487" xr:uid="{48D01B3E-4553-4EB4-9424-C0788F5B5DD6}"/>
    <cellStyle name="CompBoxTop 25" xfId="30217" xr:uid="{9507FC74-0812-4F7E-9F82-01932A3FE6F2}"/>
    <cellStyle name="CompBoxTop 26" xfId="22282" xr:uid="{421FACB6-5036-4CCA-96AA-B532106BACEC}"/>
    <cellStyle name="CompBoxTop 27" xfId="25063" xr:uid="{A81C8E1D-DEA7-495A-8DA7-77F39FE00596}"/>
    <cellStyle name="CompBoxTop 28" xfId="31468" xr:uid="{102FEF74-F1D5-48A4-8B93-FE7DD9346F97}"/>
    <cellStyle name="CompBoxTop 29" xfId="34343" xr:uid="{C6210E62-777B-4A3D-AEDE-EFBE815C1B9D}"/>
    <cellStyle name="CompBoxTop 3" xfId="8539" xr:uid="{93298D87-FEC0-4AF3-AA6C-4D6C48647759}"/>
    <cellStyle name="CompBoxTop 3 10" xfId="34116" xr:uid="{A782BD09-DA89-4C2B-A130-F6C8B689E427}"/>
    <cellStyle name="CompBoxTop 3 11" xfId="32333" xr:uid="{F06E6365-D37A-4AE0-A0F7-C1E0EE1ABE52}"/>
    <cellStyle name="CompBoxTop 3 12" xfId="37160" xr:uid="{832B5CAE-E4A4-4A23-A7CA-1D79F8EE5D96}"/>
    <cellStyle name="CompBoxTop 3 13" xfId="39193" xr:uid="{EE2461E6-FD07-4E13-B9A0-DEEDDC190022}"/>
    <cellStyle name="CompBoxTop 3 14" xfId="36062" xr:uid="{90C098B7-2FCB-42B2-AF23-E235546BA54F}"/>
    <cellStyle name="CompBoxTop 3 15" xfId="39126" xr:uid="{575E5A35-CC10-4015-8D97-09ADFE9B2B92}"/>
    <cellStyle name="CompBoxTop 3 2" xfId="7971" xr:uid="{4B36D65E-69B4-4129-ABA9-7C85A325B83F}"/>
    <cellStyle name="CompBoxTop 3 2 2" xfId="50382" xr:uid="{CEC7B420-C103-4BF0-862F-038451E750E2}"/>
    <cellStyle name="CompBoxTop 3 2 3" xfId="52372" xr:uid="{5221F55C-CD22-4671-8771-DF122DF4AB7B}"/>
    <cellStyle name="CompBoxTop 3 3" xfId="24915" xr:uid="{706C7ADB-CE63-4DF0-8A35-40412CE1559E}"/>
    <cellStyle name="CompBoxTop 3 4" xfId="22046" xr:uid="{A068A428-541D-4B1A-A79E-B1B4A6C883C8}"/>
    <cellStyle name="CompBoxTop 3 5" xfId="27057" xr:uid="{C8D37D7C-B68A-4F5E-8FC8-8480B6D70CD4}"/>
    <cellStyle name="CompBoxTop 3 6" xfId="26763" xr:uid="{8432B246-CFF6-40F0-A4EB-5AB4E7F9168C}"/>
    <cellStyle name="CompBoxTop 3 7" xfId="29176" xr:uid="{DA741175-3CF8-4D52-B891-BD45239E16C8}"/>
    <cellStyle name="CompBoxTop 3 8" xfId="27095" xr:uid="{E50B90FB-CF22-449A-9040-C4CD85905850}"/>
    <cellStyle name="CompBoxTop 3 9" xfId="21789" xr:uid="{00F1E2E1-A444-4544-BEA9-2C8F5FBFF1F4}"/>
    <cellStyle name="CompBoxTop 30" xfId="35679" xr:uid="{F92220D8-A7B1-4026-8D77-2665080EFF24}"/>
    <cellStyle name="CompBoxTop 31" xfId="36993" xr:uid="{E7083B22-6C00-4584-A906-F742C6B02BA4}"/>
    <cellStyle name="CompBoxTop 32" xfId="39116" xr:uid="{23556F9B-DA7F-4B8F-BD08-D32B7F177092}"/>
    <cellStyle name="CompBoxTop 33" xfId="40530" xr:uid="{8B7A2E63-E93E-4D79-88BE-6969CAE70D2C}"/>
    <cellStyle name="CompBoxTop 4" xfId="8050" xr:uid="{48727263-D786-4A38-8901-3FAE54C64400}"/>
    <cellStyle name="CompBoxTop 4 10" xfId="34566" xr:uid="{4BEDDA02-E457-47C4-B160-BD2AD65D28BE}"/>
    <cellStyle name="CompBoxTop 4 11" xfId="34352" xr:uid="{6FC47FC5-CEBB-428D-86E2-B4E0A5408676}"/>
    <cellStyle name="CompBoxTop 4 12" xfId="35898" xr:uid="{1C254742-F6D9-4D55-B2A4-819D7ADF9B2E}"/>
    <cellStyle name="CompBoxTop 4 13" xfId="36999" xr:uid="{CE5835B9-124A-4105-9054-12EDAD6C3CE4}"/>
    <cellStyle name="CompBoxTop 4 14" xfId="36621" xr:uid="{9AA54BC4-3F58-409A-9B57-CCFC90A8C69E}"/>
    <cellStyle name="CompBoxTop 4 15" xfId="40778" xr:uid="{C3CCD796-B230-4C21-BFD4-47D546F7B9EF}"/>
    <cellStyle name="CompBoxTop 4 2" xfId="22935" xr:uid="{C0B34706-73ED-4B31-803A-5CF0A45C5626}"/>
    <cellStyle name="CompBoxTop 4 3" xfId="21422" xr:uid="{30D124AA-6AE2-42C0-82B4-A7E771CFE61A}"/>
    <cellStyle name="CompBoxTop 4 4" xfId="21017" xr:uid="{19299527-705B-4082-B7B1-DA36A3034435}"/>
    <cellStyle name="CompBoxTop 4 5" xfId="27857" xr:uid="{2EA97FD2-303D-4938-BF6E-25A1BAF7F4A6}"/>
    <cellStyle name="CompBoxTop 4 6" xfId="29490" xr:uid="{D47BE0EE-D8B5-4F67-A263-83BCDD83DB71}"/>
    <cellStyle name="CompBoxTop 4 7" xfId="27084" xr:uid="{1DE8CA8E-AB4F-4EDA-8776-B33AB8698B7C}"/>
    <cellStyle name="CompBoxTop 4 8" xfId="30924" xr:uid="{8D7EF521-517C-4536-9DE9-589A4FDC1E1E}"/>
    <cellStyle name="CompBoxTop 4 9" xfId="33407" xr:uid="{CA3D2BE6-23BF-42BB-A315-9AB07BA9F3B0}"/>
    <cellStyle name="CompBoxTop 5" xfId="9969" xr:uid="{FF6156D7-8C0E-4E54-B590-EE15E79FF1B9}"/>
    <cellStyle name="CompBoxTop 5 10" xfId="34102" xr:uid="{06B11456-BFC2-4322-91C9-7DCD96F0F7EE}"/>
    <cellStyle name="CompBoxTop 5 11" xfId="34550" xr:uid="{2D4F489E-2291-4F3F-978A-D6C12CA22A26}"/>
    <cellStyle name="CompBoxTop 5 12" xfId="37184" xr:uid="{6C7301F1-481C-4049-8FD3-8361A627B840}"/>
    <cellStyle name="CompBoxTop 5 13" xfId="37736" xr:uid="{AE8570A2-0603-41E7-9739-5CA5BFCF4974}"/>
    <cellStyle name="CompBoxTop 5 14" xfId="35931" xr:uid="{41F10BCB-4432-423E-B949-680B2A5174EC}"/>
    <cellStyle name="CompBoxTop 5 15" xfId="36001" xr:uid="{A4D88C13-CA41-4EEF-8F53-1E2306C20415}"/>
    <cellStyle name="CompBoxTop 5 2" xfId="22247" xr:uid="{9AF5B3FE-DEBC-463A-950F-99DA7D74E9E0}"/>
    <cellStyle name="CompBoxTop 5 3" xfId="22029" xr:uid="{F398CC78-556B-4159-B6A9-50D38A4BFB74}"/>
    <cellStyle name="CompBoxTop 5 4" xfId="26242" xr:uid="{312A0CFF-FA99-45B2-B06E-F9D1C3FD1BF9}"/>
    <cellStyle name="CompBoxTop 5 5" xfId="27033" xr:uid="{B875045D-5F83-4175-B279-DD594BD53BAE}"/>
    <cellStyle name="CompBoxTop 5 6" xfId="26037" xr:uid="{23C623A2-033F-42F6-BA07-B373A4510E21}"/>
    <cellStyle name="CompBoxTop 5 7" xfId="28979" xr:uid="{CFF21DEB-85B9-4489-920E-B3F65BDE573A}"/>
    <cellStyle name="CompBoxTop 5 8" xfId="33015" xr:uid="{7624CBC8-8C1C-44E7-8465-F263B6ECAEEB}"/>
    <cellStyle name="CompBoxTop 5 9" xfId="33265" xr:uid="{C550EEE3-58C4-471F-B59A-B4C9378AD037}"/>
    <cellStyle name="CompBoxTop 6" xfId="9880" xr:uid="{E6B1621D-BA3A-42C1-AA22-B0DDE4FC7426}"/>
    <cellStyle name="CompBoxTop 6 10" xfId="34379" xr:uid="{3D23FFC7-064C-484E-96E9-13851FF140D2}"/>
    <cellStyle name="CompBoxTop 6 11" xfId="21809" xr:uid="{C10CED58-190D-49A5-840F-A1DBB0D6EFF3}"/>
    <cellStyle name="CompBoxTop 6 12" xfId="36233" xr:uid="{F298601D-B26E-4F4E-9DF0-DFFBD9CCAAE5}"/>
    <cellStyle name="CompBoxTop 6 13" xfId="36681" xr:uid="{59FAF040-EA0F-4393-AB0B-FC1B0AC95C52}"/>
    <cellStyle name="CompBoxTop 6 14" xfId="40695" xr:uid="{F4144653-BE03-4CDD-82A0-A7FC9A35EBC3}"/>
    <cellStyle name="CompBoxTop 6 15" xfId="41517" xr:uid="{631BB887-778D-4669-9674-FF0F52703977}"/>
    <cellStyle name="CompBoxTop 6 2" xfId="22642" xr:uid="{5DC4CB89-3A45-49E8-925A-802E820E204F}"/>
    <cellStyle name="CompBoxTop 6 3" xfId="24740" xr:uid="{13BC4B45-146B-4348-A218-130FCD624E51}"/>
    <cellStyle name="CompBoxTop 6 4" xfId="21127" xr:uid="{B415CE7B-1FC2-4F00-9959-33F68FE12F9C}"/>
    <cellStyle name="CompBoxTop 6 5" xfId="27502" xr:uid="{F8CF1B01-5245-42DE-B2ED-AD27C9FC54C1}"/>
    <cellStyle name="CompBoxTop 6 6" xfId="29133" xr:uid="{0F479B47-931D-45E2-ADCD-81B9F84BFFC1}"/>
    <cellStyle name="CompBoxTop 6 7" xfId="27993" xr:uid="{96F6E784-86F5-41BB-99EC-3A733142D881}"/>
    <cellStyle name="CompBoxTop 6 8" xfId="31858" xr:uid="{B3279240-4AF9-4C1B-8A1F-7CA418E8C24F}"/>
    <cellStyle name="CompBoxTop 6 9" xfId="30232" xr:uid="{F876456E-53C3-4870-A229-5FCF0B0CFE41}"/>
    <cellStyle name="CompBoxTop 7" xfId="9889" xr:uid="{DA772582-498E-424F-901A-F72199C22FDE}"/>
    <cellStyle name="CompBoxTop 7 10" xfId="34510" xr:uid="{5D5A64CE-660D-486F-9AB0-3AC4FC2E2643}"/>
    <cellStyle name="CompBoxTop 7 11" xfId="25350" xr:uid="{5B87B000-0298-4E62-915A-640BE47A01B1}"/>
    <cellStyle name="CompBoxTop 7 12" xfId="36026" xr:uid="{C42CE7C1-E033-4DA3-B4D9-95CDF03673D9}"/>
    <cellStyle name="CompBoxTop 7 13" xfId="38450" xr:uid="{28336EF9-C830-4172-A0B0-878FE140EBDB}"/>
    <cellStyle name="CompBoxTop 7 14" xfId="39992" xr:uid="{4F923BEF-46EA-4A16-9FB8-F2393A5C4D74}"/>
    <cellStyle name="CompBoxTop 7 15" xfId="39998" xr:uid="{F93E1A61-B3F1-4942-8234-7BA15A6F1B75}"/>
    <cellStyle name="CompBoxTop 7 2" xfId="22823" xr:uid="{709007CC-B66E-4E87-A52E-08D8F5E6DB07}"/>
    <cellStyle name="CompBoxTop 7 3" xfId="20801" xr:uid="{4B07C214-F47B-48B8-B444-9B088F38DEF0}"/>
    <cellStyle name="CompBoxTop 7 4" xfId="21459" xr:uid="{A24C2410-2120-400C-91A1-99254BDD1451}"/>
    <cellStyle name="CompBoxTop 7 5" xfId="27724" xr:uid="{B9C2BCCD-0FD9-41C2-8D1C-F4161E166D34}"/>
    <cellStyle name="CompBoxTop 7 6" xfId="29358" xr:uid="{A53F5041-9A2F-4472-B9BF-A67651AF4F76}"/>
    <cellStyle name="CompBoxTop 7 7" xfId="23590" xr:uid="{A64854A7-5F92-4ECB-9ED6-7840021BE3F7}"/>
    <cellStyle name="CompBoxTop 7 8" xfId="30677" xr:uid="{5CE6E62E-321D-43E0-8BFF-7AFE01D145F8}"/>
    <cellStyle name="CompBoxTop 7 9" xfId="30078" xr:uid="{A9F6F43A-CACC-479D-8665-36FCA0771B7E}"/>
    <cellStyle name="CompBoxTop 8" xfId="19932" xr:uid="{54AEA06E-CE99-4DB9-9785-F494CA3C46A6}"/>
    <cellStyle name="CompBoxTop 8 10" xfId="34596" xr:uid="{14305C7A-FD6E-4D6C-90DF-56526F69E0FE}"/>
    <cellStyle name="CompBoxTop 8 11" xfId="33331" xr:uid="{6EBABEBE-0C20-40DD-A315-44AD753BEB45}"/>
    <cellStyle name="CompBoxTop 8 12" xfId="38634" xr:uid="{DEEFB53D-A7D8-48C1-AD02-59ACD68DA243}"/>
    <cellStyle name="CompBoxTop 8 13" xfId="39334" xr:uid="{DF6A9107-E1B9-46B8-8D9E-DEDD421D48AE}"/>
    <cellStyle name="CompBoxTop 8 14" xfId="36300" xr:uid="{DF68900A-C3D7-4836-8E85-84051ADADAA7}"/>
    <cellStyle name="CompBoxTop 8 15" xfId="41582" xr:uid="{58F79A4A-60AB-42E4-809D-3F43BF2A91A9}"/>
    <cellStyle name="CompBoxTop 8 2" xfId="22980" xr:uid="{0495FC78-E996-41A0-A883-2CC6AFB2FCF3}"/>
    <cellStyle name="CompBoxTop 8 3" xfId="24677" xr:uid="{394A9EE0-37F9-4F81-A4B6-5BA557301FB4}"/>
    <cellStyle name="CompBoxTop 8 4" xfId="26421" xr:uid="{FFB63A6B-5756-4C34-A85C-F2CAC72FE072}"/>
    <cellStyle name="CompBoxTop 8 5" xfId="27908" xr:uid="{4FDCF3E8-77CF-44A2-9D4D-50CB25128776}"/>
    <cellStyle name="CompBoxTop 8 6" xfId="29540" xr:uid="{4861EC8F-77B2-4C64-A70C-5E28E2756C94}"/>
    <cellStyle name="CompBoxTop 8 7" xfId="27610" xr:uid="{A8B110DD-E6AE-445E-AF4C-07807667873B}"/>
    <cellStyle name="CompBoxTop 8 8" xfId="33176" xr:uid="{E73B2DA6-6AF9-445A-B6A6-7513415FD5C2}"/>
    <cellStyle name="CompBoxTop 8 9" xfId="21700" xr:uid="{A4DD7FE5-B2CE-453F-B3CB-E270D3182B81}"/>
    <cellStyle name="CompBoxTop 9" xfId="19411" xr:uid="{3634979B-01B4-43DA-8DC9-FD2F4B1538B4}"/>
    <cellStyle name="CompBoxTop 9 10" xfId="34184" xr:uid="{3A90E0EE-5D90-4134-B59B-732729B05BB9}"/>
    <cellStyle name="CompBoxTop 9 11" xfId="32097" xr:uid="{108F82EF-7425-48A1-8B59-153A1FBF202A}"/>
    <cellStyle name="CompBoxTop 9 12" xfId="36871" xr:uid="{5232B8CD-9D04-4822-B48C-52A2B7D33AC0}"/>
    <cellStyle name="CompBoxTop 9 13" xfId="36156" xr:uid="{3BD4046E-A0D4-4828-A85E-F71BAA369921}"/>
    <cellStyle name="CompBoxTop 9 14" xfId="40170" xr:uid="{B3C1CD8F-0072-46B3-9EE8-469CF6FEA127}"/>
    <cellStyle name="CompBoxTop 9 15" xfId="37304" xr:uid="{BF45204D-4F5F-420D-B32A-7EE7C8D1C7C3}"/>
    <cellStyle name="CompBoxTop 9 2" xfId="22352" xr:uid="{8AC1668D-0B2F-413E-AB63-7C3449396EBE}"/>
    <cellStyle name="CompBoxTop 9 3" xfId="23993" xr:uid="{04ACADE3-3B6C-4FC5-BC9B-980A93CAE50B}"/>
    <cellStyle name="CompBoxTop 9 4" xfId="24490" xr:uid="{9D09A6DD-7508-48FF-99BC-16152B5F0FBE}"/>
    <cellStyle name="CompBoxTop 9 5" xfId="27154" xr:uid="{B1FFBAE5-D7B1-4687-B086-D09AFBC301E2}"/>
    <cellStyle name="CompBoxTop 9 6" xfId="26335" xr:uid="{3C6AA399-E02A-43F8-922B-3352901F18F2}"/>
    <cellStyle name="CompBoxTop 9 7" xfId="28419" xr:uid="{95124458-E697-42E5-BC7E-5717F8E66909}"/>
    <cellStyle name="CompBoxTop 9 8" xfId="32300" xr:uid="{7D3E860D-1249-4B38-93F3-DAB1A3A35F14}"/>
    <cellStyle name="CompBoxTop 9 9" xfId="32594" xr:uid="{22123E3E-1B43-4EC6-B427-BCFBD5C646FC}"/>
    <cellStyle name="COMPS" xfId="4278" xr:uid="{5883F997-C0E1-43EB-8CC4-44170DF6DC7B}"/>
    <cellStyle name="COND_CROSS_CHECK" xfId="4279" xr:uid="{8E159D77-766F-4369-B9DF-5B565B96F564}"/>
    <cellStyle name="ConsHeader" xfId="4280" xr:uid="{5F5E9583-5308-4F7B-8057-FDD0AD16344C}"/>
    <cellStyle name="ConsNo" xfId="4281" xr:uid="{7DAF5F11-36B1-448B-A589-6C086EE4F32C}"/>
    <cellStyle name="ConsNo 10" xfId="20414" xr:uid="{A42EF082-828B-4EC7-8C65-C4A81D96AF0D}"/>
    <cellStyle name="ConsNo 10 2" xfId="23535" xr:uid="{AE56B753-E184-419F-82F0-5587CBBA503D}"/>
    <cellStyle name="ConsNo 10 3" xfId="26679" xr:uid="{BA689D4C-9F20-4C37-B8AC-82A33E82538E}"/>
    <cellStyle name="ConsNo 10 4" xfId="28536" xr:uid="{F9A0971E-91B9-4031-8060-4B3A6488C5E1}"/>
    <cellStyle name="ConsNo 10 5" xfId="30835" xr:uid="{68FCFEFC-BF36-4B63-9FFA-C0E453B5BC05}"/>
    <cellStyle name="ConsNo 10 6" xfId="33793" xr:uid="{A8D8864C-0AAC-4021-B748-9D48859536CF}"/>
    <cellStyle name="ConsNo 10 7" xfId="35140" xr:uid="{D361EED2-3AD9-47C1-AE25-383AD0246453}"/>
    <cellStyle name="ConsNo 10 8" xfId="39653" xr:uid="{EEB7B612-BF4D-4BD8-8245-668C1567EE48}"/>
    <cellStyle name="ConsNo 10 9" xfId="41035" xr:uid="{2E82FEEE-0198-4B36-846C-D821D9A26193}"/>
    <cellStyle name="ConsNo 11" xfId="20452" xr:uid="{717541BD-0EA7-49B6-90D1-B0A860B2137C}"/>
    <cellStyle name="ConsNo 11 2" xfId="26734" xr:uid="{9AD1D617-69D1-456B-9F2C-C2214B142952}"/>
    <cellStyle name="ConsNo 11 3" xfId="28589" xr:uid="{42AA3C1A-D252-4687-B302-2FC82B779C9B}"/>
    <cellStyle name="ConsNo 11 4" xfId="30889" xr:uid="{2E313D10-4C34-4E3D-B4F9-314E05FF5347}"/>
    <cellStyle name="ConsNo 11 5" xfId="33847" xr:uid="{1DF283C2-9522-436B-B96A-053AF8F71D55}"/>
    <cellStyle name="ConsNo 11 6" xfId="35181" xr:uid="{ADCD1E30-9FDA-4651-AB64-512C42DBCE0D}"/>
    <cellStyle name="ConsNo 11 7" xfId="39707" xr:uid="{18010A21-557B-435A-A7CC-7659403F600A}"/>
    <cellStyle name="ConsNo 11 8" xfId="41079" xr:uid="{27492186-655C-4A31-9669-E1C8D9154A90}"/>
    <cellStyle name="ConsNo 12" xfId="21256" xr:uid="{AE9A3529-2377-4A88-A7DF-8D127438A03F}"/>
    <cellStyle name="ConsNo 12 2" xfId="23743" xr:uid="{24802D75-DC97-4BD9-84A9-4A919C19426C}"/>
    <cellStyle name="ConsNo 12 3" xfId="26923" xr:uid="{410F037A-AA03-484E-8F47-0F39074017C9}"/>
    <cellStyle name="ConsNo 12 4" xfId="28774" xr:uid="{A57B8B29-9CD0-4417-9737-8541F68DD4D4}"/>
    <cellStyle name="ConsNo 12 5" xfId="31069" xr:uid="{4A30D0EA-C53F-4C71-B8C9-A803E14FBD96}"/>
    <cellStyle name="ConsNo 12 6" xfId="34032" xr:uid="{FC06DCAF-6EBB-4C81-B8D0-BA7DC0E75B83}"/>
    <cellStyle name="ConsNo 12 7" xfId="35311" xr:uid="{5FC441F3-25AB-499E-A059-8A8060BEE706}"/>
    <cellStyle name="ConsNo 12 8" xfId="39888" xr:uid="{0A0FD4B0-1BDD-4950-B383-9FA7629842FF}"/>
    <cellStyle name="ConsNo 12 9" xfId="41215" xr:uid="{E09FDE5E-E460-468E-90E4-FEAB99070984}"/>
    <cellStyle name="ConsNo 13" xfId="21443" xr:uid="{A5639BF9-7DCD-42E0-976B-BC2A259ECB33}"/>
    <cellStyle name="ConsNo 14" xfId="26165" xr:uid="{C0181646-4F73-4274-9FDE-0EB4FDF31566}"/>
    <cellStyle name="ConsNo 15" xfId="27813" xr:uid="{FFC42D02-F7E8-447C-AACD-12ADCFE15B9C}"/>
    <cellStyle name="ConsNo 16" xfId="33406" xr:uid="{142F6725-20CB-4A44-8F30-D4AB07507771}"/>
    <cellStyle name="ConsNo 17" xfId="34868" xr:uid="{18C7387F-22E7-45EC-A09D-D1F8ECF3F9ED}"/>
    <cellStyle name="ConsNo 18" xfId="36507" xr:uid="{A05A27C4-C2A3-4638-8F6D-9536D9E7CE24}"/>
    <cellStyle name="ConsNo 19" xfId="35883" xr:uid="{35ED9AFF-F926-4A33-89D5-A6A77B0636D0}"/>
    <cellStyle name="ConsNo 2" xfId="5126" xr:uid="{112EA52C-23D8-4904-90B4-F88B6CA79915}"/>
    <cellStyle name="ConsNo 2 2" xfId="8362" xr:uid="{5BFA855A-04EC-48EB-BEA7-328E34B6AB6E}"/>
    <cellStyle name="ConsNo 2 2 2" xfId="50701" xr:uid="{4A03EC80-CDAE-4978-AE5F-2E79BC4E398F}"/>
    <cellStyle name="ConsNo 2 2 3" xfId="52679" xr:uid="{01A1ED75-27AD-4962-A643-B9354E7E5B94}"/>
    <cellStyle name="ConsNo 2 3" xfId="10252" xr:uid="{0D6A07ED-56C2-4CAA-9A63-D2B1B0584748}"/>
    <cellStyle name="ConsNo 2 4" xfId="10584" xr:uid="{F4150812-884E-4F7A-835A-E3161CBBAB42}"/>
    <cellStyle name="ConsNo 2 5" xfId="10919" xr:uid="{12F21D0E-ECE0-4F1A-ACB7-9E37D44FF588}"/>
    <cellStyle name="ConsNo 2 6" xfId="33044" xr:uid="{0C75E105-B8BD-4AB4-BDC7-7BCEC5FC8EFE}"/>
    <cellStyle name="ConsNo 2 7" xfId="34843" xr:uid="{AED5470D-7C30-49A1-8C2A-0C627C790F51}"/>
    <cellStyle name="ConsNo 2 8" xfId="38122" xr:uid="{E5D44222-A241-4DB5-BD77-E406B0D1FE83}"/>
    <cellStyle name="ConsNo 2 9" xfId="40022" xr:uid="{1EB634A0-92F9-44B6-8AB8-B3CBCF14B587}"/>
    <cellStyle name="ConsNo 3" xfId="5024" xr:uid="{4437325D-567B-4900-9E26-4B92B195AC52}"/>
    <cellStyle name="ConsNo 3 2" xfId="10156" xr:uid="{536EF450-F77E-4FD8-B758-BEACFB942F3E}"/>
    <cellStyle name="ConsNo 3 3" xfId="10492" xr:uid="{55A6DFF8-700A-416A-8691-ABC89F1E72D6}"/>
    <cellStyle name="ConsNo 3 4" xfId="10827" xr:uid="{B8409B97-2E3B-4019-BC3E-12827945D3BE}"/>
    <cellStyle name="ConsNo 3 5" xfId="29457" xr:uid="{80080F74-3A7B-4EB8-B6C5-A0ADCC596D88}"/>
    <cellStyle name="ConsNo 3 6" xfId="29287" xr:uid="{41CCA8F0-9A5A-406C-AAD2-F2B5AD8D7245}"/>
    <cellStyle name="ConsNo 3 7" xfId="26155" xr:uid="{114BE2D2-1FCA-490B-A4CD-878119332A60}"/>
    <cellStyle name="ConsNo 3 8" xfId="38350" xr:uid="{A51C318E-8BF8-44E7-BE76-D1ADFAFA18EE}"/>
    <cellStyle name="ConsNo 3 9" xfId="38250" xr:uid="{61BF1682-B8F4-4DF6-A7E8-F138C74B60C8}"/>
    <cellStyle name="ConsNo 4" xfId="8052" xr:uid="{4B93681D-60C4-4FC1-9D9D-A291699C1FAD}"/>
    <cellStyle name="ConsNo 4 2" xfId="22372" xr:uid="{DC145A1C-0452-4393-9D5F-DB8683BAA67B}"/>
    <cellStyle name="ConsNo 4 3" xfId="21570" xr:uid="{CDA6B567-8B59-4254-9ACF-54F7D1446854}"/>
    <cellStyle name="ConsNo 4 4" xfId="27178" xr:uid="{242857A6-6758-4800-8DB0-3B4F68240871}"/>
    <cellStyle name="ConsNo 4 5" xfId="30113" xr:uid="{F2EE4862-F768-422A-93F2-E1E372A60355}"/>
    <cellStyle name="ConsNo 4 6" xfId="31293" xr:uid="{CA48E1D9-ED44-4926-8C6D-ED9CF8DD080C}"/>
    <cellStyle name="ConsNo 4 7" xfId="34594" xr:uid="{3D2ADED4-C29D-4FBC-A4C2-253EF747932C}"/>
    <cellStyle name="ConsNo 4 8" xfId="38373" xr:uid="{76C7862B-C779-4569-A256-EBCA22DA9531}"/>
    <cellStyle name="ConsNo 4 9" xfId="40683" xr:uid="{CA2AC1B1-4357-4A6F-877D-0534FB86C2D1}"/>
    <cellStyle name="ConsNo 5" xfId="9970" xr:uid="{0C4F0C99-A968-4A59-996D-4E7C9D0AE97A}"/>
    <cellStyle name="ConsNo 5 2" xfId="22366" xr:uid="{4FC4A771-CF07-4708-BF37-20E47129D56F}"/>
    <cellStyle name="ConsNo 5 3" xfId="25651" xr:uid="{B81949D9-0A17-47B0-9DA0-CC16A9F80D62}"/>
    <cellStyle name="ConsNo 5 4" xfId="27169" xr:uid="{EF89DD7C-9A9B-465C-97C7-74066C4CF343}"/>
    <cellStyle name="ConsNo 5 5" xfId="23970" xr:uid="{5555CB07-D2F3-4231-B940-0821FCB0539D}"/>
    <cellStyle name="ConsNo 5 6" xfId="32864" xr:uid="{537720C7-2406-474C-AEFE-85FBBC11090A}"/>
    <cellStyle name="ConsNo 5 7" xfId="34408" xr:uid="{4BFEC4EB-3BFF-481A-8ADB-4A79DCFF0CC6}"/>
    <cellStyle name="ConsNo 5 8" xfId="37585" xr:uid="{53968941-0F5B-45A5-A79F-C09C3AA56C76}"/>
    <cellStyle name="ConsNo 5 9" xfId="40161" xr:uid="{B157983E-F21E-45A3-9343-61E69B16047C}"/>
    <cellStyle name="ConsNo 6" xfId="9853" xr:uid="{9BB56BDA-8F9B-480A-807F-23D45730A808}"/>
    <cellStyle name="ConsNo 6 2" xfId="22720" xr:uid="{0CE84E07-7FBA-4AB2-BC24-DA07DED37468}"/>
    <cellStyle name="ConsNo 6 3" xfId="21458" xr:uid="{64F925BB-2BCF-44D7-BBEF-934F88244592}"/>
    <cellStyle name="ConsNo 6 4" xfId="27594" xr:uid="{0F037673-BBB6-4459-9C54-5793B6BA84A9}"/>
    <cellStyle name="ConsNo 6 5" xfId="30442" xr:uid="{EDFB1A5D-35C7-4880-AEA3-2DD050432600}"/>
    <cellStyle name="ConsNo 6 6" xfId="24220" xr:uid="{0C67A35B-1E3A-41A4-8229-8A84401D62CB}"/>
    <cellStyle name="ConsNo 6 7" xfId="31283" xr:uid="{A505EBF9-E1BE-46FB-A221-C69D294BE3C8}"/>
    <cellStyle name="ConsNo 6 8" xfId="37882" xr:uid="{5D80EE8D-CA5E-45C8-97AF-3A98483E07FD}"/>
    <cellStyle name="ConsNo 6 9" xfId="40840" xr:uid="{FC7B1AB0-886C-4638-9CB7-3C89B4CC2579}"/>
    <cellStyle name="ConsNo 7" xfId="9986" xr:uid="{2FC73778-C542-45C8-8C38-CD46702D839E}"/>
    <cellStyle name="ConsNo 7 2" xfId="22194" xr:uid="{BFEA5C81-D079-4B21-9427-DDE988339BA3}"/>
    <cellStyle name="ConsNo 7 3" xfId="25379" xr:uid="{B310D2D7-7E64-42B0-981F-333994CEFCC2}"/>
    <cellStyle name="ConsNo 7 4" xfId="26972" xr:uid="{E2C19984-C7C8-44A0-A136-4181E65AD2B9}"/>
    <cellStyle name="ConsNo 7 5" xfId="28553" xr:uid="{85EDFA07-4C12-4601-AFC4-2F810B3DEB42}"/>
    <cellStyle name="ConsNo 7 6" xfId="32255" xr:uid="{D8C73F5B-203B-4C88-8C9A-A7FE3E27D302}"/>
    <cellStyle name="ConsNo 7 7" xfId="33171" xr:uid="{D3C47E30-76E9-4D5B-B5ED-CCBC602DCD3E}"/>
    <cellStyle name="ConsNo 7 8" xfId="36798" xr:uid="{53B34F78-D3B6-4F95-ACB4-2444EE4601BA}"/>
    <cellStyle name="ConsNo 7 9" xfId="39555" xr:uid="{8811EC22-5C6E-4BB4-BFCB-CC7B22BF08BD}"/>
    <cellStyle name="ConsNo 8" xfId="19663" xr:uid="{ECE8FDC8-92FB-4B40-ABA4-D47E51001EC8}"/>
    <cellStyle name="ConsNo 8 2" xfId="22645" xr:uid="{885B4A8F-75C0-4947-A6ED-EF0C605EF285}"/>
    <cellStyle name="ConsNo 8 3" xfId="21267" xr:uid="{D2B09F3F-C5CC-4EAF-8D85-DDE2155BBDA3}"/>
    <cellStyle name="ConsNo 8 4" xfId="27505" xr:uid="{02981D87-5184-44FE-9256-494F35E7FA01}"/>
    <cellStyle name="ConsNo 8 5" xfId="25061" xr:uid="{416322B8-CE87-40E5-843C-665F91550F3E}"/>
    <cellStyle name="ConsNo 8 6" xfId="33459" xr:uid="{BE00030F-B106-44A8-BFCC-C3026B8A4F77}"/>
    <cellStyle name="ConsNo 8 7" xfId="34891" xr:uid="{D49DB853-5D3E-433D-8E6A-1DA5E4816365}"/>
    <cellStyle name="ConsNo 8 8" xfId="36817" xr:uid="{0ECC809F-5FCC-49F3-9655-BAB9F108977A}"/>
    <cellStyle name="ConsNo 8 9" xfId="38939" xr:uid="{E3C211B3-AD7A-4162-8918-4AAC4845461E}"/>
    <cellStyle name="ConsNo 9" xfId="19224" xr:uid="{856497E5-78A3-4E52-9260-96572667701F}"/>
    <cellStyle name="ConsNo 9 2" xfId="22136" xr:uid="{536D2F0F-BB6D-4B01-8D7D-EA7CDB226CC7}"/>
    <cellStyle name="ConsNo 9 3" xfId="24949" xr:uid="{8609ADAC-946A-48D6-8449-E5CE96088AD9}"/>
    <cellStyle name="ConsNo 9 4" xfId="26156" xr:uid="{83A6E494-5D53-4021-81E7-A3B49A6D52CB}"/>
    <cellStyle name="ConsNo 9 5" xfId="30294" xr:uid="{F841F402-66CD-446F-ACBE-438D66797162}"/>
    <cellStyle name="ConsNo 9 6" xfId="33641" xr:uid="{FF67447E-D5D1-47A8-93C6-1B462B8F626B}"/>
    <cellStyle name="ConsNo 9 7" xfId="34999" xr:uid="{D3FF8E13-7025-42CC-AA79-07D3D925F257}"/>
    <cellStyle name="ConsNo 9 8" xfId="36650" xr:uid="{7A7EA1CD-8ECA-4141-9E18-CA7C14A07990}"/>
    <cellStyle name="ConsNo 9 9" xfId="39055" xr:uid="{65C3F784-AFC8-4D4B-B5D3-858908D7882C}"/>
    <cellStyle name="Consolidation" xfId="4282" xr:uid="{7A156611-15B1-4177-AD9C-24117554166F}"/>
    <cellStyle name="Consolidation 10" xfId="20443" xr:uid="{94E33B25-5D2C-4AC4-B1EA-52AF263056E5}"/>
    <cellStyle name="Consolidation 10 2" xfId="23569" xr:uid="{CE664A5A-5723-421C-9AFD-781CDA01CD95}"/>
    <cellStyle name="Consolidation 10 3" xfId="26717" xr:uid="{0977FDA2-21E6-4848-92B8-7BDD18C87459}"/>
    <cellStyle name="Consolidation 10 4" xfId="28572" xr:uid="{D1B7C856-E9E8-4F72-81F6-0DDB14F75F0F}"/>
    <cellStyle name="Consolidation 10 5" xfId="30872" xr:uid="{749C138A-64B9-4253-90B1-326112E38BFF}"/>
    <cellStyle name="Consolidation 10 6" xfId="33831" xr:uid="{F4EE69F7-907D-49E5-9669-9293C5EA7411}"/>
    <cellStyle name="Consolidation 10 7" xfId="35170" xr:uid="{EA261C7A-4D53-4BF7-A240-4C40CA7C7107}"/>
    <cellStyle name="Consolidation 10 8" xfId="39690" xr:uid="{DE1FD18F-F822-4054-877D-E37011339E7B}"/>
    <cellStyle name="Consolidation 10 9" xfId="41067" xr:uid="{3E30F23D-5E4C-4550-9500-D4E73E73CD41}"/>
    <cellStyle name="Consolidation 11" xfId="20273" xr:uid="{95855586-39F1-4D14-A4DD-5C55099AD754}"/>
    <cellStyle name="Consolidation 11 2" xfId="24749" xr:uid="{B45704E0-1195-4CF0-B1BA-758AE0898F89}"/>
    <cellStyle name="Consolidation 11 3" xfId="28363" xr:uid="{26594AF1-1AA2-4E7A-AD3A-FD6BBFB1A540}"/>
    <cellStyle name="Consolidation 11 4" xfId="28940" xr:uid="{B572B7CF-C5E9-4CC2-9A51-2E5A0604D69D}"/>
    <cellStyle name="Consolidation 11 5" xfId="33112" xr:uid="{1B021665-E923-4403-ACCF-5803634BC118}"/>
    <cellStyle name="Consolidation 11 6" xfId="31492" xr:uid="{FA9CC56A-E58C-40A1-8E37-DE994A05DE6C}"/>
    <cellStyle name="Consolidation 11 7" xfId="36748" xr:uid="{65D74834-48FE-4674-A3C5-AE9CFDD06B8D}"/>
    <cellStyle name="Consolidation 11 8" xfId="35721" xr:uid="{06952516-F5FD-4D85-800C-D12135463B9F}"/>
    <cellStyle name="Consolidation 12" xfId="21255" xr:uid="{BAA5506A-2F0D-491C-BEFF-AEDB73E2732E}"/>
    <cellStyle name="Consolidation 12 2" xfId="23742" xr:uid="{A0BA6443-AFDC-495A-86C9-3A7E4D9A919D}"/>
    <cellStyle name="Consolidation 12 3" xfId="26922" xr:uid="{B61EDFD8-A4FD-4324-8599-B305A926BCAF}"/>
    <cellStyle name="Consolidation 12 4" xfId="28773" xr:uid="{6CB060C9-5180-4F08-B4E8-2745C85CA539}"/>
    <cellStyle name="Consolidation 12 5" xfId="31068" xr:uid="{3E4B97BE-9475-4296-AAD1-E5B608214F72}"/>
    <cellStyle name="Consolidation 12 6" xfId="34031" xr:uid="{B9C60011-ED7E-4284-9A11-87F5EAC0E992}"/>
    <cellStyle name="Consolidation 12 7" xfId="35310" xr:uid="{29E7799D-D492-4891-B960-557352699764}"/>
    <cellStyle name="Consolidation 12 8" xfId="39887" xr:uid="{4A310EBB-DA1A-4C83-B1EC-BAC1AC47CD73}"/>
    <cellStyle name="Consolidation 12 9" xfId="41214" xr:uid="{B136922E-5F9F-4FD9-B090-8E3B6D8EDCB4}"/>
    <cellStyle name="Consolidation 13" xfId="24822" xr:uid="{5BF7E815-30CD-4B36-A7F2-E7CC6C59C661}"/>
    <cellStyle name="Consolidation 14" xfId="26143" xr:uid="{EEC44281-7006-42E7-9B4B-FEA09BF4B070}"/>
    <cellStyle name="Consolidation 15" xfId="27272" xr:uid="{3BFB44A7-D6FA-4EEE-9058-768D9C857B0B}"/>
    <cellStyle name="Consolidation 16" xfId="32836" xr:uid="{B08B10DE-5A54-4BED-B296-FC71A6CEB309}"/>
    <cellStyle name="Consolidation 17" xfId="31947" xr:uid="{6D939572-4693-4CF7-8C00-C89649D0C8CF}"/>
    <cellStyle name="Consolidation 18" xfId="39364" xr:uid="{139345A9-6602-4568-828D-C2CE577072D6}"/>
    <cellStyle name="Consolidation 19" xfId="36129" xr:uid="{1BA752E8-1782-4530-ACE1-D1952275ED34}"/>
    <cellStyle name="Consolidation 2" xfId="5127" xr:uid="{815FA362-8792-4247-BD04-F9FC47C7A394}"/>
    <cellStyle name="Consolidation 2 2" xfId="8363" xr:uid="{0E7D5B97-2F81-405E-A444-4163ED3E665F}"/>
    <cellStyle name="Consolidation 2 2 2" xfId="50702" xr:uid="{339046FD-E5A6-4321-907A-89EA416B3FEF}"/>
    <cellStyle name="Consolidation 2 2 3" xfId="52680" xr:uid="{F15A09CE-21C1-426C-AE7D-7E86DD2BB2E6}"/>
    <cellStyle name="Consolidation 2 3" xfId="10253" xr:uid="{D4576119-EE48-41C0-989A-A70A1C93A279}"/>
    <cellStyle name="Consolidation 2 4" xfId="10585" xr:uid="{332F5D2D-A782-4D05-B192-700FAF851AE9}"/>
    <cellStyle name="Consolidation 2 5" xfId="10920" xr:uid="{06F24140-22D1-4462-9233-5036C72730C2}"/>
    <cellStyle name="Consolidation 2 6" xfId="33453" xr:uid="{142CF5A5-A453-47F1-8852-5F8C16BF4B70}"/>
    <cellStyle name="Consolidation 2 7" xfId="34894" xr:uid="{EFC3D875-729B-4B4D-AFA9-155C118ADD91}"/>
    <cellStyle name="Consolidation 2 8" xfId="37969" xr:uid="{A72CB63E-F99F-49E3-B95C-E147DC82CF4B}"/>
    <cellStyle name="Consolidation 2 9" xfId="40061" xr:uid="{15BBA223-42F2-43E4-A0A7-41F39E4F41D4}"/>
    <cellStyle name="Consolidation 3" xfId="4970" xr:uid="{C2347A6C-6319-47FE-90CF-6AD8B16438C5}"/>
    <cellStyle name="Consolidation 3 2" xfId="10104" xr:uid="{8522484D-7286-40E0-BC68-8E47765FD722}"/>
    <cellStyle name="Consolidation 3 3" xfId="10440" xr:uid="{5B8858D7-2488-4913-871B-D26BEC2EA276}"/>
    <cellStyle name="Consolidation 3 4" xfId="10776" xr:uid="{9131E6A5-5DBC-4070-93F4-D37322979ACB}"/>
    <cellStyle name="Consolidation 3 5" xfId="28974" xr:uid="{2ED5D5A4-6AA5-453D-8E84-081FC254FF93}"/>
    <cellStyle name="Consolidation 3 6" xfId="32131" xr:uid="{A5D08B38-EE3D-4476-88F6-7071827D5967}"/>
    <cellStyle name="Consolidation 3 7" xfId="33908" xr:uid="{1DAFE28C-BCF5-4B55-B3FD-CA4FBDA52C8B}"/>
    <cellStyle name="Consolidation 3 8" xfId="36914" xr:uid="{0C1CE403-E331-4A77-9B8E-CBA00644133A}"/>
    <cellStyle name="Consolidation 3 9" xfId="38647" xr:uid="{ABC2F47B-9C39-44DC-8A52-70B151703343}"/>
    <cellStyle name="Consolidation 4" xfId="8053" xr:uid="{76F9DBD0-DB31-4D3A-8870-77EA54E0A2C3}"/>
    <cellStyle name="Consolidation 4 2" xfId="22221" xr:uid="{5E7BA1A1-A3AA-42D5-BD7C-3BC1DD8C9D05}"/>
    <cellStyle name="Consolidation 4 3" xfId="20555" xr:uid="{7100BA7A-606B-4DEA-AA62-C9CB9189605D}"/>
    <cellStyle name="Consolidation 4 4" xfId="27002" xr:uid="{78987DCC-EDE1-4359-BE80-2828EEDDD64A}"/>
    <cellStyle name="Consolidation 4 5" xfId="29981" xr:uid="{750BEB1F-E46F-4AB3-8144-5FC4466CC450}"/>
    <cellStyle name="Consolidation 4 6" xfId="31265" xr:uid="{3B45530A-9041-4BE8-B663-28791EBA1CD9}"/>
    <cellStyle name="Consolidation 4 7" xfId="32089" xr:uid="{D5169830-E420-4588-A99D-D7276CCC479F}"/>
    <cellStyle name="Consolidation 4 8" xfId="39370" xr:uid="{20FF293A-D7D6-44AF-8590-788521C13F09}"/>
    <cellStyle name="Consolidation 4 9" xfId="36280" xr:uid="{F6D76863-C083-42A9-B008-77622C8E4DD1}"/>
    <cellStyle name="Consolidation 5" xfId="9971" xr:uid="{0C629366-AB32-4089-B65B-E15BE0772084}"/>
    <cellStyle name="Consolidation 5 2" xfId="23051" xr:uid="{D7820244-7D9E-4B55-835C-765EA32F2087}"/>
    <cellStyle name="Consolidation 5 3" xfId="21829" xr:uid="{14571F6D-FB89-4FEB-81F4-D705FC5F7051}"/>
    <cellStyle name="Consolidation 5 4" xfId="27988" xr:uid="{7041A7A3-4002-48AF-BE85-B4D2D465F9B9}"/>
    <cellStyle name="Consolidation 5 5" xfId="26760" xr:uid="{01CDBE16-63EB-4537-AC6F-962A6AA8DD86}"/>
    <cellStyle name="Consolidation 5 6" xfId="32459" xr:uid="{5342398E-FCDA-4C26-BEA4-6C59EE6CAC47}"/>
    <cellStyle name="Consolidation 5 7" xfId="32783" xr:uid="{4976935A-85FA-42D7-B1E1-DDF8BC18712E}"/>
    <cellStyle name="Consolidation 5 8" xfId="38040" xr:uid="{BA177F06-D049-4285-89FD-DF6C5FAC54E7}"/>
    <cellStyle name="Consolidation 5 9" xfId="40138" xr:uid="{535F0799-A6B8-4925-8446-79762E532C1A}"/>
    <cellStyle name="Consolidation 6" xfId="9850" xr:uid="{B9A09E4D-ACDD-4FD5-83EB-3E213A243925}"/>
    <cellStyle name="Consolidation 6 2" xfId="23297" xr:uid="{2D73BC95-88A1-4BA1-94FE-591F77513349}"/>
    <cellStyle name="Consolidation 6 3" xfId="25108" xr:uid="{B7515C6D-B97C-4306-85D1-16722E31F773}"/>
    <cellStyle name="Consolidation 6 4" xfId="28267" xr:uid="{1024029F-D430-467B-85BC-3F4EB01913D1}"/>
    <cellStyle name="Consolidation 6 5" xfId="30138" xr:uid="{88F25EC3-5F26-4F6B-8419-9D083ADCF6BB}"/>
    <cellStyle name="Consolidation 6 6" xfId="32516" xr:uid="{18BD8D75-07E5-42A8-A8A3-D682F11F0B7E}"/>
    <cellStyle name="Consolidation 6 7" xfId="21169" xr:uid="{53A58415-4C8B-4172-8E01-819880066BC2}"/>
    <cellStyle name="Consolidation 6 8" xfId="38393" xr:uid="{0D61757B-598C-4622-BE67-C931AA3D5262}"/>
    <cellStyle name="Consolidation 6 9" xfId="38324" xr:uid="{97F460CC-B5D7-440C-AECE-6E326F9B2B67}"/>
    <cellStyle name="Consolidation 7" xfId="9885" xr:uid="{A54139E0-9B82-4A99-BA4E-225C5DF9777A}"/>
    <cellStyle name="Consolidation 7 2" xfId="22437" xr:uid="{CD2EC026-AAAB-456A-AB44-6A99BA555649}"/>
    <cellStyle name="Consolidation 7 3" xfId="24997" xr:uid="{E006F652-B596-4C40-AB80-7D2E3698BB25}"/>
    <cellStyle name="Consolidation 7 4" xfId="27262" xr:uid="{FCB89FC3-21FE-4584-AB29-72B410037EB7}"/>
    <cellStyle name="Consolidation 7 5" xfId="28344" xr:uid="{537F5A97-002F-4E36-A876-BAA08EBE9EBD}"/>
    <cellStyle name="Consolidation 7 6" xfId="33142" xr:uid="{F486CD3E-B557-495E-A6A9-FA820F012A55}"/>
    <cellStyle name="Consolidation 7 7" xfId="32239" xr:uid="{1EF9BB2D-61DC-41AA-88C2-B29E85A6DAF5}"/>
    <cellStyle name="Consolidation 7 8" xfId="37104" xr:uid="{62E5F072-FCDE-49EA-8A50-17E759C0FA8C}"/>
    <cellStyle name="Consolidation 7 9" xfId="35654" xr:uid="{5C143FCB-39DA-4839-9C14-20175E132F9F}"/>
    <cellStyle name="Consolidation 8" xfId="20196" xr:uid="{2FB0AF18-427B-48D1-B550-C135A6D3818E}"/>
    <cellStyle name="Consolidation 8 2" xfId="23272" xr:uid="{8FED54D8-1D3F-4D7E-95EA-4D9558CA4D83}"/>
    <cellStyle name="Consolidation 8 3" xfId="25729" xr:uid="{201EB59C-A734-4019-AACA-C7699339E9D5}"/>
    <cellStyle name="Consolidation 8 4" xfId="28239" xr:uid="{EC3CC69C-FC5F-475C-97A2-8883316DA4A1}"/>
    <cellStyle name="Consolidation 8 5" xfId="21495" xr:uid="{B3C61052-EE03-4FA0-A262-19E4A06E1D7E}"/>
    <cellStyle name="Consolidation 8 6" xfId="28651" xr:uid="{9BF91156-FB76-4E8E-A25B-F0224B47FFF7}"/>
    <cellStyle name="Consolidation 8 7" xfId="32094" xr:uid="{BFEE5886-1264-442C-B9FE-87754C4BCBAA}"/>
    <cellStyle name="Consolidation 8 8" xfId="36295" xr:uid="{DB1DD178-BC47-4F52-B5C9-DE3118AF09B9}"/>
    <cellStyle name="Consolidation 8 9" xfId="39731" xr:uid="{78910300-39D5-4A47-8FF3-15A2C5447EB6}"/>
    <cellStyle name="Consolidation 9" xfId="20320" xr:uid="{0C9BC470-3E43-4ED0-9ABC-DD40D0E57FD2}"/>
    <cellStyle name="Consolidation 9 2" xfId="23432" xr:uid="{BFEB3C44-0E9F-4F14-9F7C-902EC83F4A11}"/>
    <cellStyle name="Consolidation 9 3" xfId="25080" xr:uid="{5A476C7E-2BED-45A3-B5DD-55A0721B629E}"/>
    <cellStyle name="Consolidation 9 4" xfId="28424" xr:uid="{65C6D0C9-C464-4321-879B-318E340EDD61}"/>
    <cellStyle name="Consolidation 9 5" xfId="30047" xr:uid="{8907E045-95AE-4366-A5EC-8CD477DE3C75}"/>
    <cellStyle name="Consolidation 9 6" xfId="33680" xr:uid="{F1A4CDBF-9CC3-4501-AAAF-D4E0D1AFAE75}"/>
    <cellStyle name="Consolidation 9 7" xfId="35032" xr:uid="{A5AAA800-A772-4A55-AAA4-CB7AD86F44CF}"/>
    <cellStyle name="Consolidation 9 8" xfId="39098" xr:uid="{C30B4780-B1A4-47F5-9040-26EEF5A83738}"/>
    <cellStyle name="Consolidation 9 9" xfId="38270" xr:uid="{BC6FF597-F943-4EDD-BD44-276A94345162}"/>
    <cellStyle name="ControlValue" xfId="4283" xr:uid="{08429394-5844-46E5-8099-F09DD816C085}"/>
    <cellStyle name="CR Comma" xfId="4284" xr:uid="{B510D377-4A7C-453F-91EF-6BFDF5C1EA39}"/>
    <cellStyle name="CR Currency" xfId="4285" xr:uid="{30426105-CFD2-468B-B84A-6B55FD6DBBF1}"/>
    <cellStyle name="Credit" xfId="4286" xr:uid="{7790529E-A263-41D1-BCBF-4C945E26558F}"/>
    <cellStyle name="Credit subtotal" xfId="4287" xr:uid="{134FB223-232B-44B4-BF0B-DB3C71462A71}"/>
    <cellStyle name="Credit subtotal 10" xfId="19236" xr:uid="{E7F491F7-825E-4CBA-BEF6-0B8EDE3F1E14}"/>
    <cellStyle name="Credit subtotal 10 2" xfId="22148" xr:uid="{63DB08A3-EED1-4193-8ED8-59D19067DA0E}"/>
    <cellStyle name="Credit subtotal 10 3" xfId="23657" xr:uid="{581095BC-6FFE-4532-A016-96F60F9F1E3D}"/>
    <cellStyle name="Credit subtotal 10 4" xfId="25559" xr:uid="{7292C3D2-8B30-4837-B535-490CC51A7FF2}"/>
    <cellStyle name="Credit subtotal 10 5" xfId="28985" xr:uid="{FBE3D460-BC4F-4359-9C5E-40030BF41041}"/>
    <cellStyle name="Credit subtotal 10 6" xfId="30703" xr:uid="{91219FBF-4535-4182-991A-F89AE49BC2EA}"/>
    <cellStyle name="Credit subtotal 10 7" xfId="31609" xr:uid="{A0F74109-BCBD-4115-AB80-3E627D3A5E17}"/>
    <cellStyle name="Credit subtotal 10 8" xfId="36981" xr:uid="{A702A40C-130A-4FDB-BF61-DC16011E6057}"/>
    <cellStyle name="Credit subtotal 10 9" xfId="36322" xr:uid="{A6402068-50BC-46BD-93F0-85951FAD1002}"/>
    <cellStyle name="Credit subtotal 11" xfId="20428" xr:uid="{3FD47903-7F41-420C-B007-D151AB19C4BA}"/>
    <cellStyle name="Credit subtotal 11 2" xfId="26694" xr:uid="{38827CD6-8AE3-4048-864A-4F5E114F6AEE}"/>
    <cellStyle name="Credit subtotal 11 3" xfId="28551" xr:uid="{62E26A65-423E-48DA-A0EF-F3C6F48E98E3}"/>
    <cellStyle name="Credit subtotal 11 4" xfId="30850" xr:uid="{7540D1B1-98A1-4518-B770-B3329CE5710F}"/>
    <cellStyle name="Credit subtotal 11 5" xfId="33808" xr:uid="{38424C3E-0157-47F7-9BA3-BA3407659FFE}"/>
    <cellStyle name="Credit subtotal 11 6" xfId="35155" xr:uid="{96A9B914-625D-4BB7-A450-29B5DD24A426}"/>
    <cellStyle name="Credit subtotal 11 7" xfId="39668" xr:uid="{902BA3C9-488D-4763-B5F3-F8D5DFB0BA81}"/>
    <cellStyle name="Credit subtotal 11 8" xfId="41050" xr:uid="{D978F04A-49EA-403F-925B-C4549335E376}"/>
    <cellStyle name="Credit subtotal 12" xfId="21250" xr:uid="{3D2892DD-95B1-455B-84F5-9C9717D0CAD2}"/>
    <cellStyle name="Credit subtotal 12 2" xfId="23741" xr:uid="{AF6ACF90-8E0E-4AE7-A495-4E7288D4A6D5}"/>
    <cellStyle name="Credit subtotal 12 3" xfId="26921" xr:uid="{A80CDD31-4918-414F-BCD9-75389CBA908E}"/>
    <cellStyle name="Credit subtotal 12 4" xfId="28772" xr:uid="{74F9BE4D-B232-4530-BFF7-794FEE7F04BE}"/>
    <cellStyle name="Credit subtotal 12 5" xfId="31067" xr:uid="{3087E4F5-48A8-4594-A4A8-7F8267EEFEA4}"/>
    <cellStyle name="Credit subtotal 12 6" xfId="34030" xr:uid="{7C6F0F72-C484-4943-A6E9-75F3611D6E91}"/>
    <cellStyle name="Credit subtotal 12 7" xfId="35309" xr:uid="{C5A8415F-CE05-4107-B37C-7BC3A1170D9D}"/>
    <cellStyle name="Credit subtotal 12 8" xfId="39886" xr:uid="{A02F116A-6B9D-402A-94BB-0A256AB7BB81}"/>
    <cellStyle name="Credit subtotal 12 9" xfId="41213" xr:uid="{CE7F1B6D-9A27-4ACD-B0A2-B9D7D2D6A7A2}"/>
    <cellStyle name="Credit subtotal 13" xfId="21149" xr:uid="{16B53F8B-E4DD-4647-93DB-FD09BA7771C2}"/>
    <cellStyle name="Credit subtotal 14" xfId="20577" xr:uid="{E0DB5BC7-79BC-4CD3-A2AC-CCB6A5574B11}"/>
    <cellStyle name="Credit subtotal 15" xfId="28138" xr:uid="{A3011784-66DF-4CEE-8C0A-CDDA8BB6EC0E}"/>
    <cellStyle name="Credit subtotal 16" xfId="33375" xr:uid="{76E2D498-7353-46EB-85F2-531DA1463C93}"/>
    <cellStyle name="Credit subtotal 17" xfId="34405" xr:uid="{5CCF2926-E2DE-43D0-B321-AC2C88AE41E4}"/>
    <cellStyle name="Credit subtotal 18" xfId="37576" xr:uid="{2F37D49A-C8DE-4822-933A-6352E1BEC066}"/>
    <cellStyle name="Credit subtotal 19" xfId="37013" xr:uid="{A06F103C-58E0-4FA3-9E07-85B4008C49C3}"/>
    <cellStyle name="Credit subtotal 2" xfId="4981" xr:uid="{0713F7C2-8905-4F64-8C94-9C0A63E64A83}"/>
    <cellStyle name="Credit subtotal 2 2" xfId="8364" xr:uid="{55D0B1ED-1321-42AD-9371-30E111998F63}"/>
    <cellStyle name="Credit subtotal 2 2 2" xfId="50703" xr:uid="{80D0BA38-D704-4A8D-B9CD-9A0351D682D9}"/>
    <cellStyle name="Credit subtotal 2 3" xfId="10115" xr:uid="{7651CC4C-6050-4519-96E8-08B86B955766}"/>
    <cellStyle name="Credit subtotal 2 4" xfId="10451" xr:uid="{A82CEB26-182A-4AA7-9345-49FDB178E034}"/>
    <cellStyle name="Credit subtotal 2 5" xfId="10787" xr:uid="{65648A20-12D6-4D19-A789-CDB06F418697}"/>
    <cellStyle name="Credit subtotal 2 6" xfId="31995" xr:uid="{CC8B1730-A09A-4399-9275-E59966535F23}"/>
    <cellStyle name="Credit subtotal 2 7" xfId="32030" xr:uid="{8A9B1BB4-1662-4825-9CB2-471C56211C1A}"/>
    <cellStyle name="Credit subtotal 2 8" xfId="37522" xr:uid="{2F659560-55CE-4077-89B1-DDB45A829B1F}"/>
    <cellStyle name="Credit subtotal 2 9" xfId="37740" xr:uid="{AF14C78C-0A9D-4B30-AB35-7899C1932339}"/>
    <cellStyle name="Credit subtotal 3" xfId="5045" xr:uid="{16C43530-34DE-4A86-91E2-854C9A5359A0}"/>
    <cellStyle name="Credit subtotal 3 2" xfId="10175" xr:uid="{2DDFBD51-0FFD-4699-8ADC-A7996B1EB4FA}"/>
    <cellStyle name="Credit subtotal 3 3" xfId="10511" xr:uid="{903C89C8-4CC1-4BFF-80BC-C336F1096EFF}"/>
    <cellStyle name="Credit subtotal 3 4" xfId="10846" xr:uid="{612EDC62-109D-4B3F-83C8-C9E2F3A518C7}"/>
    <cellStyle name="Credit subtotal 3 5" xfId="29870" xr:uid="{0390B15E-5E2F-4ECD-9AC4-587E3085EB9F}"/>
    <cellStyle name="Credit subtotal 3 6" xfId="32192" xr:uid="{EA66DDD8-CF84-4660-872A-3E89756BABA3}"/>
    <cellStyle name="Credit subtotal 3 7" xfId="29991" xr:uid="{88DBC616-2C8C-406A-850C-289A0B67C3AE}"/>
    <cellStyle name="Credit subtotal 3 8" xfId="36500" xr:uid="{1C45C602-DAC3-499D-BDF2-54C803602CBE}"/>
    <cellStyle name="Credit subtotal 3 9" xfId="38033" xr:uid="{A9EF839E-F5DA-4FDA-8D25-14A407706CBF}"/>
    <cellStyle name="Credit subtotal 4" xfId="4954" xr:uid="{553A60F3-5718-4F1B-8573-54F081871D64}"/>
    <cellStyle name="Credit subtotal 4 2" xfId="10090" xr:uid="{86180C02-171C-44B5-8CA3-C6583C97BAC4}"/>
    <cellStyle name="Credit subtotal 4 3" xfId="10426" xr:uid="{638FF97D-B85E-476A-BB14-E671EDC78768}"/>
    <cellStyle name="Credit subtotal 4 4" xfId="10762" xr:uid="{EE82403A-EF9B-4FCF-BE8F-F97AAA0BED0C}"/>
    <cellStyle name="Credit subtotal 4 5" xfId="24804" xr:uid="{017E4FDA-19BC-4D0A-AFB3-7D62E805ADAD}"/>
    <cellStyle name="Credit subtotal 4 6" xfId="25516" xr:uid="{485F50D3-F1AC-46A4-B543-8099F43D1F77}"/>
    <cellStyle name="Credit subtotal 4 7" xfId="31948" xr:uid="{A0765415-ABE8-4CC9-BA7F-8EB2B2B7E2CF}"/>
    <cellStyle name="Credit subtotal 4 8" xfId="36215" xr:uid="{FF0FF360-CC4C-4F10-8417-8609CBE977F6}"/>
    <cellStyle name="Credit subtotal 4 9" xfId="37917" xr:uid="{6D55DCF5-66FA-4A58-AA15-718F5CEC21AF}"/>
    <cellStyle name="Credit subtotal 5" xfId="10014" xr:uid="{C9437BEA-0500-4984-A85D-551FA91A1EF3}"/>
    <cellStyle name="Credit subtotal 5 2" xfId="22735" xr:uid="{6F85CE74-013A-4E1F-8133-3F45044D3FDC}"/>
    <cellStyle name="Credit subtotal 5 3" xfId="25287" xr:uid="{33F9DEA7-12CF-4BB5-9F22-BE1045C3D7CA}"/>
    <cellStyle name="Credit subtotal 5 4" xfId="27614" xr:uid="{DBEC1C51-4C2B-4C0F-AD29-791C358CB42D}"/>
    <cellStyle name="Credit subtotal 5 5" xfId="27127" xr:uid="{8CB9A56A-70B8-40BB-84FF-4DFE63426A06}"/>
    <cellStyle name="Credit subtotal 5 6" xfId="33226" xr:uid="{4E0EF1D2-232F-437C-B65E-6BC3EA2D4A42}"/>
    <cellStyle name="Credit subtotal 5 7" xfId="31409" xr:uid="{70F17349-EBAB-4001-8716-3CA69B0A31FC}"/>
    <cellStyle name="Credit subtotal 5 8" xfId="36574" xr:uid="{1CCAAB70-A523-4831-9F30-D8F34F6258CB}"/>
    <cellStyle name="Credit subtotal 5 9" xfId="35636" xr:uid="{873E5C6B-9B27-4A62-8A91-D4A1F814D8B3}"/>
    <cellStyle name="Credit subtotal 6" xfId="19708" xr:uid="{FCD82CAB-226D-4E05-AC79-2E5DA6814380}"/>
    <cellStyle name="Credit subtotal 6 2" xfId="22709" xr:uid="{26916395-35F3-41CF-8094-3F63370C5FA4}"/>
    <cellStyle name="Credit subtotal 6 3" xfId="26443" xr:uid="{B2170B2F-34FC-43A9-B217-19E0F0E3A8EF}"/>
    <cellStyle name="Credit subtotal 6 4" xfId="27579" xr:uid="{3B2BBAD1-0C12-402D-A0F7-91884992C1C5}"/>
    <cellStyle name="Credit subtotal 6 5" xfId="30577" xr:uid="{A84054FE-381B-4534-B2B2-D70530E755E2}"/>
    <cellStyle name="Credit subtotal 6 6" xfId="31715" xr:uid="{E9ADB79A-F2C3-4542-8A4C-D5B8CF580D6E}"/>
    <cellStyle name="Credit subtotal 6 7" xfId="32394" xr:uid="{C7D96382-8EB2-4C7B-95C0-D1027909F01D}"/>
    <cellStyle name="Credit subtotal 6 8" xfId="39332" xr:uid="{9C39A42B-9DA2-49A8-9028-33D3011DC926}"/>
    <cellStyle name="Credit subtotal 6 9" xfId="36597" xr:uid="{1856A166-B767-4124-950B-EC79E8F45E65}"/>
    <cellStyle name="Credit subtotal 7" xfId="19748" xr:uid="{0EED7529-D3D1-4A52-8069-17A1B826B896}"/>
    <cellStyle name="Credit subtotal 7 2" xfId="22757" xr:uid="{A93DA94C-27E5-4E17-B219-8CE25A03F7BB}"/>
    <cellStyle name="Credit subtotal 7 3" xfId="26142" xr:uid="{4770D2DE-C38D-4F5A-B90A-9B17F147DF7B}"/>
    <cellStyle name="Credit subtotal 7 4" xfId="27644" xr:uid="{E1FDBD84-D9DB-4963-AEE4-043C36E9BB07}"/>
    <cellStyle name="Credit subtotal 7 5" xfId="27617" xr:uid="{4D72C37E-CB79-4953-AFA8-219B7064BA30}"/>
    <cellStyle name="Credit subtotal 7 6" xfId="29976" xr:uid="{51DABBB5-4387-4DF6-A6BB-5EA9584E2F72}"/>
    <cellStyle name="Credit subtotal 7 7" xfId="34110" xr:uid="{A0399790-4DA9-461D-B139-8401A4112303}"/>
    <cellStyle name="Credit subtotal 7 8" xfId="38427" xr:uid="{DAEC2160-F82F-4996-828C-1231E2692DA9}"/>
    <cellStyle name="Credit subtotal 7 9" xfId="39167" xr:uid="{94C50FDB-16DA-48D5-9C3B-7C3E869894CB}"/>
    <cellStyle name="Credit subtotal 8" xfId="20134" xr:uid="{68973FD1-92CB-48F0-BA69-14D4B2674063}"/>
    <cellStyle name="Credit subtotal 8 2" xfId="23200" xr:uid="{78A0121C-F6D4-45EC-AEE0-8B3BB0A2B193}"/>
    <cellStyle name="Credit subtotal 8 3" xfId="21714" xr:uid="{C7125802-2575-4887-8EBB-88560136EAFD}"/>
    <cellStyle name="Credit subtotal 8 4" xfId="28160" xr:uid="{0E2E4FC2-39B1-4C5E-B6FA-560FF4C52542}"/>
    <cellStyle name="Credit subtotal 8 5" xfId="30311" xr:uid="{FEE746DD-DB42-45DE-8AFD-ECFB18D5E60B}"/>
    <cellStyle name="Credit subtotal 8 6" xfId="32624" xr:uid="{51398014-2613-4DD7-AF7B-F7152F68C684}"/>
    <cellStyle name="Credit subtotal 8 7" xfId="33903" xr:uid="{0429AD21-7705-4363-96C7-561F61CC4BAF}"/>
    <cellStyle name="Credit subtotal 8 8" xfId="35733" xr:uid="{69649420-7FF5-4B0F-B9EF-57C6939405DA}"/>
    <cellStyle name="Credit subtotal 8 9" xfId="39484" xr:uid="{EEB2BB6E-C753-4C21-86F9-14A11B517DC0}"/>
    <cellStyle name="Credit subtotal 9" xfId="20158" xr:uid="{4B0FFB4A-1B06-49A5-92CD-959A3D7B3DB8}"/>
    <cellStyle name="Credit subtotal 9 2" xfId="23228" xr:uid="{63121816-5885-42FB-9EC9-F063A7BD9FAD}"/>
    <cellStyle name="Credit subtotal 9 3" xfId="21919" xr:uid="{38C34739-E2FA-402D-BB36-91EBB965D35E}"/>
    <cellStyle name="Credit subtotal 9 4" xfId="28192" xr:uid="{962682A8-D114-4874-8D5A-D3C2A6C8DD2C}"/>
    <cellStyle name="Credit subtotal 9 5" xfId="20633" xr:uid="{3BA157C1-8D1B-40D9-BECA-A3CB8387E7F7}"/>
    <cellStyle name="Credit subtotal 9 6" xfId="31842" xr:uid="{1F8C8730-5255-44FE-A424-2D24549AB681}"/>
    <cellStyle name="Credit subtotal 9 7" xfId="31232" xr:uid="{CE9328FB-244A-4DB6-8C39-F1A4C4E6351F}"/>
    <cellStyle name="Credit subtotal 9 8" xfId="37406" xr:uid="{820EB8DE-61FD-4518-AC5A-157BE3FB3527}"/>
    <cellStyle name="Credit subtotal 9 9" xfId="38164" xr:uid="{5182AC3A-9F7F-41F1-900F-9C4971F48BAC}"/>
    <cellStyle name="Credit Total" xfId="4288" xr:uid="{9014185C-83DC-4D03-B7C1-A87453074195}"/>
    <cellStyle name="Credit Total 10" xfId="19216" xr:uid="{BE85F832-5061-4B0A-8D47-854CA6FD5475}"/>
    <cellStyle name="Credit Total 10 2" xfId="22128" xr:uid="{0B28FE8D-B8B5-4A72-B34F-B857A477A0CB}"/>
    <cellStyle name="Credit Total 10 3" xfId="23837" xr:uid="{6620727D-BCDE-468A-8713-FDEE98179397}"/>
    <cellStyle name="Credit Total 10 4" xfId="24378" xr:uid="{01F024C9-7B36-4A86-BB0B-D07B276EF5B8}"/>
    <cellStyle name="Credit Total 10 5" xfId="29102" xr:uid="{505E8FB6-B5EC-41E0-AEC2-8BFAAF52FA63}"/>
    <cellStyle name="Credit Total 10 6" xfId="31351" xr:uid="{0F1F1AF9-233B-4C7F-9CC5-C27CD86E738F}"/>
    <cellStyle name="Credit Total 10 7" xfId="27012" xr:uid="{DEFB6454-4289-469A-AB0F-2FEE3474B2D2}"/>
    <cellStyle name="Credit Total 10 8" xfId="38781" xr:uid="{0763C6C5-AA0B-40E3-B4B7-B6F68405BACE}"/>
    <cellStyle name="Credit Total 10 9" xfId="37784" xr:uid="{10E5A382-0959-4C46-8C25-8444AB0C7460}"/>
    <cellStyle name="Credit Total 11" xfId="20164" xr:uid="{0D6122C7-21A6-4333-A1B3-164AE494B431}"/>
    <cellStyle name="Credit Total 11 2" xfId="23234" xr:uid="{62129E07-674A-4F1B-B3A5-27289DE30C19}"/>
    <cellStyle name="Credit Total 11 3" xfId="25274" xr:uid="{D47549F3-BA68-41E4-9FF2-5A4E2187501C}"/>
    <cellStyle name="Credit Total 11 4" xfId="28200" xr:uid="{22CB400F-7944-49E4-98C2-D926A12446D8}"/>
    <cellStyle name="Credit Total 11 5" xfId="20789" xr:uid="{284E4A01-22A1-4FEC-A77A-B6D88E9AC8B3}"/>
    <cellStyle name="Credit Total 11 6" xfId="33050" xr:uid="{8DAE6C4C-4656-4521-BEB9-69118C68E14A}"/>
    <cellStyle name="Credit Total 11 7" xfId="33861" xr:uid="{079CA415-298B-43A1-BEBC-F4210F61CD09}"/>
    <cellStyle name="Credit Total 11 8" xfId="38006" xr:uid="{5188C677-027C-4024-97C1-5367892357CB}"/>
    <cellStyle name="Credit Total 11 9" xfId="36043" xr:uid="{A9BA23AA-2E83-456D-AE1F-764F9E02EB77}"/>
    <cellStyle name="Credit Total 12" xfId="21249" xr:uid="{3445CBD2-8544-4342-901C-D5D3DB406BED}"/>
    <cellStyle name="Credit Total 12 2" xfId="26920" xr:uid="{0AF2147B-26A6-4C32-BC5A-E643B07857CE}"/>
    <cellStyle name="Credit Total 12 3" xfId="28771" xr:uid="{8368DFB8-7421-4717-9BDD-0E3981D1F821}"/>
    <cellStyle name="Credit Total 12 4" xfId="31066" xr:uid="{09B159B3-1E96-4101-B116-A0B2ACCF0DD6}"/>
    <cellStyle name="Credit Total 12 5" xfId="34029" xr:uid="{38B718A8-B12F-4868-806B-8DD65C3D4BBD}"/>
    <cellStyle name="Credit Total 12 6" xfId="35308" xr:uid="{7DEAE2F1-DFC5-4813-8C8F-2D6B97397BB9}"/>
    <cellStyle name="Credit Total 12 7" xfId="39885" xr:uid="{971F147E-B321-485D-A6DA-7F86CE2676DC}"/>
    <cellStyle name="Credit Total 12 8" xfId="41212" xr:uid="{A590A268-6B21-4792-B277-F4BC21DFEB39}"/>
    <cellStyle name="Credit Total 13" xfId="25510" xr:uid="{F9E9D487-E8D0-4C9E-9205-44CDBD4C39CA}"/>
    <cellStyle name="Credit Total 14" xfId="26113" xr:uid="{D25B535C-CB9E-47F0-B98F-056EF955FE91}"/>
    <cellStyle name="Credit Total 15" xfId="24368" xr:uid="{3561E93F-4753-489C-AACC-FCCED1F2F235}"/>
    <cellStyle name="Credit Total 16" xfId="21856" xr:uid="{822EAFFD-54EB-4E31-A2BA-06669C894050}"/>
    <cellStyle name="Credit Total 17" xfId="34215" xr:uid="{E84D06EC-0674-4580-852B-094F1AD26EBB}"/>
    <cellStyle name="Credit Total 18" xfId="37869" xr:uid="{54E1418B-D339-4032-8C84-75B32E702E9C}"/>
    <cellStyle name="Credit Total 19" xfId="39148" xr:uid="{2C1A5773-52B6-455D-BF41-DEF0A9EE6FC1}"/>
    <cellStyle name="Credit Total 2" xfId="19652" xr:uid="{6215F291-0F7F-4BAE-ADF9-67235FDD8CA8}"/>
    <cellStyle name="Credit Total 2 2" xfId="22632" xr:uid="{68665179-2C4E-4486-B4BA-36CDFED4C629}"/>
    <cellStyle name="Credit Total 2 3" xfId="25886" xr:uid="{F58CDAFD-DC75-42BE-B863-5E8B8F9CF482}"/>
    <cellStyle name="Credit Total 2 4" xfId="27490" xr:uid="{90529685-AE99-407E-9C22-F53DDB15A41E}"/>
    <cellStyle name="Credit Total 2 5" xfId="25541" xr:uid="{46D79377-34C0-433A-B97B-0C87FD10F1DB}"/>
    <cellStyle name="Credit Total 2 6" xfId="33489" xr:uid="{105DDB9A-842C-4C09-B923-E34C38F058BD}"/>
    <cellStyle name="Credit Total 2 7" xfId="34907" xr:uid="{279D9175-A6A5-4745-9252-7DE0861581B7}"/>
    <cellStyle name="Credit Total 2 8" xfId="37056" xr:uid="{FB452B66-7A2F-4CA3-B965-FECE260305A5}"/>
    <cellStyle name="Credit Total 2 9" xfId="40403" xr:uid="{CA4248A0-3C98-40C2-94F9-A4E9CBBB5CC8}"/>
    <cellStyle name="Credit Total 3" xfId="19418" xr:uid="{45F4D3D9-A89C-46BB-A5DE-15040EFE12F7}"/>
    <cellStyle name="Credit Total 3 2" xfId="22361" xr:uid="{40005C4A-1836-4AC3-A30B-E03EFFF2A871}"/>
    <cellStyle name="Credit Total 3 3" xfId="25376" xr:uid="{E9AE881A-8111-4591-B790-03EB8889EA2F}"/>
    <cellStyle name="Credit Total 3 4" xfId="27164" xr:uid="{EEDA64DE-0C7A-43D1-940E-3AADEFB72F46}"/>
    <cellStyle name="Credit Total 3 5" xfId="24204" xr:uid="{5C6DD022-8D47-49AB-901E-BC9AAA0C0EDE}"/>
    <cellStyle name="Credit Total 3 6" xfId="31518" xr:uid="{54DFA7DA-7097-4505-8779-10F640EBA5A6}"/>
    <cellStyle name="Credit Total 3 7" xfId="32458" xr:uid="{4D71006B-44FB-4965-BE6C-64C1C28A84B8}"/>
    <cellStyle name="Credit Total 3 8" xfId="39158" xr:uid="{486CEE7D-FACD-4DF6-9E08-E08BE7572052}"/>
    <cellStyle name="Credit Total 3 9" xfId="40670" xr:uid="{39516B09-E802-422B-8677-22FF96CECAAC}"/>
    <cellStyle name="Credit Total 4" xfId="19894" xr:uid="{8822F6B7-67C5-49C6-BE19-50E63A20F054}"/>
    <cellStyle name="Credit Total 4 2" xfId="22936" xr:uid="{CB3D1B50-A182-47A7-825A-411AA0BD7DB3}"/>
    <cellStyle name="Credit Total 4 3" xfId="21653" xr:uid="{8BFAE2FA-9A57-4E69-BF5D-5EEA55870AC7}"/>
    <cellStyle name="Credit Total 4 4" xfId="27858" xr:uid="{17996D54-E373-42AE-B8DA-8A4766A1C452}"/>
    <cellStyle name="Credit Total 4 5" xfId="25659" xr:uid="{1CE8570C-EFED-406B-8393-658B25B38074}"/>
    <cellStyle name="Credit Total 4 6" xfId="25736" xr:uid="{FAEE548F-C3DB-4280-8B10-DE0004AA040E}"/>
    <cellStyle name="Credit Total 4 7" xfId="34732" xr:uid="{7350F740-56FF-4CC4-91BC-00890C514975}"/>
    <cellStyle name="Credit Total 4 8" xfId="35748" xr:uid="{ABB35C60-7924-48C9-9D85-C234A4E0E749}"/>
    <cellStyle name="Credit Total 4 9" xfId="37950" xr:uid="{5976F2E3-A612-4853-9BFF-3EC95F70E518}"/>
    <cellStyle name="Credit Total 5" xfId="19419" xr:uid="{D2C47CCE-BADC-4390-A7AA-4C724BED6DE2}"/>
    <cellStyle name="Credit Total 5 2" xfId="22362" xr:uid="{2B30F914-4C8B-4CE1-A1FF-14C98F81468B}"/>
    <cellStyle name="Credit Total 5 3" xfId="24551" xr:uid="{F5DD3082-10F1-4D9C-9FD2-EFE3BA0109E1}"/>
    <cellStyle name="Credit Total 5 4" xfId="27165" xr:uid="{97C14EAE-04CD-4C94-ACC5-F319594C7B0D}"/>
    <cellStyle name="Credit Total 5 5" xfId="25253" xr:uid="{E2771D59-E2DD-454B-B0DA-1C87ED33119F}"/>
    <cellStyle name="Credit Total 5 6" xfId="33316" xr:uid="{534EADE0-4D81-47A4-B544-231B5BB36915}"/>
    <cellStyle name="Credit Total 5 7" xfId="33867" xr:uid="{FDAB1689-968C-4BCA-916C-2447BB9A4B27}"/>
    <cellStyle name="Credit Total 5 8" xfId="39110" xr:uid="{2767C9C5-4DCA-47E0-ADC5-3F91CE263BF1}"/>
    <cellStyle name="Credit Total 5 9" xfId="36303" xr:uid="{D26768BF-CD95-47E7-9A47-BBD4ECD6B407}"/>
    <cellStyle name="Credit Total 6" xfId="19460" xr:uid="{A300FC4E-05C6-4024-934E-E270997EC028}"/>
    <cellStyle name="Credit Total 6 2" xfId="22418" xr:uid="{A83C1C38-3D56-40CF-AECE-E4EA7E5033CC}"/>
    <cellStyle name="Credit Total 6 3" xfId="26517" xr:uid="{22D44A0B-9B5F-4510-82BB-F981EFF1E592}"/>
    <cellStyle name="Credit Total 6 4" xfId="27238" xr:uid="{8B66E1E3-6E48-4778-B187-A01EB5CBD9C2}"/>
    <cellStyle name="Credit Total 6 5" xfId="30669" xr:uid="{A4F7FF10-C5E1-475B-AD37-2555CE1A19A0}"/>
    <cellStyle name="Credit Total 6 6" xfId="20764" xr:uid="{798F3B6B-9528-468C-9203-64638A1F2767}"/>
    <cellStyle name="Credit Total 6 7" xfId="33566" xr:uid="{FB0D3EA6-893D-410E-9651-13657F14406C}"/>
    <cellStyle name="Credit Total 6 8" xfId="38717" xr:uid="{B726E641-8E87-429B-BF90-34C5736CBB05}"/>
    <cellStyle name="Credit Total 6 9" xfId="38113" xr:uid="{A4D0D96B-37FE-47C9-A9A1-DA8CB88FB502}"/>
    <cellStyle name="Credit Total 7" xfId="20045" xr:uid="{75831A53-C306-4D41-8F6B-F836CE42CCBC}"/>
    <cellStyle name="Credit Total 7 2" xfId="23100" xr:uid="{71842C92-C8C1-4E5E-8F8E-C33CCFE69820}"/>
    <cellStyle name="Credit Total 7 3" xfId="21220" xr:uid="{1E2DBEA1-3518-4981-BF50-527D4E69FFBF}"/>
    <cellStyle name="Credit Total 7 4" xfId="28038" xr:uid="{7161CFD7-EC2F-474E-B469-25EC0B04E739}"/>
    <cellStyle name="Credit Total 7 5" xfId="30320" xr:uid="{EE87962E-1A89-40ED-9396-F1C8D3B51BF0}"/>
    <cellStyle name="Credit Total 7 6" xfId="26345" xr:uid="{EB1D73BC-31A0-4975-BF7F-2A719F6D8C5D}"/>
    <cellStyle name="Credit Total 7 7" xfId="25603" xr:uid="{851D6106-2977-45D2-A161-36335E406657}"/>
    <cellStyle name="Credit Total 7 8" xfId="39109" xr:uid="{DE2AA8CE-7804-4E50-BC98-9E07F54B9C06}"/>
    <cellStyle name="Credit Total 7 9" xfId="37599" xr:uid="{B645AF0D-1FD3-44FD-8ACC-9105EB3514BE}"/>
    <cellStyle name="Credit Total 8" xfId="20265" xr:uid="{509B078D-317E-4887-9D82-129895DFCC77}"/>
    <cellStyle name="Credit Total 8 2" xfId="23372" xr:uid="{76C98D86-765C-4134-A085-D0992213B3F5}"/>
    <cellStyle name="Credit Total 8 3" xfId="24470" xr:uid="{F4D2D03C-AC47-4C2F-B08F-1CDC80865CBA}"/>
    <cellStyle name="Credit Total 8 4" xfId="28355" xr:uid="{A8C2A6ED-7D1C-4513-90F0-E63EB190F65C}"/>
    <cellStyle name="Credit Total 8 5" xfId="30155" xr:uid="{27C4C41F-CA21-4A82-80BF-6228D446B6A2}"/>
    <cellStyle name="Credit Total 8 6" xfId="31530" xr:uid="{330A97B8-5E8A-4C8F-A9AC-A613D7C0ACE5}"/>
    <cellStyle name="Credit Total 8 7" xfId="25735" xr:uid="{A3A240E7-E6DB-43A1-AF57-8934937FE7CE}"/>
    <cellStyle name="Credit Total 8 8" xfId="37786" xr:uid="{C78AAD8F-32C7-466F-8261-A9B06CE87B48}"/>
    <cellStyle name="Credit Total 8 9" xfId="37863" xr:uid="{98BB0867-FF50-4B7D-8130-50E4740ED9D7}"/>
    <cellStyle name="Credit Total 9" xfId="19593" xr:uid="{CABC7B39-B8C7-4145-A2F5-66AD794E1EE5}"/>
    <cellStyle name="Credit Total 9 2" xfId="22572" xr:uid="{291BDA57-AE7D-475D-927B-9DEFE922F41E}"/>
    <cellStyle name="Credit Total 9 3" xfId="26157" xr:uid="{FE7BAB64-4E38-4F07-AD5B-55B44E9D946C}"/>
    <cellStyle name="Credit Total 9 4" xfId="27424" xr:uid="{D8F7B6E8-1674-4B96-848D-CACD3FEA7DCD}"/>
    <cellStyle name="Credit Total 9 5" xfId="25566" xr:uid="{FA1207C7-0FD3-456E-8CB4-43360FA5AADA}"/>
    <cellStyle name="Credit Total 9 6" xfId="32552" xr:uid="{E7EB7259-AE2A-4EE7-A3A6-1763667112A6}"/>
    <cellStyle name="Credit Total 9 7" xfId="34735" xr:uid="{3D1D2EAD-8397-4B37-8DC4-D523D7CE6C3E}"/>
    <cellStyle name="Credit Total 9 8" xfId="39591" xr:uid="{B3AB676C-103D-4CA2-8A25-CCAFD95FB6FF}"/>
    <cellStyle name="Credit Total 9 9" xfId="40067" xr:uid="{4B7FDA2F-8039-4F74-B037-F2A51C21C254}"/>
    <cellStyle name="Credit_22310 Draf Financial Statements - Hop nhat PDC" xfId="4289" xr:uid="{24658E76-E6C7-45B7-8894-63DAA098444B}"/>
    <cellStyle name="Currency %" xfId="4290" xr:uid="{F13EC522-69A9-4024-92A4-1339FDB3782B}"/>
    <cellStyle name="Currency [0]b" xfId="4291" xr:uid="{6320300F-8043-4E95-96D7-D1D3D3C951EA}"/>
    <cellStyle name="Currency [0]b 2" xfId="19643" xr:uid="{C917DA30-3D74-4903-8FA7-9FBB661EF259}"/>
    <cellStyle name="Currency [0]b 2 2" xfId="23767" xr:uid="{ED4EDF4B-29E6-4085-834B-A1F26B53A2DF}"/>
    <cellStyle name="Currency [0]b 2 2 2" xfId="25311" xr:uid="{B938EEE9-4B4B-41A6-8DDE-D3BC49C76A87}"/>
    <cellStyle name="Currency [0]b 2 2 3" xfId="41237" xr:uid="{1001684A-36F4-4EC1-B98D-77511F45E179}"/>
    <cellStyle name="Currency [0]b 2 3" xfId="24176" xr:uid="{CACBA8F5-B1EC-4D95-896C-4CFD3F82D663}"/>
    <cellStyle name="Currency [0]b 2 4" xfId="40325" xr:uid="{9571D5F7-C862-4A74-95EB-64CF587469B5}"/>
    <cellStyle name="Currency [0]b 3" xfId="22318" xr:uid="{18E24674-54F9-4ACF-8A95-97CD7C6E7722}"/>
    <cellStyle name="Currency [0]b 3 2" xfId="23853" xr:uid="{CE5FE7AA-3741-4C99-B5B7-D96A62D2019F}"/>
    <cellStyle name="Currency [0]b 3 3" xfId="40579" xr:uid="{7D4C1045-C90B-4E8E-9B5A-EBDE05CCCA7B}"/>
    <cellStyle name="Currency [0]b 4" xfId="22293" xr:uid="{1D93B67A-8CA3-4D29-9362-53CAF45CC55F}"/>
    <cellStyle name="Currency [0]b 4 2" xfId="23833" xr:uid="{184C1CC5-D348-40FF-9B76-0FF7901741FF}"/>
    <cellStyle name="Currency [0]b 4 3" xfId="40323" xr:uid="{E570B561-A643-42EA-8B78-AD7CDB34778A}"/>
    <cellStyle name="Currency [00]" xfId="203" xr:uid="{71178453-FB2C-46B5-B091-DD0ECFEA68CF}"/>
    <cellStyle name="Currency [00] 2" xfId="4292" xr:uid="{C8A1DA0A-8E23-4C35-BD7A-2296FFE05610}"/>
    <cellStyle name="Currency 0.0" xfId="4293" xr:uid="{41711B71-1744-4C0D-A7F0-9194E0023583}"/>
    <cellStyle name="Currency 0.0%" xfId="4294" xr:uid="{1A1F808A-27B7-4D12-94C8-C36B14A657E5}"/>
    <cellStyle name="Currency 0.0_2230 WPs of Report Preparation" xfId="4295" xr:uid="{DBCB7E48-AD6A-4DDF-B06F-D77300B4EE41}"/>
    <cellStyle name="Currency 0.00" xfId="4296" xr:uid="{31F17C6E-2602-47CD-9C43-BA8AE6C3C81D}"/>
    <cellStyle name="Currency 0.00%" xfId="4297" xr:uid="{A6743D55-ADB9-4380-8754-7BB13F3BF769}"/>
    <cellStyle name="Currency 0.00_2230 WPs of Report Preparation" xfId="4298" xr:uid="{E74CC69F-8F3B-4E6C-AF4C-0DD6D1DEBE30}"/>
    <cellStyle name="Currency 0.000" xfId="4299" xr:uid="{8D001B8B-BDD0-4CFB-883D-08B96972BA17}"/>
    <cellStyle name="Currency 0.000%" xfId="4300" xr:uid="{F2FD29FB-D59A-42F1-BC3C-734A8650453B}"/>
    <cellStyle name="Currency 0.000_2230 WPs of Report Preparation" xfId="4301" xr:uid="{B832E3F6-82EF-4186-9F91-02B16290C412}"/>
    <cellStyle name="Currency 2" xfId="204" xr:uid="{E7634196-AA7B-4BBB-9493-02B5BA84F164}"/>
    <cellStyle name="Currency 2 2" xfId="1333" xr:uid="{EABC10D2-2547-4080-A406-A3FD70B002AA}"/>
    <cellStyle name="Currency 2 2 2" xfId="1855" xr:uid="{2DC720B7-4221-4F4B-8385-6479909F715A}"/>
    <cellStyle name="Currency 2 3" xfId="1686" xr:uid="{19B3E922-D983-4B7B-9E22-647FFF677028}"/>
    <cellStyle name="Currency 2 4" xfId="1922" xr:uid="{A3613AAA-73E5-4F02-AADF-E18BBC6F238F}"/>
    <cellStyle name="Currency 2 5" xfId="53963" xr:uid="{1D6525D5-E395-4979-8575-9585329FB35D}"/>
    <cellStyle name="Currency 2 6" xfId="54105" xr:uid="{9BF839A1-225B-407B-A12D-B2E80A1A6548}"/>
    <cellStyle name="Currency 3" xfId="205" xr:uid="{A6CE34D6-3298-4D4C-8FCC-CF59677D7EAD}"/>
    <cellStyle name="Currency 3 2" xfId="1334" xr:uid="{3D361B78-5B71-4EC8-BD51-45FDCDF53C8A}"/>
    <cellStyle name="Currency 3 2 2" xfId="1856" xr:uid="{4E048AEC-62BB-4B83-A4CA-572B7A963B4A}"/>
    <cellStyle name="Currency 3 3" xfId="1687" xr:uid="{78F89112-9446-451D-9484-8970990E6966}"/>
    <cellStyle name="Currency 3 4" xfId="1947" xr:uid="{A2723488-51C0-4ADB-8006-007A5539DB3D}"/>
    <cellStyle name="currency-$" xfId="4302" xr:uid="{77476270-C1FF-4A82-9788-29504B6F9B45}"/>
    <cellStyle name="currency-$ 10" xfId="20142" xr:uid="{19DED532-585A-478B-A0BD-06FBF2EEBF0F}"/>
    <cellStyle name="currency-$ 10 2" xfId="23209" xr:uid="{93A1888D-754D-4A70-A8AA-5377DEAE7B15}"/>
    <cellStyle name="currency-$ 10 3" xfId="25545" xr:uid="{4598A008-414B-4F6C-999B-D3CD63B14EA1}"/>
    <cellStyle name="currency-$ 10 4" xfId="28173" xr:uid="{EBCA00E7-8DD9-4C7C-AD03-7DB33DC407DB}"/>
    <cellStyle name="currency-$ 10 5" xfId="28813" xr:uid="{E5AFABB9-FAE8-4647-A6FF-C0EAF5194E7F}"/>
    <cellStyle name="currency-$ 10 6" xfId="24287" xr:uid="{A93562A3-C4F4-4BCE-9E57-7F5285C2A2AF}"/>
    <cellStyle name="currency-$ 10 7" xfId="31213" xr:uid="{99A05291-1897-4F25-BA05-265D103AFBCC}"/>
    <cellStyle name="currency-$ 10 8" xfId="36779" xr:uid="{CDD6B095-3A65-4203-B092-00FFBE1F4E20}"/>
    <cellStyle name="currency-$ 10 9" xfId="39671" xr:uid="{17A1B246-2908-4ADC-9F42-EA513C385464}"/>
    <cellStyle name="currency-$ 11" xfId="19650" xr:uid="{6EB51931-7E91-4A13-BDBB-C6509AC71BF7}"/>
    <cellStyle name="currency-$ 11 2" xfId="22630" xr:uid="{C0DD3CAE-2E1A-4A99-8F12-1A74DA068814}"/>
    <cellStyle name="currency-$ 11 3" xfId="24423" xr:uid="{2C3927C0-674F-4AFC-A612-FD0CE649E87B}"/>
    <cellStyle name="currency-$ 11 4" xfId="27488" xr:uid="{868CCEF7-90B6-4F94-B6EE-9A0C7496C440}"/>
    <cellStyle name="currency-$ 11 5" xfId="30330" xr:uid="{7AD64D8A-04F4-4AB7-A5FF-A070C95E93A6}"/>
    <cellStyle name="currency-$ 11 6" xfId="33514" xr:uid="{2A010F70-C5E8-470A-9D74-05DB3F8C962B}"/>
    <cellStyle name="currency-$ 11 7" xfId="34932" xr:uid="{40F4C688-B275-4D4E-A2EC-1112643A60F3}"/>
    <cellStyle name="currency-$ 11 8" xfId="35735" xr:uid="{D5B91467-8905-45A1-BEA9-B4054E136C93}"/>
    <cellStyle name="currency-$ 11 9" xfId="37191" xr:uid="{72118F35-BDD7-400B-BBFA-C0105F703898}"/>
    <cellStyle name="currency-$ 12" xfId="21237" xr:uid="{0F2B0CC8-AEDE-42FC-9283-746DA1F61E53}"/>
    <cellStyle name="currency-$ 12 2" xfId="26919" xr:uid="{C8A36322-588B-49E0-B9DC-099420F96002}"/>
    <cellStyle name="currency-$ 12 3" xfId="28770" xr:uid="{35E15BCA-DEEC-4B80-B64B-F147E1624EAF}"/>
    <cellStyle name="currency-$ 12 4" xfId="31065" xr:uid="{2EE9DBD4-F01E-46EF-B819-8BB334A1C910}"/>
    <cellStyle name="currency-$ 12 5" xfId="34028" xr:uid="{B237400C-282F-499F-B87C-FAE915A1727D}"/>
    <cellStyle name="currency-$ 12 6" xfId="35307" xr:uid="{BD9ECD6C-D880-4F2F-9218-123BB726F814}"/>
    <cellStyle name="currency-$ 12 7" xfId="39884" xr:uid="{0B805640-EB2B-4A1C-B70D-C0C18B98E05F}"/>
    <cellStyle name="currency-$ 12 8" xfId="41211" xr:uid="{10AC3C18-B66A-40E1-B858-B136755D8861}"/>
    <cellStyle name="currency-$ 13" xfId="26138" xr:uid="{016B42B5-4860-4B2A-8865-936A0FB0BD8A}"/>
    <cellStyle name="currency-$ 14" xfId="26032" xr:uid="{45A502C5-9CF9-4FCD-AC0A-23848B6D34E1}"/>
    <cellStyle name="currency-$ 15" xfId="28225" xr:uid="{49C6611D-6FA6-4A7E-A40D-C958FC5789B4}"/>
    <cellStyle name="currency-$ 16" xfId="24790" xr:uid="{CFB97678-EBBA-408B-8774-E17937CF6095}"/>
    <cellStyle name="currency-$ 17" xfId="34306" xr:uid="{DD3AF606-608D-4A47-9AAC-685E7AD000B7}"/>
    <cellStyle name="currency-$ 18" xfId="35894" xr:uid="{B388298B-E6B8-4066-8797-0451FF1479FD}"/>
    <cellStyle name="currency-$ 19" xfId="36321" xr:uid="{DA2B297A-C3F4-437E-A4FE-FC8F0261DE34}"/>
    <cellStyle name="currency-$ 2" xfId="19897" xr:uid="{3756DBEC-00E6-46A7-88DC-E38BED0F22BF}"/>
    <cellStyle name="currency-$ 2 2" xfId="22940" xr:uid="{B659CF13-8A79-4582-B8FD-23FF08FC0EBF}"/>
    <cellStyle name="currency-$ 2 3" xfId="22039" xr:uid="{2AF17247-ED6C-4737-8CA3-3E38009106A3}"/>
    <cellStyle name="currency-$ 2 4" xfId="27863" xr:uid="{349E505B-786B-45F4-B417-A65F9AC0897E}"/>
    <cellStyle name="currency-$ 2 5" xfId="22962" xr:uid="{376C5DE2-1606-49E6-BA06-BDB0CA410CED}"/>
    <cellStyle name="currency-$ 2 6" xfId="32870" xr:uid="{F0F2F284-208B-4C2C-9AA4-BB9699D1D536}"/>
    <cellStyle name="currency-$ 2 7" xfId="34731" xr:uid="{32516E04-3D10-4770-A9F4-03FFD6DDDE75}"/>
    <cellStyle name="currency-$ 2 8" xfId="36423" xr:uid="{9370E224-D52F-4390-ABAF-C1931C983E41}"/>
    <cellStyle name="currency-$ 2 9" xfId="38656" xr:uid="{DA44CEE5-3DDA-4234-BFD8-6AA12A3C5740}"/>
    <cellStyle name="currency-$ 3" xfId="19188" xr:uid="{0E174188-CAFE-493C-BE36-2C923463A6E3}"/>
    <cellStyle name="currency-$ 3 2" xfId="22093" xr:uid="{DB674438-2090-41F2-8BDD-6C90F43056F5}"/>
    <cellStyle name="currency-$ 3 3" xfId="26186" xr:uid="{836837D3-DB3F-4595-8358-DFF6232D7E53}"/>
    <cellStyle name="currency-$ 3 4" xfId="24043" xr:uid="{C1B51258-095B-477E-BE29-2AA98F68E3AC}"/>
    <cellStyle name="currency-$ 3 5" xfId="26188" xr:uid="{41266736-8D08-41C8-BF08-7542194BDB59}"/>
    <cellStyle name="currency-$ 3 6" xfId="32234" xr:uid="{BA71CA12-63D9-468E-B2CC-49E0F3C35A35}"/>
    <cellStyle name="currency-$ 3 7" xfId="34678" xr:uid="{2F3E9FE7-37A9-4038-81F1-673113C5546E}"/>
    <cellStyle name="currency-$ 3 8" xfId="39497" xr:uid="{1D484D56-0019-42AE-93E1-427FA0013C12}"/>
    <cellStyle name="currency-$ 3 9" xfId="40863" xr:uid="{9900C9A5-7312-4ED8-BE31-660E89D401FA}"/>
    <cellStyle name="currency-$ 4" xfId="19895" xr:uid="{E8E2AA37-9849-4B0D-BFF0-2AD0B55A50AB}"/>
    <cellStyle name="currency-$ 4 2" xfId="22937" xr:uid="{155F5122-6184-4A10-A53D-BCFE14991FE4}"/>
    <cellStyle name="currency-$ 4 3" xfId="21252" xr:uid="{06A13ABA-7E00-42A7-AC9E-E20A1E833C11}"/>
    <cellStyle name="currency-$ 4 4" xfId="27859" xr:uid="{11FA62AA-B8F7-4046-96DD-812D4FC864A5}"/>
    <cellStyle name="currency-$ 4 5" xfId="25247" xr:uid="{F7E09254-DF78-486F-8FD1-20732AAEEC32}"/>
    <cellStyle name="currency-$ 4 6" xfId="32701" xr:uid="{2B40F6EF-B747-440B-9DE9-5B28FCA08525}"/>
    <cellStyle name="currency-$ 4 7" xfId="34083" xr:uid="{3B51C0AA-DE5A-456E-85F8-E633A399E1C4}"/>
    <cellStyle name="currency-$ 4 8" xfId="36904" xr:uid="{2806A0A1-C03D-42F1-8228-AC1F8FE6812A}"/>
    <cellStyle name="currency-$ 4 9" xfId="38526" xr:uid="{7C354B8C-7CCD-4C67-B026-AB65DEF2EA7A}"/>
    <cellStyle name="currency-$ 5" xfId="19583" xr:uid="{B7562AAE-C13D-4522-B596-068929D7ED1D}"/>
    <cellStyle name="currency-$ 5 2" xfId="22562" xr:uid="{C74909D2-36D9-4B46-898A-CD1F1B76DD3B}"/>
    <cellStyle name="currency-$ 5 3" xfId="20518" xr:uid="{7B936FA7-E1FD-4904-A1CC-D2D033C02C42}"/>
    <cellStyle name="currency-$ 5 4" xfId="27412" xr:uid="{305FAA69-49A8-4BD6-8264-D641EC738B9C}"/>
    <cellStyle name="currency-$ 5 5" xfId="28908" xr:uid="{88A4CAEE-7015-4E17-B098-E3102591B842}"/>
    <cellStyle name="currency-$ 5 6" xfId="28510" xr:uid="{47CC835B-1639-4AAC-A84D-F06EEB35B4EB}"/>
    <cellStyle name="currency-$ 5 7" xfId="34092" xr:uid="{1FD32BD6-BB39-4F5B-8285-E7D5106EEB6D}"/>
    <cellStyle name="currency-$ 5 8" xfId="36917" xr:uid="{7E749CD5-50ED-419B-B213-99C161F546F2}"/>
    <cellStyle name="currency-$ 5 9" xfId="37397" xr:uid="{76E0BED1-67C5-490D-9561-A8668FEB5F67}"/>
    <cellStyle name="currency-$ 6" xfId="19952" xr:uid="{74ED209C-5D12-4CB3-9F94-7BC33A12F5B7}"/>
    <cellStyle name="currency-$ 6 2" xfId="23001" xr:uid="{95971B9B-CA7B-4BE9-83D7-0D1131AC8744}"/>
    <cellStyle name="currency-$ 6 3" xfId="25928" xr:uid="{7EAC1AE5-3090-4350-AE73-FBCBE3DE7760}"/>
    <cellStyle name="currency-$ 6 4" xfId="27933" xr:uid="{754CCD74-10E8-4AD8-A007-166F6F19BA1D}"/>
    <cellStyle name="currency-$ 6 5" xfId="20578" xr:uid="{17EA241E-FF5F-4B8D-9598-20103D6F159A}"/>
    <cellStyle name="currency-$ 6 6" xfId="21794" xr:uid="{7CD09BB1-22DE-459F-9692-025F09FE3684}"/>
    <cellStyle name="currency-$ 6 7" xfId="34380" xr:uid="{D655539E-542C-473A-B6FF-D155C056EED3}"/>
    <cellStyle name="currency-$ 6 8" xfId="36619" xr:uid="{CA3EE717-CC32-443E-BAE4-DC98C80AE32D}"/>
    <cellStyle name="currency-$ 6 9" xfId="38394" xr:uid="{4AC3E4BB-4C14-43B8-8538-EF0017019C02}"/>
    <cellStyle name="currency-$ 7" xfId="19407" xr:uid="{65B5A816-7B3E-4595-A7B2-8911D0D4C12D}"/>
    <cellStyle name="currency-$ 7 2" xfId="22347" xr:uid="{4620F241-9012-42DA-BCFF-4B977966C5B3}"/>
    <cellStyle name="currency-$ 7 3" xfId="24436" xr:uid="{E07C47EB-061C-4ACC-866F-9DEC3CB5D4B6}"/>
    <cellStyle name="currency-$ 7 4" xfId="27148" xr:uid="{3E26A12A-F5DD-4FC0-9B70-57A129E02200}"/>
    <cellStyle name="currency-$ 7 5" xfId="28811" xr:uid="{2CADE453-C49E-41A6-B417-097B1E265325}"/>
    <cellStyle name="currency-$ 7 6" xfId="33317" xr:uid="{AD472351-798B-45F0-9FE4-C84FD17697AB}"/>
    <cellStyle name="currency-$ 7 7" xfId="24293" xr:uid="{59F58DDC-B5A9-46FD-8FAC-EEE123CDB9C1}"/>
    <cellStyle name="currency-$ 7 8" xfId="37006" xr:uid="{15532E39-4E0A-4BE6-97AD-9937CADF9D94}"/>
    <cellStyle name="currency-$ 7 9" xfId="39131" xr:uid="{6A75A93C-F7A8-4399-BAC2-7FD3B9081E69}"/>
    <cellStyle name="currency-$ 8" xfId="19554" xr:uid="{87683CAA-C162-4ED7-8191-5FD929A85811}"/>
    <cellStyle name="currency-$ 8 2" xfId="22532" xr:uid="{C68A09E5-3502-4A30-9B5E-5424C7EA31B9}"/>
    <cellStyle name="currency-$ 8 3" xfId="26495" xr:uid="{72B18C0E-66C5-46AA-8B47-EA5EB73B4616}"/>
    <cellStyle name="currency-$ 8 4" xfId="27377" xr:uid="{680A4ADB-16E1-4A47-8A76-3F7B7A7F7718}"/>
    <cellStyle name="currency-$ 8 5" xfId="30645" xr:uid="{A9F16A35-E7D7-4075-96B3-86919D35EFEB}"/>
    <cellStyle name="currency-$ 8 6" xfId="28645" xr:uid="{AEAD88C9-AEFF-4A3E-809E-849C79580BD8}"/>
    <cellStyle name="currency-$ 8 7" xfId="31875" xr:uid="{7EF012C4-3FC8-4E64-97C3-F2C4C3F7136B}"/>
    <cellStyle name="currency-$ 8 8" xfId="38444" xr:uid="{BD0EE31D-78D4-4662-8438-E53208E91F11}"/>
    <cellStyle name="currency-$ 8 9" xfId="40807" xr:uid="{FB87C267-ADE1-449F-8864-3BEE8DA2E0EB}"/>
    <cellStyle name="currency-$ 9" xfId="20305" xr:uid="{FAD43200-E711-46FF-9437-8CDF081872FB}"/>
    <cellStyle name="currency-$ 9 2" xfId="23414" xr:uid="{C6F79FA8-B44C-4463-AAAF-6AEB341A4E33}"/>
    <cellStyle name="currency-$ 9 3" xfId="25334" xr:uid="{5C852EC6-0552-4269-9E63-AF50394782A5}"/>
    <cellStyle name="currency-$ 9 4" xfId="28402" xr:uid="{5CBC491C-2A94-4F9A-A7E5-121B5E651C51}"/>
    <cellStyle name="currency-$ 9 5" xfId="29909" xr:uid="{42E70A14-484E-480C-AB53-AA6653C79996}"/>
    <cellStyle name="currency-$ 9 6" xfId="33658" xr:uid="{39A27916-64A8-4220-AFCE-CA4379FE3A21}"/>
    <cellStyle name="currency-$ 9 7" xfId="35012" xr:uid="{18A1EFB7-1924-4AC8-AF1F-A531802E8D43}"/>
    <cellStyle name="currency-$ 9 8" xfId="37533" xr:uid="{2D23340C-C0D9-4D67-B03E-D9762823300F}"/>
    <cellStyle name="currency-$ 9 9" xfId="37234" xr:uid="{0AC628B6-C1AC-4B9A-ACA9-9E84FE34EACC}"/>
    <cellStyle name="currency(2)" xfId="4303" xr:uid="{7C478354-AF3B-4CAC-9F35-8CF83FABA278}"/>
    <cellStyle name="Currency0" xfId="206" xr:uid="{9D90E924-456F-4696-8A7C-3DF6E4EE3DFB}"/>
    <cellStyle name="Currency1" xfId="3" xr:uid="{00000000-0005-0000-0000-000003000000}"/>
    <cellStyle name="Currency1 2" xfId="208" xr:uid="{91978001-CECF-4B3E-9259-9A7BBA1A9A65}"/>
    <cellStyle name="Currency1 2 2" xfId="4304" xr:uid="{EA1BD40F-4AA3-4640-8203-144403C9B841}"/>
    <cellStyle name="Currency1 2 3" xfId="49918" xr:uid="{EC92443F-DD1B-49DD-8755-F0D66FA07097}"/>
    <cellStyle name="Currency1 3" xfId="209" xr:uid="{CA7F8372-05AB-4D8A-B7CD-2155E043D04A}"/>
    <cellStyle name="Currency1 4" xfId="49741" xr:uid="{61D62CB3-5417-4C40-8C97-A85AB014B290}"/>
    <cellStyle name="Currency1 5" xfId="207" xr:uid="{1A747A1C-A3B9-4523-9077-7E2EA65A5D1E}"/>
    <cellStyle name="Custom - Style8" xfId="210" xr:uid="{CAFE2298-E121-4C36-9D44-C21238E5B05E}"/>
    <cellStyle name="Custom - Style8 3" xfId="211" xr:uid="{A6573EF1-A082-4F40-84DF-4518BFE5E9DF}"/>
    <cellStyle name="Data Entry" xfId="4311" xr:uid="{39D29A0D-0AC8-48C9-8834-A87AA23B858D}"/>
    <cellStyle name="DATA_ENT" xfId="4312" xr:uid="{17B8E944-5F51-414D-A0B7-DAA7F948BAAF}"/>
    <cellStyle name="Database Pull" xfId="4313" xr:uid="{4899BB63-D328-48A6-8328-38E7759C4958}"/>
    <cellStyle name="DATABASE_PULL" xfId="4314" xr:uid="{193F0020-DFD4-4A28-AE7F-5CE1C9C26369}"/>
    <cellStyle name="DataEntry" xfId="4315" xr:uid="{4145E932-A1BF-43A3-9B9A-EDFD7E761E6C}"/>
    <cellStyle name="DataEntry1" xfId="4316" xr:uid="{CF882515-92B8-4555-8AFD-5A986FF6AF51}"/>
    <cellStyle name="DataFoot" xfId="4317" xr:uid="{AA34DBD9-2A5D-4B4D-9521-7B236AA767CC}"/>
    <cellStyle name="DataFoot 10" xfId="19694" xr:uid="{F7784676-E32A-4E49-A319-7DC9A15B2845}"/>
    <cellStyle name="DataFoot 10 2" xfId="22691" xr:uid="{3F08C982-B616-4710-AE17-AE33570C02D0}"/>
    <cellStyle name="DataFoot 10 3" xfId="26499" xr:uid="{B30D891B-C5A6-4009-8CF2-D3D8DF3652D5}"/>
    <cellStyle name="DataFoot 10 4" xfId="27558" xr:uid="{438F6D23-8865-4FE4-A269-3A36D6D4F26A}"/>
    <cellStyle name="DataFoot 10 5" xfId="30653" xr:uid="{8850C967-479C-4C66-9A88-3E317A715718}"/>
    <cellStyle name="DataFoot 10 6" xfId="24421" xr:uid="{461D7FB6-4F75-4553-AB20-B11FDF6A32CA}"/>
    <cellStyle name="DataFoot 10 7" xfId="31204" xr:uid="{5B152B4C-EB0C-49DE-B5AD-F45AAC2A65B8}"/>
    <cellStyle name="DataFoot 10 8" xfId="37150" xr:uid="{B34FE99D-5D32-489C-ACF5-338F55F9AAB9}"/>
    <cellStyle name="DataFoot 10 9" xfId="39939" xr:uid="{BA1DF47A-E66E-4C2E-8741-F278231713F1}"/>
    <cellStyle name="DataFoot 11" xfId="20280" xr:uid="{18FF1A8A-761B-47BE-A4BF-0E9ACB927C85}"/>
    <cellStyle name="DataFoot 11 2" xfId="23386" xr:uid="{4AC96534-6D95-4076-8B40-BA91F6981BB7}"/>
    <cellStyle name="DataFoot 11 3" xfId="26038" xr:uid="{73FFD657-8C24-4739-922D-D470188922F8}"/>
    <cellStyle name="DataFoot 11 4" xfId="28370" xr:uid="{9110310B-BFFA-4397-9A4D-982419314845}"/>
    <cellStyle name="DataFoot 11 5" xfId="25183" xr:uid="{FD6602AC-7CB5-4DA8-B8F3-7F9437DC7ABF}"/>
    <cellStyle name="DataFoot 11 6" xfId="32018" xr:uid="{E1D6CFA7-7058-4CA7-843B-C580E5FE0537}"/>
    <cellStyle name="DataFoot 11 7" xfId="32143" xr:uid="{32BAFDBB-A010-4849-B700-CF6AE380E889}"/>
    <cellStyle name="DataFoot 11 8" xfId="38103" xr:uid="{8DBD0A69-1013-4BE2-A834-18B615EC18BE}"/>
    <cellStyle name="DataFoot 11 9" xfId="36481" xr:uid="{1AAFE90B-F18B-49C1-BCC1-017458C84AB9}"/>
    <cellStyle name="DataFoot 12" xfId="21231" xr:uid="{7D082C6D-18C3-4E99-87CD-80BDE42B35ED}"/>
    <cellStyle name="DataFoot 12 2" xfId="26918" xr:uid="{3767D367-38CC-4FE1-8A3A-613B6D29BBC2}"/>
    <cellStyle name="DataFoot 12 3" xfId="28769" xr:uid="{0ACDFA48-228C-4243-848A-7BE2E4CC2AA7}"/>
    <cellStyle name="DataFoot 12 4" xfId="31064" xr:uid="{2B94F47F-7F54-4029-A042-1BDE198D2AF8}"/>
    <cellStyle name="DataFoot 12 5" xfId="34027" xr:uid="{AE626E1D-C0BD-4725-890A-939F827A9146}"/>
    <cellStyle name="DataFoot 12 6" xfId="35306" xr:uid="{3B677C5C-0E96-41C1-B020-5E6D41E03DE3}"/>
    <cellStyle name="DataFoot 12 7" xfId="39883" xr:uid="{E1EEB1D2-46C4-450A-A44E-681DD56D5677}"/>
    <cellStyle name="DataFoot 12 8" xfId="41210" xr:uid="{091C87CF-97BA-46B4-B41B-F110789C83DE}"/>
    <cellStyle name="DataFoot 13" xfId="24939" xr:uid="{1D2C8D6B-D73E-4367-9C6C-2A96DFF91BF4}"/>
    <cellStyle name="DataFoot 14" xfId="25952" xr:uid="{310A2C22-7F1A-4C37-99A4-340BA8965931}"/>
    <cellStyle name="DataFoot 15" xfId="21199" xr:uid="{FD791837-1388-49E6-B10C-BCB20EE2F32E}"/>
    <cellStyle name="DataFoot 16" xfId="30166" xr:uid="{B810DF64-0F62-440D-BB02-B0682A384F6D}"/>
    <cellStyle name="DataFoot 17" xfId="34404" xr:uid="{96C79542-1227-459B-BEA3-58518B0D198E}"/>
    <cellStyle name="DataFoot 18" xfId="38301" xr:uid="{55164016-2F9B-4320-93E2-827EC54CD74D}"/>
    <cellStyle name="DataFoot 19" xfId="36365" xr:uid="{BFB8BCB7-5C2E-4408-9CAB-ABA6CFE2288C}"/>
    <cellStyle name="DataFoot 2" xfId="19900" xr:uid="{F367A46E-6541-43E2-916E-6F03C7C33E11}"/>
    <cellStyle name="DataFoot 2 2" xfId="22946" xr:uid="{24D03A71-D083-452F-AED4-1615D480192D}"/>
    <cellStyle name="DataFoot 2 3" xfId="21866" xr:uid="{C6C25BB7-3EA9-488A-BAB9-2519EAA0009B}"/>
    <cellStyle name="DataFoot 2 4" xfId="27869" xr:uid="{664F5ECA-755B-4989-AE95-663371806B9F}"/>
    <cellStyle name="DataFoot 2 5" xfId="24680" xr:uid="{F9CD2601-3688-4D86-B687-F1A56D484AC3}"/>
    <cellStyle name="DataFoot 2 6" xfId="31961" xr:uid="{BCE75F29-131A-463C-A303-9409B67D500F}"/>
    <cellStyle name="DataFoot 2 7" xfId="31279" xr:uid="{D2A7A65A-FEE6-4E9B-9C1A-892701A5C426}"/>
    <cellStyle name="DataFoot 2 8" xfId="36994" xr:uid="{DEBA9BA8-F2C6-4B12-8A0C-28D55AC85C0B}"/>
    <cellStyle name="DataFoot 2 9" xfId="40116" xr:uid="{D70C36D8-2E89-4214-A251-CEDBDDDFA3F0}"/>
    <cellStyle name="DataFoot 3" xfId="19194" xr:uid="{707C8AC6-0D8F-4662-A45D-75094D9D069A}"/>
    <cellStyle name="DataFoot 3 2" xfId="22099" xr:uid="{5E68D9B6-1A7E-49D5-BD0A-C99D3D98E958}"/>
    <cellStyle name="DataFoot 3 3" xfId="26631" xr:uid="{9120C3E2-1426-41D0-8BCE-0982EB3263AF}"/>
    <cellStyle name="DataFoot 3 4" xfId="21706" xr:uid="{1A098067-6C0B-48CA-9C79-4152B3C2F2A4}"/>
    <cellStyle name="DataFoot 3 5" xfId="30784" xr:uid="{84F716B6-27DA-4D21-8FAA-340C0388935A}"/>
    <cellStyle name="DataFoot 3 6" xfId="28420" xr:uid="{ACE4944C-A107-4489-ACFA-CF0AF28D2106}"/>
    <cellStyle name="DataFoot 3 7" xfId="29065" xr:uid="{FBF1A3D6-34FC-40DB-A1D7-D9FE733BDCEA}"/>
    <cellStyle name="DataFoot 3 8" xfId="37154" xr:uid="{2CC28F0B-A8FD-4A13-848C-C410DF10328D}"/>
    <cellStyle name="DataFoot 3 9" xfId="40867" xr:uid="{C53E989C-7AA5-46B8-AC2B-F54BA3E150C2}"/>
    <cellStyle name="DataFoot 4" xfId="19509" xr:uid="{D34C9C71-78D8-4961-87E5-DDCA787EF8DC}"/>
    <cellStyle name="DataFoot 4 2" xfId="22483" xr:uid="{2BC6CF10-A002-42FA-B53B-19FFD06CFAE6}"/>
    <cellStyle name="DataFoot 4 3" xfId="25765" xr:uid="{81D63C3E-A8E6-43E7-9A5E-16B883403D61}"/>
    <cellStyle name="DataFoot 4 4" xfId="27318" xr:uid="{A23301B5-DC3D-4200-8A3F-EE24C93893FB}"/>
    <cellStyle name="DataFoot 4 5" xfId="29894" xr:uid="{FF713265-4B10-4B8C-87E3-8EEF3716E97C}"/>
    <cellStyle name="DataFoot 4 6" xfId="31505" xr:uid="{92DB2CF1-14B6-4102-BB16-367AEB0787A2}"/>
    <cellStyle name="DataFoot 4 7" xfId="34696" xr:uid="{275BD244-B309-44AE-B3F8-E18C4ED74DCE}"/>
    <cellStyle name="DataFoot 4 8" xfId="37554" xr:uid="{BDD406C8-457B-4CD9-96EB-765B38C79154}"/>
    <cellStyle name="DataFoot 4 9" xfId="35650" xr:uid="{26188932-C385-48C4-AE3F-951D9CA02C50}"/>
    <cellStyle name="DataFoot 5" xfId="19536" xr:uid="{4E4FA7C8-71DD-4A46-9BF6-A85B29E11CD7}"/>
    <cellStyle name="DataFoot 5 2" xfId="22510" xr:uid="{24928DF2-0CF2-413D-84F6-51106DB42FB3}"/>
    <cellStyle name="DataFoot 5 3" xfId="25897" xr:uid="{C3F03451-D718-42CE-882F-DB9693AE0F51}"/>
    <cellStyle name="DataFoot 5 4" xfId="27351" xr:uid="{ED805352-E131-49A2-BEF1-24C074221A74}"/>
    <cellStyle name="DataFoot 5 5" xfId="29420" xr:uid="{42D04587-1497-4176-B5B7-47C75374D328}"/>
    <cellStyle name="DataFoot 5 6" xfId="32319" xr:uid="{936CC2F9-EDEF-48E9-B0F2-DFB7A6F22F31}"/>
    <cellStyle name="DataFoot 5 7" xfId="34258" xr:uid="{6F3FADF1-2C44-47FA-9260-5CAF523484EB}"/>
    <cellStyle name="DataFoot 5 8" xfId="38431" xr:uid="{86742840-8592-4F72-A566-7345D6FCFBE6}"/>
    <cellStyle name="DataFoot 5 9" xfId="35949" xr:uid="{5C168CE1-D2D4-4961-8343-024E377C77DE}"/>
    <cellStyle name="DataFoot 6" xfId="19927" xr:uid="{A23214D2-881F-48A4-B0A0-8E4F49CF14B6}"/>
    <cellStyle name="DataFoot 6 2" xfId="22975" xr:uid="{EC9B918F-AF19-46B2-A425-49C3178AEFB5}"/>
    <cellStyle name="DataFoot 6 3" xfId="25104" xr:uid="{98BBF056-7171-4A92-88F5-DB5F1F4A2B26}"/>
    <cellStyle name="DataFoot 6 4" xfId="27901" xr:uid="{47EE312A-A4C9-41FB-8E33-0EDEC2DDA46B}"/>
    <cellStyle name="DataFoot 6 5" xfId="26718" xr:uid="{725D4E0A-C270-4ED4-84D8-8F24E2F96C12}"/>
    <cellStyle name="DataFoot 6 6" xfId="33298" xr:uid="{C9C2D856-0ABB-4B27-BCF2-04AD303835E5}"/>
    <cellStyle name="DataFoot 6 7" xfId="27615" xr:uid="{0C123A60-10F8-4383-AC7C-A9E68567D129}"/>
    <cellStyle name="DataFoot 6 8" xfId="37912" xr:uid="{5B7DC12C-2CD6-4BF8-B145-2DE6AF8D4B29}"/>
    <cellStyle name="DataFoot 6 9" xfId="40193" xr:uid="{3BCA7423-1199-4FC9-9B7F-2B589ACDC006}"/>
    <cellStyle name="DataFoot 7" xfId="20246" xr:uid="{5BB24667-381D-4838-B2D9-6116D6A0DB1B}"/>
    <cellStyle name="DataFoot 7 2" xfId="23346" xr:uid="{CAA14666-9888-4FA2-A3D6-DD7024BA5D5F}"/>
    <cellStyle name="DataFoot 7 3" xfId="21361" xr:uid="{8A704216-F99D-423C-9E2B-0528AC4CAE1A}"/>
    <cellStyle name="DataFoot 7 4" xfId="28325" xr:uid="{A0CEC388-2D94-496F-AE37-6996D950D98D}"/>
    <cellStyle name="DataFoot 7 5" xfId="29373" xr:uid="{5184DD0A-BC0B-4F0F-A8ED-4142410EB05A}"/>
    <cellStyle name="DataFoot 7 6" xfId="31103" xr:uid="{CB54E1AE-CB7D-4D6F-BE31-B62964C7444D}"/>
    <cellStyle name="DataFoot 7 7" xfId="33470" xr:uid="{91910F69-6AEC-4B89-AEA2-D84B2E152B44}"/>
    <cellStyle name="DataFoot 7 8" xfId="36636" xr:uid="{BAC124D8-CD98-4D6F-91CE-A5D42F820168}"/>
    <cellStyle name="DataFoot 7 9" xfId="37433" xr:uid="{D757F1CD-654F-477E-8C0F-70505CB9DC7B}"/>
    <cellStyle name="DataFoot 8" xfId="19504" xr:uid="{C0D4BDA0-D147-4591-BC93-330E9D17BB77}"/>
    <cellStyle name="DataFoot 8 2" xfId="22477" xr:uid="{4D297F7D-A593-4063-957D-6FCAEC6BACB7}"/>
    <cellStyle name="DataFoot 8 3" xfId="26044" xr:uid="{91FA6EDD-6587-4062-B583-E661C3D47866}"/>
    <cellStyle name="DataFoot 8 4" xfId="27309" xr:uid="{F3705029-0AA2-4CD7-A880-AD95F83D2AEB}"/>
    <cellStyle name="DataFoot 8 5" xfId="29924" xr:uid="{8779A3C1-7FDE-4F64-8E1F-CD5EC29F07DA}"/>
    <cellStyle name="DataFoot 8 6" xfId="32723" xr:uid="{B07FE81D-DC90-4553-8709-BBA4BEDEC847}"/>
    <cellStyle name="DataFoot 8 7" xfId="32805" xr:uid="{48AF82EE-977C-42A9-9FEA-8300639ADC6E}"/>
    <cellStyle name="DataFoot 8 8" xfId="39539" xr:uid="{B0018DB4-A1B1-46FC-BB77-9375ABAC9F5D}"/>
    <cellStyle name="DataFoot 8 9" xfId="39714" xr:uid="{F6848B11-5D2A-4927-A873-B100FEAECBF6}"/>
    <cellStyle name="DataFoot 9" xfId="20120" xr:uid="{B830B587-5865-4920-8373-D3555175D17A}"/>
    <cellStyle name="DataFoot 9 2" xfId="23185" xr:uid="{B4E06F57-44B4-4465-9B8E-B4B77466D140}"/>
    <cellStyle name="DataFoot 9 3" xfId="22299" xr:uid="{1AB96D12-8312-41D8-AC6F-13BA6A4A6F61}"/>
    <cellStyle name="DataFoot 9 4" xfId="28143" xr:uid="{72B41C49-7DB7-4624-BB79-ECB678AB22E2}"/>
    <cellStyle name="DataFoot 9 5" xfId="29236" xr:uid="{8B037A47-C8FB-43BE-981A-240F81247F7E}"/>
    <cellStyle name="DataFoot 9 6" xfId="33086" xr:uid="{0D863EA6-FE2C-404B-8A07-15F1829E791E}"/>
    <cellStyle name="DataFoot 9 7" xfId="27133" xr:uid="{B0CA769B-C4BC-4D93-8BB9-47CC7075141E}"/>
    <cellStyle name="DataFoot 9 8" xfId="36692" xr:uid="{715859CA-C4F2-459C-A837-D66BB5BD7D86}"/>
    <cellStyle name="DataFoot 9 9" xfId="39384" xr:uid="{B87CFBB2-50D4-43A3-99B0-A9D760450858}"/>
    <cellStyle name="DataHeading" xfId="4318" xr:uid="{DEEE30AD-2195-4D44-90BF-D6569FDC0376}"/>
    <cellStyle name="DataPull" xfId="4319" xr:uid="{6AF4371F-B702-4440-8C1A-F4786F8C6D2F}"/>
    <cellStyle name="DataPull1" xfId="4320" xr:uid="{5F3F2E0B-538D-4E24-977B-ADD0CE29DF23}"/>
    <cellStyle name="Date" xfId="212" xr:uid="{D0810FD5-EF8F-4811-86D8-488F2ABC3AB9}"/>
    <cellStyle name="Date 2" xfId="213" xr:uid="{35D87548-9D54-4295-9584-F6FEC5CAA0DE}"/>
    <cellStyle name="Date 3" xfId="214" xr:uid="{598A111C-220D-48CE-A082-99C5F6C2D77F}"/>
    <cellStyle name="Date Short" xfId="215" xr:uid="{0C98FF16-1FD3-41E3-B619-F6A1EC19BD97}"/>
    <cellStyle name="Date_13th salary 2007-H" xfId="4321" xr:uid="{31E24E3F-F6BC-4F74-BF65-F191116A6742}"/>
    <cellStyle name="DbleSubTotalValue1Dec" xfId="4322" xr:uid="{717985FB-471E-47FD-9F00-4AD3A1AD39A7}"/>
    <cellStyle name="DbleSubTotalValue1Dec 10" xfId="20202" xr:uid="{B285370E-6E2F-4DA6-9406-CD1295CDC503}"/>
    <cellStyle name="DbleSubTotalValue1Dec 10 2" xfId="23281" xr:uid="{7D8203C0-CE13-45C5-A423-0DBE99798A8D}"/>
    <cellStyle name="DbleSubTotalValue1Dec 10 3" xfId="25103" xr:uid="{935BC0E4-3D62-474A-A22E-B05BDAF9BE24}"/>
    <cellStyle name="DbleSubTotalValue1Dec 10 4" xfId="28249" xr:uid="{D746FECA-6937-46A2-ADA2-CF935A85C7B0}"/>
    <cellStyle name="DbleSubTotalValue1Dec 10 5" xfId="28866" xr:uid="{54F855B3-712F-4050-B135-D09A5338E40E}"/>
    <cellStyle name="DbleSubTotalValue1Dec 10 6" xfId="32472" xr:uid="{E545AF73-63BD-46A2-9337-B3BEF5820012}"/>
    <cellStyle name="DbleSubTotalValue1Dec 10 7" xfId="30512" xr:uid="{FCF0D9CD-C1A2-482E-888A-F64C3FE35B9B}"/>
    <cellStyle name="DbleSubTotalValue1Dec 10 8" xfId="36672" xr:uid="{F0022901-3BB0-4490-8101-E5EC6223BF78}"/>
    <cellStyle name="DbleSubTotalValue1Dec 10 9" xfId="36181" xr:uid="{FF67B465-A08C-4A84-B280-355017A4B2F0}"/>
    <cellStyle name="DbleSubTotalValue1Dec 11" xfId="20366" xr:uid="{73C74876-A9AD-41B1-9983-F30A64ADBBBD}"/>
    <cellStyle name="DbleSubTotalValue1Dec 11 2" xfId="23481" xr:uid="{F14A8EE2-8E6F-4601-81AD-89B9AE793930}"/>
    <cellStyle name="DbleSubTotalValue1Dec 11 3" xfId="25102" xr:uid="{4CA7083A-3660-4343-9D17-41E73B8E91BD}"/>
    <cellStyle name="DbleSubTotalValue1Dec 11 4" xfId="28473" xr:uid="{CAA43AAA-6D0D-4AD1-AC9A-98FFA268CACB}"/>
    <cellStyle name="DbleSubTotalValue1Dec 11 5" xfId="29589" xr:uid="{09E6E211-F9C1-4E62-9486-5CB353331B44}"/>
    <cellStyle name="DbleSubTotalValue1Dec 11 6" xfId="33730" xr:uid="{0BB01EB2-CC1C-4072-B699-F4DF2A97AE72}"/>
    <cellStyle name="DbleSubTotalValue1Dec 11 7" xfId="35078" xr:uid="{5C9A28DA-9F95-4BD1-8ECF-D4DEB36BDB7F}"/>
    <cellStyle name="DbleSubTotalValue1Dec 11 8" xfId="37679" xr:uid="{67530EEC-504E-47AD-8121-8798CE52B938}"/>
    <cellStyle name="DbleSubTotalValue1Dec 11 9" xfId="40974" xr:uid="{50E453DA-956E-48A7-9134-64A93DA416EE}"/>
    <cellStyle name="DbleSubTotalValue1Dec 12" xfId="20484" xr:uid="{B78C1623-7160-4625-86C4-4CACCEB2CB19}"/>
    <cellStyle name="DbleSubTotalValue1Dec 12 2" xfId="26775" xr:uid="{55DA42F6-21C0-4D43-B34A-038036246813}"/>
    <cellStyle name="DbleSubTotalValue1Dec 12 3" xfId="28629" xr:uid="{47BEE41F-ACF1-4488-B186-D6D6C60B6E61}"/>
    <cellStyle name="DbleSubTotalValue1Dec 12 4" xfId="30927" xr:uid="{9C117E7F-4315-4EB2-8372-9D772BF126B3}"/>
    <cellStyle name="DbleSubTotalValue1Dec 12 5" xfId="33887" xr:uid="{D95596BB-3F4F-4B30-A838-2968FF1493D1}"/>
    <cellStyle name="DbleSubTotalValue1Dec 12 6" xfId="35191" xr:uid="{272C4CB7-9126-4596-B02F-7334573AACCA}"/>
    <cellStyle name="DbleSubTotalValue1Dec 12 7" xfId="39746" xr:uid="{462405D6-56F4-4DE0-9FDE-82FABD41097C}"/>
    <cellStyle name="DbleSubTotalValue1Dec 12 8" xfId="41089" xr:uid="{D2C5B323-F311-46B2-81DE-9FD88B0E09A5}"/>
    <cellStyle name="DbleSubTotalValue1Dec 13" xfId="25916" xr:uid="{E24E0364-E7F6-4497-82DC-01F5B7E21BA9}"/>
    <cellStyle name="DbleSubTotalValue1Dec 14" xfId="26133" xr:uid="{19CDF3C4-A24D-47C0-9669-52979D4FE736}"/>
    <cellStyle name="DbleSubTotalValue1Dec 15" xfId="27177" xr:uid="{7AC5D154-C65E-45DA-B72C-FAEDB49ABF40}"/>
    <cellStyle name="DbleSubTotalValue1Dec 16" xfId="33430" xr:uid="{88E6D846-605D-4BF1-9C9E-C2BBBF0C3111}"/>
    <cellStyle name="DbleSubTotalValue1Dec 17" xfId="34881" xr:uid="{EE773393-6DF4-401C-999A-D6904FD1D720}"/>
    <cellStyle name="DbleSubTotalValue1Dec 18" xfId="39429" xr:uid="{D521BDD6-4AD6-457A-8CE0-1D4F806E6383}"/>
    <cellStyle name="DbleSubTotalValue1Dec 19" xfId="38478" xr:uid="{50EA008E-D8A5-410F-9553-5BC729B5D848}"/>
    <cellStyle name="DbleSubTotalValue1Dec 2" xfId="19325" xr:uid="{DE8CFBD0-94D9-4302-B3C7-2A5EACEF0ABA}"/>
    <cellStyle name="DbleSubTotalValue1Dec 2 2" xfId="22270" xr:uid="{70797E42-F197-404E-BF00-D531F7965B81}"/>
    <cellStyle name="DbleSubTotalValue1Dec 2 3" xfId="25344" xr:uid="{A970D0DC-7723-493D-8753-A743A88B626A}"/>
    <cellStyle name="DbleSubTotalValue1Dec 2 4" xfId="27062" xr:uid="{7681BD50-3654-4B6B-AB91-021E79A0D8F5}"/>
    <cellStyle name="DbleSubTotalValue1Dec 2 5" xfId="25656" xr:uid="{C5348B76-7315-427A-AEF7-C568B2EC4C59}"/>
    <cellStyle name="DbleSubTotalValue1Dec 2 6" xfId="30686" xr:uid="{30ECBDFF-2427-4BF4-98F7-7988F5ACCC1E}"/>
    <cellStyle name="DbleSubTotalValue1Dec 2 7" xfId="34758" xr:uid="{D22EE896-773E-44D3-9BC2-079CA875A56B}"/>
    <cellStyle name="DbleSubTotalValue1Dec 2 8" xfId="38232" xr:uid="{D3FB4081-32C1-497E-A56E-1A68BACA6A85}"/>
    <cellStyle name="DbleSubTotalValue1Dec 2 9" xfId="40297" xr:uid="{137A8564-2E34-4031-9430-82D0D82EAA83}"/>
    <cellStyle name="DbleSubTotalValue1Dec 3" xfId="19204" xr:uid="{6932787A-7767-44BD-ACD6-2E7A93C4FAF1}"/>
    <cellStyle name="DbleSubTotalValue1Dec 3 2" xfId="22113" xr:uid="{9DE6929F-1FC4-483B-8A01-EAB3032DFCBE}"/>
    <cellStyle name="DbleSubTotalValue1Dec 3 3" xfId="26423" xr:uid="{E15B1652-0FAB-4353-8922-3A3791A1F53E}"/>
    <cellStyle name="DbleSubTotalValue1Dec 3 4" xfId="23019" xr:uid="{DF1F883A-F923-4331-8544-0F6E49815781}"/>
    <cellStyle name="DbleSubTotalValue1Dec 3 5" xfId="30567" xr:uid="{41A1C042-D1BC-4B6E-A6C6-51447BAD0C48}"/>
    <cellStyle name="DbleSubTotalValue1Dec 3 6" xfId="32888" xr:uid="{44FC8410-9151-43A1-B147-08BB461C8133}"/>
    <cellStyle name="DbleSubTotalValue1Dec 3 7" xfId="34094" xr:uid="{FB57AB2F-8EB6-4365-97E9-C9568CF5EC37}"/>
    <cellStyle name="DbleSubTotalValue1Dec 3 8" xfId="37425" xr:uid="{839D8B3F-264A-48F6-8C91-31CC34B6BD46}"/>
    <cellStyle name="DbleSubTotalValue1Dec 3 9" xfId="40803" xr:uid="{08CE3702-FF56-4625-8744-3348372DDA8B}"/>
    <cellStyle name="DbleSubTotalValue1Dec 4" xfId="19453" xr:uid="{38BF1E2B-B991-4831-865E-188A42807195}"/>
    <cellStyle name="DbleSubTotalValue1Dec 4 2" xfId="22408" xr:uid="{7ECFFAA9-6E83-42F0-BCCB-5D07A2BFA135}"/>
    <cellStyle name="DbleSubTotalValue1Dec 4 3" xfId="21055" xr:uid="{6BE3A228-5A83-4E13-80F7-A99FF8C36166}"/>
    <cellStyle name="DbleSubTotalValue1Dec 4 4" xfId="27225" xr:uid="{83DE2E8F-F20A-4BBC-B790-A3D926AAAF05}"/>
    <cellStyle name="DbleSubTotalValue1Dec 4 5" xfId="30262" xr:uid="{049074FC-5229-4350-9BB9-AE2CFAD14861}"/>
    <cellStyle name="DbleSubTotalValue1Dec 4 6" xfId="31363" xr:uid="{B7C19E41-547D-4A03-9F2F-B38C82E7D27D}"/>
    <cellStyle name="DbleSubTotalValue1Dec 4 7" xfId="33810" xr:uid="{406EF879-37AC-43C0-B9D4-720BFDDD501D}"/>
    <cellStyle name="DbleSubTotalValue1Dec 4 8" xfId="36203" xr:uid="{FD5FE7E0-28F9-4D17-96AE-8B5E1424EA23}"/>
    <cellStyle name="DbleSubTotalValue1Dec 4 9" xfId="40648" xr:uid="{4734ACF0-5964-478F-B7E7-B77334AE164C}"/>
    <cellStyle name="DbleSubTotalValue1Dec 5" xfId="19766" xr:uid="{7B9A567E-74ED-49D2-918F-150FA63013FB}"/>
    <cellStyle name="DbleSubTotalValue1Dec 5 2" xfId="22777" xr:uid="{66A9998E-B160-47C4-8A3D-C594BA43E6C4}"/>
    <cellStyle name="DbleSubTotalValue1Dec 5 3" xfId="25857" xr:uid="{4704AF17-CEBB-4A5E-A2A1-BFE7A2F4E22E}"/>
    <cellStyle name="DbleSubTotalValue1Dec 5 4" xfId="27667" xr:uid="{EC20354F-E7CD-43E2-BEA3-F8C6D063B7D0}"/>
    <cellStyle name="DbleSubTotalValue1Dec 5 5" xfId="24202" xr:uid="{D42D8E33-4371-4C15-8AC6-1F55A98C09E7}"/>
    <cellStyle name="DbleSubTotalValue1Dec 5 6" xfId="33213" xr:uid="{52B607DC-852D-4B35-8463-B198C410520A}"/>
    <cellStyle name="DbleSubTotalValue1Dec 5 7" xfId="34147" xr:uid="{AE5779B3-33C8-4972-A1DA-82C8446543DD}"/>
    <cellStyle name="DbleSubTotalValue1Dec 5 8" xfId="39264" xr:uid="{5C3C9F77-997E-48C7-98F2-5598C9FC412C}"/>
    <cellStyle name="DbleSubTotalValue1Dec 5 9" xfId="40032" xr:uid="{A2B40E28-48D1-4A0D-AA09-FDCC7002D088}"/>
    <cellStyle name="DbleSubTotalValue1Dec 6" xfId="19469" xr:uid="{1EC1C3BD-2BB3-46DD-9D73-614315B3CB3E}"/>
    <cellStyle name="DbleSubTotalValue1Dec 6 2" xfId="22431" xr:uid="{FAA312F8-50C7-4C36-A32E-F659DD1E9477}"/>
    <cellStyle name="DbleSubTotalValue1Dec 6 3" xfId="20524" xr:uid="{5A11C684-6158-4140-B839-E68FE5879742}"/>
    <cellStyle name="DbleSubTotalValue1Dec 6 4" xfId="27255" xr:uid="{8F5A179C-F675-4B44-8533-EFEE0524CBD3}"/>
    <cellStyle name="DbleSubTotalValue1Dec 6 5" xfId="23845" xr:uid="{EBF30701-D096-4A2D-AD36-E47716DD54BB}"/>
    <cellStyle name="DbleSubTotalValue1Dec 6 6" xfId="31552" xr:uid="{9A2F25F5-450D-43D6-AEE2-1F4D89D1AC97}"/>
    <cellStyle name="DbleSubTotalValue1Dec 6 7" xfId="31945" xr:uid="{062DEBB6-14BE-443D-87AC-02AB7CF5F656}"/>
    <cellStyle name="DbleSubTotalValue1Dec 6 8" xfId="36658" xr:uid="{7AC75DE4-B327-4CEA-9B67-32613DE5D876}"/>
    <cellStyle name="DbleSubTotalValue1Dec 6 9" xfId="39728" xr:uid="{E4AE55F2-44C7-4DD9-A7F1-C3866B3FFCD6}"/>
    <cellStyle name="DbleSubTotalValue1Dec 7" xfId="19207" xr:uid="{792065E0-CD11-402E-A916-68E2D4298201}"/>
    <cellStyle name="DbleSubTotalValue1Dec 7 2" xfId="22117" xr:uid="{9CABF523-7219-4FB0-B5EC-45753629DEFA}"/>
    <cellStyle name="DbleSubTotalValue1Dec 7 3" xfId="23807" xr:uid="{93AC7E0F-BBE4-4A0E-85DE-AC8A20D93815}"/>
    <cellStyle name="DbleSubTotalValue1Dec 7 4" xfId="24825" xr:uid="{EC5E2662-F21A-4C3E-AE6B-E45F2771DFFB}"/>
    <cellStyle name="DbleSubTotalValue1Dec 7 5" xfId="29525" xr:uid="{AA2B6C99-23E5-40FF-9441-02C3DF26C81B}"/>
    <cellStyle name="DbleSubTotalValue1Dec 7 6" xfId="21823" xr:uid="{6004B68B-B747-4195-8E67-F9FBC9865A9F}"/>
    <cellStyle name="DbleSubTotalValue1Dec 7 7" xfId="29812" xr:uid="{FAEBBF2A-3BA7-4FB9-AF92-FBFD3214501B}"/>
    <cellStyle name="DbleSubTotalValue1Dec 7 8" xfId="39459" xr:uid="{4CF13D7C-4F72-46D5-99C5-5280072570CE}"/>
    <cellStyle name="DbleSubTotalValue1Dec 7 9" xfId="36363" xr:uid="{597ADE82-D9C7-4482-B59F-ADB4E28DE4CB}"/>
    <cellStyle name="DbleSubTotalValue1Dec 8" xfId="19482" xr:uid="{062CDCB4-ABE9-4126-A01D-869F17380545}"/>
    <cellStyle name="DbleSubTotalValue1Dec 8 2" xfId="22446" xr:uid="{A2A3017B-DB7F-48E6-87EE-CB32E37BE4C0}"/>
    <cellStyle name="DbleSubTotalValue1Dec 8 3" xfId="24023" xr:uid="{795323C8-ADB4-4B1C-A399-DF8BCC056A5E}"/>
    <cellStyle name="DbleSubTotalValue1Dec 8 4" xfId="27273" xr:uid="{10197AA1-6751-4E59-B9F2-06398892095F}"/>
    <cellStyle name="DbleSubTotalValue1Dec 8 5" xfId="20927" xr:uid="{33B14745-7BAA-4D5A-806A-DDA8DC71DB65}"/>
    <cellStyle name="DbleSubTotalValue1Dec 8 6" xfId="31981" xr:uid="{669F6D8E-4BDD-469A-909C-F4D29084D6DA}"/>
    <cellStyle name="DbleSubTotalValue1Dec 8 7" xfId="33479" xr:uid="{9B1B1BEC-F1F9-4F6A-9C92-7DF53E41E280}"/>
    <cellStyle name="DbleSubTotalValue1Dec 8 8" xfId="38375" xr:uid="{0897ACBB-E29F-4120-A9FD-D596A17B9336}"/>
    <cellStyle name="DbleSubTotalValue1Dec 8 9" xfId="38982" xr:uid="{716ACA2F-C9E2-4247-AB4F-BAC93D27933D}"/>
    <cellStyle name="DbleSubTotalValue1Dec 9" xfId="20046" xr:uid="{0E984140-4068-43B7-B760-8B1131B2E3D1}"/>
    <cellStyle name="DbleSubTotalValue1Dec 9 2" xfId="23101" xr:uid="{19B126DD-9C42-4AF1-AEA4-F19CBBB6C168}"/>
    <cellStyle name="DbleSubTotalValue1Dec 9 3" xfId="25131" xr:uid="{98A8668F-80D6-46D1-96EF-95D8E7D28B73}"/>
    <cellStyle name="DbleSubTotalValue1Dec 9 4" xfId="28040" xr:uid="{5730C987-4CEA-40AA-9A88-3513600FC284}"/>
    <cellStyle name="DbleSubTotalValue1Dec 9 5" xfId="29517" xr:uid="{00A1DE70-FBBB-43D1-97D1-64D9CC6815FD}"/>
    <cellStyle name="DbleSubTotalValue1Dec 9 6" xfId="28242" xr:uid="{6FE9EB66-51E6-49EF-9C52-E660EA9869DA}"/>
    <cellStyle name="DbleSubTotalValue1Dec 9 7" xfId="31980" xr:uid="{3C7D0C39-34FE-4155-99C2-A59DF431ED13}"/>
    <cellStyle name="DbleSubTotalValue1Dec 9 8" xfId="36502" xr:uid="{DEB04AA3-428E-4459-8D46-F3FB4A4D010C}"/>
    <cellStyle name="DbleSubTotalValue1Dec 9 9" xfId="37856" xr:uid="{A48308BA-D549-4FCA-99B0-920A3D193FC1}"/>
    <cellStyle name="Debit" xfId="4323" xr:uid="{42C2D3C7-5172-4DFD-816F-66A17218AD85}"/>
    <cellStyle name="Debit subtotal" xfId="4324" xr:uid="{1626A3CC-7A30-4ABA-BD4B-0ACC588E2BA9}"/>
    <cellStyle name="Debit subtotal 10" xfId="20411" xr:uid="{73184C74-4F6A-4F5C-BCAF-9DE4D6D2378E}"/>
    <cellStyle name="Debit subtotal 10 2" xfId="23532" xr:uid="{B9677141-81A4-4C7F-8644-AEB22986A273}"/>
    <cellStyle name="Debit subtotal 10 3" xfId="26675" xr:uid="{29EDFB30-7B6D-4CEC-A7C2-1F375D021FB7}"/>
    <cellStyle name="Debit subtotal 10 4" xfId="28532" xr:uid="{3D0A22CF-F66D-435E-9278-E87728CE3881}"/>
    <cellStyle name="Debit subtotal 10 5" xfId="30831" xr:uid="{F19CE712-A3FC-4B6C-B7E8-DAD4C6ED6A1D}"/>
    <cellStyle name="Debit subtotal 10 6" xfId="33789" xr:uid="{8CF9FAF9-214A-4D73-BC84-6FB9351AA1CB}"/>
    <cellStyle name="Debit subtotal 10 7" xfId="35136" xr:uid="{B03E20C9-4E87-46B7-9924-91DB60A3174C}"/>
    <cellStyle name="Debit subtotal 10 8" xfId="39649" xr:uid="{B2CC990F-A451-4EC8-A003-86C8CC089064}"/>
    <cellStyle name="Debit subtotal 10 9" xfId="41031" xr:uid="{207E2EE4-4AD9-499F-A365-1C71EB4C9234}"/>
    <cellStyle name="Debit subtotal 11" xfId="20441" xr:uid="{7D564F8B-D826-4CD4-A76E-1ADD3092D77B}"/>
    <cellStyle name="Debit subtotal 11 2" xfId="26715" xr:uid="{BAE6946D-37D0-491F-9276-05A8C033D930}"/>
    <cellStyle name="Debit subtotal 11 3" xfId="28570" xr:uid="{3D0098B1-60CC-4AA2-A10F-7F3E899A50DD}"/>
    <cellStyle name="Debit subtotal 11 4" xfId="30870" xr:uid="{7260D75B-3269-4EB1-A552-DB713A2EB048}"/>
    <cellStyle name="Debit subtotal 11 5" xfId="33829" xr:uid="{97F984B3-52A3-424E-B7E5-24DD9B4E4835}"/>
    <cellStyle name="Debit subtotal 11 6" xfId="35168" xr:uid="{A80E9083-8020-4CD0-89D0-C928BA1B98E9}"/>
    <cellStyle name="Debit subtotal 11 7" xfId="39688" xr:uid="{39946BD3-2F23-4AB3-A26C-43042CDF7112}"/>
    <cellStyle name="Debit subtotal 11 8" xfId="41065" xr:uid="{768175B7-6666-48BF-B854-B2524DFA9CA4}"/>
    <cellStyle name="Debit subtotal 12" xfId="20505" xr:uid="{E443DC00-41D2-45FB-9313-19D422B80A8E}"/>
    <cellStyle name="Debit subtotal 12 2" xfId="23627" xr:uid="{CAAB5C52-AFFE-4261-96F8-7716D9BED632}"/>
    <cellStyle name="Debit subtotal 12 3" xfId="26791" xr:uid="{FF9367E1-E0AB-49A1-BAD5-A972C740C299}"/>
    <cellStyle name="Debit subtotal 12 4" xfId="28647" xr:uid="{D2DB3633-3C9B-4B7B-A18F-B384800E31EA}"/>
    <cellStyle name="Debit subtotal 12 5" xfId="30939" xr:uid="{47D1B668-90C8-40D2-8BA0-0657C58F87BC}"/>
    <cellStyle name="Debit subtotal 12 6" xfId="33902" xr:uid="{BBE4FDF2-3D36-4224-8BF9-AB26AFED2D85}"/>
    <cellStyle name="Debit subtotal 12 7" xfId="35192" xr:uid="{587A94B5-F084-41D0-BA6D-551C399535F7}"/>
    <cellStyle name="Debit subtotal 12 8" xfId="39762" xr:uid="{3E05DC9F-2340-4D0A-A85D-68CF72E553D0}"/>
    <cellStyle name="Debit subtotal 12 9" xfId="41093" xr:uid="{60430B2A-8394-49FF-94ED-922184793147}"/>
    <cellStyle name="Debit subtotal 13" xfId="25763" xr:uid="{45F902B8-9BE2-4D1F-AD58-3999E316E605}"/>
    <cellStyle name="Debit subtotal 14" xfId="24522" xr:uid="{CFC9C5E0-11C8-4D5A-85C8-AA5070204687}"/>
    <cellStyle name="Debit subtotal 15" xfId="28761" xr:uid="{30C4CA38-9F73-4A5B-883F-68328CD153BA}"/>
    <cellStyle name="Debit subtotal 16" xfId="28106" xr:uid="{84104F62-C7CE-4E43-9F7D-9CAC2D4C8821}"/>
    <cellStyle name="Debit subtotal 17" xfId="27886" xr:uid="{1A679E26-E849-4E11-8EA5-36E43E04345C}"/>
    <cellStyle name="Debit subtotal 18" xfId="37324" xr:uid="{F76A8573-CB34-49A2-8870-262145E30F6E}"/>
    <cellStyle name="Debit subtotal 19" xfId="40212" xr:uid="{A8E9883F-C02A-4462-A880-E43DCD119B41}"/>
    <cellStyle name="Debit subtotal 2" xfId="5012" xr:uid="{C9DFF879-DFB3-40D3-AFFA-D9DFB230E6C1}"/>
    <cellStyle name="Debit subtotal 2 2" xfId="8366" xr:uid="{9736616F-80BD-4F79-8D9D-6604EF84964B}"/>
    <cellStyle name="Debit subtotal 2 2 2" xfId="50704" xr:uid="{59F81AE3-0390-42CB-B16F-DA2543704BA8}"/>
    <cellStyle name="Debit subtotal 2 3" xfId="10145" xr:uid="{DDC56F85-C937-462F-BB52-1FE70FC44C8C}"/>
    <cellStyle name="Debit subtotal 2 4" xfId="10481" xr:uid="{B788B13F-793A-4C23-BAEA-EA93570F73F1}"/>
    <cellStyle name="Debit subtotal 2 5" xfId="10816" xr:uid="{772ECA67-65D2-41C0-BB51-017FC5DBAE74}"/>
    <cellStyle name="Debit subtotal 2 6" xfId="33300" xr:uid="{9A598749-9FA4-49AF-B395-C2C2138F4877}"/>
    <cellStyle name="Debit subtotal 2 7" xfId="32487" xr:uid="{554D3801-956A-4916-B58F-629900EB923C}"/>
    <cellStyle name="Debit subtotal 2 8" xfId="36942" xr:uid="{06AA2469-7322-48B6-A790-DEDDE8D47DF2}"/>
    <cellStyle name="Debit subtotal 2 9" xfId="38599" xr:uid="{9F537FD0-1C62-4E8B-8DD7-C20F959DF179}"/>
    <cellStyle name="Debit subtotal 3" xfId="5119" xr:uid="{5D509660-96F2-43C5-A071-5160FBDC9572}"/>
    <cellStyle name="Debit subtotal 3 2" xfId="10245" xr:uid="{3798488C-BA30-4F26-90CB-6049DF4A32BD}"/>
    <cellStyle name="Debit subtotal 3 3" xfId="10578" xr:uid="{1C39E68C-127A-4B0F-B799-187E2FB68A0F}"/>
    <cellStyle name="Debit subtotal 3 4" xfId="10913" xr:uid="{334BAA84-3BA9-48E9-B610-25CA84AA508A}"/>
    <cellStyle name="Debit subtotal 3 5" xfId="30394" xr:uid="{EBC7092B-7699-4F4C-8167-83E045FFC9C7}"/>
    <cellStyle name="Debit subtotal 3 6" xfId="29605" xr:uid="{EDED88CE-025F-4280-92B2-7BD54BD273E3}"/>
    <cellStyle name="Debit subtotal 3 7" xfId="32044" xr:uid="{7AC40D2D-CAC2-4101-AAC6-C9621AD5DC66}"/>
    <cellStyle name="Debit subtotal 3 8" xfId="38947" xr:uid="{52BF852F-D763-4965-B546-B11EDF1B541E}"/>
    <cellStyle name="Debit subtotal 3 9" xfId="38145" xr:uid="{B884BB69-FBE9-47FC-ADEA-E3BCFD11C715}"/>
    <cellStyle name="Debit subtotal 4" xfId="5086" xr:uid="{F9C33049-3909-4FB5-8BBE-184E71405658}"/>
    <cellStyle name="Debit subtotal 4 2" xfId="10214" xr:uid="{CBF636AD-2FED-41D5-8FE4-3DC1F699061D}"/>
    <cellStyle name="Debit subtotal 4 3" xfId="10549" xr:uid="{6E4027C2-9452-4175-B288-65DF08092EA7}"/>
    <cellStyle name="Debit subtotal 4 4" xfId="10884" xr:uid="{49AF3E4D-DFA8-408A-9ED1-170C33168F4F}"/>
    <cellStyle name="Debit subtotal 4 5" xfId="27105" xr:uid="{9B7AD96D-EA64-4785-BF3E-E8B66FB83010}"/>
    <cellStyle name="Debit subtotal 4 6" xfId="32119" xr:uid="{8B804539-49DA-4732-AE7E-527303A83CFF}"/>
    <cellStyle name="Debit subtotal 4 7" xfId="34080" xr:uid="{6B4E608B-E8B0-442A-8839-FFB4CABE76E1}"/>
    <cellStyle name="Debit subtotal 4 8" xfId="37810" xr:uid="{9FB4D51B-FC3F-4F80-963C-985E0BCE7F8C}"/>
    <cellStyle name="Debit subtotal 4 9" xfId="38895" xr:uid="{40B45B8E-6E47-455D-A4EF-CB3584E0F495}"/>
    <cellStyle name="Debit subtotal 5" xfId="9833" xr:uid="{5DA04C2F-16AB-4D5C-921B-1D406CDA509C}"/>
    <cellStyle name="Debit subtotal 5 2" xfId="22790" xr:uid="{E3C0F309-38EB-44BE-92B0-789E1C3E7134}"/>
    <cellStyle name="Debit subtotal 5 3" xfId="26490" xr:uid="{D3239152-7C44-4215-A8C7-6BEC012AB46B}"/>
    <cellStyle name="Debit subtotal 5 4" xfId="27684" xr:uid="{70926C5D-D232-4330-BAF8-C50AE7C96754}"/>
    <cellStyle name="Debit subtotal 5 5" xfId="29769" xr:uid="{4B20FF61-C10D-4AD5-80D5-3B6E47750968}"/>
    <cellStyle name="Debit subtotal 5 6" xfId="31101" xr:uid="{BB5C8C05-6C28-4024-8F34-802575075D88}"/>
    <cellStyle name="Debit subtotal 5 7" xfId="29806" xr:uid="{41C6EAEF-3379-4641-9717-5B866844C3CC}"/>
    <cellStyle name="Debit subtotal 5 8" xfId="36402" xr:uid="{12B58254-6872-422A-AA6C-6DDE16F1D505}"/>
    <cellStyle name="Debit subtotal 5 9" xfId="36196" xr:uid="{5B2D4566-DA5B-4582-83DE-AB0D5547BA03}"/>
    <cellStyle name="Debit subtotal 6" xfId="19733" xr:uid="{5555B24E-AE17-40FE-A519-1DD64BDAEDEC}"/>
    <cellStyle name="Debit subtotal 6 2" xfId="22738" xr:uid="{8EFEADD5-1BA3-471B-8B11-28021A6C606B}"/>
    <cellStyle name="Debit subtotal 6 3" xfId="24568" xr:uid="{F165E6BA-1E01-4D5A-807C-D09350CF7339}"/>
    <cellStyle name="Debit subtotal 6 4" xfId="27621" xr:uid="{0D558676-130F-430D-9703-922616F45044}"/>
    <cellStyle name="Debit subtotal 6 5" xfId="27677" xr:uid="{23EFEAF7-2505-4958-9481-816BED036D34}"/>
    <cellStyle name="Debit subtotal 6 6" xfId="32362" xr:uid="{B2CBB7E3-7CF0-43E8-AAC5-6A5D1F2F5B57}"/>
    <cellStyle name="Debit subtotal 6 7" xfId="29686" xr:uid="{7A7D4DCD-D17A-4955-81C2-34786E0EC5D3}"/>
    <cellStyle name="Debit subtotal 6 8" xfId="38457" xr:uid="{905D7DF4-1ABA-4441-85BD-54D84D8C2E5E}"/>
    <cellStyle name="Debit subtotal 6 9" xfId="35698" xr:uid="{8962FEE2-5F50-4085-B4B0-519B5A143C82}"/>
    <cellStyle name="Debit subtotal 7" xfId="19448" xr:uid="{CDBA436F-E8E0-46F1-A42C-01EC0D781E4B}"/>
    <cellStyle name="Debit subtotal 7 2" xfId="22400" xr:uid="{C20AFD12-515C-43F8-BE8F-47AA4C73BEF3}"/>
    <cellStyle name="Debit subtotal 7 3" xfId="21479" xr:uid="{B3C21728-F790-4F93-B98B-1F992AF906B3}"/>
    <cellStyle name="Debit subtotal 7 4" xfId="27217" xr:uid="{B9116A70-878D-4272-BFA3-67FD7C0C5A49}"/>
    <cellStyle name="Debit subtotal 7 5" xfId="28975" xr:uid="{FC365089-3DAE-40BB-8984-21D4DEA76FB0}"/>
    <cellStyle name="Debit subtotal 7 6" xfId="24380" xr:uid="{FF532C0A-140D-4E21-8A37-2D9151F2CB37}"/>
    <cellStyle name="Debit subtotal 7 7" xfId="31485" xr:uid="{24794667-C92A-4A39-A65F-E21283FF18D4}"/>
    <cellStyle name="Debit subtotal 7 8" xfId="35712" xr:uid="{D1DF4704-8D3C-403D-B184-AFB06632CD9A}"/>
    <cellStyle name="Debit subtotal 7 9" xfId="38322" xr:uid="{3465BDA5-FA40-4DD9-ABFB-92F8E5479E24}"/>
    <cellStyle name="Debit subtotal 8" xfId="20182" xr:uid="{4D4252EA-EC0A-4255-A98E-1115842BA17C}"/>
    <cellStyle name="Debit subtotal 8 2" xfId="23255" xr:uid="{7E02A7D0-45E4-4065-AFFC-C16E098E67AE}"/>
    <cellStyle name="Debit subtotal 8 3" xfId="26207" xr:uid="{70C14D02-4867-48D9-86BC-1CF83F1435D8}"/>
    <cellStyle name="Debit subtotal 8 4" xfId="28223" xr:uid="{96444117-06F4-42C5-946B-F000BD47F43E}"/>
    <cellStyle name="Debit subtotal 8 5" xfId="26725" xr:uid="{4A4CEFA4-1505-47D5-B060-B35880689F31}"/>
    <cellStyle name="Debit subtotal 8 6" xfId="29202" xr:uid="{AF54EBC0-163B-473D-AEBA-0C080536B0C2}"/>
    <cellStyle name="Debit subtotal 8 7" xfId="33515" xr:uid="{3352E3EA-DC66-4B3D-9DF4-10BAAE5041A0}"/>
    <cellStyle name="Debit subtotal 8 8" xfId="39513" xr:uid="{5DD8B0B1-B8D0-4631-A0D5-AE7E4D63C3D2}"/>
    <cellStyle name="Debit subtotal 8 9" xfId="39283" xr:uid="{DF7396B1-D941-4DCA-8212-7FDF84C0AFB7}"/>
    <cellStyle name="Debit subtotal 9" xfId="20299" xr:uid="{2BAC537E-BFA2-4250-872A-89F4511A537B}"/>
    <cellStyle name="Debit subtotal 9 2" xfId="23408" xr:uid="{2254F670-C4DF-4DD7-875C-B921C2A94CE6}"/>
    <cellStyle name="Debit subtotal 9 3" xfId="21634" xr:uid="{C08551C4-99D6-4213-8CB7-70949AD49BF8}"/>
    <cellStyle name="Debit subtotal 9 4" xfId="28394" xr:uid="{53EA8834-98F2-4355-8C85-AC785821258A}"/>
    <cellStyle name="Debit subtotal 9 5" xfId="29370" xr:uid="{9CF410FE-2A60-4E40-AA39-083596B4F06E}"/>
    <cellStyle name="Debit subtotal 9 6" xfId="30456" xr:uid="{8A962817-DC71-435D-B2FA-2C28CDE9B608}"/>
    <cellStyle name="Debit subtotal 9 7" xfId="29418" xr:uid="{A9B78A20-7A48-4990-90BC-570E0AA73295}"/>
    <cellStyle name="Debit subtotal 9 8" xfId="37297" xr:uid="{203E5BD4-F2F1-4389-87F2-FC604EBD7810}"/>
    <cellStyle name="Debit subtotal 9 9" xfId="37081" xr:uid="{6CC78101-FE68-4E94-9714-285587302251}"/>
    <cellStyle name="Debit Total" xfId="4325" xr:uid="{DF1A6743-20BC-4CFC-A451-886FFBF0C88F}"/>
    <cellStyle name="Debit Total 10" xfId="20415" xr:uid="{884152C8-45E6-4B91-A0AF-999FD33ACDFB}"/>
    <cellStyle name="Debit Total 10 2" xfId="23536" xr:uid="{585A3738-C4AD-460C-B126-3B67D9AA016C}"/>
    <cellStyle name="Debit Total 10 3" xfId="26680" xr:uid="{2775E274-18F9-4B3D-9F94-886F8639C54A}"/>
    <cellStyle name="Debit Total 10 4" xfId="28537" xr:uid="{227D1F17-95CC-4A05-B1BE-B87E6F096740}"/>
    <cellStyle name="Debit Total 10 5" xfId="30836" xr:uid="{CA3365B4-3657-4123-A7D4-F15D779BFBA6}"/>
    <cellStyle name="Debit Total 10 6" xfId="33794" xr:uid="{39A88B60-6EFD-4E5F-A880-DEDF0E68CA05}"/>
    <cellStyle name="Debit Total 10 7" xfId="35141" xr:uid="{0DAA225A-8BBD-4539-A49E-DAEC22ADBE65}"/>
    <cellStyle name="Debit Total 10 8" xfId="39654" xr:uid="{C4CFA172-A08E-4C5C-A918-5AEFEF34BFFD}"/>
    <cellStyle name="Debit Total 10 9" xfId="41036" xr:uid="{289D46C8-3856-429D-8C7F-C4FC8ED844B0}"/>
    <cellStyle name="Debit Total 11" xfId="20454" xr:uid="{1A6AF38B-C1D0-403A-B889-18B0B9A07651}"/>
    <cellStyle name="Debit Total 11 2" xfId="23585" xr:uid="{2FB36ACE-DB38-4296-A616-7B8EAE1E52CA}"/>
    <cellStyle name="Debit Total 11 3" xfId="26738" xr:uid="{C6C3D5E5-7768-40BA-8876-BCAD21E0E02A}"/>
    <cellStyle name="Debit Total 11 4" xfId="28592" xr:uid="{60C88D3C-E904-4892-8AB9-F94C16CB0448}"/>
    <cellStyle name="Debit Total 11 5" xfId="30893" xr:uid="{6F4EAB30-A51B-4651-82C7-418A32BA51C1}"/>
    <cellStyle name="Debit Total 11 6" xfId="33851" xr:uid="{32450030-5086-4DD0-9AB7-40BDE206D9B9}"/>
    <cellStyle name="Debit Total 11 7" xfId="35183" xr:uid="{B4E44BA7-8DE9-4CB9-94D5-9044C8A93273}"/>
    <cellStyle name="Debit Total 11 8" xfId="39711" xr:uid="{1DB209D7-3CE9-4904-A3C8-C3343A21FB06}"/>
    <cellStyle name="Debit Total 11 9" xfId="41082" xr:uid="{699ABC64-2EF7-4442-ABF0-76F0D94D92A2}"/>
    <cellStyle name="Debit Total 12" xfId="21227" xr:uid="{F390A13E-D2D0-489D-81EE-3934931EF08B}"/>
    <cellStyle name="Debit Total 12 2" xfId="26917" xr:uid="{7E3A9130-48A5-4C27-9C10-091C734BB7B9}"/>
    <cellStyle name="Debit Total 12 3" xfId="28768" xr:uid="{887933FC-6688-4372-ADC2-12411CE2A00A}"/>
    <cellStyle name="Debit Total 12 4" xfId="31063" xr:uid="{66341FC2-341A-4C49-ADEC-CB00EB902E8C}"/>
    <cellStyle name="Debit Total 12 5" xfId="34026" xr:uid="{59420D24-1FD0-439C-96FF-A5DCBE5444A6}"/>
    <cellStyle name="Debit Total 12 6" xfId="35305" xr:uid="{6B23CA0E-1A72-4A54-9517-9F87C7B5B1D4}"/>
    <cellStyle name="Debit Total 12 7" xfId="39882" xr:uid="{A18D4B1C-E0E2-4973-B92A-173052D4DB0A}"/>
    <cellStyle name="Debit Total 12 8" xfId="41209" xr:uid="{8A31236D-9967-424E-92F7-FFF413100A74}"/>
    <cellStyle name="Debit Total 13" xfId="20797" xr:uid="{4BF2C169-C416-41EE-B14B-5BB8FF5FF57F}"/>
    <cellStyle name="Debit Total 14" xfId="26170" xr:uid="{C72E2748-3E28-414C-BC72-F2AAAEE3A781}"/>
    <cellStyle name="Debit Total 15" xfId="28834" xr:uid="{EA566DAA-DFB6-4DE8-8031-37B0BC8E1D6D}"/>
    <cellStyle name="Debit Total 16" xfId="32370" xr:uid="{4E599EE5-A0C6-48F9-8164-166B4DC32528}"/>
    <cellStyle name="Debit Total 17" xfId="34456" xr:uid="{AE5280ED-DA22-4C01-8378-F36C4582B3CC}"/>
    <cellStyle name="Debit Total 18" xfId="37972" xr:uid="{C88B5CFC-002B-4CDA-98FE-6C8157820673}"/>
    <cellStyle name="Debit Total 19" xfId="40687" xr:uid="{6F0BAE1D-8F7D-4EA4-8E44-11D4F585A5D4}"/>
    <cellStyle name="Debit Total 2" xfId="19201" xr:uid="{5563AAB0-53DB-4B7C-A4D9-2E21DFACAB77}"/>
    <cellStyle name="Debit Total 2 2" xfId="22108" xr:uid="{E59DD8AA-69A0-4717-8647-7B7BDAE3C12F}"/>
    <cellStyle name="Debit Total 2 3" xfId="26450" xr:uid="{A384EB3E-1847-4400-8A9D-0E0AF351EA76}"/>
    <cellStyle name="Debit Total 2 4" xfId="25390" xr:uid="{257A777D-112D-4E13-A3EB-6095DCB0CF03}"/>
    <cellStyle name="Debit Total 2 5" xfId="30596" xr:uid="{68201D80-CC41-4B93-B8B2-112F9D293095}"/>
    <cellStyle name="Debit Total 2 6" xfId="32643" xr:uid="{F68C6370-D58B-4536-91E9-0F266E93AA66}"/>
    <cellStyle name="Debit Total 2 7" xfId="34206" xr:uid="{5D2D8297-C29B-46F7-80DE-6C1D361CCB81}"/>
    <cellStyle name="Debit Total 2 8" xfId="36466" xr:uid="{81B2690C-E1A8-4F74-A5CC-0E1FB459539C}"/>
    <cellStyle name="Debit Total 2 9" xfId="40829" xr:uid="{7125891F-52A9-46BC-B72D-1D08ED54D829}"/>
    <cellStyle name="Debit Total 3" xfId="19844" xr:uid="{11B34577-97E9-47DF-BC68-F01766B619CB}"/>
    <cellStyle name="Debit Total 3 2" xfId="22873" xr:uid="{7A5CB312-FB28-40F4-B662-4AD759F50D05}"/>
    <cellStyle name="Debit Total 3 3" xfId="25844" xr:uid="{27BD4F0B-3B89-4325-BF85-26D88A45361F}"/>
    <cellStyle name="Debit Total 3 4" xfId="27786" xr:uid="{76034038-C4E3-4551-82CC-AE4DAD9471C6}"/>
    <cellStyle name="Debit Total 3 5" xfId="30097" xr:uid="{F90ABAE8-B086-46CE-A77D-401350A6EB3F}"/>
    <cellStyle name="Debit Total 3 6" xfId="33058" xr:uid="{65D9554C-7D97-4FA0-87F3-1B023A976057}"/>
    <cellStyle name="Debit Total 3 7" xfId="32058" xr:uid="{3FECE628-27CD-4EFD-BF75-BCD06F4ECCCD}"/>
    <cellStyle name="Debit Total 3 8" xfId="39447" xr:uid="{0D13CAD0-5C6E-44BA-AAAC-29A24DEE7F87}"/>
    <cellStyle name="Debit Total 3 9" xfId="35981" xr:uid="{5B01677A-A11A-4746-8362-3BEE4EEA4466}"/>
    <cellStyle name="Debit Total 4" xfId="19719" xr:uid="{5FA1F791-EBA8-4261-A13F-D93BA9368467}"/>
    <cellStyle name="Debit Total 4 2" xfId="22721" xr:uid="{59603C53-2839-46E3-BD5D-643EDA9BDE4B}"/>
    <cellStyle name="Debit Total 4 3" xfId="21677" xr:uid="{CB8A896A-8BBB-4D22-B23B-7E0B5765F446}"/>
    <cellStyle name="Debit Total 4 4" xfId="27596" xr:uid="{F977B7E5-A675-4E50-A15B-43F348A95634}"/>
    <cellStyle name="Debit Total 4 5" xfId="30418" xr:uid="{3CCD631F-4616-4799-8BF8-37EEA5D7E702}"/>
    <cellStyle name="Debit Total 4 6" xfId="21292" xr:uid="{FBAA7123-668B-4362-AB72-F64B04D2574D}"/>
    <cellStyle name="Debit Total 4 7" xfId="33342" xr:uid="{5652B144-EE8C-41BF-AC81-C0A4968BDA48}"/>
    <cellStyle name="Debit Total 4 8" xfId="36137" xr:uid="{89026E57-D759-4C2C-BDD5-E02AEC1921E7}"/>
    <cellStyle name="Debit Total 4 9" xfId="36699" xr:uid="{0C3AA8C1-B254-4276-938A-ABAADB2DDA60}"/>
    <cellStyle name="Debit Total 5" xfId="19750" xr:uid="{A083210D-BF58-4357-A450-7F4D79D26444}"/>
    <cellStyle name="Debit Total 5 2" xfId="22761" xr:uid="{01E59BE2-C066-473B-8C44-15211A7FFCFA}"/>
    <cellStyle name="Debit Total 5 3" xfId="20557" xr:uid="{9BEC502D-DD9D-4A4D-91E7-1F912191FAD9}"/>
    <cellStyle name="Debit Total 5 4" xfId="27649" xr:uid="{475ADF06-36B6-4C25-8A00-2E0C0E77A406}"/>
    <cellStyle name="Debit Total 5 5" xfId="30266" xr:uid="{9DDCE1BD-85BF-4684-AF3C-1C4550D9136C}"/>
    <cellStyle name="Debit Total 5 6" xfId="30946" xr:uid="{C35F1A0C-DA40-4BE4-A972-BC900D647A11}"/>
    <cellStyle name="Debit Total 5 7" xfId="31368" xr:uid="{D5AD4F47-75F7-4C73-BAF6-2A4A7157975C}"/>
    <cellStyle name="Debit Total 5 8" xfId="35892" xr:uid="{FB209325-C526-4437-B6C0-59318C245769}"/>
    <cellStyle name="Debit Total 5 9" xfId="40014" xr:uid="{0FE65B8A-21A1-401F-B5C1-9036AA8A4073}"/>
    <cellStyle name="Debit Total 6" xfId="19405" xr:uid="{A3D0A289-F555-4170-A34F-71AAFA5F63FE}"/>
    <cellStyle name="Debit Total 6 2" xfId="22345" xr:uid="{ADE49EF1-6CC5-46F9-8BF9-ABB61B6E2163}"/>
    <cellStyle name="Debit Total 6 3" xfId="25352" xr:uid="{5446C5C4-B211-4DDB-9C7F-F2C001BC5098}"/>
    <cellStyle name="Debit Total 6 4" xfId="27146" xr:uid="{20A3463B-4274-4D35-805D-8D94071B5F1B}"/>
    <cellStyle name="Debit Total 6 5" xfId="29060" xr:uid="{DA01732B-86B9-4EA7-A6F3-44F917524224}"/>
    <cellStyle name="Debit Total 6 6" xfId="31123" xr:uid="{22CC3C69-FCE9-4FCB-8D1F-55F087CBD722}"/>
    <cellStyle name="Debit Total 6 7" xfId="33538" xr:uid="{84EC6000-302F-46F9-A21D-BA6CDE2CAD68}"/>
    <cellStyle name="Debit Total 6 8" xfId="35812" xr:uid="{7790B590-1CA1-4247-8999-D01814D22D9B}"/>
    <cellStyle name="Debit Total 6 9" xfId="38924" xr:uid="{AE685CF2-BC16-4092-8EA8-48582F9EEA0D}"/>
    <cellStyle name="Debit Total 7" xfId="19291" xr:uid="{CA762F80-BCF0-4090-B951-39EB2497554A}"/>
    <cellStyle name="Debit Total 7 2" xfId="22227" xr:uid="{144AC97C-4346-42ED-927B-BFCF39AF9E92}"/>
    <cellStyle name="Debit Total 7 3" xfId="24649" xr:uid="{3A28E461-F5F7-4FF3-83EC-7F438241E5F5}"/>
    <cellStyle name="Debit Total 7 4" xfId="27009" xr:uid="{0CDE043B-C8A4-40F9-B35B-E49CE9984256}"/>
    <cellStyle name="Debit Total 7 5" xfId="21520" xr:uid="{46FFE94E-2C91-433D-A42E-BC3FDEA4FF52}"/>
    <cellStyle name="Debit Total 7 6" xfId="31172" xr:uid="{23C496D9-1D06-4CE8-B86B-2CE629DC137E}"/>
    <cellStyle name="Debit Total 7 7" xfId="33522" xr:uid="{7F291F8C-A27E-4D81-B5FF-60A554D7B6B5}"/>
    <cellStyle name="Debit Total 7 8" xfId="38562" xr:uid="{92562EB6-D832-4E75-A22D-6C9702ADB4C7}"/>
    <cellStyle name="Debit Total 7 9" xfId="38152" xr:uid="{3CEEF57F-D1DC-40B2-B845-13C683EFCAF3}"/>
    <cellStyle name="Debit Total 8" xfId="20258" xr:uid="{A4B13944-F63B-4BB2-8E34-23ABDA13CCE1}"/>
    <cellStyle name="Debit Total 8 2" xfId="23364" xr:uid="{AEEA110B-5452-44B5-A859-DE8613D35551}"/>
    <cellStyle name="Debit Total 8 3" xfId="22267" xr:uid="{C83555A7-6B24-476F-8E70-032D0285339E}"/>
    <cellStyle name="Debit Total 8 4" xfId="28345" xr:uid="{4E3E14F3-9419-43CE-B813-37DC7DF82494}"/>
    <cellStyle name="Debit Total 8 5" xfId="30298" xr:uid="{EDCCCD36-ACC5-4096-B8CF-9AFA3D2E1727}"/>
    <cellStyle name="Debit Total 8 6" xfId="32942" xr:uid="{8913F038-ED65-438E-AE6D-8EFC1CA7C03E}"/>
    <cellStyle name="Debit Total 8 7" xfId="28605" xr:uid="{4D2A0DCC-6883-4361-9BFE-BE841E4E8FCA}"/>
    <cellStyle name="Debit Total 8 8" xfId="36659" xr:uid="{4B0D5950-E2BB-45BB-A263-73F64B6C40B5}"/>
    <cellStyle name="Debit Total 8 9" xfId="37629" xr:uid="{89EC6AD2-EFD2-4A7C-8353-F694FD4FF54E}"/>
    <cellStyle name="Debit Total 9" xfId="20095" xr:uid="{8158CBBB-612C-4EB2-B826-EBBAFC9C4326}"/>
    <cellStyle name="Debit Total 9 2" xfId="23161" xr:uid="{BD407066-5FB0-4BEE-925D-2F3FE431296C}"/>
    <cellStyle name="Debit Total 9 3" xfId="24025" xr:uid="{54A76193-71AA-46CD-9067-36AF2A895492}"/>
    <cellStyle name="Debit Total 9 4" xfId="28114" xr:uid="{EBDE4B15-51E3-47F0-95F7-5F9DFE1462D1}"/>
    <cellStyle name="Debit Total 9 5" xfId="29026" xr:uid="{FAAB38F1-A98D-4DF5-B554-3DDFBA8FF09F}"/>
    <cellStyle name="Debit Total 9 6" xfId="32222" xr:uid="{079A9A69-8C71-4B34-8B73-13934BC4EEDF}"/>
    <cellStyle name="Debit Total 9 7" xfId="33223" xr:uid="{623E9BA2-2156-463B-B2E2-822053FEA3E1}"/>
    <cellStyle name="Debit Total 9 8" xfId="36670" xr:uid="{10E4DAD3-014E-440D-8E9B-DF854B8B8F87}"/>
    <cellStyle name="Debit Total 9 9" xfId="37317" xr:uid="{FE5E2E88-888A-4D28-B383-18BDFA35C793}"/>
    <cellStyle name="Debit_22310 Draf Financial Statements - Hop nhat PDC" xfId="4326" xr:uid="{39E225E4-4CF1-451C-9D5E-E0F00694D249}"/>
    <cellStyle name="Deleted" xfId="4327" xr:uid="{A0B2DA45-4740-4037-8467-DED361C336A8}"/>
    <cellStyle name="Deleted 10" xfId="20294" xr:uid="{7BAEF6AB-8D93-4635-A972-2B3D509B4323}"/>
    <cellStyle name="Deleted 10 2" xfId="23402" xr:uid="{AF9DE357-3080-4680-8407-92E9D906AC74}"/>
    <cellStyle name="Deleted 10 3" xfId="21238" xr:uid="{8B67D72D-9E0F-43F3-8437-D1F566881591}"/>
    <cellStyle name="Deleted 10 4" xfId="28388" xr:uid="{D0FFDFD6-80F2-4129-89FA-CAC5335675CA}"/>
    <cellStyle name="Deleted 10 5" xfId="21616" xr:uid="{91538B86-53E1-486A-9C9B-18DA592FE6EB}"/>
    <cellStyle name="Deleted 10 6" xfId="31928" xr:uid="{F3076FFD-4D6F-4A4F-A75B-384A70CE9127}"/>
    <cellStyle name="Deleted 10 7" xfId="32120" xr:uid="{A43626F8-2431-4222-A4A9-D0540B176323}"/>
    <cellStyle name="Deleted 10 8" xfId="39404" xr:uid="{CCA7F166-D313-4B66-8BC3-1BCB86205009}"/>
    <cellStyle name="Deleted 10 9" xfId="37831" xr:uid="{D2820D9F-5CD2-403C-AF0C-6550A9950CEF}"/>
    <cellStyle name="Deleted 11" xfId="20456" xr:uid="{E74AC77C-24E4-49D0-9288-CC3AFFAC5619}"/>
    <cellStyle name="Deleted 11 2" xfId="23587" xr:uid="{24592BA6-F0B5-4836-8EE8-6218D64BDE4A}"/>
    <cellStyle name="Deleted 11 3" xfId="26740" xr:uid="{BE6B93B6-930C-4269-A141-8A6C858AAE29}"/>
    <cellStyle name="Deleted 11 4" xfId="28594" xr:uid="{576E97A8-5AE2-4515-947E-2A28E122A713}"/>
    <cellStyle name="Deleted 11 5" xfId="30895" xr:uid="{07B2F493-5616-4B1C-BB6D-E0BD975BE6D0}"/>
    <cellStyle name="Deleted 11 6" xfId="33853" xr:uid="{F83A14FD-7BB7-4229-91BC-A03A36C8A446}"/>
    <cellStyle name="Deleted 11 7" xfId="35185" xr:uid="{CC824631-D027-48C6-B859-5BAB2AA50001}"/>
    <cellStyle name="Deleted 11 8" xfId="39713" xr:uid="{B53DEE17-A2BA-48C1-8A58-E425064DC2BB}"/>
    <cellStyle name="Deleted 11 9" xfId="41084" xr:uid="{11A49239-BC10-497F-8E25-ED1BA946881F}"/>
    <cellStyle name="Deleted 12" xfId="21225" xr:uid="{A8D32914-F006-49AC-A9B9-3B12F5EC9541}"/>
    <cellStyle name="Deleted 12 2" xfId="26916" xr:uid="{E403FDA1-9910-41A7-B5C6-F1168C434725}"/>
    <cellStyle name="Deleted 12 3" xfId="28767" xr:uid="{7A33C908-C648-40E3-88EA-E235CA552FFA}"/>
    <cellStyle name="Deleted 12 4" xfId="31062" xr:uid="{FED73A4E-8AED-4BD1-9453-AA7CC9B4DCF6}"/>
    <cellStyle name="Deleted 12 5" xfId="34025" xr:uid="{1EDFC573-477E-4DE2-A1EA-47DA8597CFC1}"/>
    <cellStyle name="Deleted 12 6" xfId="35304" xr:uid="{038E09A2-84BF-4F02-A3C1-73492BD6638D}"/>
    <cellStyle name="Deleted 12 7" xfId="39881" xr:uid="{1F11C307-FAEC-4F42-A948-40BA1FDC35AF}"/>
    <cellStyle name="Deleted 12 8" xfId="41208" xr:uid="{3E5D5378-A319-4B62-8800-02DAD6B55484}"/>
    <cellStyle name="Deleted 13" xfId="24430" xr:uid="{CC7C1604-918C-4F60-99A1-8E61E49E6DF0}"/>
    <cellStyle name="Deleted 14" xfId="21245" xr:uid="{7FE53E14-9EEA-47D1-B9B7-66387B46F10C}"/>
    <cellStyle name="Deleted 15" xfId="23940" xr:uid="{C2ABEDBA-BDD7-4E00-92A7-51AD2B5C0C0E}"/>
    <cellStyle name="Deleted 16" xfId="33219" xr:uid="{18649E65-1C9A-4A4C-AF92-D03E110332F7}"/>
    <cellStyle name="Deleted 17" xfId="32324" xr:uid="{8635B79F-B106-47FA-A470-146B8B9064B5}"/>
    <cellStyle name="Deleted 18" xfId="39476" xr:uid="{AC588BE8-2090-4228-8F14-41D7F6459B73}"/>
    <cellStyle name="Deleted 19" xfId="40440" xr:uid="{A39BF5BB-0DE7-4033-9304-503C457AC05E}"/>
    <cellStyle name="Deleted 2" xfId="19847" xr:uid="{984DD294-0FD0-4A56-96A5-E7E95E395B4C}"/>
    <cellStyle name="Deleted 2 2" xfId="22877" xr:uid="{361EE626-A06C-4251-AF0D-7DAEF36B7098}"/>
    <cellStyle name="Deleted 2 3" xfId="25925" xr:uid="{467AD3EF-64CB-47D7-8772-9FBA561D4FCD}"/>
    <cellStyle name="Deleted 2 4" xfId="27790" xr:uid="{ADEFF24F-8BB9-49D4-A00B-8C9AE6653AE8}"/>
    <cellStyle name="Deleted 2 5" xfId="22316" xr:uid="{6CA3BFE2-36D2-49BC-A4F5-33490020AAD6}"/>
    <cellStyle name="Deleted 2 6" xfId="31570" xr:uid="{0BC073E6-198B-41DA-93F1-142F109A2655}"/>
    <cellStyle name="Deleted 2 7" xfId="32003" xr:uid="{18BDA61F-8021-4C16-9814-5E4709EF53CD}"/>
    <cellStyle name="Deleted 2 8" xfId="36290" xr:uid="{7939DCAF-F4B1-4131-A7FE-D7928D684AA3}"/>
    <cellStyle name="Deleted 2 9" xfId="39579" xr:uid="{CB4DC2D6-D919-4480-BF67-67076334E347}"/>
    <cellStyle name="Deleted 3" xfId="19343" xr:uid="{1A07FF7A-A2E7-488F-8018-1199A3D57099}"/>
    <cellStyle name="Deleted 3 2" xfId="22284" xr:uid="{4B0864D1-09EA-44E5-838E-2D10212713DF}"/>
    <cellStyle name="Deleted 3 3" xfId="21560" xr:uid="{C29A79FB-A289-425D-802D-D108EFBE1556}"/>
    <cellStyle name="Deleted 3 4" xfId="27076" xr:uid="{EB10A3BB-9902-4D89-A679-58950B79DD23}"/>
    <cellStyle name="Deleted 3 5" xfId="25560" xr:uid="{075922B1-A576-4E0A-8B74-0AEB54ABC1AE}"/>
    <cellStyle name="Deleted 3 6" xfId="33200" xr:uid="{29B39AA3-95C5-454F-B5BD-C36386C3D118}"/>
    <cellStyle name="Deleted 3 7" xfId="29138" xr:uid="{FC6C5A06-D902-401F-8D1D-9B2B61537221}"/>
    <cellStyle name="Deleted 3 8" xfId="39030" xr:uid="{9D282D3A-0208-438C-8F12-231E9D468EFB}"/>
    <cellStyle name="Deleted 3 9" xfId="40073" xr:uid="{DF2715F4-FBBA-4875-AEF8-B9C556B39DEB}"/>
    <cellStyle name="Deleted 4" xfId="19664" xr:uid="{1617EAEA-D5A5-4426-A5AA-A8C5BAD6ADCE}"/>
    <cellStyle name="Deleted 4 2" xfId="22646" xr:uid="{89F9B08C-046F-49D2-B23E-4C80B25321AE}"/>
    <cellStyle name="Deleted 4 3" xfId="20675" xr:uid="{97B05DA0-67A5-4031-9B17-B84ED6022B16}"/>
    <cellStyle name="Deleted 4 4" xfId="27506" xr:uid="{2D3071AC-4CD7-48EA-8BC8-40D4F66794BC}"/>
    <cellStyle name="Deleted 4 5" xfId="29052" xr:uid="{9441B032-F67C-48CA-A3BD-0DE2AD39DA15}"/>
    <cellStyle name="Deleted 4 6" xfId="33449" xr:uid="{444326C4-C63E-4525-B772-D051A149D964}"/>
    <cellStyle name="Deleted 4 7" xfId="34890" xr:uid="{7D4DF3A2-38C4-4B27-BE22-EEE5032FBD08}"/>
    <cellStyle name="Deleted 4 8" xfId="38272" xr:uid="{0C616158-A29B-4624-BDF7-C69FC49BDE3A}"/>
    <cellStyle name="Deleted 4 9" xfId="37843" xr:uid="{B07A8678-3652-44C8-BE1A-6E10A3870E07}"/>
    <cellStyle name="Deleted 5" xfId="19258" xr:uid="{BD391E93-F9B0-44F1-A693-75F09946F4ED}"/>
    <cellStyle name="Deleted 5 2" xfId="22177" xr:uid="{5F1AD580-0044-4A67-95F3-4B31BC301202}"/>
    <cellStyle name="Deleted 5 3" xfId="24650" xr:uid="{99DB7D90-0D1F-4B30-BE56-E38A30B70215}"/>
    <cellStyle name="Deleted 5 4" xfId="24942" xr:uid="{E7DF14B4-0DC9-426E-BD6E-F40807455E5E}"/>
    <cellStyle name="Deleted 5 5" xfId="30348" xr:uid="{44E40721-DB6C-4DE4-A231-390096C05313}"/>
    <cellStyle name="Deleted 5 6" xfId="26568" xr:uid="{59046947-6265-4CB4-8C08-2D5F754FCCC0}"/>
    <cellStyle name="Deleted 5 7" xfId="27241" xr:uid="{028EAADC-C97B-4978-9448-69FC326F833C}"/>
    <cellStyle name="Deleted 5 8" xfId="36151" xr:uid="{AEE0B283-8528-4FDB-9494-21D5406746E6}"/>
    <cellStyle name="Deleted 5 9" xfId="35674" xr:uid="{CA69F367-EE32-4D6E-8F72-27100CB963F4}"/>
    <cellStyle name="Deleted 6" xfId="19484" xr:uid="{EDFEB140-7D2F-47AC-AC95-3B08336A805E}"/>
    <cellStyle name="Deleted 6 2" xfId="22449" xr:uid="{44B610B9-23E9-40EB-ABA9-B24B6099C509}"/>
    <cellStyle name="Deleted 6 3" xfId="24545" xr:uid="{E77E7AC3-63FD-493D-BFC6-BC354780CDD9}"/>
    <cellStyle name="Deleted 6 4" xfId="27276" xr:uid="{B2DE8312-EEBC-4DBC-B6F6-3E457BF15BDC}"/>
    <cellStyle name="Deleted 6 5" xfId="29845" xr:uid="{A64A9D1E-B53D-483D-B6F8-C7B95E9914CB}"/>
    <cellStyle name="Deleted 6 6" xfId="29364" xr:uid="{60ED0929-4AA9-483D-9EDB-3E5B777B64E4}"/>
    <cellStyle name="Deleted 6 7" xfId="34733" xr:uid="{6CC08C97-901E-459E-AD6B-FB662DF46D46}"/>
    <cellStyle name="Deleted 6 8" xfId="37379" xr:uid="{DF7214F6-FC14-4845-8B0B-F2AD8FB423F0}"/>
    <cellStyle name="Deleted 6 9" xfId="36950" xr:uid="{63F02633-CAF2-457A-B4BD-7D282602379D}"/>
    <cellStyle name="Deleted 7" xfId="20140" xr:uid="{CE5CF54F-52B9-495F-836D-47CDD6742666}"/>
    <cellStyle name="Deleted 7 2" xfId="23206" xr:uid="{6B806A56-C193-46AB-A9AF-8ACD36C0F8A2}"/>
    <cellStyle name="Deleted 7 3" xfId="20684" xr:uid="{F17BE401-91C1-4841-85B6-292CAC663DDA}"/>
    <cellStyle name="Deleted 7 4" xfId="28169" xr:uid="{589BBFF4-81C7-4DC8-95B7-1CA9D2ED0CD1}"/>
    <cellStyle name="Deleted 7 5" xfId="27729" xr:uid="{DA0F0AE2-AF9F-4C0E-B96F-F2B0789F63A2}"/>
    <cellStyle name="Deleted 7 6" xfId="31275" xr:uid="{5E92E0FA-D3E9-4180-9FDB-493475A8688F}"/>
    <cellStyle name="Deleted 7 7" xfId="25994" xr:uid="{67CA6F60-312E-410C-9862-F1ACC6D73148}"/>
    <cellStyle name="Deleted 7 8" xfId="37472" xr:uid="{EDF9326A-1E29-4107-9E9D-DE31B53D0DE2}"/>
    <cellStyle name="Deleted 7 9" xfId="37921" xr:uid="{0AD4352C-5A5F-4C05-BB6F-EB064C3BC322}"/>
    <cellStyle name="Deleted 8" xfId="20254" xr:uid="{35075AAD-A779-4971-8EB1-5465669AE1BE}"/>
    <cellStyle name="Deleted 8 2" xfId="23359" xr:uid="{F065CD36-FF88-44E4-8DA6-261FD08F377F}"/>
    <cellStyle name="Deleted 8 3" xfId="21421" xr:uid="{182160B7-77BC-45EB-8650-3D53EE34DB5F}"/>
    <cellStyle name="Deleted 8 4" xfId="28340" xr:uid="{1565B266-D16F-45B9-8960-F77A6B511595}"/>
    <cellStyle name="Deleted 8 5" xfId="29114" xr:uid="{43C6ADCD-873D-420F-A48C-25640F765C0E}"/>
    <cellStyle name="Deleted 8 6" xfId="27227" xr:uid="{E052C718-0DEC-4A83-8522-6592A460E282}"/>
    <cellStyle name="Deleted 8 7" xfId="33023" xr:uid="{2659D2B8-3D94-4C8B-8A72-154A3CD38A2B}"/>
    <cellStyle name="Deleted 8 8" xfId="36787" xr:uid="{66A25F88-225D-4A10-BB21-A9195ABA0325}"/>
    <cellStyle name="Deleted 8 9" xfId="36191" xr:uid="{03B24E10-2F0A-4A44-8AA5-FABACF01C2E7}"/>
    <cellStyle name="Deleted 9" xfId="20151" xr:uid="{A55F249F-50BD-4C31-A565-68366F81DB18}"/>
    <cellStyle name="Deleted 9 2" xfId="23219" xr:uid="{1EB85584-EDED-4669-AF60-2AD43AE77EEE}"/>
    <cellStyle name="Deleted 9 3" xfId="25943" xr:uid="{7BE73DC2-51DA-48B5-9095-05587A4E3D7F}"/>
    <cellStyle name="Deleted 9 4" xfId="28183" xr:uid="{3D35BE56-8E2D-4640-B440-52EDF5B24FB0}"/>
    <cellStyle name="Deleted 9 5" xfId="30007" xr:uid="{9AD6F33E-7ACD-4A7B-B263-0D5C788F83E1}"/>
    <cellStyle name="Deleted 9 6" xfId="33281" xr:uid="{F958ADFB-B92A-4362-AEA5-BC131FC19AAE}"/>
    <cellStyle name="Deleted 9 7" xfId="28916" xr:uid="{9F3C7B10-3B6B-4824-9427-82CDF9D87192}"/>
    <cellStyle name="Deleted 9 8" xfId="38891" xr:uid="{A1E1E0D5-23B4-4CE7-9640-C6952F95CBE4}"/>
    <cellStyle name="Deleted 9 9" xfId="39684" xr:uid="{2E4A18D3-5BFD-43DF-86EB-6C331B9BEE7E}"/>
    <cellStyle name="DELTA" xfId="216" xr:uid="{B6D6D6F7-4395-4842-BCEA-06D25A9FBA91}"/>
    <cellStyle name="DELTA 2" xfId="4328" xr:uid="{F747E8B5-87A9-4849-A406-03A33EA68DA1}"/>
    <cellStyle name="Description" xfId="4329" xr:uid="{FDA6C6D2-1F15-489D-A9EC-EFE3CF421E7D}"/>
    <cellStyle name="Description 10" xfId="9982" xr:uid="{AC78B4EE-E0AE-4CDE-84EC-11A56D73C366}"/>
    <cellStyle name="Description 10 2" xfId="17865" xr:uid="{4BDBC7A2-15CB-45C9-8B61-DE75E232B23E}"/>
    <cellStyle name="Description 10 3" xfId="49697" xr:uid="{943CF3CC-F3DE-4D07-B694-1CFEC52196B5}"/>
    <cellStyle name="Description 11" xfId="9916" xr:uid="{7D71A4DB-92C0-4A48-9FA2-9C44B322C14C}"/>
    <cellStyle name="Description 11 2" xfId="17829" xr:uid="{93BDD81A-E428-448A-8230-BDB92BE65DCA}"/>
    <cellStyle name="Description 11 3" xfId="49474" xr:uid="{8A28C4C6-0EA9-4698-AB0C-B5F972A6DE41}"/>
    <cellStyle name="Description 12" xfId="9872" xr:uid="{3E64AEA7-0780-4369-8BBC-D22544DC6FAC}"/>
    <cellStyle name="Description 12 2" xfId="17814" xr:uid="{F5EC4583-6289-46FB-8CC3-A61EA92AADB6}"/>
    <cellStyle name="Description 13" xfId="9914" xr:uid="{CC58E6AB-81BB-4FDD-B060-2CE29E6BF064}"/>
    <cellStyle name="Description 13 2" xfId="17828" xr:uid="{98BC1779-FA62-444D-B58F-697B14F3E23A}"/>
    <cellStyle name="Description 14" xfId="7282" xr:uid="{F1F5758C-5291-4FDC-AFFE-A8F396FAA28C}"/>
    <cellStyle name="Description 14 2" xfId="17324" xr:uid="{48DC8550-5644-4B20-AC31-83EACA193221}"/>
    <cellStyle name="Description 15" xfId="11549" xr:uid="{8543E9D0-CC0B-4A93-AD1A-70875D50A5FE}"/>
    <cellStyle name="Description 16" xfId="46894" xr:uid="{90B0FD81-600F-4EAD-8813-3B69E9077B62}"/>
    <cellStyle name="Description 17" xfId="54576" xr:uid="{5E1C49A4-35C4-4C18-A9AD-FE51AAABBBF5}"/>
    <cellStyle name="Description 2" xfId="4979" xr:uid="{FA996DAE-9DC6-45F8-B584-733B5BDBE0CA}"/>
    <cellStyle name="Description 2 10" xfId="8744" xr:uid="{CCDE2506-3631-4454-8916-4488A196AB2B}"/>
    <cellStyle name="Description 2 10 2" xfId="12708" xr:uid="{5358A013-7795-4900-91DB-14430E8A4C5F}"/>
    <cellStyle name="Description 2 10 2 2" xfId="50852" xr:uid="{37AA5152-EF9D-48A5-80DF-FDEFC27FCC60}"/>
    <cellStyle name="Description 2 10 3" xfId="52781" xr:uid="{B4FC87BE-626D-4094-B341-E85F1680CDF2}"/>
    <cellStyle name="Description 2 10 4" xfId="48407" xr:uid="{7AA66014-B229-4F2C-B399-F48D62B2CB16}"/>
    <cellStyle name="Description 2 10 5" xfId="55833" xr:uid="{568D7EC1-AD3A-4141-9E1E-456E8D580ED9}"/>
    <cellStyle name="Description 2 11" xfId="9164" xr:uid="{4FF61FF0-8B78-407A-911C-AF9CD00F8313}"/>
    <cellStyle name="Description 2 11 2" xfId="13054" xr:uid="{25BE207E-085B-4DDF-B52E-44ACB1E2CADA}"/>
    <cellStyle name="Description 2 11 2 2" xfId="51265" xr:uid="{A8F3E4E7-3F95-4FA6-B9F5-C14D4F658360}"/>
    <cellStyle name="Description 2 11 3" xfId="53193" xr:uid="{10BE2FD4-BB20-4143-95CB-40D3122D13F4}"/>
    <cellStyle name="Description 2 11 4" xfId="48817" xr:uid="{EB1BA536-5C22-4F7B-A295-A5D24C325EC1}"/>
    <cellStyle name="Description 2 11 5" xfId="56239" xr:uid="{0BCD3AFD-2814-4C4C-B31F-8BB33698ADC5}"/>
    <cellStyle name="Description 2 12" xfId="8065" xr:uid="{8902BE78-DDAF-4B7E-9FF4-60FCFFFAFEFD}"/>
    <cellStyle name="Description 2 12 2" xfId="12227" xr:uid="{365CE6B5-0F85-4DC6-82E3-B2AAFBBDFF54}"/>
    <cellStyle name="Description 2 12 2 2" xfId="50471" xr:uid="{392E7060-264A-4E82-9260-D2405FD60CE7}"/>
    <cellStyle name="Description 2 12 3" xfId="52460" xr:uid="{3A9F5C58-B26F-49F5-BEDF-A7DC099363E0}"/>
    <cellStyle name="Description 2 12 4" xfId="47834" xr:uid="{373A0CCC-4F2D-4DB9-AB0D-C9D6CC260D06}"/>
    <cellStyle name="Description 2 12 5" xfId="55318" xr:uid="{8DD71E29-C8F1-4F63-99FA-03A620E9130C}"/>
    <cellStyle name="Description 2 13" xfId="7745" xr:uid="{9949A738-6EB3-4040-B4E1-CC2F15B009AB}"/>
    <cellStyle name="Description 2 13 2" xfId="11959" xr:uid="{50B3B9EC-BFEA-4C0D-A2B0-4C36D1837CEB}"/>
    <cellStyle name="Description 2 13 2 2" xfId="50169" xr:uid="{7D1A30E9-084B-4ABF-A1C2-536E67219F24}"/>
    <cellStyle name="Description 2 13 3" xfId="52161" xr:uid="{E41A8953-CFE3-4B36-8114-A16333B470B0}"/>
    <cellStyle name="Description 2 13 4" xfId="47531" xr:uid="{A998925F-E5AD-4F75-BB36-68CE2D478AC2}"/>
    <cellStyle name="Description 2 13 5" xfId="55029" xr:uid="{19F243F9-8B9E-47EE-81D4-EB40B80ADD48}"/>
    <cellStyle name="Description 2 14" xfId="9079" xr:uid="{07E56014-5410-43CD-BD67-E7F204EF3614}"/>
    <cellStyle name="Description 2 14 2" xfId="12981" xr:uid="{2FCF8B79-4444-40E9-AE0F-E1D4FFB916E8}"/>
    <cellStyle name="Description 2 14 2 2" xfId="51182" xr:uid="{89E9F4D2-E3DD-4607-AD1F-FC4AB9DA2EAF}"/>
    <cellStyle name="Description 2 14 3" xfId="53110" xr:uid="{CA405A89-79D2-45CE-94E2-C8246DDF03AC}"/>
    <cellStyle name="Description 2 14 4" xfId="48734" xr:uid="{B89B533B-C789-468C-9368-602C925E8715}"/>
    <cellStyle name="Description 2 14 5" xfId="56157" xr:uid="{BE29F1A0-24BE-4FBD-84A4-2B88068580AF}"/>
    <cellStyle name="Description 2 15" xfId="8054" xr:uid="{3714EC78-CE4F-4688-86AD-0DC8B63C0EEC}"/>
    <cellStyle name="Description 2 15 2" xfId="12216" xr:uid="{BEF0A220-5ED6-45B9-AF3B-4F3CBC699D98}"/>
    <cellStyle name="Description 2 15 2 2" xfId="50460" xr:uid="{DB3A06E6-9866-4783-B7CE-DD7E15A7C423}"/>
    <cellStyle name="Description 2 15 3" xfId="52449" xr:uid="{9B9B3C4C-86B4-4D82-8205-02204B6516D1}"/>
    <cellStyle name="Description 2 15 4" xfId="47823" xr:uid="{0422F9E3-A08F-4896-9EAF-5ED7F664319B}"/>
    <cellStyle name="Description 2 15 5" xfId="55307" xr:uid="{46659A75-5692-477A-95D5-92E3FF8E5B2E}"/>
    <cellStyle name="Description 2 16" xfId="8781" xr:uid="{DB1BC88A-3D0E-4570-8A79-F94F92DBD1CA}"/>
    <cellStyle name="Description 2 16 2" xfId="12733" xr:uid="{6FED12D5-71B7-4DC7-990A-2020E76E0009}"/>
    <cellStyle name="Description 2 16 2 2" xfId="50887" xr:uid="{5082A977-D571-4258-8C96-F22180619CC2}"/>
    <cellStyle name="Description 2 16 3" xfId="52816" xr:uid="{4E389AB2-5FB4-45DF-8D18-58788D81F24C}"/>
    <cellStyle name="Description 2 16 4" xfId="48441" xr:uid="{DC773A59-C344-4E27-B28D-14541155D55B}"/>
    <cellStyle name="Description 2 16 5" xfId="55867" xr:uid="{0A11EECA-9A1A-4F18-BE91-FF29522CDAF5}"/>
    <cellStyle name="Description 2 17" xfId="7600" xr:uid="{97AE7D9A-78DB-46B3-8F41-2552DEB58FD0}"/>
    <cellStyle name="Description 2 17 2" xfId="11839" xr:uid="{15387921-428C-4FFB-9CCD-6C748E8AF8A8}"/>
    <cellStyle name="Description 2 17 2 2" xfId="50029" xr:uid="{1AF83312-F74C-41DF-ADC6-C9B4877F141C}"/>
    <cellStyle name="Description 2 17 3" xfId="52022" xr:uid="{AC0493C7-E031-46F1-83AA-027185821D20}"/>
    <cellStyle name="Description 2 17 4" xfId="47393" xr:uid="{CE002777-580B-4E77-A667-10A7D2AD84CD}"/>
    <cellStyle name="Description 2 17 5" xfId="54895" xr:uid="{25B8AE08-C9BC-4859-AD38-4C2B1B168F74}"/>
    <cellStyle name="Description 2 18" xfId="7672" xr:uid="{0BCD1FE7-4544-4255-BD3F-E712DB0F67FF}"/>
    <cellStyle name="Description 2 18 2" xfId="11901" xr:uid="{F337396B-CBFD-4261-8ADF-30D046984BFF}"/>
    <cellStyle name="Description 2 18 2 2" xfId="50098" xr:uid="{25777BAF-82E7-43E1-BEB6-B7CC65D29C47}"/>
    <cellStyle name="Description 2 18 3" xfId="52091" xr:uid="{12A4C68E-0E22-4089-891F-D53B51DDCDE3}"/>
    <cellStyle name="Description 2 18 4" xfId="47462" xr:uid="{D2295D7E-B7CC-408F-AF67-A8897A12F896}"/>
    <cellStyle name="Description 2 18 5" xfId="54960" xr:uid="{AEA67D92-3F3F-4981-B761-50CCCB616F6F}"/>
    <cellStyle name="Description 2 19" xfId="8275" xr:uid="{05D7021F-6C56-47E5-BCF7-F2895A56C263}"/>
    <cellStyle name="Description 2 19 2" xfId="12378" xr:uid="{20CADE26-F1C8-42C2-8527-BC40D4C7984D}"/>
    <cellStyle name="Description 2 19 2 2" xfId="50650" xr:uid="{47B7CF0C-018B-4815-AD8A-B6E0623F1A2D}"/>
    <cellStyle name="Description 2 19 3" xfId="52634" xr:uid="{B9C883F5-624E-49A1-B0B4-3D92B6D4F89B}"/>
    <cellStyle name="Description 2 19 4" xfId="48015" xr:uid="{EA9B610B-A2FE-4A81-BCA7-D8E20F8A4162}"/>
    <cellStyle name="Description 2 19 5" xfId="55487" xr:uid="{A89A83EA-5E56-40F4-BD62-D54F0E7DBE70}"/>
    <cellStyle name="Description 2 2" xfId="8533" xr:uid="{4365C5ED-76BE-47F6-A4A6-651F482F74C2}"/>
    <cellStyle name="Description 2 2 2" xfId="12526" xr:uid="{B77862BC-D009-4316-B2C7-B8C29916AD6B}"/>
    <cellStyle name="Description 2 2 2 2" xfId="50764" xr:uid="{6D07A57A-05A6-4461-A727-697788731845}"/>
    <cellStyle name="Description 2 2 3" xfId="52701" xr:uid="{2E4F2EE1-AABD-4761-A605-1E9A9B1C3299}"/>
    <cellStyle name="Description 2 2 4" xfId="48207" xr:uid="{5CE0DD14-627F-415C-9495-4109A58252D9}"/>
    <cellStyle name="Description 2 2 5" xfId="55642" xr:uid="{51D3DDD7-849F-4FAC-A6F5-65C0E8B85252}"/>
    <cellStyle name="Description 2 20" xfId="8198" xr:uid="{522FD795-5BE1-4D17-8350-F3F8381AA46F}"/>
    <cellStyle name="Description 2 20 2" xfId="12330" xr:uid="{AE3E4F57-B773-4ED7-B73B-66BE2BED3359}"/>
    <cellStyle name="Description 2 20 2 2" xfId="50592" xr:uid="{8B0171DF-E71E-428F-88ED-C19B61707476}"/>
    <cellStyle name="Description 2 20 3" xfId="52581" xr:uid="{88D301FE-A6DC-4679-9477-0AE02CD68B75}"/>
    <cellStyle name="Description 2 20 4" xfId="47956" xr:uid="{6B9221C0-85F6-4926-A595-D26C709B35FA}"/>
    <cellStyle name="Description 2 20 5" xfId="55435" xr:uid="{8984F68C-8BF1-42D7-8C86-13EA84B3DED4}"/>
    <cellStyle name="Description 2 21" xfId="7584" xr:uid="{5320E1F6-7173-43CC-A3F7-8EDD5D4F7D10}"/>
    <cellStyle name="Description 2 21 2" xfId="11825" xr:uid="{E9CA6FAC-C65F-4DA5-8C4D-F7F2B564470A}"/>
    <cellStyle name="Description 2 21 2 2" xfId="50014" xr:uid="{359C3F45-627A-44C5-8300-75CA59E2BAE6}"/>
    <cellStyle name="Description 2 21 3" xfId="52007" xr:uid="{8721709A-81B6-4A23-8045-F6B4C154EB44}"/>
    <cellStyle name="Description 2 21 4" xfId="47378" xr:uid="{CEC88F8C-B0C6-4344-9B17-8ACB1257ADF5}"/>
    <cellStyle name="Description 2 21 5" xfId="54881" xr:uid="{D287DE12-44A8-4AD1-8107-1AC9C16A33E4}"/>
    <cellStyle name="Description 2 22" xfId="7702" xr:uid="{4AF68BA2-CD5D-41DB-A4B2-B742E3A2422C}"/>
    <cellStyle name="Description 2 22 2" xfId="11924" xr:uid="{4E4D4100-7F01-419B-B7DA-2E41F2779D6A}"/>
    <cellStyle name="Description 2 22 2 2" xfId="50126" xr:uid="{87CDC468-7AC7-438E-ACF2-DAB4F6E1E1A9}"/>
    <cellStyle name="Description 2 22 3" xfId="52119" xr:uid="{880CA07C-1306-4972-A8BF-CBE13A4A193A}"/>
    <cellStyle name="Description 2 22 4" xfId="47490" xr:uid="{42F3941B-B6E6-4D66-A5EB-E9A5DB31E0A2}"/>
    <cellStyle name="Description 2 22 5" xfId="54988" xr:uid="{29433F18-D0F2-4E65-BA93-A2D254E99950}"/>
    <cellStyle name="Description 2 23" xfId="9168" xr:uid="{CFD273ED-A1E8-4B6C-B99D-6535A0B12575}"/>
    <cellStyle name="Description 2 23 2" xfId="13058" xr:uid="{FFC8D13C-0F9C-442F-A06B-8601ED360128}"/>
    <cellStyle name="Description 2 23 2 2" xfId="51269" xr:uid="{2D115E1F-2C3B-49CA-A6F5-086418739D64}"/>
    <cellStyle name="Description 2 23 3" xfId="53197" xr:uid="{4B9A5D8C-8A0E-4470-9B47-13E342F44214}"/>
    <cellStyle name="Description 2 23 4" xfId="48821" xr:uid="{11F9E3BD-045F-4328-936C-A2C34DF7F45E}"/>
    <cellStyle name="Description 2 23 5" xfId="56243" xr:uid="{1A034F14-C5FE-4FE4-A2E5-7A730E0212C7}"/>
    <cellStyle name="Description 2 24" xfId="7844" xr:uid="{FB54A6F0-28F3-49C4-80CA-28DA1B2D67CA}"/>
    <cellStyle name="Description 2 24 2" xfId="12036" xr:uid="{282479FF-29FA-4F12-8378-87C03090B9DC}"/>
    <cellStyle name="Description 2 24 2 2" xfId="50259" xr:uid="{9142AE56-5D40-4518-965F-0465F3272D9A}"/>
    <cellStyle name="Description 2 24 3" xfId="52251" xr:uid="{79E5114B-BBCE-4B6A-BC2E-F641166D346F}"/>
    <cellStyle name="Description 2 24 4" xfId="47623" xr:uid="{0B1A50C9-97F3-4B53-880A-6AA834D37714}"/>
    <cellStyle name="Description 2 24 5" xfId="55117" xr:uid="{297BBA91-3760-48FF-93DF-2DA3C5648DE9}"/>
    <cellStyle name="Description 2 25" xfId="10113" xr:uid="{C54A8E2F-6C95-44D1-944F-1F20F5F0E6AF}"/>
    <cellStyle name="Description 2 25 2" xfId="17925" xr:uid="{96224E3F-0D4D-474A-A8EF-AC198623D66E}"/>
    <cellStyle name="Description 2 25 3" xfId="49768" xr:uid="{380A18E9-1CEB-46DD-B482-BCEE8A8D0383}"/>
    <cellStyle name="Description 2 26" xfId="10449" xr:uid="{D776B0DE-8B7D-44E3-AE3E-76ADDAD158DE}"/>
    <cellStyle name="Description 2 26 2" xfId="18111" xr:uid="{9ABC0B3F-B3D2-4A1A-804F-497E65B57118}"/>
    <cellStyle name="Description 2 26 3" xfId="49619" xr:uid="{EDD7C918-ECD0-454E-9D4B-F7B419C47C4D}"/>
    <cellStyle name="Description 2 27" xfId="10785" xr:uid="{279A1275-7B4A-4C1C-847F-ECCD32C2D0F7}"/>
    <cellStyle name="Description 2 27 2" xfId="18302" xr:uid="{C081F2FF-6A6F-4E48-8D97-E68652BB028A}"/>
    <cellStyle name="Description 2 28" xfId="11106" xr:uid="{D141A0CB-93DD-4E9A-A8D1-1D15BA5121B3}"/>
    <cellStyle name="Description 2 28 2" xfId="18493" xr:uid="{E145EEEB-4459-4899-A213-076712417501}"/>
    <cellStyle name="Description 2 29" xfId="7371" xr:uid="{AAE63EAB-1A6D-4287-980F-883E2E90C4BB}"/>
    <cellStyle name="Description 2 29 2" xfId="17413" xr:uid="{CE283371-D675-4CE5-8D1A-977747C6E8C4}"/>
    <cellStyle name="Description 2 3" xfId="8854" xr:uid="{357AAA11-95CC-4DFD-9A17-14776E28E87A}"/>
    <cellStyle name="Description 2 3 2" xfId="12787" xr:uid="{58F7E005-98F1-4F07-AAE3-77A593042F8D}"/>
    <cellStyle name="Description 2 3 2 2" xfId="50957" xr:uid="{29437DF8-52CB-4F4C-9A1C-7DF82BB9FD47}"/>
    <cellStyle name="Description 2 3 3" xfId="52886" xr:uid="{A9ED7F98-377E-4E85-8346-77341E3D4523}"/>
    <cellStyle name="Description 2 3 4" xfId="48510" xr:uid="{CBF2AD93-4D29-4BE6-9B42-ED2184E6AC2C}"/>
    <cellStyle name="Description 2 3 5" xfId="55935" xr:uid="{5F9C0927-BB6D-408F-8B6F-6F4F50BA0C3A}"/>
    <cellStyle name="Description 2 30" xfId="11638" xr:uid="{53783EC0-EA1A-4FBA-BA7E-3F279DB77F25}"/>
    <cellStyle name="Description 2 31" xfId="47121" xr:uid="{A6144DDE-3698-45AC-B9AF-487F9A16A418}"/>
    <cellStyle name="Description 2 32" xfId="54664" xr:uid="{E36567D9-2372-4602-8F03-F31E21DD2C2C}"/>
    <cellStyle name="Description 2 4" xfId="8115" xr:uid="{A6FB0590-18A7-4235-95B6-A897D0C79F6C}"/>
    <cellStyle name="Description 2 4 2" xfId="12269" xr:uid="{757DE278-6E5A-4C14-B5D6-409D171835E9}"/>
    <cellStyle name="Description 2 4 2 2" xfId="50519" xr:uid="{E6CD34FE-EF7E-4C45-B109-CFC7636E4D5C}"/>
    <cellStyle name="Description 2 4 3" xfId="52508" xr:uid="{E2829ADF-E083-43E4-B903-76DEC140927F}"/>
    <cellStyle name="Description 2 4 4" xfId="47882" xr:uid="{0D38865B-EDCB-4C6F-BC93-6E5C8B1E7A2D}"/>
    <cellStyle name="Description 2 4 5" xfId="55364" xr:uid="{797A3970-4C80-49DA-AD1A-4583FA40BD35}"/>
    <cellStyle name="Description 2 5" xfId="8882" xr:uid="{F4269B56-F4D3-44A7-81E5-E78E0C89F391}"/>
    <cellStyle name="Description 2 5 2" xfId="12808" xr:uid="{D7DBF742-61A0-4034-BB3A-8AD13A0C541B}"/>
    <cellStyle name="Description 2 5 2 2" xfId="50983" xr:uid="{269E8B69-51AD-48DC-A3C9-47307B32D23C}"/>
    <cellStyle name="Description 2 5 3" xfId="52911" xr:uid="{EA8AF7E2-BAA9-4CB7-8041-43E97FD39A99}"/>
    <cellStyle name="Description 2 5 4" xfId="48536" xr:uid="{5F1E93B8-7B46-464E-9894-D6285200B58A}"/>
    <cellStyle name="Description 2 5 5" xfId="55960" xr:uid="{4D6CDE04-6998-4A9F-9715-D16D1743B156}"/>
    <cellStyle name="Description 2 6" xfId="8025" xr:uid="{C6730A19-B3EE-4583-A331-C71A166678F3}"/>
    <cellStyle name="Description 2 6 2" xfId="12191" xr:uid="{B330177A-CA19-48AB-888B-28D50C45BDD3}"/>
    <cellStyle name="Description 2 6 2 2" xfId="50435" xr:uid="{43FF3FBC-D47A-4516-9A9E-415A59A0B679}"/>
    <cellStyle name="Description 2 6 3" xfId="52424" xr:uid="{06A2CFC9-2803-494F-9C80-8D559D5556C5}"/>
    <cellStyle name="Description 2 6 4" xfId="47798" xr:uid="{6F890AA4-007D-42C9-A7AA-9D6C328E22C5}"/>
    <cellStyle name="Description 2 6 5" xfId="55282" xr:uid="{4834D401-9B9C-47CE-96FE-FC2C204807D1}"/>
    <cellStyle name="Description 2 7" xfId="8084" xr:uid="{BF86458C-8705-42B7-8E35-351CC9B650A4}"/>
    <cellStyle name="Description 2 7 2" xfId="12242" xr:uid="{F7A0D690-A8CB-41B2-AEEE-5EF39611E53D}"/>
    <cellStyle name="Description 2 7 2 2" xfId="50489" xr:uid="{75ED7E38-165C-49A0-98F3-D12D1D5CB148}"/>
    <cellStyle name="Description 2 7 3" xfId="52478" xr:uid="{556FFD6B-A5EB-48CD-B8F6-7B46023904C8}"/>
    <cellStyle name="Description 2 7 4" xfId="47852" xr:uid="{24619276-03B1-4384-9B4D-53BFACDC28BE}"/>
    <cellStyle name="Description 2 7 5" xfId="55334" xr:uid="{F395481D-5ADB-44B1-8737-CB4E2AB4AC66}"/>
    <cellStyle name="Description 2 8" xfId="8022" xr:uid="{192E2B9C-0A0F-413C-956F-585CAB27B76C}"/>
    <cellStyle name="Description 2 8 2" xfId="12188" xr:uid="{CD41BA23-23FE-4391-B8AB-3E2B0908B80C}"/>
    <cellStyle name="Description 2 8 2 2" xfId="50432" xr:uid="{9626AF6C-058C-47DB-AF97-596C4E1157F8}"/>
    <cellStyle name="Description 2 8 3" xfId="52421" xr:uid="{7D12A7B0-EB39-4D01-91B9-8627E8683E51}"/>
    <cellStyle name="Description 2 8 4" xfId="47795" xr:uid="{2523891E-AE94-4F03-9BB7-9EA0F6A1387F}"/>
    <cellStyle name="Description 2 8 5" xfId="55279" xr:uid="{CFBF1884-E689-4C29-81D3-750FBC7230C5}"/>
    <cellStyle name="Description 2 9" xfId="7963" xr:uid="{78BA4918-E0EF-48C1-AB50-F71FAD77D788}"/>
    <cellStyle name="Description 2 9 2" xfId="12138" xr:uid="{F0AD8C54-3674-47B1-8589-1D94C82C311D}"/>
    <cellStyle name="Description 2 9 2 2" xfId="50374" xr:uid="{CDD3185D-776C-49E9-9565-ED717A55325F}"/>
    <cellStyle name="Description 2 9 3" xfId="52364" xr:uid="{09612E4A-E546-4314-87F7-421343237D07}"/>
    <cellStyle name="Description 2 9 4" xfId="47738" xr:uid="{F3CC3767-3A9F-440E-AA34-350BF0268F03}"/>
    <cellStyle name="Description 2 9 5" xfId="55225" xr:uid="{FEAEB3FE-5DEB-4BD1-9576-84EEA7DE3CFC}"/>
    <cellStyle name="Description 3" xfId="8073" xr:uid="{121984E2-3FE9-45AD-97A3-848D116415D4}"/>
    <cellStyle name="Description 3 2" xfId="12234" xr:uid="{D50D5145-CFF9-4309-AF4A-8ACCB8A92948}"/>
    <cellStyle name="Description 3 2 2" xfId="50478" xr:uid="{4543B223-2CFC-4CC6-A06E-3F58E4A2777E}"/>
    <cellStyle name="Description 3 3" xfId="52467" xr:uid="{B92BFE3D-B6D1-4CB9-993A-94A32223CE1A}"/>
    <cellStyle name="Description 3 4" xfId="47841" xr:uid="{27F1598B-8CE6-4B07-83B1-4489430060B1}"/>
    <cellStyle name="Description 3 5" xfId="55325" xr:uid="{D4C98792-3B85-4D85-9679-55244B8C4721}"/>
    <cellStyle name="Description 4" xfId="8017" xr:uid="{76888773-A7D5-492C-BF13-4A26D6BADD15}"/>
    <cellStyle name="Description 4 2" xfId="12183" xr:uid="{64FAD926-5ACC-438D-B4BE-F1EBFC4A0A24}"/>
    <cellStyle name="Description 4 2 2" xfId="50427" xr:uid="{2A0B60D1-A63A-41FE-99B5-0A74C2046025}"/>
    <cellStyle name="Description 4 3" xfId="52416" xr:uid="{0F82205C-D62C-4A9B-B359-7CF6E8D4F47D}"/>
    <cellStyle name="Description 4 4" xfId="47790" xr:uid="{EA8A6FE9-A3DA-47B4-A655-6E1965397888}"/>
    <cellStyle name="Description 4 5" xfId="55274" xr:uid="{82EDBCC4-3DE3-41AD-A344-12DC0C88B3B6}"/>
    <cellStyle name="Description 5" xfId="7592" xr:uid="{6A047E58-73E2-400E-B350-00792D02DA65}"/>
    <cellStyle name="Description 5 2" xfId="11832" xr:uid="{4E454FEA-777B-4594-88FB-D9167A1307F0}"/>
    <cellStyle name="Description 5 2 2" xfId="50021" xr:uid="{F80CD352-738A-4A9D-9D96-B511996A74AB}"/>
    <cellStyle name="Description 5 3" xfId="52014" xr:uid="{0EF2D8B1-38E0-4A54-85CB-CAC53F4D414C}"/>
    <cellStyle name="Description 5 4" xfId="47385" xr:uid="{76A3EB4F-2F67-41EA-985C-575068321B1D}"/>
    <cellStyle name="Description 5 5" xfId="54888" xr:uid="{5391D3A9-1E84-4284-9B55-DA6F45D0E6B0}"/>
    <cellStyle name="Description 6" xfId="8939" xr:uid="{E5F99D28-E835-4820-B492-9F8F6ED65A90}"/>
    <cellStyle name="Description 6 2" xfId="12863" xr:uid="{AFD5F47C-002F-42F1-8805-7D47BBB2538C}"/>
    <cellStyle name="Description 6 2 2" xfId="51045" xr:uid="{0E86BB86-1F31-46DD-A9C2-EEDA3B0ACD96}"/>
    <cellStyle name="Description 6 3" xfId="52973" xr:uid="{E544EB13-A42D-43F5-B7A4-187D3AA24AFD}"/>
    <cellStyle name="Description 6 4" xfId="48598" xr:uid="{7A8B90E5-ECA2-4AB8-A626-7D7317099374}"/>
    <cellStyle name="Description 6 5" xfId="56022" xr:uid="{4900A9E7-5F37-4846-B9B7-346DC9ED043D}"/>
    <cellStyle name="Description 7" xfId="8792" xr:uid="{C4D2FD72-C00B-4E72-8A3C-1B7992569700}"/>
    <cellStyle name="Description 7 2" xfId="12742" xr:uid="{A9D312BC-E9A1-4F24-A7AB-B26C5A8B4D18}"/>
    <cellStyle name="Description 7 2 2" xfId="50898" xr:uid="{CDA6DB2A-B6D1-46F2-8156-A881F0336CB9}"/>
    <cellStyle name="Description 7 3" xfId="52827" xr:uid="{A65389C8-6E84-471A-B2D5-74C563ED64E6}"/>
    <cellStyle name="Description 7 4" xfId="48452" xr:uid="{7C27C906-D483-410D-A2FB-A03812CFC069}"/>
    <cellStyle name="Description 7 5" xfId="55878" xr:uid="{C528EC9F-0744-47E8-B8F3-0A584D52D685}"/>
    <cellStyle name="Description 8" xfId="8776" xr:uid="{F6305A89-0681-468C-8E9D-F3E2F610CA1F}"/>
    <cellStyle name="Description 8 2" xfId="12729" xr:uid="{767D1B59-3473-4865-80C9-2FBCC3F3F382}"/>
    <cellStyle name="Description 8 2 2" xfId="50883" xr:uid="{682CAA6D-DD5A-465E-AECC-00294821D92F}"/>
    <cellStyle name="Description 8 3" xfId="52812" xr:uid="{6A5D69B2-233D-42B2-BAE1-98C55A79BB21}"/>
    <cellStyle name="Description 8 4" xfId="48437" xr:uid="{FCE4DAFB-E4E0-44BF-B4CE-DA0411B4F01C}"/>
    <cellStyle name="Description 8 5" xfId="55863" xr:uid="{D87BEF34-80E2-4F4F-BE77-72C3D30E3DFD}"/>
    <cellStyle name="Description 9" xfId="8987" xr:uid="{E0F37806-47D9-47D0-952A-87746CAFB3C7}"/>
    <cellStyle name="Description 9 2" xfId="12904" xr:uid="{B11E4A2B-DBE2-4C8E-91D1-68A5FCF8350E}"/>
    <cellStyle name="Description 9 2 2" xfId="51092" xr:uid="{A58B0C9D-E995-401A-9851-15D045B6358A}"/>
    <cellStyle name="Description 9 3" xfId="53020" xr:uid="{FDA4F616-7AA9-4705-B925-9A3F2DDE577F}"/>
    <cellStyle name="Description 9 4" xfId="48645" xr:uid="{D6E8CE62-0593-4009-982B-04E823B51473}"/>
    <cellStyle name="Description 9 5" xfId="56069" xr:uid="{2DC4649B-BE56-4B10-A95C-F2920514905F}"/>
    <cellStyle name="Dezimal [0]_1998" xfId="4330" xr:uid="{E68DC3BC-3041-4BF9-B59E-B9425C5A099E}"/>
    <cellStyle name="Dezimal_1998" xfId="4331" xr:uid="{369BFDA3-8893-4508-82B0-B2ADB19E9DDD}"/>
    <cellStyle name="Dollar (zero dec)" xfId="4" xr:uid="{00000000-0005-0000-0000-000004000000}"/>
    <cellStyle name="Dollar (zero dec) 2" xfId="218" xr:uid="{BE0A047D-62FE-42F2-82C1-3880679C6AED}"/>
    <cellStyle name="Dollar (zero dec) 2 2" xfId="4332" xr:uid="{F9E6BBEB-6198-4A91-89FF-A648ACE0C96D}"/>
    <cellStyle name="Dollar (zero dec) 2 3" xfId="46931" xr:uid="{2E773777-0B15-4515-9E7A-88B98E1210B9}"/>
    <cellStyle name="Dollar (zero dec) 3" xfId="219" xr:uid="{68D25B11-04F9-4283-9AD2-EB096D2B4ED5}"/>
    <cellStyle name="Dollar (zero dec) 4" xfId="47300" xr:uid="{E7F7C152-0C8A-4139-AE62-7AA49615021C}"/>
    <cellStyle name="Dollar (zero dec) 5" xfId="217" xr:uid="{E0BF232A-83C2-4597-B7C9-E3D60E491DF2}"/>
    <cellStyle name="Dollars" xfId="220" xr:uid="{19A65A65-368A-4F4D-A6E2-D22F2CB51A06}"/>
    <cellStyle name="Dollars 2" xfId="44399" xr:uid="{27C969C4-5A57-4036-8A5B-FB45A712030F}"/>
    <cellStyle name="DOWNFOOT" xfId="4333" xr:uid="{3E53D166-9E34-46D5-AE70-3EB64A7B1F38}"/>
    <cellStyle name="DOWNFOOT 10" xfId="20322" xr:uid="{65FDC003-9A7D-43D0-B82E-3522AE6B7D12}"/>
    <cellStyle name="DOWNFOOT 10 2" xfId="23434" xr:uid="{6E3C4D78-6657-4823-AF56-DD56CC792D87}"/>
    <cellStyle name="DOWNFOOT 10 3" xfId="21589" xr:uid="{5E7ADB93-9ECA-489C-BBCA-52C107DA3FA0}"/>
    <cellStyle name="DOWNFOOT 10 4" xfId="28426" xr:uid="{0F3B8A71-56E6-431D-81D7-65C46BB49011}"/>
    <cellStyle name="DOWNFOOT 10 5" xfId="29957" xr:uid="{2956AD45-42CF-4F8D-9688-E9F3A87305D8}"/>
    <cellStyle name="DOWNFOOT 10 6" xfId="33682" xr:uid="{E13D432C-A254-44D2-B25D-32C9AAB91144}"/>
    <cellStyle name="DOWNFOOT 10 7" xfId="35034" xr:uid="{D79D0B43-B1F1-4159-810E-72B9AF7E0A05}"/>
    <cellStyle name="DOWNFOOT 10 8" xfId="39414" xr:uid="{D3739288-1003-4508-921E-589797459294}"/>
    <cellStyle name="DOWNFOOT 10 9" xfId="36259" xr:uid="{3615E977-ABE1-49A4-861B-7602EA37CA74}"/>
    <cellStyle name="DOWNFOOT 11" xfId="20302" xr:uid="{C3417D9D-EB83-483B-9D70-9D3776A475E7}"/>
    <cellStyle name="DOWNFOOT 11 2" xfId="25585" xr:uid="{F29C9781-87D0-4243-B391-8E08FB4485E6}"/>
    <cellStyle name="DOWNFOOT 11 3" xfId="28397" xr:uid="{D7FAA1AD-C3E5-41D2-A57C-D344BE46029C}"/>
    <cellStyle name="DOWNFOOT 11 4" xfId="29742" xr:uid="{0AAC76FA-F7D3-4B7A-937D-35A0B185F1D5}"/>
    <cellStyle name="DOWNFOOT 11 5" xfId="24627" xr:uid="{28FFF36E-6982-4B45-8018-7E56A682C0F0}"/>
    <cellStyle name="DOWNFOOT 11 6" xfId="35008" xr:uid="{B7E13923-4FBD-4918-9F7F-28B0C4FC0CB8}"/>
    <cellStyle name="DOWNFOOT 11 7" xfId="36668" xr:uid="{BF9AD877-FD80-4F2B-A198-9EAB51321DB4}"/>
    <cellStyle name="DOWNFOOT 11 8" xfId="37614" xr:uid="{8241D310-EE26-442A-BCAD-A84B0FC30549}"/>
    <cellStyle name="DOWNFOOT 12" xfId="21224" xr:uid="{C10F26DC-1641-4E38-9D1A-4DFCD9F4E212}"/>
    <cellStyle name="DOWNFOOT 12 2" xfId="23735" xr:uid="{2C377889-EB1C-43FA-B6AE-8BD69D910E4F}"/>
    <cellStyle name="DOWNFOOT 12 3" xfId="26915" xr:uid="{4AEB2C26-26F4-4DF5-962F-F8961BBC780B}"/>
    <cellStyle name="DOWNFOOT 12 4" xfId="28766" xr:uid="{68A85081-E7CD-42B1-90AC-6A0E82C2724C}"/>
    <cellStyle name="DOWNFOOT 12 5" xfId="31061" xr:uid="{32182842-95A7-4D16-80F4-C6CBB0F70F5C}"/>
    <cellStyle name="DOWNFOOT 12 6" xfId="34024" xr:uid="{3C346389-3C64-4058-AD10-55E24BECEBDB}"/>
    <cellStyle name="DOWNFOOT 12 7" xfId="35303" xr:uid="{797BB5D6-2569-40B3-98EB-B49BEECC767D}"/>
    <cellStyle name="DOWNFOOT 12 8" xfId="39880" xr:uid="{6FE56F04-B44E-4C53-829F-D94F82238C2D}"/>
    <cellStyle name="DOWNFOOT 12 9" xfId="41207" xr:uid="{CD8BEC71-B013-4009-A18F-4270ABB37C6F}"/>
    <cellStyle name="DOWNFOOT 13" xfId="26563" xr:uid="{4DADD2BA-90C4-42D4-9C9F-5CBF6528B127}"/>
    <cellStyle name="DOWNFOOT 14" xfId="26781" xr:uid="{4A90218F-EAA7-40D7-836D-2C96611073E1}"/>
    <cellStyle name="DOWNFOOT 15" xfId="30713" xr:uid="{03D2820A-879F-46B6-A09B-3E86CE6F72DD}"/>
    <cellStyle name="DOWNFOOT 16" xfId="33571" xr:uid="{FB2906CA-2F40-4162-8020-EA2E85625BC2}"/>
    <cellStyle name="DOWNFOOT 17" xfId="34951" xr:uid="{8C4F6299-507C-461D-9374-8F3247BFF885}"/>
    <cellStyle name="DOWNFOOT 18" xfId="39045" xr:uid="{14F533A3-2D3D-49CF-A86D-A426A8854746}"/>
    <cellStyle name="DOWNFOOT 19" xfId="40332" xr:uid="{2FC54CB1-DE2A-45D6-A7DF-FD72F76071ED}"/>
    <cellStyle name="DOWNFOOT 2" xfId="5132" xr:uid="{44EE4F11-F5AD-4DCE-96B3-69F66378D341}"/>
    <cellStyle name="DOWNFOOT 2 2" xfId="8367" xr:uid="{D475709E-14D6-47AA-9D18-2F53E0453F95}"/>
    <cellStyle name="DOWNFOOT 2 2 2" xfId="50705" xr:uid="{6C5555B0-EB56-4D96-81F0-7CA0E975F287}"/>
    <cellStyle name="DOWNFOOT 2 3" xfId="10257" xr:uid="{490667DA-0C4B-4D39-AA27-23261A572C61}"/>
    <cellStyle name="DOWNFOOT 2 4" xfId="10589" xr:uid="{74974C74-2F18-49AB-8EE8-145D8ECFD2BD}"/>
    <cellStyle name="DOWNFOOT 2 5" xfId="10924" xr:uid="{6B0140D8-1CC7-4BD3-862A-F6B60C3163FC}"/>
    <cellStyle name="DOWNFOOT 2 6" xfId="33485" xr:uid="{44F85F00-6B1D-45E5-ABB0-3EFF2B9439B5}"/>
    <cellStyle name="DOWNFOOT 2 7" xfId="34915" xr:uid="{EE6BBA97-A0E3-445C-9E2B-0D32892C9049}"/>
    <cellStyle name="DOWNFOOT 2 8" xfId="39592" xr:uid="{08C2EE6E-2AF7-4E61-ABBA-DB4A6C22055E}"/>
    <cellStyle name="DOWNFOOT 2 9" xfId="40489" xr:uid="{9C4045EC-8F78-4DBE-86A5-CA2B4DA0DD3D}"/>
    <cellStyle name="DOWNFOOT 3" xfId="5242" xr:uid="{C12F1CC5-EA41-4FAC-93AF-40C67D8ABF20}"/>
    <cellStyle name="DOWNFOOT 3 2" xfId="10354" xr:uid="{DC16FDA6-09CA-4D0A-9F88-4C17F5B848A9}"/>
    <cellStyle name="DOWNFOOT 3 3" xfId="10692" xr:uid="{6C218F63-2827-42FA-97E7-74D491485B34}"/>
    <cellStyle name="DOWNFOOT 3 4" xfId="11027" xr:uid="{E8958561-757A-4C26-8D35-5C59BCD9EB0A}"/>
    <cellStyle name="DOWNFOOT 3 5" xfId="30749" xr:uid="{413DAA9A-655B-4801-9BD0-DE4C818EF6E3}"/>
    <cellStyle name="DOWNFOOT 3 6" xfId="26767" xr:uid="{42113788-08C7-459C-A802-97E4B2E25E36}"/>
    <cellStyle name="DOWNFOOT 3 7" xfId="33875" xr:uid="{3E651DB3-AC82-4AE1-B1C2-410FF74DC655}"/>
    <cellStyle name="DOWNFOOT 3 8" xfId="39215" xr:uid="{DACF6287-6664-4312-BF30-A74A53346DC5}"/>
    <cellStyle name="DOWNFOOT 3 9" xfId="40400" xr:uid="{7F8D09A5-D69D-494B-9378-BD4536E2E9ED}"/>
    <cellStyle name="DOWNFOOT 4" xfId="4913" xr:uid="{CBB01A45-14C5-4D7D-BF0F-1A7ED7A3A442}"/>
    <cellStyle name="DOWNFOOT 4 2" xfId="10055" xr:uid="{D0173512-B541-4948-9F9A-A050A9C4B15B}"/>
    <cellStyle name="DOWNFOOT 4 3" xfId="10391" xr:uid="{3B153C41-A198-42ED-86FD-1028C221703C}"/>
    <cellStyle name="DOWNFOOT 4 4" xfId="10727" xr:uid="{5B988C2B-D8F1-41AB-BFB1-8CAA63E5551B}"/>
    <cellStyle name="DOWNFOOT 4 5" xfId="26944" xr:uid="{16D92109-6795-4431-96E9-119B8B5BBECA}"/>
    <cellStyle name="DOWNFOOT 4 6" xfId="33438" xr:uid="{354ED352-1BD7-43CB-AD4A-67B01BF60AD1}"/>
    <cellStyle name="DOWNFOOT 4 7" xfId="34882" xr:uid="{D28A2B86-9442-4D0B-8F02-86845E0BBBFA}"/>
    <cellStyle name="DOWNFOOT 4 8" xfId="36299" xr:uid="{4704162F-9EC0-48F4-AF62-C488A5794AA5}"/>
    <cellStyle name="DOWNFOOT 4 9" xfId="40317" xr:uid="{FC34B2BF-B455-4681-95BC-31D9E0D34C01}"/>
    <cellStyle name="DOWNFOOT 5" xfId="9981" xr:uid="{0C3D2174-A948-41D9-82A3-92FA79019CED}"/>
    <cellStyle name="DOWNFOOT 5 2" xfId="23032" xr:uid="{16DD5D1D-13F1-42A6-B5E3-2294A05EA582}"/>
    <cellStyle name="DOWNFOOT 5 3" xfId="25616" xr:uid="{A9BA4312-9208-437C-B44E-7C8BCE01792E}"/>
    <cellStyle name="DOWNFOOT 5 4" xfId="27969" xr:uid="{53A2B6CA-3C75-48E1-8210-61364918FAF8}"/>
    <cellStyle name="DOWNFOOT 5 5" xfId="23570" xr:uid="{D4982AAA-E077-4943-94A2-5C0B87782CB9}"/>
    <cellStyle name="DOWNFOOT 5 6" xfId="28956" xr:uid="{EE46C679-C1F7-45E0-B4B2-A90849349DDF}"/>
    <cellStyle name="DOWNFOOT 5 7" xfId="31682" xr:uid="{353F30A6-D130-464B-AD39-8F4EED119562}"/>
    <cellStyle name="DOWNFOOT 5 8" xfId="38954" xr:uid="{F141FF8F-0C48-43B2-A396-558A9A03D4D4}"/>
    <cellStyle name="DOWNFOOT 5 9" xfId="39451" xr:uid="{43934A07-B071-4C42-9FE9-90DB664F70C5}"/>
    <cellStyle name="DOWNFOOT 6" xfId="19557" xr:uid="{EA3F763D-AFCE-4499-BB82-33F1A15BC687}"/>
    <cellStyle name="DOWNFOOT 6 2" xfId="22535" xr:uid="{DE29E865-E24E-454D-A6D7-2CE987E9DB6C}"/>
    <cellStyle name="DOWNFOOT 6 3" xfId="20890" xr:uid="{0C8353E3-EC57-4AC4-B527-9FE1771A3FE7}"/>
    <cellStyle name="DOWNFOOT 6 4" xfId="27381" xr:uid="{DC7EF2F9-572B-42BA-9982-86339F86791F}"/>
    <cellStyle name="DOWNFOOT 6 5" xfId="30175" xr:uid="{6BB46532-05AB-4CD5-A0D1-BF3829C38D34}"/>
    <cellStyle name="DOWNFOOT 6 6" xfId="24104" xr:uid="{70010F85-F27A-4106-9714-DD72C36C42A0}"/>
    <cellStyle name="DOWNFOOT 6 7" xfId="33140" xr:uid="{35BD175E-FA0F-4EC1-A414-95CA5B0E0CBC}"/>
    <cellStyle name="DOWNFOOT 6 8" xfId="38130" xr:uid="{6A2BA4FE-188A-4094-9662-21A871E941F4}"/>
    <cellStyle name="DOWNFOOT 6 9" xfId="40534" xr:uid="{F3E155B0-BA9D-4FD7-B465-C1D55126CC80}"/>
    <cellStyle name="DOWNFOOT 7" xfId="19861" xr:uid="{57DFD9D4-0158-4170-8059-B112F21A6DEE}"/>
    <cellStyle name="DOWNFOOT 7 2" xfId="22894" xr:uid="{9DF63770-3BF9-4E0C-A34B-E2F61F373549}"/>
    <cellStyle name="DOWNFOOT 7 3" xfId="21793" xr:uid="{01235D64-66C2-4664-BFE9-6507333AA722}"/>
    <cellStyle name="DOWNFOOT 7 4" xfId="27809" xr:uid="{F194082B-4510-4362-8746-F5B66C9B3955}"/>
    <cellStyle name="DOWNFOOT 7 5" xfId="27627" xr:uid="{1D8C8E86-93F6-4175-8E34-AD80ED975704}"/>
    <cellStyle name="DOWNFOOT 7 6" xfId="32806" xr:uid="{6B86A2DF-FF1C-4C5E-8F86-A3E150B8641F}"/>
    <cellStyle name="DOWNFOOT 7 7" xfId="31633" xr:uid="{ACDD7C06-6108-4C52-B892-CE81E67C1508}"/>
    <cellStyle name="DOWNFOOT 7 8" xfId="38929" xr:uid="{8F72EE24-7E78-4B2D-AFA0-DA0C660375F2}"/>
    <cellStyle name="DOWNFOOT 7 9" xfId="40402" xr:uid="{9C1F088F-8B39-475F-8C73-2DBB435D08EB}"/>
    <cellStyle name="DOWNFOOT 8" xfId="20272" xr:uid="{5ED1E50B-31E9-416F-B1DF-E0C50A5A1B63}"/>
    <cellStyle name="DOWNFOOT 8 2" xfId="23379" xr:uid="{A7E3F47B-B3CF-4568-B613-CC3AE861E7F1}"/>
    <cellStyle name="DOWNFOOT 8 3" xfId="23885" xr:uid="{2A721693-9C8B-4977-A99D-A79CE086C21C}"/>
    <cellStyle name="DOWNFOOT 8 4" xfId="28362" xr:uid="{0BC0BE85-3A8B-4214-A555-6AF59C97C948}"/>
    <cellStyle name="DOWNFOOT 8 5" xfId="29115" xr:uid="{68052E70-B382-4DEE-B2FB-4BFFADCC5A27}"/>
    <cellStyle name="DOWNFOOT 8 6" xfId="31513" xr:uid="{5102D74A-D13B-4194-9FF2-E6B1E3EDAF72}"/>
    <cellStyle name="DOWNFOOT 8 7" xfId="33282" xr:uid="{6A4FEA16-AFDC-4A00-9D58-66080FE9147F}"/>
    <cellStyle name="DOWNFOOT 8 8" xfId="39101" xr:uid="{995766C9-4F49-4904-B708-18279E5BFFC3}"/>
    <cellStyle name="DOWNFOOT 8 9" xfId="37001" xr:uid="{070D483D-BD9A-465A-902C-47A6C9CA6B5A}"/>
    <cellStyle name="DOWNFOOT 9" xfId="20173" xr:uid="{816EA233-D600-4FA2-A38B-BABCA53FD021}"/>
    <cellStyle name="DOWNFOOT 9 2" xfId="23244" xr:uid="{E997231B-15DB-445E-926C-5964B6D6F0D0}"/>
    <cellStyle name="DOWNFOOT 9 3" xfId="26040" xr:uid="{7DEEBC82-D04F-4552-B190-927D70BA3DCC}"/>
    <cellStyle name="DOWNFOOT 9 4" xfId="28212" xr:uid="{09B4877E-298B-482C-B449-00C387E09A26}"/>
    <cellStyle name="DOWNFOOT 9 5" xfId="30066" xr:uid="{3DF89086-BAE4-4825-9235-BF484C1AF6FA}"/>
    <cellStyle name="DOWNFOOT 9 6" xfId="32203" xr:uid="{55C34B5F-766E-4547-9A46-6F828489C427}"/>
    <cellStyle name="DOWNFOOT 9 7" xfId="31335" xr:uid="{3375CCA0-02ED-4486-87CC-A1DDD0AF60EC}"/>
    <cellStyle name="DOWNFOOT 9 8" xfId="37675" xr:uid="{1BBE1B93-F2F1-417B-9B81-EDD73937E81F}"/>
    <cellStyle name="DOWNFOOT 9 9" xfId="39308" xr:uid="{AA38A8EC-6335-4901-A10E-ACE453FD6E54}"/>
    <cellStyle name="DOWNFOOT1" xfId="4334" xr:uid="{17320257-12FC-403C-A9DA-11ADACE6B4B1}"/>
    <cellStyle name="DOWNFOOT1 10" xfId="19514" xr:uid="{48A18411-C48A-4F89-BFC6-DED6EB1815AA}"/>
    <cellStyle name="DOWNFOOT1 10 2" xfId="22488" xr:uid="{062D5524-5CD9-4A6B-B60D-B5BF53CF92C7}"/>
    <cellStyle name="DOWNFOOT1 10 3" xfId="26230" xr:uid="{C2F1AAA5-CB78-49E7-B7BD-7AE79769FF3B}"/>
    <cellStyle name="DOWNFOOT1 10 4" xfId="27323" xr:uid="{2C431F64-C0DD-46F1-AC18-384A28AD23CA}"/>
    <cellStyle name="DOWNFOOT1 10 5" xfId="30334" xr:uid="{7C331A86-803F-42F6-ACB8-C8E5159A9F5A}"/>
    <cellStyle name="DOWNFOOT1 10 6" xfId="32754" xr:uid="{20C92147-80A3-41C2-BC6B-F0DF3AA03BD4}"/>
    <cellStyle name="DOWNFOOT1 10 7" xfId="34534" xr:uid="{FCB4019E-C05E-47F0-8FF5-57FD85C012BA}"/>
    <cellStyle name="DOWNFOOT1 10 8" xfId="37215" xr:uid="{3B3B2258-1EB0-4A71-8E1B-E466847B5FD9}"/>
    <cellStyle name="DOWNFOOT1 10 9" xfId="37918" xr:uid="{9B0587A5-F9D2-47A6-BDD2-2C6BCA77F530}"/>
    <cellStyle name="DOWNFOOT1 11" xfId="20442" xr:uid="{49BAF938-C5A2-400A-A5FC-84D5183D2B0E}"/>
    <cellStyle name="DOWNFOOT1 11 2" xfId="23568" xr:uid="{18F60AA6-4F58-4F80-AA11-81276017C283}"/>
    <cellStyle name="DOWNFOOT1 11 3" xfId="26716" xr:uid="{2B821F9B-D82B-4F83-ADE3-D5459B0F6D0B}"/>
    <cellStyle name="DOWNFOOT1 11 4" xfId="28571" xr:uid="{47B533D7-40BD-4F29-AF51-CFAE26EF376A}"/>
    <cellStyle name="DOWNFOOT1 11 5" xfId="30871" xr:uid="{59B4E6E5-D5AF-4EB5-B46C-7617A63F756F}"/>
    <cellStyle name="DOWNFOOT1 11 6" xfId="33830" xr:uid="{BE155ADA-C394-4568-BB6C-EEF6527DD73F}"/>
    <cellStyle name="DOWNFOOT1 11 7" xfId="35169" xr:uid="{70E9EB76-BA10-47F8-803B-406F604769B7}"/>
    <cellStyle name="DOWNFOOT1 11 8" xfId="39689" xr:uid="{6F369ACC-571D-40A9-95BC-0913ED6BA6D9}"/>
    <cellStyle name="DOWNFOOT1 11 9" xfId="41066" xr:uid="{D7413967-C6D3-427F-BCFB-ED2305262F7D}"/>
    <cellStyle name="DOWNFOOT1 12" xfId="21222" xr:uid="{4701B6FC-9DDC-497D-8B2C-CE3809F190BF}"/>
    <cellStyle name="DOWNFOOT1 12 2" xfId="26913" xr:uid="{94807E14-9DF6-4E5A-B52E-EB5E95EB9360}"/>
    <cellStyle name="DOWNFOOT1 12 3" xfId="28764" xr:uid="{21855D8F-CE85-4C6D-94F7-9A5CAEA2D371}"/>
    <cellStyle name="DOWNFOOT1 12 4" xfId="31059" xr:uid="{B909BE2D-240F-429A-ACE9-344140545052}"/>
    <cellStyle name="DOWNFOOT1 12 5" xfId="34022" xr:uid="{96EED3DF-5A68-4BBA-BE3C-52EBA47420CF}"/>
    <cellStyle name="DOWNFOOT1 12 6" xfId="35301" xr:uid="{DE98C820-BD91-4F32-8B57-96B9CBAE65EB}"/>
    <cellStyle name="DOWNFOOT1 12 7" xfId="39878" xr:uid="{B1CF104D-7CFA-4C72-B840-91881B5C16F4}"/>
    <cellStyle name="DOWNFOOT1 12 8" xfId="41205" xr:uid="{677EE554-EFC3-4A23-A64E-95D8C68FDF6A}"/>
    <cellStyle name="DOWNFOOT1 13" xfId="21755" xr:uid="{9FE74B52-E6CC-4906-8792-197FAE291F14}"/>
    <cellStyle name="DOWNFOOT1 14" xfId="20512" xr:uid="{4AF13B70-03FF-4B61-9C97-151565D68120}"/>
    <cellStyle name="DOWNFOOT1 15" xfId="24171" xr:uid="{0C3DE4CA-F2DE-4498-8ACC-ABFC24183A9D}"/>
    <cellStyle name="DOWNFOOT1 16" xfId="33388" xr:uid="{78204FC9-EC12-48CC-A345-3A6195AD40A0}"/>
    <cellStyle name="DOWNFOOT1 17" xfId="34856" xr:uid="{E62A7F22-99E1-4335-953E-566E390E0D51}"/>
    <cellStyle name="DOWNFOOT1 18" xfId="38202" xr:uid="{B05504B0-76F2-4AAF-9E75-4DAC843F5D80}"/>
    <cellStyle name="DOWNFOOT1 19" xfId="40764" xr:uid="{C61FD83F-A7C9-4DA7-A401-1F45589D6136}"/>
    <cellStyle name="DOWNFOOT1 2" xfId="19302" xr:uid="{6639041F-0F37-475C-8597-2501BCF8D635}"/>
    <cellStyle name="DOWNFOOT1 2 2" xfId="22243" xr:uid="{3BAC2C51-DC38-4486-9BFB-AA3034ECEFA0}"/>
    <cellStyle name="DOWNFOOT1 2 3" xfId="25416" xr:uid="{3F48935A-D239-4FB0-8F02-80C6EB776E4E}"/>
    <cellStyle name="DOWNFOOT1 2 4" xfId="27029" xr:uid="{13464721-8887-4496-90CF-301498E2C94E}"/>
    <cellStyle name="DOWNFOOT1 2 5" xfId="29345" xr:uid="{6A17141E-6C3B-43D7-BD5C-74C032FE271B}"/>
    <cellStyle name="DOWNFOOT1 2 6" xfId="25067" xr:uid="{6873C3D6-67B0-4CC1-BA4C-4CD65EA5B6D4}"/>
    <cellStyle name="DOWNFOOT1 2 7" xfId="31810" xr:uid="{A97D47CB-F217-49BA-8B98-117575D2C009}"/>
    <cellStyle name="DOWNFOOT1 2 8" xfId="39298" xr:uid="{CE7EB415-AA32-4432-86BB-7B5650DFA308}"/>
    <cellStyle name="DOWNFOOT1 2 9" xfId="36258" xr:uid="{77A6F942-9D61-494F-A8BC-AB30A5C59F9D}"/>
    <cellStyle name="DOWNFOOT1 3" xfId="19464" xr:uid="{04F54E7D-2137-4F47-9209-81A7446C649F}"/>
    <cellStyle name="DOWNFOOT1 3 2" xfId="22422" xr:uid="{74992700-1D47-48A5-9565-02C5AE4E1AFD}"/>
    <cellStyle name="DOWNFOOT1 3 3" xfId="25508" xr:uid="{61A1A6C0-3925-4183-8CFA-0F2276DD572B}"/>
    <cellStyle name="DOWNFOOT1 3 4" xfId="27246" xr:uid="{1B65CB36-E968-4C47-A644-3C8E77FF2751}"/>
    <cellStyle name="DOWNFOOT1 3 5" xfId="21324" xr:uid="{B04DA552-326A-4F84-B18A-2281A9C326F2}"/>
    <cellStyle name="DOWNFOOT1 3 6" xfId="29406" xr:uid="{B8D20FF7-C43F-4B10-A504-75BC31160E67}"/>
    <cellStyle name="DOWNFOOT1 3 7" xfId="33878" xr:uid="{37FCE46E-92AD-4232-8EE4-124597132F99}"/>
    <cellStyle name="DOWNFOOT1 3 8" xfId="39234" xr:uid="{4CBC9231-3BD5-49E5-A155-D4C16FF2C81E}"/>
    <cellStyle name="DOWNFOOT1 3 9" xfId="40912" xr:uid="{E0826962-5978-4CAA-AF18-7A197A428B8B}"/>
    <cellStyle name="DOWNFOOT1 4" xfId="19667" xr:uid="{EA079710-7928-40A2-9BB8-E14FA34CC6E1}"/>
    <cellStyle name="DOWNFOOT1 4 2" xfId="22649" xr:uid="{1102A03E-54ED-42AE-9BF4-68F279FD26F5}"/>
    <cellStyle name="DOWNFOOT1 4 3" xfId="23947" xr:uid="{9D898462-4545-49D3-B2AB-0E24FA3EF78D}"/>
    <cellStyle name="DOWNFOOT1 4 4" xfId="27511" xr:uid="{8977A739-A18F-4BF9-9D70-6F0C854C4E63}"/>
    <cellStyle name="DOWNFOOT1 4 5" xfId="20707" xr:uid="{720179EB-4517-4FDC-ACF1-CF3E78B03A10}"/>
    <cellStyle name="DOWNFOOT1 4 6" xfId="33425" xr:uid="{FCF97B84-8853-4700-814F-B3208053B5E7}"/>
    <cellStyle name="DOWNFOOT1 4 7" xfId="34857" xr:uid="{88722D37-E348-494D-B3E5-5E596EE3102C}"/>
    <cellStyle name="DOWNFOOT1 4 8" xfId="36488" xr:uid="{02C51B64-2910-46A7-8D96-36F40349D63A}"/>
    <cellStyle name="DOWNFOOT1 4 9" xfId="40259" xr:uid="{8A82FAB9-4F75-4164-96A8-AF69E6A5A0E2}"/>
    <cellStyle name="DOWNFOOT1 5" xfId="19981" xr:uid="{EE80E4E5-D1B1-440F-9D4B-AB0F2D09BDAE}"/>
    <cellStyle name="DOWNFOOT1 5 2" xfId="23034" xr:uid="{DCA9ACFD-7F36-493B-9CCD-506FCC695700}"/>
    <cellStyle name="DOWNFOOT1 5 3" xfId="24923" xr:uid="{23C36FB0-9C37-4AFD-BE13-EACD23EBB018}"/>
    <cellStyle name="DOWNFOOT1 5 4" xfId="27971" xr:uid="{52FE2CF7-D304-48CB-A5CC-12AD9B57BB74}"/>
    <cellStyle name="DOWNFOOT1 5 5" xfId="25491" xr:uid="{7FD887FB-0A76-48C7-9A09-488307EC4327}"/>
    <cellStyle name="DOWNFOOT1 5 6" xfId="32478" xr:uid="{0113F269-AC08-4EE6-9711-7022BD3FD0E1}"/>
    <cellStyle name="DOWNFOOT1 5 7" xfId="32628" xr:uid="{2E904007-C14A-4CAD-A321-2532D5AAD6F1}"/>
    <cellStyle name="DOWNFOOT1 5 8" xfId="36690" xr:uid="{D7DC903C-C18A-41D1-9232-5D6C89305949}"/>
    <cellStyle name="DOWNFOOT1 5 9" xfId="38263" xr:uid="{33965F40-9ECD-42F9-A51F-35B7FDC5C525}"/>
    <cellStyle name="DOWNFOOT1 6" xfId="20168" xr:uid="{28E64F39-DF89-4B29-856A-984746FAB16A}"/>
    <cellStyle name="DOWNFOOT1 6 2" xfId="23239" xr:uid="{7FDC4C85-B2C7-4A7A-90AB-C3E87AD9BCBA}"/>
    <cellStyle name="DOWNFOOT1 6 3" xfId="25774" xr:uid="{6A574EBD-A18B-48C1-85D5-2F768FCF22C6}"/>
    <cellStyle name="DOWNFOOT1 6 4" xfId="28206" xr:uid="{AE8F1B66-0DAA-4036-8850-959A242AEF18}"/>
    <cellStyle name="DOWNFOOT1 6 5" xfId="29298" xr:uid="{E1049B48-89A0-410A-9090-A8AD230C11E5}"/>
    <cellStyle name="DOWNFOOT1 6 6" xfId="33279" xr:uid="{E6402C44-20A5-4223-BC9C-D4FA5CA11A14}"/>
    <cellStyle name="DOWNFOOT1 6 7" xfId="33590" xr:uid="{02C4934A-E864-41ED-850B-F18CF449D664}"/>
    <cellStyle name="DOWNFOOT1 6 8" xfId="36656" xr:uid="{D5BB93B8-5776-4660-A03E-BA8F17381F76}"/>
    <cellStyle name="DOWNFOOT1 6 9" xfId="35781" xr:uid="{31B4EF5F-25F2-4437-9BFD-2F42D7870EBD}"/>
    <cellStyle name="DOWNFOOT1 7" xfId="19957" xr:uid="{E34D2F96-2904-4341-A0F3-C24951BA1EF0}"/>
    <cellStyle name="DOWNFOOT1 7 2" xfId="23006" xr:uid="{AE6E31F1-760F-4586-AE2E-614B1CB15266}"/>
    <cellStyle name="DOWNFOOT1 7 3" xfId="25220" xr:uid="{A87B7C76-A9F3-4DCE-96BA-FEE5893059DB}"/>
    <cellStyle name="DOWNFOOT1 7 4" xfId="27939" xr:uid="{91CA3D15-270D-4B2C-8B7B-14422F12E612}"/>
    <cellStyle name="DOWNFOOT1 7 5" xfId="21365" xr:uid="{78AD941A-4722-4384-A2C6-F4D979CC1B56}"/>
    <cellStyle name="DOWNFOOT1 7 6" xfId="32814" xr:uid="{9F4158B5-7034-4A10-9CB8-8C7233011376}"/>
    <cellStyle name="DOWNFOOT1 7 7" xfId="32512" xr:uid="{6B6B0721-D26D-48DE-96B4-98F287046CC0}"/>
    <cellStyle name="DOWNFOOT1 7 8" xfId="36206" xr:uid="{0B30BBB4-5E84-476B-9C6E-2D5D9538C558}"/>
    <cellStyle name="DOWNFOOT1 7 9" xfId="40552" xr:uid="{CC6D50A0-6560-4DF3-B725-6F4B92485A2A}"/>
    <cellStyle name="DOWNFOOT1 8" xfId="19966" xr:uid="{BCE20148-36E3-43F8-AAFC-80AAFE773FB6}"/>
    <cellStyle name="DOWNFOOT1 8 2" xfId="23016" xr:uid="{459FD938-9D3B-4EA7-A7D8-7B2A9416E8A0}"/>
    <cellStyle name="DOWNFOOT1 8 3" xfId="25658" xr:uid="{CF0F48BE-BA74-490E-B87B-4282BFBA4D8D}"/>
    <cellStyle name="DOWNFOOT1 8 4" xfId="27950" xr:uid="{9401BEAB-B586-40A3-BC3C-7881DD6577C4}"/>
    <cellStyle name="DOWNFOOT1 8 5" xfId="26510" xr:uid="{DB1FC827-FE96-495F-9D24-7B65BA4C897C}"/>
    <cellStyle name="DOWNFOOT1 8 6" xfId="29671" xr:uid="{A9DB46D6-AA72-464A-8538-509F65EA6B81}"/>
    <cellStyle name="DOWNFOOT1 8 7" xfId="30235" xr:uid="{161FD22B-1631-4AD6-997D-950643437BAB}"/>
    <cellStyle name="DOWNFOOT1 8 8" xfId="36719" xr:uid="{972AE1C4-8759-4342-B03E-5BC52F222524}"/>
    <cellStyle name="DOWNFOOT1 8 9" xfId="35673" xr:uid="{EF04F9F3-E219-4DA0-9C24-4DA0FDC11630}"/>
    <cellStyle name="DOWNFOOT1 9" xfId="19771" xr:uid="{B195D3C5-9D28-478C-9F03-E1FFE97381F4}"/>
    <cellStyle name="DOWNFOOT1 9 2" xfId="22783" xr:uid="{554959AF-8E7E-4107-B6BA-B1D8E0BC435B}"/>
    <cellStyle name="DOWNFOOT1 9 3" xfId="20773" xr:uid="{2A607848-C5B1-44CA-B2BA-BF2BEE819E28}"/>
    <cellStyle name="DOWNFOOT1 9 4" xfId="27673" xr:uid="{7AFF6698-FCF2-4A3E-9735-94104D05CBF0}"/>
    <cellStyle name="DOWNFOOT1 9 5" xfId="27830" xr:uid="{02B2940A-4452-4FAF-98D1-CB0BC130F2BE}"/>
    <cellStyle name="DOWNFOOT1 9 6" xfId="29254" xr:uid="{A68E516E-E5FC-4A00-B204-46AF42D362DA}"/>
    <cellStyle name="DOWNFOOT1 9 7" xfId="32396" xr:uid="{FADA6F3E-CD9F-4CB3-A6FA-AE76BE16001C}"/>
    <cellStyle name="DOWNFOOT1 9 8" xfId="37823" xr:uid="{2378A9F8-C70B-4B35-8887-80176CC4F958}"/>
    <cellStyle name="DOWNFOOT1 9 9" xfId="40862" xr:uid="{E24D72D7-552C-47A7-9427-8225691B5D7F}"/>
    <cellStyle name="DOWNFOOT2" xfId="4335" xr:uid="{76285D23-7A8A-478F-869B-873954BEFC34}"/>
    <cellStyle name="DOWNFOOT2 10" xfId="19967" xr:uid="{556149B1-175A-4F94-A408-312445FAA105}"/>
    <cellStyle name="DOWNFOOT2 10 2" xfId="23017" xr:uid="{09C8A07F-C4F2-45AF-99E9-06280A7A1786}"/>
    <cellStyle name="DOWNFOOT2 10 3" xfId="21345" xr:uid="{AB296331-5733-4311-AB2D-28BDF8107729}"/>
    <cellStyle name="DOWNFOOT2 10 4" xfId="27952" xr:uid="{12DAD28B-A28B-48E5-A752-5A9E189D5887}"/>
    <cellStyle name="DOWNFOOT2 10 5" xfId="25822" xr:uid="{1F88C088-2F21-4CB4-BE5E-57EF8F3C2065}"/>
    <cellStyle name="DOWNFOOT2 10 6" xfId="32414" xr:uid="{833E4BF7-C26F-4975-BED8-412F1DECB904}"/>
    <cellStyle name="DOWNFOOT2 10 7" xfId="30290" xr:uid="{96B33E92-5471-4806-95C6-0FE8C81E9CAC}"/>
    <cellStyle name="DOWNFOOT2 10 8" xfId="36383" xr:uid="{79299FD9-5A47-46CF-A9F3-EBECDC7F5829}"/>
    <cellStyle name="DOWNFOOT2 10 9" xfId="37924" xr:uid="{814EAC7D-4217-46CD-AC07-29151FF39C3B}"/>
    <cellStyle name="DOWNFOOT2 11" xfId="20453" xr:uid="{06201945-4ACC-47E0-BFD5-C20C38240E89}"/>
    <cellStyle name="DOWNFOOT2 11 2" xfId="23583" xr:uid="{3F75C92D-FF79-44C6-82D7-AE599731E689}"/>
    <cellStyle name="DOWNFOOT2 11 3" xfId="26735" xr:uid="{C53E214C-AE98-46BD-B3BF-BFEB89104149}"/>
    <cellStyle name="DOWNFOOT2 11 4" xfId="28590" xr:uid="{B3809B12-1154-4571-B444-EECA71A8809A}"/>
    <cellStyle name="DOWNFOOT2 11 5" xfId="30890" xr:uid="{E104F998-F794-49C1-B98F-07A6844069FC}"/>
    <cellStyle name="DOWNFOOT2 11 6" xfId="33848" xr:uid="{AE32D658-A764-4DD4-8516-2329378C55BB}"/>
    <cellStyle name="DOWNFOOT2 11 7" xfId="35182" xr:uid="{5AB37029-7980-4A32-B308-3B21ECD14A04}"/>
    <cellStyle name="DOWNFOOT2 11 8" xfId="39708" xr:uid="{584495AA-EBB7-41DF-9905-B9904E1FB608}"/>
    <cellStyle name="DOWNFOOT2 11 9" xfId="41080" xr:uid="{9A75F4D0-D04E-4817-94D0-84C5ABA5EEF2}"/>
    <cellStyle name="DOWNFOOT2 12" xfId="21221" xr:uid="{C3C65F90-A01F-4E6D-9793-438B3D0339E2}"/>
    <cellStyle name="DOWNFOOT2 12 2" xfId="26912" xr:uid="{A5CFC50C-D07E-4B2A-930D-9C0A18523828}"/>
    <cellStyle name="DOWNFOOT2 12 3" xfId="28763" xr:uid="{480E0779-E832-493B-8019-3944689C3E3C}"/>
    <cellStyle name="DOWNFOOT2 12 4" xfId="31058" xr:uid="{4BA1619F-88B6-4F80-A864-31687638444B}"/>
    <cellStyle name="DOWNFOOT2 12 5" xfId="34021" xr:uid="{4CA5A67D-2D67-424C-88C5-039B344143FE}"/>
    <cellStyle name="DOWNFOOT2 12 6" xfId="35300" xr:uid="{15E19A5E-BE8C-4632-812A-5A2D1F9E1A99}"/>
    <cellStyle name="DOWNFOOT2 12 7" xfId="39877" xr:uid="{A8CAEF2F-4E6A-4607-A8A4-AAB11561503B}"/>
    <cellStyle name="DOWNFOOT2 12 8" xfId="41204" xr:uid="{BBB4B7B5-8C0D-4FB7-A489-635EACB3D8A3}"/>
    <cellStyle name="DOWNFOOT2 13" xfId="26354" xr:uid="{0537C194-B517-42EC-B3A1-EC8E9EBB996E}"/>
    <cellStyle name="DOWNFOOT2 14" xfId="21554" xr:uid="{71DED77A-0B6C-4812-A7F6-1AE6375F2906}"/>
    <cellStyle name="DOWNFOOT2 15" xfId="30505" xr:uid="{7FBD5601-55E3-4963-AFD8-31FEA07AE0A4}"/>
    <cellStyle name="DOWNFOOT2 16" xfId="31219" xr:uid="{55EBC5AA-3DCC-48DB-AF5D-EA4A1922701B}"/>
    <cellStyle name="DOWNFOOT2 17" xfId="34684" xr:uid="{2994A2B3-6D50-4967-93F5-902AB136DCE2}"/>
    <cellStyle name="DOWNFOOT2 18" xfId="36006" xr:uid="{ADE464EE-D9B1-4556-9AFF-EE968EC9501F}"/>
    <cellStyle name="DOWNFOOT2 19" xfId="38610" xr:uid="{BFA31D70-60A4-43DD-8AA1-1B445DC62745}"/>
    <cellStyle name="DOWNFOOT2 2" xfId="19843" xr:uid="{626A2726-CFB3-4C26-888A-920029E6ADF2}"/>
    <cellStyle name="DOWNFOOT2 2 2" xfId="22872" xr:uid="{5F14C2F2-4F5C-463D-B386-CA5537994F5B}"/>
    <cellStyle name="DOWNFOOT2 2 3" xfId="20733" xr:uid="{8ECC2212-CC7B-4EE3-8E3C-D155B093E169}"/>
    <cellStyle name="DOWNFOOT2 2 4" xfId="27785" xr:uid="{DF158990-6CDD-4CDC-A450-E7EB5536CDC6}"/>
    <cellStyle name="DOWNFOOT2 2 5" xfId="20663" xr:uid="{FC6A889A-B6A0-4728-AD2A-396BF3FA5A98}"/>
    <cellStyle name="DOWNFOOT2 2 6" xfId="30104" xr:uid="{3D10667E-77D0-4C96-8CAF-C3F3583F144F}"/>
    <cellStyle name="DOWNFOOT2 2 7" xfId="30627" xr:uid="{12BCEA62-E99C-46F6-A3F3-26F5A1DC78EE}"/>
    <cellStyle name="DOWNFOOT2 2 8" xfId="35707" xr:uid="{1C5889AF-CAB2-4920-8DC8-22A80DBDDCAC}"/>
    <cellStyle name="DOWNFOOT2 2 9" xfId="38416" xr:uid="{D64BE82B-E562-41EE-ADE4-B440C7085D73}"/>
    <cellStyle name="DOWNFOOT2 3" xfId="19463" xr:uid="{1E7A2C04-8858-450B-A71F-08FC502BD947}"/>
    <cellStyle name="DOWNFOOT2 3 2" xfId="22421" xr:uid="{1ADEE88A-31C2-46AB-ADBB-C8F36660EF66}"/>
    <cellStyle name="DOWNFOOT2 3 3" xfId="26131" xr:uid="{8197702D-DED1-4AAB-9738-240BC53FD405}"/>
    <cellStyle name="DOWNFOOT2 3 4" xfId="27245" xr:uid="{430DEAC3-DCE3-494E-936E-3DFFCCF7B59F}"/>
    <cellStyle name="DOWNFOOT2 3 5" xfId="27342" xr:uid="{3958A492-5F5F-4897-8C2F-F79749E655B5}"/>
    <cellStyle name="DOWNFOOT2 3 6" xfId="31549" xr:uid="{E7CCADE0-49B8-41FC-A695-47C5C7CDFF1F}"/>
    <cellStyle name="DOWNFOOT2 3 7" xfId="33860" xr:uid="{42A7A6C3-617A-49F0-B028-A820D3C88745}"/>
    <cellStyle name="DOWNFOOT2 3 8" xfId="35834" xr:uid="{7B811DC4-1089-4EF5-A1EA-C88F863A56AE}"/>
    <cellStyle name="DOWNFOOT2 3 9" xfId="40241" xr:uid="{7D47EBC8-B5D5-4BD4-9991-B14F0856F2C1}"/>
    <cellStyle name="DOWNFOOT2 4" xfId="19668" xr:uid="{257021D3-0712-43D2-B381-C055A2C2C489}"/>
    <cellStyle name="DOWNFOOT2 4 2" xfId="22650" xr:uid="{F2951868-7A00-49A3-B97D-BBD598084A45}"/>
    <cellStyle name="DOWNFOOT2 4 3" xfId="21631" xr:uid="{B94F887B-6794-4C81-97B0-1CE135FB81AF}"/>
    <cellStyle name="DOWNFOOT2 4 4" xfId="27512" xr:uid="{D384C491-7173-4698-AFCA-16E8F65C8184}"/>
    <cellStyle name="DOWNFOOT2 4 5" xfId="26061" xr:uid="{47A9E372-BA76-4493-A2DF-2A413B03F3CE}"/>
    <cellStyle name="DOWNFOOT2 4 6" xfId="30630" xr:uid="{7460B4BE-AF57-4DC3-A384-BA1B11FFD73C}"/>
    <cellStyle name="DOWNFOOT2 4 7" xfId="34916" xr:uid="{5EE57A75-DCB7-46A6-B094-9528A15C5965}"/>
    <cellStyle name="DOWNFOOT2 4 8" xfId="37867" xr:uid="{E26C5070-1865-4A59-A82F-FD66243893C5}"/>
    <cellStyle name="DOWNFOOT2 4 9" xfId="39931" xr:uid="{47A60C99-0E5B-4A8D-9455-582FDB19240E}"/>
    <cellStyle name="DOWNFOOT2 5" xfId="19996" xr:uid="{0C90A4D3-AD02-4886-917A-1B57D5B80DB4}"/>
    <cellStyle name="DOWNFOOT2 5 2" xfId="23049" xr:uid="{B697D947-0238-401F-9A72-A1A95773029A}"/>
    <cellStyle name="DOWNFOOT2 5 3" xfId="26331" xr:uid="{EB85AE3F-37C9-41E4-929E-310F6E38EDB8}"/>
    <cellStyle name="DOWNFOOT2 5 4" xfId="27986" xr:uid="{5574B52D-B640-40E1-BEE1-391C687C1949}"/>
    <cellStyle name="DOWNFOOT2 5 5" xfId="28874" xr:uid="{861B9ED5-241F-4A22-B06B-1FFA5461AFDF}"/>
    <cellStyle name="DOWNFOOT2 5 6" xfId="30540" xr:uid="{03E31D89-BAE5-41E4-9D3D-6ABDBD05D852}"/>
    <cellStyle name="DOWNFOOT2 5 7" xfId="26413" xr:uid="{D8F5BAE8-A4F4-4687-B351-D80BA6213778}"/>
    <cellStyle name="DOWNFOOT2 5 8" xfId="38357" xr:uid="{C89961D5-992C-445D-AA57-41893ACCBC1F}"/>
    <cellStyle name="DOWNFOOT2 5 9" xfId="40933" xr:uid="{D36E924C-2D4A-4EC4-9F3B-416955AC7D3C}"/>
    <cellStyle name="DOWNFOOT2 6" xfId="19412" xr:uid="{49EFD0D3-F420-41EF-91C7-B08255066A19}"/>
    <cellStyle name="DOWNFOOT2 6 2" xfId="22353" xr:uid="{78A55712-B917-49E1-9BB5-AF73C6E8D352}"/>
    <cellStyle name="DOWNFOOT2 6 3" xfId="26101" xr:uid="{0245D263-6F72-4A50-BCA6-4B3D99BB47BB}"/>
    <cellStyle name="DOWNFOOT2 6 4" xfId="27155" xr:uid="{1DD802D9-2923-41FB-96D2-4DA5403B494A}"/>
    <cellStyle name="DOWNFOOT2 6 5" xfId="29839" xr:uid="{8F7D295F-122B-4F1A-8318-7EB262AC76B4}"/>
    <cellStyle name="DOWNFOOT2 6 6" xfId="32102" xr:uid="{688EDC60-AB35-481B-AC76-539656D435B7}"/>
    <cellStyle name="DOWNFOOT2 6 7" xfId="27123" xr:uid="{E90043A4-D168-4F7D-A1C2-76AAF29A743C}"/>
    <cellStyle name="DOWNFOOT2 6 8" xfId="39565" xr:uid="{A8143683-DA35-4222-A063-EC62C69DF1B3}"/>
    <cellStyle name="DOWNFOOT2 6 9" xfId="40446" xr:uid="{6D2AD192-D988-48CA-AFAB-5B36F636142F}"/>
    <cellStyle name="DOWNFOOT2 7" xfId="20188" xr:uid="{922F0259-4AC6-49FC-82E8-E25DA552738B}"/>
    <cellStyle name="DOWNFOOT2 7 2" xfId="23263" xr:uid="{3C6E95AF-C5DF-4784-A0DA-EC51A8E8BD8F}"/>
    <cellStyle name="DOWNFOOT2 7 3" xfId="25977" xr:uid="{4E142331-BB9C-4769-9223-982354B3EFBC}"/>
    <cellStyle name="DOWNFOOT2 7 4" xfId="28230" xr:uid="{472D0BB9-B9F3-4476-8C87-BEFDA42D4283}"/>
    <cellStyle name="DOWNFOOT2 7 5" xfId="30153" xr:uid="{F1ED53BB-8F62-4F18-A03A-B2219D49CD2B}"/>
    <cellStyle name="DOWNFOOT2 7 6" xfId="32084" xr:uid="{96D10E38-47DE-4F60-9625-E5F8A97939F1}"/>
    <cellStyle name="DOWNFOOT2 7 7" xfId="29307" xr:uid="{83912D8F-211E-4B3B-8DA3-B0A7A4FCC361}"/>
    <cellStyle name="DOWNFOOT2 7 8" xfId="38186" xr:uid="{85AE6A64-BF22-47B7-86D0-B8AF0F52C8A2}"/>
    <cellStyle name="DOWNFOOT2 7 9" xfId="38966" xr:uid="{0EE31241-30C9-4455-89CB-E3E7AE1EF8ED}"/>
    <cellStyle name="DOWNFOOT2 8" xfId="20316" xr:uid="{9E50D51C-DEBE-4547-A736-11065A27D7C1}"/>
    <cellStyle name="DOWNFOOT2 8 2" xfId="23426" xr:uid="{05A2E19F-F0C2-4135-A535-FC89FE41E107}"/>
    <cellStyle name="DOWNFOOT2 8 3" xfId="21378" xr:uid="{27E5D45D-250B-4DB5-96D0-CA97FB0E91CE}"/>
    <cellStyle name="DOWNFOOT2 8 4" xfId="28416" xr:uid="{6AD56F17-3D44-4D9B-985A-DF3F488A1757}"/>
    <cellStyle name="DOWNFOOT2 8 5" xfId="24813" xr:uid="{A76936F0-7087-407C-A5FD-E296A421B242}"/>
    <cellStyle name="DOWNFOOT2 8 6" xfId="33672" xr:uid="{25A7B956-A434-4580-AF0C-30DA2246B4A7}"/>
    <cellStyle name="DOWNFOOT2 8 7" xfId="35026" xr:uid="{2FC97FA4-26AB-494F-A9A5-6811F3C62EC0}"/>
    <cellStyle name="DOWNFOOT2 8 8" xfId="36447" xr:uid="{242A957E-F78B-4ACA-BEEE-06D3F1C1A92D}"/>
    <cellStyle name="DOWNFOOT2 8 9" xfId="38835" xr:uid="{913D4938-0E5E-4E18-84CA-B173199899CC}"/>
    <cellStyle name="DOWNFOOT2 9" xfId="20147" xr:uid="{9415AB8B-D753-407E-B126-27B84D61727C}"/>
    <cellStyle name="DOWNFOOT2 9 2" xfId="23215" xr:uid="{8B7E6C83-D33E-4736-B40C-74CAD972E9D2}"/>
    <cellStyle name="DOWNFOOT2 9 3" xfId="22530" xr:uid="{90D6DF89-C747-449D-B126-A2E3044C0A1B}"/>
    <cellStyle name="DOWNFOOT2 9 4" xfId="28179" xr:uid="{11FA30E7-15F1-41D9-A049-A906C807AB1A}"/>
    <cellStyle name="DOWNFOOT2 9 5" xfId="28846" xr:uid="{3FEEA822-4BBD-44D0-A520-9CEC46CF1028}"/>
    <cellStyle name="DOWNFOOT2 9 6" xfId="33089" xr:uid="{349485F1-126C-4C7C-B490-988590869927}"/>
    <cellStyle name="DOWNFOOT2 9 7" xfId="33871" xr:uid="{33C35949-FDC8-4E62-A282-E8FC2E0AC666}"/>
    <cellStyle name="DOWNFOOT2 9 8" xfId="37954" xr:uid="{27A88720-6D47-4F77-8D6D-2EC00FD861FA}"/>
    <cellStyle name="DOWNFOOT2 9 9" xfId="36050" xr:uid="{7E77A64A-B934-409B-A3EA-81BF9FEEC871}"/>
    <cellStyle name="Dziesi?tny [0]_Invoices2001Slovakia" xfId="4336" xr:uid="{C9A25DCA-DFAC-4339-881E-54044B8FC776}"/>
    <cellStyle name="Dziesi?tny_Invoices2001Slovakia" xfId="4337" xr:uid="{CA3BC8F8-C06E-4B51-89F8-3C2DE045DA60}"/>
    <cellStyle name="Dziesietny [0]_Invoices2001Slovakia" xfId="4338" xr:uid="{2B413FCE-4795-4A44-9B93-F8ABED7E3C5F}"/>
    <cellStyle name="Dziesiętny [0]_Invoices2001Slovakia" xfId="4339" xr:uid="{69EA25E0-B6FF-4F78-A1F6-D4E0C360138F}"/>
    <cellStyle name="Dziesietny [0]_Invoices2001Slovakia_01_Nha so 1_Dien" xfId="4340" xr:uid="{6DF8E89A-B0EC-4735-8CE5-C52CB45927EF}"/>
    <cellStyle name="Dziesiętny [0]_Invoices2001Slovakia_01_Nha so 1_Dien" xfId="4341" xr:uid="{1786F0C9-2BEA-4F89-A27F-75CAD04E95F2}"/>
    <cellStyle name="Dziesietny [0]_Invoices2001Slovakia_10_Nha so 10_Dien1" xfId="4342" xr:uid="{B7300A0C-187A-4C28-BFD5-35C76FC2DAEF}"/>
    <cellStyle name="Dziesiętny [0]_Invoices2001Slovakia_10_Nha so 10_Dien1" xfId="4343" xr:uid="{2B3F585A-0942-42F1-8B55-6718E6C65017}"/>
    <cellStyle name="Dziesietny [0]_Invoices2001Slovakia_bang so sanh gia tri" xfId="4344" xr:uid="{F115D8A9-0782-4FDB-BC91-0553A8719A92}"/>
    <cellStyle name="Dziesiętny [0]_Invoices2001Slovakia_Book1" xfId="4345" xr:uid="{DBA8E56D-5478-49D0-B431-10A7DD0A2293}"/>
    <cellStyle name="Dziesietny [0]_Invoices2001Slovakia_Book1_1" xfId="4346" xr:uid="{1A21CF41-D8A8-48D9-99A9-050B9F4AC6FE}"/>
    <cellStyle name="Dziesiętny [0]_Invoices2001Slovakia_Book1_1" xfId="4347" xr:uid="{ADEE6446-F79B-42F3-90E6-5FE06ED5A24B}"/>
    <cellStyle name="Dziesietny [0]_Invoices2001Slovakia_Book1_1_Book1" xfId="4348" xr:uid="{9F375649-28E9-4D0C-9E83-4706B4FDA42A}"/>
    <cellStyle name="Dziesiętny [0]_Invoices2001Slovakia_Book1_1_Book1" xfId="4349" xr:uid="{D45FBF07-2627-4117-9F75-0ACBC9BF049E}"/>
    <cellStyle name="Dziesietny [0]_Invoices2001Slovakia_Book1_2" xfId="4350" xr:uid="{BCB12B22-A11B-4E03-AE58-DC83F99382CF}"/>
    <cellStyle name="Dziesiętny [0]_Invoices2001Slovakia_Book1_2" xfId="4351" xr:uid="{E3231F51-AFA2-4C5C-A4C5-24AEFA866259}"/>
    <cellStyle name="Dziesietny [0]_Invoices2001Slovakia_FS Dec.09" xfId="4352" xr:uid="{38AC306A-353D-405D-BA6E-E919F8EAC5A2}"/>
    <cellStyle name="Dziesiętny [0]_Invoices2001Slovakia_FS Dec.09" xfId="4353" xr:uid="{B15D0651-9790-400A-86B4-AC77005CC788}"/>
    <cellStyle name="Dziesietny [0]_Invoices2001Slovakia_FS Feb.10" xfId="4354" xr:uid="{A5912488-BE1E-4920-A30A-ACB36F179676}"/>
    <cellStyle name="Dziesiętny [0]_Invoices2001Slovakia_FS Feb.10" xfId="4355" xr:uid="{4ADB7781-9CE6-4A4A-90B9-A8AA3D84CCD4}"/>
    <cellStyle name="Dziesietny [0]_Invoices2001Slovakia_FS Nov.09" xfId="4356" xr:uid="{DB556105-0D15-4B85-9D68-641768DE89BE}"/>
    <cellStyle name="Dziesiętny [0]_Invoices2001Slovakia_FS Nov.09" xfId="4357" xr:uid="{A53BF9FA-F662-4258-98E5-BC1D92A90B65}"/>
    <cellStyle name="Dziesietny [0]_Invoices2001Slovakia_Nhalamviec VTC(25-1-05)" xfId="4358" xr:uid="{92852766-1BE2-459D-823D-5422231F38FC}"/>
    <cellStyle name="Dziesiętny [0]_Invoices2001Slovakia_Nhalamviec VTC(25-1-05)" xfId="4359" xr:uid="{C24A0CB3-9E0D-422A-A682-BEE8AEB5827A}"/>
    <cellStyle name="Dziesietny [0]_Invoices2001Slovakia_TDT KHANH HOA" xfId="4360" xr:uid="{92BA7689-0749-4C31-97E2-226FE4189A39}"/>
    <cellStyle name="Dziesiętny [0]_Invoices2001Slovakia_TDT KHANH HOA" xfId="4361" xr:uid="{C3BEA0FE-0B88-489B-B043-B6BAEB41497A}"/>
    <cellStyle name="Dziesietny [0]_Invoices2001Slovakia_VAS Reports - VCLI" xfId="4362" xr:uid="{BB9F4F86-F019-4EDE-B1A8-C26F8346FBAC}"/>
    <cellStyle name="Dziesiętny [0]_Invoices2001Slovakia_VAS Reports - VCLI" xfId="4363" xr:uid="{7F9328FE-7523-4FE7-A22C-DFB8BCC39705}"/>
    <cellStyle name="Dziesietny_Invoices2001Slovakia" xfId="4364" xr:uid="{BB733DAD-5AE9-4090-96A8-E257291EA8B6}"/>
    <cellStyle name="Dziesiętny_Invoices2001Slovakia" xfId="4365" xr:uid="{702237DE-5E73-4B2F-BDBC-147E6C1420A1}"/>
    <cellStyle name="Dziesietny_Invoices2001Slovakia_01_Nha so 1_Dien" xfId="4366" xr:uid="{26E387B0-8603-4795-B5E3-02BE71A6F9BE}"/>
    <cellStyle name="Dziesiętny_Invoices2001Slovakia_01_Nha so 1_Dien" xfId="4367" xr:uid="{F4E124D6-B666-4531-B90C-198101F28695}"/>
    <cellStyle name="Dziesietny_Invoices2001Slovakia_10_Nha so 10_Dien1" xfId="4368" xr:uid="{0A97575E-141F-4D74-8663-5BE3BB7D9C99}"/>
    <cellStyle name="Dziesiętny_Invoices2001Slovakia_10_Nha so 10_Dien1" xfId="4369" xr:uid="{B13FDCFB-8EA3-48EE-B006-1E35AEEC5FD4}"/>
    <cellStyle name="Dziesietny_Invoices2001Slovakia_bang so sanh gia tri" xfId="4370" xr:uid="{469BFBBE-22AF-4AD2-8B7F-D500A7DBFE15}"/>
    <cellStyle name="Dziesiętny_Invoices2001Slovakia_Book1" xfId="4371" xr:uid="{437B835E-1A1E-45A9-B50D-00B92BCFCA91}"/>
    <cellStyle name="Dziesietny_Invoices2001Slovakia_Book1_1" xfId="4372" xr:uid="{4319CD4D-94E6-46B3-8B60-81069E6BFAF5}"/>
    <cellStyle name="Dziesiętny_Invoices2001Slovakia_Book1_1" xfId="4373" xr:uid="{8CFDB6CA-208C-4C1B-BFFB-0CED7C140E9B}"/>
    <cellStyle name="Dziesietny_Invoices2001Slovakia_Book1_1_Book1" xfId="4374" xr:uid="{4FACB350-23BF-4B13-9327-4E902D417F91}"/>
    <cellStyle name="Dziesiętny_Invoices2001Slovakia_Book1_1_Book1" xfId="4375" xr:uid="{801EBC99-432A-4966-AC5B-3F1358CA08C0}"/>
    <cellStyle name="Dziesietny_Invoices2001Slovakia_Book1_2" xfId="4376" xr:uid="{CE60D142-A200-4CAB-9C9A-7394F4F51729}"/>
    <cellStyle name="Dziesiętny_Invoices2001Slovakia_Book1_2" xfId="4377" xr:uid="{803C523A-4AE1-4B29-A091-4473BC63418E}"/>
    <cellStyle name="Dziesietny_Invoices2001Slovakia_FS Dec.09" xfId="4378" xr:uid="{FF2FA75B-B84C-41B5-8475-C57356EE9E01}"/>
    <cellStyle name="Dziesiętny_Invoices2001Slovakia_FS Dec.09" xfId="4379" xr:uid="{07D0116C-C630-479B-A7FA-2EAC99EF457F}"/>
    <cellStyle name="Dziesietny_Invoices2001Slovakia_FS Feb.10" xfId="4380" xr:uid="{3378DAD1-1C59-4150-88F8-61825EC13709}"/>
    <cellStyle name="Dziesiętny_Invoices2001Slovakia_FS Feb.10" xfId="4381" xr:uid="{4FEBF357-4E36-4429-9995-533BFBA71041}"/>
    <cellStyle name="Dziesietny_Invoices2001Slovakia_FS Nov.09" xfId="4382" xr:uid="{FFCCB18A-E567-4E1D-A11B-ABEE85E3A07D}"/>
    <cellStyle name="Dziesiętny_Invoices2001Slovakia_FS Nov.09" xfId="4383" xr:uid="{B14A2D92-CA1C-4516-BA92-25515CE8D2E1}"/>
    <cellStyle name="Dziesietny_Invoices2001Slovakia_Nhalamviec VTC(25-1-05)" xfId="4384" xr:uid="{B83E8BC0-FDB1-410B-9EBD-5DA9203CB3F9}"/>
    <cellStyle name="Dziesiętny_Invoices2001Slovakia_Nhalamviec VTC(25-1-05)" xfId="4385" xr:uid="{D241BE11-DD6A-4B4F-8EE6-1F248F82E9C2}"/>
    <cellStyle name="Dziesietny_Invoices2001Slovakia_TDT KHANH HOA" xfId="4386" xr:uid="{D5C04018-16EB-4166-915C-8B09145ADB11}"/>
    <cellStyle name="Dziesiętny_Invoices2001Slovakia_TDT KHANH HOA" xfId="4387" xr:uid="{BD1CD9C1-4D91-40FD-848A-8E975C9EF3E1}"/>
    <cellStyle name="Dziesietny_Invoices2001Slovakia_VAS Reports - VCLI" xfId="4388" xr:uid="{9F5FFC7A-1F41-4774-9688-3A32546917A4}"/>
    <cellStyle name="Dziesiętny_Invoices2001Slovakia_VAS Reports - VCLI" xfId="4389" xr:uid="{D5C3EF41-40AD-4989-9499-65392137112E}"/>
    <cellStyle name="E&amp;Y House" xfId="221" xr:uid="{806DA1D1-DAF4-4022-A716-096110B67A0A}"/>
    <cellStyle name="E&amp;Y House 2" xfId="222" xr:uid="{7433DCE2-7C1C-4A94-875B-A2FFEDD229F3}"/>
    <cellStyle name="E&amp;Y House 3" xfId="223" xr:uid="{A3CA7120-D80B-4B7E-A7E0-CAA8A8123ABB}"/>
    <cellStyle name="E&amp;Y House 3 2" xfId="54272" xr:uid="{FE58DE2F-B9FE-4EA1-9B55-40DB063DE2B5}"/>
    <cellStyle name="E&amp;Y House 4" xfId="224" xr:uid="{E0D0C975-504F-45DF-9E03-62F284416D2E}"/>
    <cellStyle name="E&amp;Y House 4 2" xfId="54317" xr:uid="{7DD34FD9-A532-4F40-AA62-FB32A08C8AA3}"/>
    <cellStyle name="E&amp;Y House_work done PTEWC" xfId="225" xr:uid="{399F70CF-1EE2-45A9-8292-F3E3840D2CA9}"/>
    <cellStyle name="Eingabe Zahlen" xfId="4390" xr:uid="{9C9F66B5-B31D-42B8-8C1D-D0ED5F42B085}"/>
    <cellStyle name="Eingabe Zahlen 2" xfId="21384" xr:uid="{470CA0E5-526D-436A-9398-AE05BADD9F26}"/>
    <cellStyle name="Eingabe Zahlen 2 2" xfId="23751" xr:uid="{6D40B334-D918-48A0-A673-983226F58765}"/>
    <cellStyle name="Enter Currency (0)" xfId="226" xr:uid="{24D2A37F-B68B-4513-A2D5-5DC64B0E39D5}"/>
    <cellStyle name="Enter Currency (0) 2" xfId="1335" xr:uid="{D01B3B7E-745B-4F68-A3DA-6E799935EDF1}"/>
    <cellStyle name="Enter Currency (0) 2 2" xfId="1857" xr:uid="{1F571819-9802-4014-8C3E-6C5307946543}"/>
    <cellStyle name="Enter Currency (0) 2 3" xfId="4391" xr:uid="{2183B152-3A31-48F4-BDF0-58626DF7E973}"/>
    <cellStyle name="Enter Currency (0) 3" xfId="1688" xr:uid="{6F7144E1-1B5C-444C-A1C0-01EE3D6941DC}"/>
    <cellStyle name="Enter Currency (0) 4" xfId="1925" xr:uid="{C1FED79F-BCFA-4AF1-8667-D53F198EF302}"/>
    <cellStyle name="Enter Currency (2)" xfId="227" xr:uid="{1F1C93A6-E69F-42A3-B769-A0B4251AF53B}"/>
    <cellStyle name="Enter Currency (2) 2" xfId="4392" xr:uid="{D7666CE2-D832-4615-8D07-3CF701602635}"/>
    <cellStyle name="Enter Units (0)" xfId="228" xr:uid="{008F2A55-3309-4D5F-A737-464AC52BE377}"/>
    <cellStyle name="Enter Units (0) 2" xfId="1336" xr:uid="{359B564D-D2CF-420B-842F-C8098FA02BB9}"/>
    <cellStyle name="Enter Units (0) 2 2" xfId="1858" xr:uid="{33103CDF-5C2F-4498-B4BB-452B75FD7DB3}"/>
    <cellStyle name="Enter Units (0) 2 3" xfId="4393" xr:uid="{F703FCED-D7F3-4CEF-AD09-6A6E19FFBA28}"/>
    <cellStyle name="Enter Units (0) 3" xfId="1689" xr:uid="{BEFD7FE7-CFC0-426F-8724-E280E45301EB}"/>
    <cellStyle name="Enter Units (0) 4" xfId="1926" xr:uid="{BA8A3C04-8E39-4648-867C-C6D7DA09EE91}"/>
    <cellStyle name="Enter Units (1)" xfId="229" xr:uid="{CCAE170E-BE2B-4624-A6E5-43925C43EC53}"/>
    <cellStyle name="Enter Units (1) 2" xfId="4394" xr:uid="{730CABE5-8E77-4D3F-8706-8B48BF1925DC}"/>
    <cellStyle name="Enter Units (2)" xfId="230" xr:uid="{899CDBCB-18CC-45C5-8788-6596904021A1}"/>
    <cellStyle name="Enter Units (2) 2" xfId="4395" xr:uid="{62919982-7D76-4338-8E9E-4848DE3D43D1}"/>
    <cellStyle name="Entry" xfId="4396" xr:uid="{3B48B302-4210-41DD-934C-CD3339541AAD}"/>
    <cellStyle name="Euro" xfId="231" xr:uid="{514EEE8F-E259-4378-B7DA-0B9A7633EF7E}"/>
    <cellStyle name="Euro 2" xfId="232" xr:uid="{FFB22578-E088-47F1-B50A-1AB53F419EF5}"/>
    <cellStyle name="Euro 2 2" xfId="4398" xr:uid="{CADE764F-2512-44FA-B3DD-32B723CF2ACC}"/>
    <cellStyle name="Euro 3" xfId="4399" xr:uid="{41F3C09F-33A6-42E2-94C9-27AAE16F846D}"/>
    <cellStyle name="Euro 4" xfId="4400" xr:uid="{C25F526F-DA1D-4464-A167-A3A574C9909D}"/>
    <cellStyle name="Euro 5" xfId="4401" xr:uid="{ED65835E-ABC3-4933-B59A-99DE206455A4}"/>
    <cellStyle name="Euro 6" xfId="4402" xr:uid="{088FB82E-BF88-4412-A568-2846095F058D}"/>
    <cellStyle name="Euro 7" xfId="4397" xr:uid="{0EFB9237-8642-40F4-867E-766078F3673B}"/>
    <cellStyle name="EV_Check" xfId="4403" xr:uid="{75DC8D21-F8A7-4B2C-A1A5-B8AF2498FEB7}"/>
    <cellStyle name="Excel" xfId="4404" xr:uid="{D0A783C1-C06F-4275-8A25-BFCFAAC5279C}"/>
    <cellStyle name="Explanatory Text 2" xfId="847" xr:uid="{9A25F283-DA10-4AE4-9CFC-FF0C559551A1}"/>
    <cellStyle name="Explanatory Text 2 2" xfId="4405" xr:uid="{744B6C99-1EB5-4998-B7D7-A34BFDC86F64}"/>
    <cellStyle name="Explanatory Text 2 3" xfId="41823" xr:uid="{1B74E34C-4A23-4ECF-AE11-70FBC852BF39}"/>
    <cellStyle name="Explanatory Text 3" xfId="8368" xr:uid="{F052D67D-F714-4EDD-BF21-5F64E6278734}"/>
    <cellStyle name="Explanatory Text 3 2" xfId="46994" xr:uid="{BB82DACD-0184-4B1D-9E58-7B54A63F1E00}"/>
    <cellStyle name="Explanatory Text 4" xfId="53924" xr:uid="{5AD269F6-0C9E-4B32-856B-EF7D61CE9A7B}"/>
    <cellStyle name="EYtext" xfId="42287" xr:uid="{80B88DA6-B21B-41EB-BDFE-9ACB792CFC36}"/>
    <cellStyle name="F000" xfId="4406" xr:uid="{0B347CD7-3963-4C21-965E-0CCEFEB03941}"/>
    <cellStyle name="F2" xfId="233" xr:uid="{7ECD59C5-0018-4A5A-BF96-EAF60D1D0681}"/>
    <cellStyle name="F3" xfId="234" xr:uid="{8301CEC8-9C16-4C2A-A83C-06B8936F5485}"/>
    <cellStyle name="F4" xfId="235" xr:uid="{BB430DEB-BE85-4DC1-99FB-E86E08CD25DA}"/>
    <cellStyle name="F5" xfId="236" xr:uid="{294677C4-B10C-4D78-AD9A-C2587E8C3872}"/>
    <cellStyle name="F6" xfId="237" xr:uid="{DFEC9FB0-07BA-496E-BECA-947E8D1EFDF4}"/>
    <cellStyle name="F7" xfId="238" xr:uid="{2FC9D6FC-B101-4233-A0A1-36F32282E1B2}"/>
    <cellStyle name="F8" xfId="239" xr:uid="{C7B8D0A2-808F-4AE6-BB5A-6CE754AC283C}"/>
    <cellStyle name="FACING PAGE LINK" xfId="4407" xr:uid="{308CA63F-A90B-4234-B803-9A0C2A7A255C}"/>
    <cellStyle name="FACING PAGE LINK TOTAL" xfId="4408" xr:uid="{28EABA31-76B1-4A5E-A261-44F6E0A69D63}"/>
    <cellStyle name="FACING PAGE LINK TOTAL 10" xfId="20097" xr:uid="{FB9FF1AD-0BC9-4867-BF0E-CB5E366B6B1D}"/>
    <cellStyle name="FACING PAGE LINK TOTAL 10 2" xfId="23163" xr:uid="{C299E7FB-1F79-4D67-8C7B-604099777792}"/>
    <cellStyle name="FACING PAGE LINK TOTAL 10 3" xfId="23688" xr:uid="{FC462548-7CD3-4143-8235-8BA8AD9D36B9}"/>
    <cellStyle name="FACING PAGE LINK TOTAL 10 4" xfId="28116" xr:uid="{2119677E-B576-4E72-AFD8-4179E2219A43}"/>
    <cellStyle name="FACING PAGE LINK TOTAL 10 5" xfId="29048" xr:uid="{BAB121DB-1C90-40F1-934C-3EE8C1B172BC}"/>
    <cellStyle name="FACING PAGE LINK TOTAL 10 6" xfId="31848" xr:uid="{C1B49850-FF3A-46BE-850D-C24DEF22571B}"/>
    <cellStyle name="FACING PAGE LINK TOTAL 10 7" xfId="33261" xr:uid="{6DAB187E-E47C-423E-9E02-5E38FE6EA472}"/>
    <cellStyle name="FACING PAGE LINK TOTAL 10 8" xfId="37003" xr:uid="{A59EA97F-D6C3-4E2E-AC31-91D68698E14A}"/>
    <cellStyle name="FACING PAGE LINK TOTAL 10 9" xfId="37890" xr:uid="{2628E547-03DD-4F7C-8CB6-4E29FBDFE10B}"/>
    <cellStyle name="FACING PAGE LINK TOTAL 11" xfId="19800" xr:uid="{6C56DED8-B8C1-456D-803D-C7AE0956EB1B}"/>
    <cellStyle name="FACING PAGE LINK TOTAL 11 2" xfId="22820" xr:uid="{03755FC9-EA2F-41F2-BD97-D4C7B9079EED}"/>
    <cellStyle name="FACING PAGE LINK TOTAL 11 3" xfId="25319" xr:uid="{6A8F26AE-3664-4C4E-AAF6-4CB57044C342}"/>
    <cellStyle name="FACING PAGE LINK TOTAL 11 4" xfId="27720" xr:uid="{AF6575B3-67E9-4AB9-8F8D-7311C6354309}"/>
    <cellStyle name="FACING PAGE LINK TOTAL 11 5" xfId="29546" xr:uid="{0BDE456D-79EF-493B-B61E-07A3B4FC6D16}"/>
    <cellStyle name="FACING PAGE LINK TOTAL 11 6" xfId="32500" xr:uid="{7F39CA2E-0FCF-4ED0-8BC5-9D83705434A6}"/>
    <cellStyle name="FACING PAGE LINK TOTAL 11 7" xfId="30161" xr:uid="{82030C5A-8BFD-4A17-A4B5-42F4A4A7310F}"/>
    <cellStyle name="FACING PAGE LINK TOTAL 11 8" xfId="38496" xr:uid="{BFA738E3-5A4C-405C-B281-4BCFF1C1D501}"/>
    <cellStyle name="FACING PAGE LINK TOTAL 11 9" xfId="40027" xr:uid="{7E1E29B7-1DD1-4D5A-8A42-4D936299EE10}"/>
    <cellStyle name="FACING PAGE LINK TOTAL 12" xfId="21160" xr:uid="{9281959F-86F7-4A77-9F28-C7BE75483E78}"/>
    <cellStyle name="FACING PAGE LINK TOTAL 12 2" xfId="26908" xr:uid="{ED0C62B3-51AC-4630-A46F-6A788C175A83}"/>
    <cellStyle name="FACING PAGE LINK TOTAL 12 3" xfId="28759" xr:uid="{1F070FC0-7678-4764-AFFB-B589268158E5}"/>
    <cellStyle name="FACING PAGE LINK TOTAL 12 4" xfId="31054" xr:uid="{D1F36BA2-7DB3-4833-9055-B7CE03338A87}"/>
    <cellStyle name="FACING PAGE LINK TOTAL 12 5" xfId="34018" xr:uid="{F6B31E8E-B6DD-4C75-9A96-9490AAC27CCD}"/>
    <cellStyle name="FACING PAGE LINK TOTAL 12 6" xfId="35297" xr:uid="{92B982BC-50BB-4B35-9CEA-735DA4200373}"/>
    <cellStyle name="FACING PAGE LINK TOTAL 12 7" xfId="39874" xr:uid="{75FCF0C8-1E3B-4B14-9867-033938FA0988}"/>
    <cellStyle name="FACING PAGE LINK TOTAL 12 8" xfId="41202" xr:uid="{6B59F7A9-0C80-40D7-8349-4974B6B97DB7}"/>
    <cellStyle name="FACING PAGE LINK TOTAL 13" xfId="25139" xr:uid="{A4982E8E-4457-4878-8FD8-D75F050D7EA8}"/>
    <cellStyle name="FACING PAGE LINK TOTAL 14" xfId="26507" xr:uid="{F4C5564F-F2D5-417B-A41A-49CBF31D668D}"/>
    <cellStyle name="FACING PAGE LINK TOTAL 15" xfId="26383" xr:uid="{6422BECE-EAC7-4117-8FD5-8C11B03C5020}"/>
    <cellStyle name="FACING PAGE LINK TOTAL 16" xfId="31998" xr:uid="{7E97F1AA-98FC-4A53-9CD7-A04D505F35E4}"/>
    <cellStyle name="FACING PAGE LINK TOTAL 17" xfId="34307" xr:uid="{847344C8-B45E-4D74-8BFE-DF253C139A3C}"/>
    <cellStyle name="FACING PAGE LINK TOTAL 18" xfId="36951" xr:uid="{CF54332F-68AE-4C32-97E3-5B90F2612F45}"/>
    <cellStyle name="FACING PAGE LINK TOTAL 19" xfId="40654" xr:uid="{EFD5573F-7222-40DF-B833-6C7C141A2FCF}"/>
    <cellStyle name="FACING PAGE LINK TOTAL 2" xfId="19632" xr:uid="{A98648FF-AE7A-4BF9-AA91-091B03787FB0}"/>
    <cellStyle name="FACING PAGE LINK TOTAL 2 2" xfId="22612" xr:uid="{79E515F8-1920-43A5-9948-F3F9FF9AB017}"/>
    <cellStyle name="FACING PAGE LINK TOTAL 2 3" xfId="21709" xr:uid="{774BA866-972F-4026-8565-6EB889EF1737}"/>
    <cellStyle name="FACING PAGE LINK TOTAL 2 4" xfId="27467" xr:uid="{BCD75EF6-1781-4AD0-81E7-7CC71FFB5585}"/>
    <cellStyle name="FACING PAGE LINK TOTAL 2 5" xfId="28292" xr:uid="{FDFEE5E4-92E9-447C-AE8C-A49B5AC8C65D}"/>
    <cellStyle name="FACING PAGE LINK TOTAL 2 6" xfId="31097" xr:uid="{BE01A533-40D9-4275-887F-151EC55CC3F1}"/>
    <cellStyle name="FACING PAGE LINK TOTAL 2 7" xfId="32314" xr:uid="{1A2B73DE-50A7-4681-8203-5CE5440D8C59}"/>
    <cellStyle name="FACING PAGE LINK TOTAL 2 8" xfId="38019" xr:uid="{7B5D424B-58BB-42A3-A3F0-9F8B517186DE}"/>
    <cellStyle name="FACING PAGE LINK TOTAL 2 9" xfId="40131" xr:uid="{6D90CC89-CC2A-45C7-9305-CC1F4777B451}"/>
    <cellStyle name="FACING PAGE LINK TOTAL 3" xfId="19769" xr:uid="{A41A4115-40C7-4C67-B1BC-A065D0B63819}"/>
    <cellStyle name="FACING PAGE LINK TOTAL 3 2" xfId="22781" xr:uid="{2F3ED705-5913-49AC-AB43-E7FD733176EA}"/>
    <cellStyle name="FACING PAGE LINK TOTAL 3 3" xfId="23951" xr:uid="{CF44E0AB-F89C-48ED-A1FD-6A850A2A005E}"/>
    <cellStyle name="FACING PAGE LINK TOTAL 3 4" xfId="27671" xr:uid="{C0D69CA2-7C32-45B9-B5DC-AA3A646B5744}"/>
    <cellStyle name="FACING PAGE LINK TOTAL 3 5" xfId="29559" xr:uid="{D9A59331-B983-40DE-8C84-921CF749D648}"/>
    <cellStyle name="FACING PAGE LINK TOTAL 3 6" xfId="32708" xr:uid="{15B10166-6D65-4B38-AE97-E4BE19149C90}"/>
    <cellStyle name="FACING PAGE LINK TOTAL 3 7" xfId="24584" xr:uid="{DA12F7A7-D671-4E2A-BC3B-9431670BF559}"/>
    <cellStyle name="FACING PAGE LINK TOTAL 3 8" xfId="38453" xr:uid="{FB149334-768C-4622-93BB-EB9710B75A76}"/>
    <cellStyle name="FACING PAGE LINK TOTAL 3 9" xfId="40845" xr:uid="{D67BE974-515C-4ED5-AF99-7DD1B05D661F}"/>
    <cellStyle name="FACING PAGE LINK TOTAL 4" xfId="19301" xr:uid="{FF974637-C170-4D98-BE8E-5866B169F81D}"/>
    <cellStyle name="FACING PAGE LINK TOTAL 4 2" xfId="22241" xr:uid="{CD6177A7-B0B8-4141-9160-33A7FBC4431F}"/>
    <cellStyle name="FACING PAGE LINK TOTAL 4 3" xfId="25368" xr:uid="{08A48DA0-19C3-4C9A-8753-C1EBC3660295}"/>
    <cellStyle name="FACING PAGE LINK TOTAL 4 4" xfId="27027" xr:uid="{9BEAF5B6-72EB-4AE8-8838-44DBC43022DC}"/>
    <cellStyle name="FACING PAGE LINK TOTAL 4 5" xfId="25889" xr:uid="{C8A104DE-E172-4D4E-86F4-AA66BB257773}"/>
    <cellStyle name="FACING PAGE LINK TOTAL 4 6" xfId="30105" xr:uid="{118965A1-A2DD-43D9-A045-E9597129F1C1}"/>
    <cellStyle name="FACING PAGE LINK TOTAL 4 7" xfId="34346" xr:uid="{1F74BC60-0121-43B7-903B-D6EBA2A5ACC9}"/>
    <cellStyle name="FACING PAGE LINK TOTAL 4 8" xfId="35959" xr:uid="{224CD6D0-97B2-4358-95BE-42B587AE6C56}"/>
    <cellStyle name="FACING PAGE LINK TOTAL 4 9" xfId="38449" xr:uid="{775CC0CE-53ED-4547-8124-A806FEB510C6}"/>
    <cellStyle name="FACING PAGE LINK TOTAL 5" xfId="19480" xr:uid="{41C6D65D-73FD-4511-967E-9DE6A50C61F6}"/>
    <cellStyle name="FACING PAGE LINK TOTAL 5 2" xfId="22444" xr:uid="{F5A24A12-3DC0-46B3-9AFE-3BFCAE835CAE}"/>
    <cellStyle name="FACING PAGE LINK TOTAL 5 3" xfId="26019" xr:uid="{29CC01B6-D721-4671-9F73-09BB183E1867}"/>
    <cellStyle name="FACING PAGE LINK TOTAL 5 4" xfId="27270" xr:uid="{F9CF886F-B6F6-4DCF-A2A4-6D3DB066FCD1}"/>
    <cellStyle name="FACING PAGE LINK TOTAL 5 5" xfId="20795" xr:uid="{7AA0B61B-EBE5-4CB5-B086-83A15093F3B4}"/>
    <cellStyle name="FACING PAGE LINK TOTAL 5 6" xfId="21176" xr:uid="{4FC5067A-659D-470D-A6E3-CACD9E742409}"/>
    <cellStyle name="FACING PAGE LINK TOTAL 5 7" xfId="31384" xr:uid="{A6FE67B8-CF97-4B58-9EE7-D7FEEF6E1192}"/>
    <cellStyle name="FACING PAGE LINK TOTAL 5 8" xfId="39400" xr:uid="{A6E82866-B340-4EF4-B329-DDAC45FA6795}"/>
    <cellStyle name="FACING PAGE LINK TOTAL 5 9" xfId="37174" xr:uid="{99A0E677-0CF4-4BA8-8CA7-A79B3CE9744E}"/>
    <cellStyle name="FACING PAGE LINK TOTAL 6" xfId="20088" xr:uid="{6D429CE8-58A9-4119-8444-8F4689CE3645}"/>
    <cellStyle name="FACING PAGE LINK TOTAL 6 2" xfId="23153" xr:uid="{98B11DA4-E653-4064-9311-D38A5689A8A3}"/>
    <cellStyle name="FACING PAGE LINK TOTAL 6 3" xfId="25939" xr:uid="{9B9877D6-5CB8-4165-91F0-BEE974626A11}"/>
    <cellStyle name="FACING PAGE LINK TOTAL 6 4" xfId="28105" xr:uid="{2B2402B7-287D-4F95-99CF-94DDCDEAA9E0}"/>
    <cellStyle name="FACING PAGE LINK TOTAL 6 5" xfId="29190" xr:uid="{1CCBFD98-A687-442D-ADDD-9112E3F3B20D}"/>
    <cellStyle name="FACING PAGE LINK TOTAL 6 6" xfId="31358" xr:uid="{3AD089FA-5927-47F7-ADE9-FF4FD55CC683}"/>
    <cellStyle name="FACING PAGE LINK TOTAL 6 7" xfId="27204" xr:uid="{8EBF2D04-D4A1-48A5-8DC7-2CF53429DCC4}"/>
    <cellStyle name="FACING PAGE LINK TOTAL 6 8" xfId="37651" xr:uid="{D670CFCD-0A74-4BBA-840B-E94DC866863F}"/>
    <cellStyle name="FACING PAGE LINK TOTAL 6 9" xfId="39916" xr:uid="{3F7DD7E4-AEE8-44C8-B189-0D1AD093059E}"/>
    <cellStyle name="FACING PAGE LINK TOTAL 7" xfId="19190" xr:uid="{F52FD47D-822B-4915-AA45-9F925410B1B8}"/>
    <cellStyle name="FACING PAGE LINK TOTAL 7 2" xfId="22095" xr:uid="{F83D18C1-2514-4189-B9AC-DF0E0C22C4B3}"/>
    <cellStyle name="FACING PAGE LINK TOTAL 7 3" xfId="26632" xr:uid="{ACB83D2E-E421-4958-BF03-AA4F439D5458}"/>
    <cellStyle name="FACING PAGE LINK TOTAL 7 4" xfId="22088" xr:uid="{BAAE501B-92D1-444A-A89C-B20C6990F1A8}"/>
    <cellStyle name="FACING PAGE LINK TOTAL 7 5" xfId="30785" xr:uid="{02808BA4-C095-4035-ABDD-370221C179B4}"/>
    <cellStyle name="FACING PAGE LINK TOTAL 7 6" xfId="31644" xr:uid="{119FC360-12BC-47F1-9777-217142AFD363}"/>
    <cellStyle name="FACING PAGE LINK TOTAL 7 7" xfId="34286" xr:uid="{5DB5D6DD-A010-4EE1-85AE-E648B21A0A3F}"/>
    <cellStyle name="FACING PAGE LINK TOTAL 7 8" xfId="39156" xr:uid="{0442360E-1AEB-4C61-8D44-6E71F96814BD}"/>
    <cellStyle name="FACING PAGE LINK TOTAL 7 9" xfId="35629" xr:uid="{01E52848-6865-4B1C-93BF-36D0D3809E93}"/>
    <cellStyle name="FACING PAGE LINK TOTAL 8" xfId="19551" xr:uid="{22C62E33-5A20-4526-81AF-7BC348458B39}"/>
    <cellStyle name="FACING PAGE LINK TOTAL 8 2" xfId="22528" xr:uid="{0330DDC1-C785-4D1C-9F23-3EC46610263D}"/>
    <cellStyle name="FACING PAGE LINK TOTAL 8 3" xfId="24234" xr:uid="{514FEC55-6C2A-431D-933E-7C17123745A9}"/>
    <cellStyle name="FACING PAGE LINK TOTAL 8 4" xfId="27372" xr:uid="{00D15A32-1EC1-46BB-996C-D9AE9D260C66}"/>
    <cellStyle name="FACING PAGE LINK TOTAL 8 5" xfId="21710" xr:uid="{7C047B9C-0CDF-4623-9D04-47798FCB5199}"/>
    <cellStyle name="FACING PAGE LINK TOTAL 8 6" xfId="33615" xr:uid="{19E2A62A-1BA2-4B01-96A6-7B678CFC181B}"/>
    <cellStyle name="FACING PAGE LINK TOTAL 8 7" xfId="34975" xr:uid="{9A5EBF7D-48F7-48BF-BBBD-3614F7C2C53B}"/>
    <cellStyle name="FACING PAGE LINK TOTAL 8 8" xfId="38893" xr:uid="{E6F6587E-4336-4145-B9F5-E64252EABC28}"/>
    <cellStyle name="FACING PAGE LINK TOTAL 8 9" xfId="40377" xr:uid="{D6208689-7E63-4D34-A30F-5D71EF5AFBAA}"/>
    <cellStyle name="FACING PAGE LINK TOTAL 9" xfId="19189" xr:uid="{B23D005F-747A-441E-A3B2-836B0DFB522A}"/>
    <cellStyle name="FACING PAGE LINK TOTAL 9 2" xfId="22094" xr:uid="{51BE4DBE-6851-40FE-A61C-04CB40224F61}"/>
    <cellStyle name="FACING PAGE LINK TOTAL 9 3" xfId="25384" xr:uid="{AD7E295B-6ECC-492D-8421-2C4BBDD22E2A}"/>
    <cellStyle name="FACING PAGE LINK TOTAL 9 4" xfId="26267" xr:uid="{A3C87DF2-DA72-477A-9501-29FC1AE8F2AE}"/>
    <cellStyle name="FACING PAGE LINK TOTAL 9 5" xfId="28994" xr:uid="{25F97E73-6BBC-4826-852C-F8FE2957FCB6}"/>
    <cellStyle name="FACING PAGE LINK TOTAL 9 6" xfId="32398" xr:uid="{75353099-C51A-414E-845B-B176AADEA7E3}"/>
    <cellStyle name="FACING PAGE LINK TOTAL 9 7" xfId="34601" xr:uid="{E3FB3AE6-57B6-40AB-A380-B9667D5A04FC}"/>
    <cellStyle name="FACING PAGE LINK TOTAL 9 8" xfId="36147" xr:uid="{192B443A-B956-4C4D-AA37-A360A8738ED9}"/>
    <cellStyle name="FACING PAGE LINK TOTAL 9 9" xfId="40951" xr:uid="{2F155CD1-94F8-40AA-A6FF-867E16189147}"/>
    <cellStyle name="Facing Page Link_14. Tax" xfId="4409" xr:uid="{A4F3D069-4440-4AE3-80D8-C6238DB8A262}"/>
    <cellStyle name="FDC_1dp" xfId="4410" xr:uid="{C8C30547-34AC-4308-BF92-54E47D4AEF58}"/>
    <cellStyle name="Filter Heading" xfId="2050" xr:uid="{CA361546-400F-4EDC-8507-3F3795B58C18}"/>
    <cellStyle name="Filter Input Date" xfId="2053" xr:uid="{3D59EF70-084C-4C74-AB11-65467DA54FB6}"/>
    <cellStyle name="Filter Input Date 2" xfId="20737" xr:uid="{C5D7A27C-5543-4A56-B1B0-864336D34D16}"/>
    <cellStyle name="Filter Input Text" xfId="2052" xr:uid="{279A8A37-8F40-491B-BD64-A476D1A66588}"/>
    <cellStyle name="Filter Input Text 2" xfId="21587" xr:uid="{F4A8A279-22E1-4E85-A23E-08B36F44938D}"/>
    <cellStyle name="Filter Label" xfId="2051" xr:uid="{A1B1300B-29E0-4F8B-B9E4-9DFD25C21607}"/>
    <cellStyle name="Financials" xfId="4411" xr:uid="{CA8A0F6B-0D6C-4E52-885A-668646DA0DC6}"/>
    <cellStyle name="Fixed" xfId="240" xr:uid="{FF016F95-93B6-44B2-918C-564E2F1B23B8}"/>
    <cellStyle name="Fixed 2" xfId="241" xr:uid="{47665885-04FF-4345-ABA3-9DD1BF077895}"/>
    <cellStyle name="Fixed 3" xfId="242" xr:uid="{E61BB276-65BD-46E8-98B8-66E5BB3ACA5A}"/>
    <cellStyle name="FixedValue" xfId="4412" xr:uid="{7831C68A-4B3E-4910-8ED5-8F9F05350712}"/>
    <cellStyle name="Forced Rounding" xfId="4413" xr:uid="{BE201E46-E40F-47A7-B10D-425743F3A700}"/>
    <cellStyle name="Forced Rounding 10" xfId="19752" xr:uid="{98942625-8C9A-4E67-8CE9-E9DC83DBEB17}"/>
    <cellStyle name="Forced Rounding 10 2" xfId="22763" xr:uid="{FE1BEA4E-01F2-4C57-9748-D65FB90FEEAF}"/>
    <cellStyle name="Forced Rounding 10 3" xfId="24070" xr:uid="{AA2AB13C-85E4-4912-B05A-58126F28C831}"/>
    <cellStyle name="Forced Rounding 10 4" xfId="27651" xr:uid="{EE197DEB-15A1-4A83-A0AF-0D8BF29B4F42}"/>
    <cellStyle name="Forced Rounding 10 5" xfId="30214" xr:uid="{418DA017-05F2-4DFA-968F-AB7DD8612AB9}"/>
    <cellStyle name="Forced Rounding 10 6" xfId="29918" xr:uid="{87FCE81A-0C58-4CA0-BE98-1BBCDA7A7C07}"/>
    <cellStyle name="Forced Rounding 10 7" xfId="34132" xr:uid="{1A1E0C97-87DE-4973-B00D-8DE9D77B1FBB}"/>
    <cellStyle name="Forced Rounding 10 8" xfId="39534" xr:uid="{A17ED6A3-DF03-43F5-9FB6-CCFD7A5F17B7}"/>
    <cellStyle name="Forced Rounding 10 9" xfId="38923" xr:uid="{AD1F237A-779A-47DE-B800-D658D88C3D9B}"/>
    <cellStyle name="Forced Rounding 11" xfId="19931" xr:uid="{75F2B076-CDF0-43E1-91D2-3DA3340D0C04}"/>
    <cellStyle name="Forced Rounding 11 2" xfId="21398" xr:uid="{A48168E3-5CA9-4096-BB07-0BCBBDB1C215}"/>
    <cellStyle name="Forced Rounding 11 3" xfId="27906" xr:uid="{62EB3297-5F73-44F0-8703-D2E1895F8265}"/>
    <cellStyle name="Forced Rounding 11 4" xfId="25879" xr:uid="{8544BED5-78B5-46C5-AF9A-75A235F8387F}"/>
    <cellStyle name="Forced Rounding 11 5" xfId="31666" xr:uid="{AAE06DCA-891D-44F2-B7AE-066965441DE6}"/>
    <cellStyle name="Forced Rounding 11 6" xfId="31447" xr:uid="{A54B8F9A-8037-431D-B269-12556FC0837E}"/>
    <cellStyle name="Forced Rounding 11 7" xfId="39220" xr:uid="{A4D00A38-EB82-4A0C-834E-ED646A1060FE}"/>
    <cellStyle name="Forced Rounding 11 8" xfId="39942" xr:uid="{2D971335-4345-493C-9A2E-03562A36C1E0}"/>
    <cellStyle name="Forced Rounding 12" xfId="21157" xr:uid="{7A51CA92-3CD6-462A-9C0A-35ADA8681F35}"/>
    <cellStyle name="Forced Rounding 12 2" xfId="23728" xr:uid="{01A948EC-9005-45BC-8540-7B1D15BE0BEB}"/>
    <cellStyle name="Forced Rounding 12 3" xfId="26907" xr:uid="{552A2611-C174-43EB-A043-F167568919B1}"/>
    <cellStyle name="Forced Rounding 12 4" xfId="28758" xr:uid="{EBA40EE9-C43F-4D9B-BD5F-0B238E83A183}"/>
    <cellStyle name="Forced Rounding 12 5" xfId="31053" xr:uid="{EE716EF8-C001-4F9E-B7EA-D7CC3C4AA8DC}"/>
    <cellStyle name="Forced Rounding 12 6" xfId="34017" xr:uid="{D71D6412-E414-493A-AEDE-441B5B3935BA}"/>
    <cellStyle name="Forced Rounding 12 7" xfId="35296" xr:uid="{E08DDAD3-EB38-450F-A843-83436589B165}"/>
    <cellStyle name="Forced Rounding 12 8" xfId="39873" xr:uid="{300270E0-344E-4D5E-8BAD-953747EF831A}"/>
    <cellStyle name="Forced Rounding 12 9" xfId="41201" xr:uid="{6771F63C-4C3C-4E83-9346-E59D32C16058}"/>
    <cellStyle name="Forced Rounding 13" xfId="25806" xr:uid="{2E56E3AD-36B5-4361-9790-23C3847C0351}"/>
    <cellStyle name="Forced Rounding 14" xfId="23945" xr:uid="{1162C205-1FCC-42D4-A702-84441C53E373}"/>
    <cellStyle name="Forced Rounding 15" xfId="29508" xr:uid="{FE0080F7-4F2F-42C5-BD64-62FB64AC3E2D}"/>
    <cellStyle name="Forced Rounding 16" xfId="33159" xr:uid="{8D451511-ED8E-4902-9286-2C9DB5DC5DF2}"/>
    <cellStyle name="Forced Rounding 17" xfId="32612" xr:uid="{ED93F8E2-72FF-4178-9B4F-B9E007322AB5}"/>
    <cellStyle name="Forced Rounding 18" xfId="36128" xr:uid="{1B66EA58-2EE3-423F-AC06-D000DA36B35A}"/>
    <cellStyle name="Forced Rounding 19" xfId="40189" xr:uid="{EF2E1C7A-098F-4B08-9EB7-35A8A6F72D7A}"/>
    <cellStyle name="Forced Rounding 2" xfId="5051" xr:uid="{AE7DC4CE-816A-4C90-ADAB-4D15FB75738A}"/>
    <cellStyle name="Forced Rounding 2 2" xfId="8369" xr:uid="{50ABA900-0078-4660-968B-1BCB0C78DDF1}"/>
    <cellStyle name="Forced Rounding 2 2 2" xfId="50706" xr:uid="{8A0FBE7C-28CB-47B8-AA9E-B2A1993E397A}"/>
    <cellStyle name="Forced Rounding 2 3" xfId="10181" xr:uid="{C1E5FE65-A753-46D6-B112-D33D038E080B}"/>
    <cellStyle name="Forced Rounding 2 4" xfId="10517" xr:uid="{72C5D66B-A875-4792-AF34-C8F73CD37C48}"/>
    <cellStyle name="Forced Rounding 2 5" xfId="10852" xr:uid="{1A75BB8F-3A31-42E5-AEBB-340C58BCEE96}"/>
    <cellStyle name="Forced Rounding 2 6" xfId="29228" xr:uid="{0BA0E281-C0FF-4111-B7CC-8C7FF55FCA9F}"/>
    <cellStyle name="Forced Rounding 2 7" xfId="34162" xr:uid="{0430A0CA-1710-4E03-99BA-0DFF731B8EB2}"/>
    <cellStyle name="Forced Rounding 2 8" xfId="39342" xr:uid="{56AC1572-30A8-47A9-9BD6-7E3D2C95EBBD}"/>
    <cellStyle name="Forced Rounding 2 9" xfId="40633" xr:uid="{0E5BC9CF-76BC-43E9-8853-C7AD54D7E0AD}"/>
    <cellStyle name="Forced Rounding 3" xfId="5056" xr:uid="{10FDE03D-A955-476F-9250-E890F67A64D6}"/>
    <cellStyle name="Forced Rounding 3 2" xfId="10186" xr:uid="{A6264D72-E87D-45EA-9C9E-E8FBF4DF13B6}"/>
    <cellStyle name="Forced Rounding 3 3" xfId="10522" xr:uid="{ACC30743-4379-45B4-ADDA-787E0896D15B}"/>
    <cellStyle name="Forced Rounding 3 4" xfId="10857" xr:uid="{514097C6-1BD5-4A83-8946-C5E5222302E5}"/>
    <cellStyle name="Forced Rounding 3 5" xfId="21871" xr:uid="{82FDDBC4-00CF-4E57-8275-CB4418D05BAD}"/>
    <cellStyle name="Forced Rounding 3 6" xfId="26112" xr:uid="{279AA982-D4F0-4207-95D8-A8533A993BCA}"/>
    <cellStyle name="Forced Rounding 3 7" xfId="34255" xr:uid="{745BE43D-8D60-4570-B2A4-2B68C7E72747}"/>
    <cellStyle name="Forced Rounding 3 8" xfId="36539" xr:uid="{CB494AD4-9DD5-4504-B06E-28EC4DDC561A}"/>
    <cellStyle name="Forced Rounding 3 9" xfId="39936" xr:uid="{1C2CD811-51FC-4CC7-838A-59FA5DC4E578}"/>
    <cellStyle name="Forced Rounding 4" xfId="4995" xr:uid="{CECC1BEB-D564-4E4B-9596-54BCCE052BBF}"/>
    <cellStyle name="Forced Rounding 4 2" xfId="10128" xr:uid="{5766B867-F337-4A9E-9744-F642EB0D4548}"/>
    <cellStyle name="Forced Rounding 4 3" xfId="10464" xr:uid="{F72D8FF4-637A-41BC-9E6E-C9D3D5E2CAC1}"/>
    <cellStyle name="Forced Rounding 4 4" xfId="10800" xr:uid="{453B054D-C96B-46F6-AE39-5463813F582E}"/>
    <cellStyle name="Forced Rounding 4 5" xfId="25248" xr:uid="{9521C166-96DE-4A82-BDD2-E8E0A199594F}"/>
    <cellStyle name="Forced Rounding 4 6" xfId="27121" xr:uid="{94FA368D-ACE5-4F7D-BE18-D348D6645F61}"/>
    <cellStyle name="Forced Rounding 4 7" xfId="34714" xr:uid="{51ECC073-1F5C-425D-BB56-962649A91E6B}"/>
    <cellStyle name="Forced Rounding 4 8" xfId="39265" xr:uid="{978F8511-FC89-41DD-98D1-EFFEDB5F0894}"/>
    <cellStyle name="Forced Rounding 4 9" xfId="36370" xr:uid="{F64252ED-2DDB-4E74-BE26-67602E67BD72}"/>
    <cellStyle name="Forced Rounding 5" xfId="9841" xr:uid="{E4A3648D-9BAF-4213-B32A-8AFD15724861}"/>
    <cellStyle name="Forced Rounding 5 2" xfId="22943" xr:uid="{4157F256-17F4-4FE5-9517-49B85E7BDA4C}"/>
    <cellStyle name="Forced Rounding 5 3" xfId="24681" xr:uid="{43119A32-603D-4CCF-9D84-178E054FE7E9}"/>
    <cellStyle name="Forced Rounding 5 4" xfId="27866" xr:uid="{6245CA1F-CBA8-48D7-8065-8EC884F32CE1}"/>
    <cellStyle name="Forced Rounding 5 5" xfId="27102" xr:uid="{39B520E1-9FAE-4969-BCAE-26255D59BF96}"/>
    <cellStyle name="Forced Rounding 5 6" xfId="32471" xr:uid="{8515EA33-C24B-4796-B7BD-050D81ED8854}"/>
    <cellStyle name="Forced Rounding 5 7" xfId="34140" xr:uid="{296DD71F-6E45-4AA0-ACD4-F0361B6D7E8C}"/>
    <cellStyle name="Forced Rounding 5 8" xfId="38770" xr:uid="{FA3A89F6-15DE-48FD-8B0F-7EDBAC4C40B8}"/>
    <cellStyle name="Forced Rounding 5 9" xfId="40710" xr:uid="{36734F3A-4C17-45C9-8099-E0FEE7B4B1A1}"/>
    <cellStyle name="Forced Rounding 6" xfId="19260" xr:uid="{82BDE045-FF52-44A6-A5B9-E22A2AB69136}"/>
    <cellStyle name="Forced Rounding 6 2" xfId="22182" xr:uid="{651D9B4F-4BFC-41A4-8224-D523CF3AE126}"/>
    <cellStyle name="Forced Rounding 6 3" xfId="21880" xr:uid="{4078E02D-422A-4B0E-8963-383C6378FF1E}"/>
    <cellStyle name="Forced Rounding 6 4" xfId="26959" xr:uid="{964AB191-CBD2-437C-B2D8-C75A6BC9661A}"/>
    <cellStyle name="Forced Rounding 6 5" xfId="29267" xr:uid="{74025A38-89F0-456F-B480-F34A7E45B548}"/>
    <cellStyle name="Forced Rounding 6 6" xfId="29001" xr:uid="{044E3AF6-5E4E-4922-8D3C-FABCA5B6E5FC}"/>
    <cellStyle name="Forced Rounding 6 7" xfId="33511" xr:uid="{9D8A5852-9DD5-49FB-9D0C-538A28045184}"/>
    <cellStyle name="Forced Rounding 6 8" xfId="36644" xr:uid="{0EF02830-BD21-40B6-9564-02175E2027C0}"/>
    <cellStyle name="Forced Rounding 6 9" xfId="35743" xr:uid="{8941EF4F-14D5-4972-B58F-7F4EB3C219F9}"/>
    <cellStyle name="Forced Rounding 7" xfId="20211" xr:uid="{8DE74A82-B371-44EA-9BEB-F3EFCAB4A1F6}"/>
    <cellStyle name="Forced Rounding 7 2" xfId="23296" xr:uid="{3DE79615-5C87-423F-911D-71AD92496A5B}"/>
    <cellStyle name="Forced Rounding 7 3" xfId="25979" xr:uid="{7B1E5889-CEDF-48AF-8115-9070DF03305F}"/>
    <cellStyle name="Forced Rounding 7 4" xfId="28266" xr:uid="{4C8B410A-317E-405F-B816-7FC5B866F162}"/>
    <cellStyle name="Forced Rounding 7 5" xfId="21724" xr:uid="{109BB6F3-1360-4014-9362-C9B96FCB5AD5}"/>
    <cellStyle name="Forced Rounding 7 6" xfId="31803" xr:uid="{04087E93-5D80-4C13-8DA7-86CF666EB1D4}"/>
    <cellStyle name="Forced Rounding 7 7" xfId="33160" xr:uid="{F8EE891E-64E1-49B8-967D-DD2AA586E463}"/>
    <cellStyle name="Forced Rounding 7 8" xfId="38045" xr:uid="{8F26083D-E4DE-4586-B3CC-8BC90C05CF68}"/>
    <cellStyle name="Forced Rounding 7 9" xfId="39564" xr:uid="{E42559BD-261A-4E74-8C42-EF254234D351}"/>
    <cellStyle name="Forced Rounding 8" xfId="19651" xr:uid="{B331C6BE-74D2-4B2D-BDC8-D13A4E832E59}"/>
    <cellStyle name="Forced Rounding 8 2" xfId="22631" xr:uid="{109AD017-F783-4C6E-BF33-D55D457847FF}"/>
    <cellStyle name="Forced Rounding 8 3" xfId="21614" xr:uid="{FAB953B7-8641-463D-8805-D6A5E01A58D0}"/>
    <cellStyle name="Forced Rounding 8 4" xfId="27489" xr:uid="{BBBCAF49-4E83-4A12-ABD9-F080B7F5AF89}"/>
    <cellStyle name="Forced Rounding 8 5" xfId="28961" xr:uid="{3E609490-1FD9-41D5-9E5A-108473DD55DA}"/>
    <cellStyle name="Forced Rounding 8 6" xfId="33518" xr:uid="{F677B71E-C5C5-4E20-AC22-2DCCDB8DFACB}"/>
    <cellStyle name="Forced Rounding 8 7" xfId="34911" xr:uid="{CD252C89-EFAE-4644-A966-60CCD2BAACE2}"/>
    <cellStyle name="Forced Rounding 8 8" xfId="39386" xr:uid="{E35F1C9D-974F-40DD-82EA-22B9EA6B5461}"/>
    <cellStyle name="Forced Rounding 8 9" xfId="40070" xr:uid="{C3F31C16-F8D6-4210-AA0F-92308EC4AE00}"/>
    <cellStyle name="Forced Rounding 9" xfId="19690" xr:uid="{78D60F2D-CC10-4704-9034-21A61F5C9D20}"/>
    <cellStyle name="Forced Rounding 9 2" xfId="22687" xr:uid="{AA607D49-BD1F-4A21-8CBA-1328F0E21994}"/>
    <cellStyle name="Forced Rounding 9 3" xfId="26073" xr:uid="{D6B81E1D-A6E2-46B3-B86B-4841DF674705}"/>
    <cellStyle name="Forced Rounding 9 4" xfId="27552" xr:uid="{63BAA1FB-309F-49CF-A53D-4D82BC66587C}"/>
    <cellStyle name="Forced Rounding 9 5" xfId="30112" xr:uid="{273EAD7B-1728-4565-AD39-8C8741AFB787}"/>
    <cellStyle name="Forced Rounding 9 6" xfId="31971" xr:uid="{4B134AF7-E7EB-43CB-8DCF-F8445F93FF98}"/>
    <cellStyle name="Forced Rounding 9 7" xfId="31910" xr:uid="{8CA8FAAF-4DCE-4794-B632-12B48D702C56}"/>
    <cellStyle name="Forced Rounding 9 8" xfId="36561" xr:uid="{8E2A672D-0C4E-4A6A-8CCE-892C80CA18ED}"/>
    <cellStyle name="Forced Rounding 9 9" xfId="40828" xr:uid="{D8D3570F-F7E1-475E-8A43-09E1E5021856}"/>
    <cellStyle name="FORM" xfId="243" xr:uid="{BA00101A-7913-4043-83DB-D07FB36A217C}"/>
    <cellStyle name="form 2" xfId="4414" xr:uid="{455F8333-5F7C-481A-8E44-1A43129A4C9F}"/>
    <cellStyle name="Formula" xfId="4415" xr:uid="{AA03F175-D5B4-4433-8355-363BCF794E7D}"/>
    <cellStyle name="GLMCle" xfId="4416" xr:uid="{D5D232E1-F3DC-4DBC-9A46-8C91914A5BBE}"/>
    <cellStyle name="GLMCodes" xfId="4417" xr:uid="{B836C902-DDE8-4244-9BD8-DC79AD29BC59}"/>
    <cellStyle name="GLMComptes" xfId="4418" xr:uid="{2074DB9D-E826-4285-8DD5-5D64FB0783A3}"/>
    <cellStyle name="GLMMontants" xfId="4419" xr:uid="{E44B4BB2-59FA-4E80-86A6-E0C58EC04E80}"/>
    <cellStyle name="Good 2" xfId="848" xr:uid="{A5F90834-3B44-4C02-9F68-0E5D41DAAA38}"/>
    <cellStyle name="Good 2 2" xfId="4420" xr:uid="{DD5F185F-A555-4932-912F-D95C19792739}"/>
    <cellStyle name="Good 3" xfId="8370" xr:uid="{3BC129F7-694F-400C-805E-8F55B451AEBB}"/>
    <cellStyle name="Good 3 2" xfId="46932" xr:uid="{35E720EC-C71E-4279-8C05-B930672ED261}"/>
    <cellStyle name="Good 4" xfId="53915" xr:uid="{6B7EF593-D908-4692-8A10-007194AE3E5C}"/>
    <cellStyle name="GreenBox" xfId="4421" xr:uid="{B1125C0D-7EE6-47D2-A9B8-1BD4E77034D9}"/>
    <cellStyle name="GreenBox 2" xfId="42776" xr:uid="{F071680C-4127-4145-B43A-C0ED048C4C24}"/>
    <cellStyle name="Grey" xfId="5" xr:uid="{00000000-0005-0000-0000-000005000000}"/>
    <cellStyle name="Grey 2" xfId="244" xr:uid="{96120E4E-D8CE-4E0F-8620-8BA134120EC0}"/>
    <cellStyle name="H_Bot" xfId="4422" xr:uid="{93184DBA-8BC2-4974-8E09-17F2D79B8378}"/>
    <cellStyle name="H_Bot 2" xfId="7278" xr:uid="{59A15AF7-5A25-4FFC-975D-8BBE8899A8CB}"/>
    <cellStyle name="H_Bot 2 2" xfId="17320" xr:uid="{4215B502-4378-4748-94BD-C7897148FB39}"/>
    <cellStyle name="H_Bot 2 2 2" xfId="37166" xr:uid="{1A3FE680-CB0A-4A4D-A41F-0A4371257A64}"/>
    <cellStyle name="H_Bot 2 3" xfId="36511" xr:uid="{E7644E17-E452-44BB-AC2A-7D25824EE2A0}"/>
    <cellStyle name="H_Bot 3" xfId="36430" xr:uid="{A77EF44D-F952-4641-8B68-445B8E3A6667}"/>
    <cellStyle name="H_BotLC" xfId="4423" xr:uid="{9FA9CFF0-D03D-4FCF-9E0B-28DE0C8CA425}"/>
    <cellStyle name="H_BotRC" xfId="4424" xr:uid="{9F28F67A-CFDC-4210-9CFC-9358433EF08A}"/>
    <cellStyle name="H_Left" xfId="4425" xr:uid="{7C38F75B-80F4-4D58-90E0-C561DCFEDE08}"/>
    <cellStyle name="H_Mid" xfId="4426" xr:uid="{24F87428-7655-4B14-982A-9BD186AC0AC2}"/>
    <cellStyle name="H_Right" xfId="4427" xr:uid="{CA26BA4C-1904-4FE6-BBB7-342A99791304}"/>
    <cellStyle name="H_Top" xfId="4428" xr:uid="{1BBCF25C-E671-4137-8208-3AA01CC33FAC}"/>
    <cellStyle name="H_Top 2" xfId="42777" xr:uid="{B027C7E1-B0E3-44BB-B6E5-625B9923F5E8}"/>
    <cellStyle name="H_Top 3" xfId="42782" xr:uid="{27B1FFE2-F9A1-47C2-B6F8-B6DEF58C4C28}"/>
    <cellStyle name="H_TopLC" xfId="4429" xr:uid="{5EE640DD-A9DE-4FBF-8218-7890D6D4AB6C}"/>
    <cellStyle name="H_TopRC" xfId="4430" xr:uid="{A8D99D90-C1DE-40E1-B95F-5F9102F5D461}"/>
    <cellStyle name="ha" xfId="245" xr:uid="{929D1016-9212-4F21-B05B-8C29249E589A}"/>
    <cellStyle name="HEADER" xfId="246" xr:uid="{7D9C1314-CE1D-4961-94E4-9E06AB845D11}"/>
    <cellStyle name="Header - Style1" xfId="247" xr:uid="{3BD63396-3DD3-4770-8D7E-C2A315D8904E}"/>
    <cellStyle name="Header - Style1 2" xfId="47269" xr:uid="{5762D883-41C4-480A-AE8A-D6552EFAE39E}"/>
    <cellStyle name="Header - Style1 3" xfId="53870" xr:uid="{72E8DD81-3E7A-456D-A730-2533866D3E7F}"/>
    <cellStyle name="Header - Style1 4" xfId="54004" xr:uid="{2890EAC4-A862-4E0A-85FE-381E8D665B34}"/>
    <cellStyle name="Header - Style1 5" xfId="54056" xr:uid="{CF724A40-AC09-4CE2-BBA1-20816A7A4E17}"/>
    <cellStyle name="Header - Style1 6" xfId="54010" xr:uid="{CDC80A17-440A-4303-8A56-3D6923814421}"/>
    <cellStyle name="Header 2" xfId="4431" xr:uid="{617ACD1D-A181-4937-B275-0EA78E1A0C1D}"/>
    <cellStyle name="Header1" xfId="248" xr:uid="{BDFBA1DE-B312-4C4E-8C96-D47A9D87801C}"/>
    <cellStyle name="Header1 2" xfId="249" xr:uid="{A6233E98-BD84-46EC-91AD-60589D02E662}"/>
    <cellStyle name="Header1 3" xfId="250" xr:uid="{9DF7F2C4-278E-439D-8E23-9AB644AB94FA}"/>
    <cellStyle name="Header2" xfId="251" xr:uid="{017062C3-523F-4BEE-AF19-F1005969C2FF}"/>
    <cellStyle name="Header2 2" xfId="252" xr:uid="{D51A0B94-677B-4E06-A0C7-4EB73562E437}"/>
    <cellStyle name="Header2 2 10" xfId="20242" xr:uid="{34794F0F-E49A-4456-AD97-8D42F9485659}"/>
    <cellStyle name="Header2 2 10 2" xfId="23340" xr:uid="{7501388C-62C9-47A2-A43C-9D1D8575182B}"/>
    <cellStyle name="Header2 2 10 3" xfId="25269" xr:uid="{058384A9-A5EE-4ABC-8DBC-EF0DFFF90E33}"/>
    <cellStyle name="Header2 2 10 4" xfId="28315" xr:uid="{C3203E96-A688-483A-8CB0-AE0560AB5782}"/>
    <cellStyle name="Header2 2 10 5" xfId="29374" xr:uid="{F3F71BEC-0F3E-481A-BB1A-D57BC66CAA61}"/>
    <cellStyle name="Header2 2 10 6" xfId="30628" xr:uid="{49D89A0A-BF6E-46FA-B6E6-4277307C26A1}"/>
    <cellStyle name="Header2 2 10 7" xfId="28638" xr:uid="{7AE3A57C-AC33-40B4-A754-37254838411B}"/>
    <cellStyle name="Header2 2 10 8" xfId="37419" xr:uid="{EDFDA500-055D-4136-8AD6-9BF57DBF3AA7}"/>
    <cellStyle name="Header2 2 10 9" xfId="39610" xr:uid="{04F579D4-DE3B-4CF6-98A1-7C7123AC5591}"/>
    <cellStyle name="Header2 2 11" xfId="19688" xr:uid="{7704E8BB-6144-45B6-98E2-3363AD1454A1}"/>
    <cellStyle name="Header2 2 11 2" xfId="22685" xr:uid="{5B16C290-7325-44DD-8091-EECB5DD7D2E8}"/>
    <cellStyle name="Header2 2 11 3" xfId="20702" xr:uid="{967F5920-F2A5-4B4E-9564-921FE748CE1C}"/>
    <cellStyle name="Header2 2 11 4" xfId="27550" xr:uid="{CBB1EC78-9FB5-459D-AAD8-9B6EFB864931}"/>
    <cellStyle name="Header2 2 11 5" xfId="27632" xr:uid="{B5357EB1-57FE-42B5-ADE3-BA679F2A2997}"/>
    <cellStyle name="Header2 2 11 6" xfId="32130" xr:uid="{5B9CB2AF-4267-48D8-8DAF-72D55F178887}"/>
    <cellStyle name="Header2 2 11 7" xfId="34130" xr:uid="{94A155E2-E6AB-42DB-B660-E143D3CA8934}"/>
    <cellStyle name="Header2 2 11 8" xfId="37420" xr:uid="{DEBCBAC8-E8D3-486B-AC6A-DC1258D9790E}"/>
    <cellStyle name="Header2 2 11 9" xfId="40835" xr:uid="{E71F42EB-DA1D-4051-AD3C-E1A65650A8FF}"/>
    <cellStyle name="Header2 2 12" xfId="20467" xr:uid="{89483B28-33C4-4DE1-B336-08D0ED6496F1}"/>
    <cellStyle name="Header2 2 12 2" xfId="26755" xr:uid="{F32B03CE-6D28-4CD3-B663-05F4CE0CBC89}"/>
    <cellStyle name="Header2 2 12 3" xfId="28612" xr:uid="{3D266D3E-562A-4A63-9360-EA9B732C085A}"/>
    <cellStyle name="Header2 2 12 4" xfId="30912" xr:uid="{10113886-17B9-4AAD-B9A2-0AF9EBAB077E}"/>
    <cellStyle name="Header2 2 12 5" xfId="33869" xr:uid="{5C9E3D72-C4D4-4346-9147-2540A70ED0F3}"/>
    <cellStyle name="Header2 2 12 6" xfId="35190" xr:uid="{9B579E97-2459-4150-8343-9BFCA69587FC}"/>
    <cellStyle name="Header2 2 12 7" xfId="39730" xr:uid="{AC0D8CA3-CF4C-4AD7-825A-C788F8FE2D88}"/>
    <cellStyle name="Header2 2 12 8" xfId="41088" xr:uid="{FFB82862-F43B-4EA8-8FCB-E6B268B971CC}"/>
    <cellStyle name="Header2 2 13" xfId="23754" xr:uid="{EE105121-A4BA-4F31-983F-084B43FF84AA}"/>
    <cellStyle name="Header2 2 14" xfId="21471" xr:uid="{6583381C-E030-4119-B8C5-21D0B3F86858}"/>
    <cellStyle name="Header2 2 15" xfId="28831" xr:uid="{78AFDC14-0404-4ED4-905E-6EB473F6EEB2}"/>
    <cellStyle name="Header2 2 16" xfId="33579" xr:uid="{5246453A-1252-4098-A217-7B2CBB278339}"/>
    <cellStyle name="Header2 2 17" xfId="34952" xr:uid="{2088207E-FBE1-45E2-9A9D-DDCF3897416F}"/>
    <cellStyle name="Header2 2 18" xfId="37925" xr:uid="{31D3983D-8DEA-42BB-8EC3-83A4C1404BA5}"/>
    <cellStyle name="Header2 2 19" xfId="38058" xr:uid="{6A8C4C56-464A-47C2-8C66-FA053269265E}"/>
    <cellStyle name="Header2 2 2" xfId="19622" xr:uid="{4B1B2E87-6982-4683-A376-8C6694B97635}"/>
    <cellStyle name="Header2 2 2 2" xfId="22602" xr:uid="{71CB99CF-220B-4522-9959-5B4E4ADC751E}"/>
    <cellStyle name="Header2 2 2 3" xfId="20615" xr:uid="{90500E73-15E5-46F5-9BD1-6F1CA7EAF677}"/>
    <cellStyle name="Header2 2 2 4" xfId="27457" xr:uid="{428914A9-6F82-4380-B22A-C9F11A6442B4}"/>
    <cellStyle name="Header2 2 2 5" xfId="21371" xr:uid="{084CCB7A-F9C5-45D9-9B75-D21A9AE27FF1}"/>
    <cellStyle name="Header2 2 2 6" xfId="33075" xr:uid="{1D26019E-739A-474A-BCA7-13A7712FC11F}"/>
    <cellStyle name="Header2 2 2 7" xfId="34362" xr:uid="{1A30040A-6FD1-41CC-82BB-BF85202D3317}"/>
    <cellStyle name="Header2 2 2 8" xfId="36133" xr:uid="{C132C1E2-80A2-44F0-9478-6B824D7E308D}"/>
    <cellStyle name="Header2 2 2 9" xfId="40389" xr:uid="{C2857F82-113C-4EB9-BDEB-220ECBE89A62}"/>
    <cellStyle name="Header2 2 20" xfId="48070" xr:uid="{30E48AB1-D0D1-461B-83D2-D90ED8CB02B2}"/>
    <cellStyle name="Header2 2 3" xfId="19437" xr:uid="{06755EB9-D34A-4E3A-BB9D-127312808703}"/>
    <cellStyle name="Header2 2 3 2" xfId="22388" xr:uid="{4E5CF630-451B-472F-BAA0-61B141CE6287}"/>
    <cellStyle name="Header2 2 3 3" xfId="24828" xr:uid="{274968C8-EEB4-4795-A99A-ED861DB06FC7}"/>
    <cellStyle name="Header2 2 3 4" xfId="27199" xr:uid="{3CA10A82-CA96-4FCD-BB8F-862E9B172AF3}"/>
    <cellStyle name="Header2 2 3 5" xfId="29846" xr:uid="{B7086C82-1258-4BFB-964F-7A27D95AA11C}"/>
    <cellStyle name="Header2 2 3 6" xfId="32312" xr:uid="{1B808108-1053-48C7-94CA-96DCDFD42DFD}"/>
    <cellStyle name="Header2 2 3 7" xfId="33656" xr:uid="{F0F2B28D-1943-4DDC-A686-6DB8B76AACEB}"/>
    <cellStyle name="Header2 2 3 8" xfId="38226" xr:uid="{D268A1AF-B73B-4A89-8D13-A14F5DF9E3D2}"/>
    <cellStyle name="Header2 2 3 9" xfId="35759" xr:uid="{5C7F5E50-104E-401A-8704-7C707512FF2D}"/>
    <cellStyle name="Header2 2 4" xfId="19444" xr:uid="{53D51AB0-E5A7-4EA0-873D-48F9E55FAB08}"/>
    <cellStyle name="Header2 2 4 2" xfId="22395" xr:uid="{C7C12498-E69E-40A4-9D92-AE1C2D1E479A}"/>
    <cellStyle name="Header2 2 4 3" xfId="25505" xr:uid="{8E35D26D-B4C6-418C-B502-E585A69DE163}"/>
    <cellStyle name="Header2 2 4 4" xfId="27211" xr:uid="{BAA6748A-2B16-45CB-A48C-C22B65AC19E1}"/>
    <cellStyle name="Header2 2 4 5" xfId="29165" xr:uid="{C220A369-6EA7-4EFA-B439-6C5244A5FA09}"/>
    <cellStyle name="Header2 2 4 6" xfId="30896" xr:uid="{D336DA50-780F-4D8D-A008-8466ADC37B33}"/>
    <cellStyle name="Header2 2 4 7" xfId="29260" xr:uid="{67472301-40EE-4E49-8B2D-F829B32B803C}"/>
    <cellStyle name="Header2 2 4 8" xfId="38420" xr:uid="{EDB4315F-65D2-4442-BC7C-523DC5335D54}"/>
    <cellStyle name="Header2 2 4 9" xfId="36870" xr:uid="{9EE674D1-CAB5-4C1B-974F-14C2CEE19581}"/>
    <cellStyle name="Header2 2 5" xfId="19911" xr:uid="{D0D81054-CAD8-481B-A152-8FA2AAE5982D}"/>
    <cellStyle name="Header2 2 5 2" xfId="22958" xr:uid="{AA873AA9-9746-4F9C-8FA7-7A84E824230E}"/>
    <cellStyle name="Header2 2 5 3" xfId="24235" xr:uid="{47F6D30B-1759-49C2-B84F-D08936BA4C25}"/>
    <cellStyle name="Header2 2 5 4" xfId="27882" xr:uid="{8975877B-479D-469F-833F-FCA548E5246F}"/>
    <cellStyle name="Header2 2 5 5" xfId="21386" xr:uid="{5299F50A-ECD9-48B8-8C3F-D4BD9A0F6BCC}"/>
    <cellStyle name="Header2 2 5 6" xfId="33625" xr:uid="{868FF1DA-7414-4758-8E82-82C1F0368A2B}"/>
    <cellStyle name="Header2 2 5 7" xfId="34851" xr:uid="{5F56085E-1D26-4C52-AE5C-DE9A1E51F0FF}"/>
    <cellStyle name="Header2 2 5 8" xfId="39199" xr:uid="{18CF905D-22F7-45B5-B0FC-68CBAE4A253C}"/>
    <cellStyle name="Header2 2 5 9" xfId="39950" xr:uid="{52344AE3-98BE-405B-A156-851FF60B4DBA}"/>
    <cellStyle name="Header2 2 6" xfId="19616" xr:uid="{F134B82B-C1CE-4662-A2AF-007BBB801E37}"/>
    <cellStyle name="Header2 2 6 2" xfId="22596" xr:uid="{A881B22A-E4FD-4006-9703-E59A5114DD46}"/>
    <cellStyle name="Header2 2 6 3" xfId="24744" xr:uid="{0FE4E2EA-FFE5-4D9D-86D7-BB813766C389}"/>
    <cellStyle name="Header2 2 6 4" xfId="27449" xr:uid="{B2D8988F-08A8-40AA-BA00-3FE789FC2D36}"/>
    <cellStyle name="Header2 2 6 5" xfId="25650" xr:uid="{680AF3CE-F564-4FCF-84F0-0CC577BA3D44}"/>
    <cellStyle name="Header2 2 6 6" xfId="29274" xr:uid="{CCEE2AEE-2129-4650-8F56-23078A3163C5}"/>
    <cellStyle name="Header2 2 6 7" xfId="34648" xr:uid="{D509EED9-0A26-404F-AD72-1368C70C2917}"/>
    <cellStyle name="Header2 2 6 8" xfId="36205" xr:uid="{4AE98BCB-31E6-4BF0-A2FB-397376980138}"/>
    <cellStyle name="Header2 2 6 9" xfId="38203" xr:uid="{CC874A79-8D21-4BB0-A4CF-B90D3F6F453A}"/>
    <cellStyle name="Header2 2 7" xfId="19700" xr:uid="{13E513E6-E32F-4C36-B9C0-8734BC0B9FED}"/>
    <cellStyle name="Header2 2 7 2" xfId="22701" xr:uid="{2740DED4-86C3-47CF-A037-D5410B74320D}"/>
    <cellStyle name="Header2 2 7 3" xfId="21668" xr:uid="{7484140E-EB98-4FA5-9B8D-A110907A8482}"/>
    <cellStyle name="Header2 2 7 4" xfId="27568" xr:uid="{20286BE2-DF16-44B4-B20C-4D5679E99AA4}"/>
    <cellStyle name="Header2 2 7 5" xfId="26166" xr:uid="{A90D22BE-EA02-4614-8006-97985A95AA99}"/>
    <cellStyle name="Header2 2 7 6" xfId="28986" xr:uid="{A249BDC0-C753-436E-BB2A-795573EC1EA0}"/>
    <cellStyle name="Header2 2 7 7" xfId="30680" xr:uid="{A0E8208F-EE2D-4410-AF27-D08E29E53305}"/>
    <cellStyle name="Header2 2 7 8" xfId="39201" xr:uid="{774498E4-40ED-4523-B5E3-F334E4284F01}"/>
    <cellStyle name="Header2 2 7 9" xfId="40814" xr:uid="{DB78F8E9-4883-44E4-AF61-4D30AB161395}"/>
    <cellStyle name="Header2 2 8" xfId="19456" xr:uid="{3F926A0D-F330-4333-A2EB-D489FDEFF4AF}"/>
    <cellStyle name="Header2 2 8 2" xfId="22411" xr:uid="{5205DA99-4DCD-46C7-8BE8-3FAB34231A51}"/>
    <cellStyle name="Header2 2 8 3" xfId="22275" xr:uid="{83F42109-F052-4178-86E7-E88F3367701D}"/>
    <cellStyle name="Header2 2 8 4" xfId="27230" xr:uid="{103A4E91-5BFC-410C-B731-FBE9DEACF1B4}"/>
    <cellStyle name="Header2 2 8 5" xfId="27987" xr:uid="{B02A46AB-A234-4B14-A14A-E4A884C8F7E5}"/>
    <cellStyle name="Header2 2 8 6" xfId="26066" xr:uid="{1B0FD464-49B7-4213-A00E-7A9DCF952AA8}"/>
    <cellStyle name="Header2 2 8 7" xfId="33827" xr:uid="{7AA90372-6ED0-4D21-822F-3FA102774861}"/>
    <cellStyle name="Header2 2 8 8" xfId="39492" xr:uid="{55F92CB1-3449-49BD-A155-21BBA2562441}"/>
    <cellStyle name="Header2 2 8 9" xfId="40911" xr:uid="{4EEA5411-AC16-4A4F-BE58-625C2A229BA7}"/>
    <cellStyle name="Header2 2 9" xfId="19674" xr:uid="{8A9E8A23-3405-4C57-8293-9C8D24233F34}"/>
    <cellStyle name="Header2 2 9 2" xfId="22659" xr:uid="{F875D130-6A22-4211-ACC4-98C9CF104036}"/>
    <cellStyle name="Header2 2 9 3" xfId="23888" xr:uid="{4BE87A0D-8B96-44B9-AA61-02F0919B412A}"/>
    <cellStyle name="Header2 2 9 4" xfId="27520" xr:uid="{61C2BF20-294F-4974-AB8C-4F18BAB6C3C8}"/>
    <cellStyle name="Header2 2 9 5" xfId="30182" xr:uid="{754D1FB7-3C7D-42CD-B033-1067B2EA8B42}"/>
    <cellStyle name="Header2 2 9 6" xfId="33275" xr:uid="{E66AA9B5-05F4-4B96-9A21-BE3AB9E98A9F}"/>
    <cellStyle name="Header2 2 9 7" xfId="32523" xr:uid="{89B82BAA-629A-42D7-A9B2-142C32728734}"/>
    <cellStyle name="Header2 2 9 8" xfId="37365" xr:uid="{5704F572-776C-408C-A95E-05842A0BECE6}"/>
    <cellStyle name="Header2 2 9 9" xfId="38663" xr:uid="{FA1028E5-4012-45B1-9669-980370F2D573}"/>
    <cellStyle name="Header2 3" xfId="253" xr:uid="{2DB09616-658F-4FA2-84BC-B409D632BCDA}"/>
    <cellStyle name="Header2 3 10" xfId="20324" xr:uid="{9D61C569-CCC7-4C3A-8D8F-205372DE638A}"/>
    <cellStyle name="Header2 3 10 2" xfId="23438" xr:uid="{774FFAF8-5317-42E7-89D8-639E08384C94}"/>
    <cellStyle name="Header2 3 10 3" xfId="21513" xr:uid="{FBC48692-B9F0-41C5-AAD4-B22D962686B5}"/>
    <cellStyle name="Header2 3 10 4" xfId="28429" xr:uid="{7032EE25-0BD0-4FDC-9313-3AA7217AB87C}"/>
    <cellStyle name="Header2 3 10 5" xfId="29017" xr:uid="{EF3F35A5-E198-4F1D-928F-5F9A963D594F}"/>
    <cellStyle name="Header2 3 10 6" xfId="33686" xr:uid="{06455C43-32F1-4D64-AC8B-EAF46AA2AABD}"/>
    <cellStyle name="Header2 3 10 7" xfId="35036" xr:uid="{8A112303-F802-49D4-9D5A-3C87F948C040}"/>
    <cellStyle name="Header2 3 10 8" xfId="36366" xr:uid="{B17B25DD-E8BA-4FF7-91B7-2965D679B407}"/>
    <cellStyle name="Header2 3 10 9" xfId="37287" xr:uid="{21CD4506-EC24-4BC9-B1B5-BC13D58CF867}"/>
    <cellStyle name="Header2 3 11" xfId="19213" xr:uid="{84993768-9F46-4F98-8999-6894C6860756}"/>
    <cellStyle name="Header2 3 11 2" xfId="22125" xr:uid="{65716E77-403E-44C9-962A-2D46B7F68A02}"/>
    <cellStyle name="Header2 3 11 3" xfId="25754" xr:uid="{8B988E55-4ED1-4434-A3A9-6F5ACEC15770}"/>
    <cellStyle name="Header2 3 11 4" xfId="21775" xr:uid="{33F6F70F-12F6-498F-B67F-FFA2E7ED6420}"/>
    <cellStyle name="Header2 3 11 5" xfId="21126" xr:uid="{9C7F0C7A-D261-447A-A4AC-64790364A2C5}"/>
    <cellStyle name="Header2 3 11 6" xfId="32614" xr:uid="{54D3466A-9221-4564-8C41-15B25A4E3C2B}"/>
    <cellStyle name="Header2 3 11 7" xfId="34332" xr:uid="{84F24B38-1DE0-4429-A94A-A6ACE3F4A6A8}"/>
    <cellStyle name="Header2 3 11 8" xfId="35725" xr:uid="{81C052D8-049B-4463-8030-19831625E3EB}"/>
    <cellStyle name="Header2 3 11 9" xfId="36117" xr:uid="{787AE51F-7C88-4BD8-92B2-14AD6A61A60D}"/>
    <cellStyle name="Header2 3 12" xfId="21144" xr:uid="{E56E1390-B1C2-479D-84D4-6A1C9CBF0B92}"/>
    <cellStyle name="Header2 3 12 2" xfId="26906" xr:uid="{48D13427-645F-4CD3-99F1-A59D19A14B61}"/>
    <cellStyle name="Header2 3 12 3" xfId="28757" xr:uid="{63895D1A-2D02-4BDA-98A8-86F4E9A84417}"/>
    <cellStyle name="Header2 3 12 4" xfId="31052" xr:uid="{6DB5DE48-5724-4020-A865-B65FC4680736}"/>
    <cellStyle name="Header2 3 12 5" xfId="34016" xr:uid="{344348DF-C85C-4F28-BE5A-584578AAC0FD}"/>
    <cellStyle name="Header2 3 12 6" xfId="35295" xr:uid="{9026EE07-45E0-455B-9C69-F97B13BDED12}"/>
    <cellStyle name="Header2 3 12 7" xfId="39872" xr:uid="{964EA987-F9AD-4DDA-81DB-3F6EC73CB1D0}"/>
    <cellStyle name="Header2 3 12 8" xfId="41200" xr:uid="{B703C147-6932-4804-900C-B2A4C872F34A}"/>
    <cellStyle name="Header2 3 13" xfId="21455" xr:uid="{81A5AE10-642E-4D56-BF29-378AE3388A4B}"/>
    <cellStyle name="Header2 3 14" xfId="20904" xr:uid="{C8CBFBEE-41AF-4CEE-B895-37CD5F327474}"/>
    <cellStyle name="Header2 3 15" xfId="26252" xr:uid="{EFF448ED-9EBC-4E77-9CB3-E1952E77FDB4}"/>
    <cellStyle name="Header2 3 16" xfId="33005" xr:uid="{D4678C4D-444E-42FA-B7A7-24AC24C70FFD}"/>
    <cellStyle name="Header2 3 17" xfId="34277" xr:uid="{7282643A-9415-42F1-8AAB-D10D9EAE9963}"/>
    <cellStyle name="Header2 3 18" xfId="38404" xr:uid="{80D50921-A8FF-4A40-9D77-A435FA953908}"/>
    <cellStyle name="Header2 3 19" xfId="38465" xr:uid="{BF5C339B-FE67-4485-BD2B-6842CF2A47E5}"/>
    <cellStyle name="Header2 3 2" xfId="4432" xr:uid="{050E992C-DEF1-4251-9340-8BD5FDA091EC}"/>
    <cellStyle name="Header2 3 2 2" xfId="22170" xr:uid="{5111CEB7-87C0-44DE-89F1-AF61609A5211}"/>
    <cellStyle name="Header2 3 2 3" xfId="26144" xr:uid="{783CCB38-7D51-456E-84D0-F5A11160FC37}"/>
    <cellStyle name="Header2 3 2 4" xfId="21527" xr:uid="{4780F9D9-EB0A-4AA0-869F-7BECB129D203}"/>
    <cellStyle name="Header2 3 2 5" xfId="29788" xr:uid="{3FFAC99A-B747-435C-8551-3C2580D55DF3}"/>
    <cellStyle name="Header2 3 2 6" xfId="31303" xr:uid="{63A8CCCD-3B7C-4C95-AC59-6E3980855E88}"/>
    <cellStyle name="Header2 3 2 7" xfId="34339" xr:uid="{106614F3-5784-4B89-832C-95640E339DEA}"/>
    <cellStyle name="Header2 3 2 8" xfId="38973" xr:uid="{B006DD33-E8F9-425C-86F0-57A22A07290E}"/>
    <cellStyle name="Header2 3 2 9" xfId="40712" xr:uid="{F7790F33-5798-4039-9F67-52A6CA7D3DB3}"/>
    <cellStyle name="Header2 3 3" xfId="19296" xr:uid="{BAA373E1-FAC1-4387-8445-CCE98B7A23DB}"/>
    <cellStyle name="Header2 3 3 2" xfId="22233" xr:uid="{DBF399E0-C090-4636-9517-11383B886D69}"/>
    <cellStyle name="Header2 3 3 3" xfId="25741" xr:uid="{A043421B-302D-48D8-94C8-6C3D3D7CE248}"/>
    <cellStyle name="Header2 3 3 4" xfId="27016" xr:uid="{CB0FB81E-C460-479D-9E65-98A017D97B8D}"/>
    <cellStyle name="Header2 3 3 5" xfId="29704" xr:uid="{E2813135-3A58-4601-9748-63B7AB73371F}"/>
    <cellStyle name="Header2 3 3 6" xfId="30183" xr:uid="{33FE919B-D63E-4144-8CED-02EC7CD0CD03}"/>
    <cellStyle name="Header2 3 3 7" xfId="34347" xr:uid="{96B3E89A-5BF4-4D70-A483-976D0246131F}"/>
    <cellStyle name="Header2 3 3 8" xfId="37799" xr:uid="{638D005A-08BF-413E-ADEA-04DADAECBA71}"/>
    <cellStyle name="Header2 3 3 9" xfId="36449" xr:uid="{C698F9A8-13F8-4210-BBC9-26207148A060}"/>
    <cellStyle name="Header2 3 4" xfId="19244" xr:uid="{562151B0-A73C-4825-8323-035C672BD70F}"/>
    <cellStyle name="Header2 3 4 2" xfId="22159" xr:uid="{D84750A1-329B-4D66-8A61-13337C73D58D}"/>
    <cellStyle name="Header2 3 4 3" xfId="24260" xr:uid="{7635294D-77C5-46F7-9899-1082148EB43C}"/>
    <cellStyle name="Header2 3 4 4" xfId="24540" xr:uid="{3B42CF2D-7C3F-4075-B12C-D3DA5181F935}"/>
    <cellStyle name="Header2 3 4 5" xfId="24917" xr:uid="{B9F49FB2-24A6-4555-985A-5ED770F0A478}"/>
    <cellStyle name="Header2 3 4 6" xfId="32714" xr:uid="{1EDF6CE7-07F6-42D0-BDCE-DB0559B12CC7}"/>
    <cellStyle name="Header2 3 4 7" xfId="34340" xr:uid="{B5AB17CB-97B1-44E4-9AB2-D4E15C759711}"/>
    <cellStyle name="Header2 3 4 8" xfId="36419" xr:uid="{74D79808-5EC5-43D7-AAFB-4F33C3417311}"/>
    <cellStyle name="Header2 3 4 9" xfId="39957" xr:uid="{A3766AB2-5442-49E1-A3C0-4538C04F7C3E}"/>
    <cellStyle name="Header2 3 5" xfId="19658" xr:uid="{D9325B71-1DC0-4E0B-874C-F79EBCA2B415}"/>
    <cellStyle name="Header2 3 5 2" xfId="22638" xr:uid="{9B83AE05-663E-4E43-A477-572B25D21A92}"/>
    <cellStyle name="Header2 3 5 3" xfId="21253" xr:uid="{C4F9BB68-244A-48C1-BE98-73C5E5507E61}"/>
    <cellStyle name="Header2 3 5 4" xfId="27498" xr:uid="{E2E66679-04DD-4634-B114-652B2F17A580}"/>
    <cellStyle name="Header2 3 5 5" xfId="29144" xr:uid="{F742D6FA-CF65-4CA3-970F-0E28A9246B14}"/>
    <cellStyle name="Header2 3 5 6" xfId="31680" xr:uid="{4538AC1F-C491-420D-8696-8B94F1CFDB78}"/>
    <cellStyle name="Header2 3 5 7" xfId="21996" xr:uid="{047E2F6F-17E6-4DA4-AD31-04ED959C9141}"/>
    <cellStyle name="Header2 3 5 8" xfId="35689" xr:uid="{12CE05C9-D4F3-4285-8207-838F7BDD59D3}"/>
    <cellStyle name="Header2 3 5 9" xfId="40816" xr:uid="{403C5BA7-C231-47B8-9AE4-EF660802947B}"/>
    <cellStyle name="Header2 3 6" xfId="19713" xr:uid="{0890A812-3748-4B54-B830-5DEC5D55AE24}"/>
    <cellStyle name="Header2 3 6 2" xfId="22714" xr:uid="{E51787B7-EB08-468A-B5D1-0AF7E30C7CCC}"/>
    <cellStyle name="Header2 3 6 3" xfId="21680" xr:uid="{F10E9A01-CC87-4A1A-B471-97C568C39B5E}"/>
    <cellStyle name="Header2 3 6 4" xfId="27588" xr:uid="{80BC6F71-754A-4B99-A2D7-D92FB5E76B8B}"/>
    <cellStyle name="Header2 3 6 5" xfId="30620" xr:uid="{53782A61-4747-48AC-A258-F37FEF8F3556}"/>
    <cellStyle name="Header2 3 6 6" xfId="33214" xr:uid="{04D57743-1928-41B0-98AF-C3365326F7A8}"/>
    <cellStyle name="Header2 3 6 7" xfId="33556" xr:uid="{404524FB-8254-4891-8EAF-C8747F926EAF}"/>
    <cellStyle name="Header2 3 6 8" xfId="36414" xr:uid="{F15EB3D3-DEE3-4414-A69B-B3D7A120A028}"/>
    <cellStyle name="Header2 3 6 9" xfId="40741" xr:uid="{7B87BD99-ADA8-4FB3-ADA0-DFD97C01EA9A}"/>
    <cellStyle name="Header2 3 7" xfId="20204" xr:uid="{19E194BB-347E-4264-91BE-110BC143B35E}"/>
    <cellStyle name="Header2 3 7 2" xfId="23285" xr:uid="{686493B5-33A9-4F48-B4A5-FE1CF480BC6D}"/>
    <cellStyle name="Header2 3 7 3" xfId="22051" xr:uid="{13849DC1-D20A-49A4-9BF0-E08D7D96E65B}"/>
    <cellStyle name="Header2 3 7 4" xfId="28253" xr:uid="{3E848BE7-71F5-4AAA-8C54-1ECC4D7BE1A3}"/>
    <cellStyle name="Header2 3 7 5" xfId="26527" xr:uid="{4BB2B5D4-4ACF-4D53-938B-C0B1F310B3B3}"/>
    <cellStyle name="Header2 3 7 6" xfId="31196" xr:uid="{CC570B59-4D2F-431B-B720-120341CDF5F2}"/>
    <cellStyle name="Header2 3 7 7" xfId="33543" xr:uid="{68E6043D-0485-4282-A111-E4CB8C0FFEE2}"/>
    <cellStyle name="Header2 3 7 8" xfId="37547" xr:uid="{7C2901F3-4C62-436F-B836-4C43DCC924ED}"/>
    <cellStyle name="Header2 3 7 9" xfId="38050" xr:uid="{52C68C9C-14C6-484F-A793-ACFBD59F9DC0}"/>
    <cellStyle name="Header2 3 8" xfId="19920" xr:uid="{9D9EB5D8-F11E-4421-BD8B-FBF213B8550A}"/>
    <cellStyle name="Header2 3 8 2" xfId="22967" xr:uid="{17A650A9-7829-4D11-A1D8-4A752BCD3B65}"/>
    <cellStyle name="Header2 3 8 3" xfId="26515" xr:uid="{4638CAB8-7A18-4B34-BE63-9F28BD8496D0}"/>
    <cellStyle name="Header2 3 8 4" xfId="27892" xr:uid="{1AAD50F5-6EF0-46E2-A6FB-AC5B3EFF27E9}"/>
    <cellStyle name="Header2 3 8 5" xfId="30585" xr:uid="{E67A29F9-CF33-4409-855C-C7756E8E63A3}"/>
    <cellStyle name="Header2 3 8 6" xfId="26784" xr:uid="{3ED12EBB-CB88-4895-8C48-554D844E7879}"/>
    <cellStyle name="Header2 3 8 7" xfId="30694" xr:uid="{FF004331-8390-4DC0-9189-DEFE53C4652E}"/>
    <cellStyle name="Header2 3 8 8" xfId="36016" xr:uid="{A84FD024-D81F-4E9F-A0E9-E80709A6BA8F}"/>
    <cellStyle name="Header2 3 8 9" xfId="40732" xr:uid="{E04B2318-34FC-4AF4-84BC-67396BDEDA25}"/>
    <cellStyle name="Header2 3 9" xfId="20248" xr:uid="{C5F774BF-11C5-4BE1-A53A-3B8189957671}"/>
    <cellStyle name="Header2 3 9 2" xfId="23352" xr:uid="{3DF65937-5442-4C4A-B357-AF911D9C11D1}"/>
    <cellStyle name="Header2 3 9 3" xfId="24716" xr:uid="{CC7BC8E6-9276-406C-99B2-2D4D48657949}"/>
    <cellStyle name="Header2 3 9 4" xfId="28331" xr:uid="{ECA4CC6A-B306-4978-8C28-1D6AF47BA37D}"/>
    <cellStyle name="Header2 3 9 5" xfId="30076" xr:uid="{31D8D6EE-604F-40B4-A822-88CFAAF77495}"/>
    <cellStyle name="Header2 3 9 6" xfId="31498" xr:uid="{30FD6E04-9742-4740-9BF1-CDDE7096E0CD}"/>
    <cellStyle name="Header2 3 9 7" xfId="32196" xr:uid="{BDA769B6-7FD3-4BDA-BF86-24A8D89A82BB}"/>
    <cellStyle name="Header2 3 9 8" xfId="37956" xr:uid="{C34E6BF4-77C7-4132-862E-4430B9F85EF3}"/>
    <cellStyle name="Header2 3 9 9" xfId="39558" xr:uid="{3E4A1064-3B9C-4EA9-BF47-70EBDEB7A27D}"/>
    <cellStyle name="Header2 4" xfId="4433" xr:uid="{66FAC718-C71C-47B8-BC6E-61193E945712}"/>
    <cellStyle name="Header2 4 10" xfId="19342" xr:uid="{7248FA05-1509-4D01-99A6-84B4CE7627A0}"/>
    <cellStyle name="Header2 4 10 2" xfId="22283" xr:uid="{0FD2976B-CE2F-413D-9F34-47C694FECAE4}"/>
    <cellStyle name="Header2 4 10 3" xfId="25150" xr:uid="{B1571A80-FF7E-4C95-BFF4-082944F00570}"/>
    <cellStyle name="Header2 4 10 4" xfId="27074" xr:uid="{C3788DC0-CDBC-4CE4-925E-CF88E29D82E8}"/>
    <cellStyle name="Header2 4 10 5" xfId="26945" xr:uid="{D4E6630C-8839-45F7-B42C-FECF2697746A}"/>
    <cellStyle name="Header2 4 10 6" xfId="26554" xr:uid="{C88969EF-BB39-460C-90D8-ED53E79D6FDE}"/>
    <cellStyle name="Header2 4 10 7" xfId="34641" xr:uid="{C3404AA8-1B42-40E4-866C-8E624E2B962C}"/>
    <cellStyle name="Header2 4 10 8" xfId="37699" xr:uid="{E296355A-0EB7-4B94-86E6-7F36BC2D4210}"/>
    <cellStyle name="Header2 4 10 9" xfId="40606" xr:uid="{FBC11620-FD99-4D7E-99CD-F08D87C9CBD6}"/>
    <cellStyle name="Header2 4 11" xfId="20437" xr:uid="{605FA618-284C-4E04-9A3C-A62269834933}"/>
    <cellStyle name="Header2 4 11 2" xfId="23558" xr:uid="{72B4A86A-79B5-4A15-953B-38CCE8DED6D8}"/>
    <cellStyle name="Header2 4 11 3" xfId="26705" xr:uid="{61347E98-F01E-423C-9267-4DE64F2253D6}"/>
    <cellStyle name="Header2 4 11 4" xfId="28561" xr:uid="{6FB9F32F-C6C4-49DC-B91E-4E755E543B17}"/>
    <cellStyle name="Header2 4 11 5" xfId="30860" xr:uid="{DE2C22DE-7647-4E2B-8FC6-1F2039780F50}"/>
    <cellStyle name="Header2 4 11 6" xfId="33819" xr:uid="{84FD4BC5-6084-4E50-9AB7-4C0CFC0F079C}"/>
    <cellStyle name="Header2 4 11 7" xfId="35164" xr:uid="{6277C0A8-7FEC-4135-826A-591DCA103BFA}"/>
    <cellStyle name="Header2 4 11 8" xfId="39679" xr:uid="{DEFCE987-75EF-4E71-915F-0CA10F044C0F}"/>
    <cellStyle name="Header2 4 11 9" xfId="41059" xr:uid="{8AD7D71B-815E-4E82-A403-02E2DF0DEF34}"/>
    <cellStyle name="Header2 4 12" xfId="21143" xr:uid="{1C28B18E-D004-47B2-9B18-0D90E6081B4D}"/>
    <cellStyle name="Header2 4 12 2" xfId="26905" xr:uid="{1C3DB24D-4717-47A0-8B0C-CAC72DC0C051}"/>
    <cellStyle name="Header2 4 12 3" xfId="28756" xr:uid="{6B4C1DD0-8F7E-49FD-B510-50FF0A650EC3}"/>
    <cellStyle name="Header2 4 12 4" xfId="31051" xr:uid="{0EFF276B-7DB3-421F-8DC8-B8F3A1DDFD87}"/>
    <cellStyle name="Header2 4 12 5" xfId="34015" xr:uid="{D604A750-8CB9-43E8-8A1F-1359CABE1D2B}"/>
    <cellStyle name="Header2 4 12 6" xfId="35294" xr:uid="{EA0A6F5F-D186-4A1D-A8DE-226FD723FCA7}"/>
    <cellStyle name="Header2 4 12 7" xfId="39871" xr:uid="{7256BD18-C926-4BCF-B9D4-69028CA4F3FA}"/>
    <cellStyle name="Header2 4 12 8" xfId="41199" xr:uid="{D22AF951-955A-42BE-9D02-438205027EBC}"/>
    <cellStyle name="Header2 4 13" xfId="21637" xr:uid="{8116216A-86AC-49CD-93DC-E8044D9A04B8}"/>
    <cellStyle name="Header2 4 14" xfId="21662" xr:uid="{0FAFA834-1A97-42A0-90FA-06CAACA8CD7A}"/>
    <cellStyle name="Header2 4 15" xfId="29327" xr:uid="{8443A7DE-B573-441B-9B95-110F2586A23E}"/>
    <cellStyle name="Header2 4 16" xfId="33385" xr:uid="{6B80D8F6-F804-4BC8-A219-BD018FB25CFD}"/>
    <cellStyle name="Header2 4 17" xfId="34854" xr:uid="{E3AF62D6-DC1A-42FD-9563-AAABA210A6F7}"/>
    <cellStyle name="Header2 4 18" xfId="35832" xr:uid="{9F5BC08C-E373-4F5C-8B65-8F8A9061C337}"/>
    <cellStyle name="Header2 4 19" xfId="37315" xr:uid="{12374512-66FE-4E8A-A6A0-C2185D0FE594}"/>
    <cellStyle name="Header2 4 2" xfId="19252" xr:uid="{A9A5BD2F-89FD-4B61-BC0E-278746BC115D}"/>
    <cellStyle name="Header2 4 2 2" xfId="22171" xr:uid="{8F2CFCC1-5168-47B6-BD1E-A26E7B4F90FC}"/>
    <cellStyle name="Header2 4 2 3" xfId="20526" xr:uid="{BB30371B-E43E-489C-B0B9-FD9C2097C8F9}"/>
    <cellStyle name="Header2 4 2 4" xfId="25329" xr:uid="{3A6A5259-528E-4251-A8C4-15C617397977}"/>
    <cellStyle name="Header2 4 2 5" xfId="21204" xr:uid="{C2B48907-5AE3-49F4-A1F9-0BF4781AE443}"/>
    <cellStyle name="Header2 4 2 6" xfId="33598" xr:uid="{F357BBF9-A289-4779-89AC-E599E2CD9163}"/>
    <cellStyle name="Header2 4 2 7" xfId="34958" xr:uid="{86A7A9D8-F188-4DF1-8B0E-184A63E6B5C6}"/>
    <cellStyle name="Header2 4 2 8" xfId="38640" xr:uid="{589488D7-C04D-4025-92FD-F02D22C51D02}"/>
    <cellStyle name="Header2 4 2 9" xfId="40590" xr:uid="{1AF1F2F8-C12B-44AA-BB7A-60958C1C1B75}"/>
    <cellStyle name="Header2 4 3" xfId="19782" xr:uid="{B89D6028-D211-487A-94C3-7D59B4F598D9}"/>
    <cellStyle name="Header2 4 3 2" xfId="22800" xr:uid="{58A7EDC1-4A7E-4CD0-8A9D-5F8C00A344FB}"/>
    <cellStyle name="Header2 4 3 3" xfId="25010" xr:uid="{CDE6C2BA-8CC8-4D2D-B9F5-6C6B225BB9D0}"/>
    <cellStyle name="Header2 4 3 4" xfId="27697" xr:uid="{A6B446B7-4879-46CD-9B05-CB986EE70E1A}"/>
    <cellStyle name="Header2 4 3 5" xfId="26406" xr:uid="{E85C63CB-58C9-4B13-9830-4904768E85A3}"/>
    <cellStyle name="Header2 4 3 6" xfId="31818" xr:uid="{250C5FC0-5F31-494E-B61B-B86B7973125D}"/>
    <cellStyle name="Header2 4 3 7" xfId="31662" xr:uid="{2F158D05-222D-42E3-A703-B329899AB943}"/>
    <cellStyle name="Header2 4 3 8" xfId="36916" xr:uid="{616C2C03-EA09-4180-B8A4-0BEF3B36D307}"/>
    <cellStyle name="Header2 4 3 9" xfId="36847" xr:uid="{44E5A6EE-B95F-4314-8CFB-9A8E688382E0}"/>
    <cellStyle name="Header2 4 4" xfId="19679" xr:uid="{66B060D6-F157-45DE-92CA-D704CB199EDB}"/>
    <cellStyle name="Header2 4 4 2" xfId="22665" xr:uid="{73ABE3B5-BD9B-4112-9B68-64A9C057E522}"/>
    <cellStyle name="Header2 4 4 3" xfId="25632" xr:uid="{3C83FAB9-EC55-4029-AFDA-E7D9142019D2}"/>
    <cellStyle name="Header2 4 4 4" xfId="27528" xr:uid="{A1E13874-3CF3-4E36-90B2-788060F648D4}"/>
    <cellStyle name="Header2 4 4 5" xfId="29941" xr:uid="{F2363F88-0C48-4121-93CD-CFBBFBFB439E}"/>
    <cellStyle name="Header2 4 4 6" xfId="32410" xr:uid="{B00D121A-D914-4524-BDAB-06D021D09C65}"/>
    <cellStyle name="Header2 4 4 7" xfId="34746" xr:uid="{ACEC0B16-C2DC-410E-8120-C0C9CD75546C}"/>
    <cellStyle name="Header2 4 4 8" xfId="38494" xr:uid="{46F2FB94-2A35-499F-A28F-05C7BE61E95E}"/>
    <cellStyle name="Header2 4 4 9" xfId="37117" xr:uid="{AEBE65C7-138A-496B-88EB-F396202C1BC5}"/>
    <cellStyle name="Header2 4 5" xfId="19406" xr:uid="{D393898A-6C9D-452C-BA3E-20104E33930E}"/>
    <cellStyle name="Header2 4 5 2" xfId="22346" xr:uid="{D7478EEF-D196-42A7-86DE-185DC3FC5675}"/>
    <cellStyle name="Header2 4 5 3" xfId="24302" xr:uid="{6F0EE603-FC7E-4838-90AE-493B4FA5BE42}"/>
    <cellStyle name="Header2 4 5 4" xfId="27147" xr:uid="{88D60287-784F-4403-8BF4-E0E779078996}"/>
    <cellStyle name="Header2 4 5 5" xfId="21155" xr:uid="{F303CDC8-8279-4383-8FB1-21FE6D90CF35}"/>
    <cellStyle name="Header2 4 5 6" xfId="31309" xr:uid="{4931BD0E-FACA-4A5E-AE15-187E9857B154}"/>
    <cellStyle name="Header2 4 5 7" xfId="33389" xr:uid="{2CE625AB-8B36-4098-A965-008EBB1A93A9}"/>
    <cellStyle name="Header2 4 5 8" xfId="36197" xr:uid="{BC409617-8247-4F05-BF5D-617F6EA6AE9C}"/>
    <cellStyle name="Header2 4 5 9" xfId="36379" xr:uid="{2667A210-2109-4036-A666-9ED236828EF5}"/>
    <cellStyle name="Header2 4 6" xfId="19517" xr:uid="{49FCBF01-C8EC-4ACB-A3D0-2253D8D24920}"/>
    <cellStyle name="Header2 4 6 2" xfId="22491" xr:uid="{3C7C3D86-499E-44D8-A2CC-A08ED3B216E2}"/>
    <cellStyle name="Header2 4 6 3" xfId="25831" xr:uid="{10306EB1-7B6F-4EA0-ABDA-414695AEC765}"/>
    <cellStyle name="Header2 4 6 4" xfId="27327" xr:uid="{33B44024-E856-48E6-A53B-87B8AF8931EA}"/>
    <cellStyle name="Header2 4 6 5" xfId="28954" xr:uid="{D751A4DF-CF6F-4255-BADC-81DF5E242E87}"/>
    <cellStyle name="Header2 4 6 6" xfId="28625" xr:uid="{97BD5548-423E-4350-B0D6-39AD6251408D}"/>
    <cellStyle name="Header2 4 6 7" xfId="30675" xr:uid="{8CD2E511-9FF1-46A9-B45C-1F67A910DB1F}"/>
    <cellStyle name="Header2 4 6 8" xfId="35775" xr:uid="{B0143156-59E0-429F-B9C0-6459FF5D8A19}"/>
    <cellStyle name="Header2 4 6 9" xfId="37877" xr:uid="{8F0B0589-3184-4EA6-9C24-AA60ECD6B216}"/>
    <cellStyle name="Header2 4 7" xfId="20111" xr:uid="{1327F2A8-7004-4F40-83D8-485F92C637DC}"/>
    <cellStyle name="Header2 4 7 2" xfId="23177" xr:uid="{F876DAE4-2E07-40C4-BDE6-FBE707E7F23C}"/>
    <cellStyle name="Header2 4 7 3" xfId="21925" xr:uid="{F8839F59-97C7-4D6B-9D2F-59EA4B85C37D}"/>
    <cellStyle name="Header2 4 7 4" xfId="28132" xr:uid="{A57E009E-40F2-4F81-ACE0-44E5856647E4}"/>
    <cellStyle name="Header2 4 7 5" xfId="30058" xr:uid="{CF7D3F26-6043-4CD8-A0AD-0AA2B012000C}"/>
    <cellStyle name="Header2 4 7 6" xfId="32237" xr:uid="{805FA2F9-DB4D-4966-A639-2553EE1B93A6}"/>
    <cellStyle name="Header2 4 7 7" xfId="33880" xr:uid="{E2F96119-2B9A-4760-B929-176CFEE1B5D9}"/>
    <cellStyle name="Header2 4 7 8" xfId="38328" xr:uid="{C818A5E6-3AD7-4D14-AFC3-DA36E46BDAB2}"/>
    <cellStyle name="Header2 4 7 9" xfId="36070" xr:uid="{D31A0361-E8B5-41D1-B978-A0249130F8B5}"/>
    <cellStyle name="Header2 4 8" xfId="19789" xr:uid="{A2806AF3-8652-4CC3-B343-272085DEF72B}"/>
    <cellStyle name="Header2 4 8 2" xfId="22807" xr:uid="{89C6D2CE-4FAA-4CA9-B462-AD9C453B2F3F}"/>
    <cellStyle name="Header2 4 8 3" xfId="20682" xr:uid="{954D9D76-AFFE-47FE-A8D1-6B33E6679E7F}"/>
    <cellStyle name="Header2 4 8 4" xfId="27704" xr:uid="{4B166C5D-121E-408F-9FD7-6CBAAE215156}"/>
    <cellStyle name="Header2 4 8 5" xfId="26946" xr:uid="{00A4E36A-1F6D-4C5B-B09B-2875B1C9C45B}"/>
    <cellStyle name="Header2 4 8 6" xfId="31256" xr:uid="{E145807C-7BEF-4F2A-9042-F3018CAF15B8}"/>
    <cellStyle name="Header2 4 8 7" xfId="32151" xr:uid="{1A545BAF-0D9D-4178-8109-AA30E1164D98}"/>
    <cellStyle name="Header2 4 8 8" xfId="37557" xr:uid="{451D6067-3B75-49A1-BA26-E90F57A7AD70}"/>
    <cellStyle name="Header2 4 8 9" xfId="36742" xr:uid="{3EDC8DC2-FB3A-4398-95AE-B65E8167F228}"/>
    <cellStyle name="Header2 4 9" xfId="19297" xr:uid="{BD5DCBD9-2567-4E07-9AD5-47FD166B7026}"/>
    <cellStyle name="Header2 4 9 2" xfId="22234" xr:uid="{E10F94CB-2097-4AF3-923D-82CF7B771AA6}"/>
    <cellStyle name="Header2 4 9 3" xfId="26074" xr:uid="{659CE55E-AC7D-458A-ACCB-0B5B5E7850DF}"/>
    <cellStyle name="Header2 4 9 4" xfId="27018" xr:uid="{222DEA48-9045-4FEF-9C4B-D8C27A47A046}"/>
    <cellStyle name="Header2 4 9 5" xfId="30346" xr:uid="{756C33B4-17C9-4427-8BD3-D3470042C9EC}"/>
    <cellStyle name="Header2 4 9 6" xfId="26010" xr:uid="{39DAE81E-063B-4972-9892-BCB89F3F628D}"/>
    <cellStyle name="Header2 4 9 7" xfId="34850" xr:uid="{E96E881A-58D0-44A8-BBC7-AE3927C475DC}"/>
    <cellStyle name="Header2 4 9 8" xfId="39371" xr:uid="{963798B7-6B66-4637-883B-759E1073B8D3}"/>
    <cellStyle name="Header2 4 9 9" xfId="37880" xr:uid="{6B3F9D8C-6BC9-4A9A-9903-BE9DF6BA2EFF}"/>
    <cellStyle name="Header2 5" xfId="19380" xr:uid="{E9E6E709-2D76-469B-8D32-261C455C3F22}"/>
    <cellStyle name="Header2 5 10" xfId="20243" xr:uid="{70047DAB-20A2-4580-894D-CAE9D32D6E89}"/>
    <cellStyle name="Header2 5 10 2" xfId="23341" xr:uid="{36B873DB-0744-439F-90DA-CD16C117A2FF}"/>
    <cellStyle name="Header2 5 10 3" xfId="26199" xr:uid="{CC9EC742-880E-412F-9BEB-5992976CE4F7}"/>
    <cellStyle name="Header2 5 10 4" xfId="28316" xr:uid="{1CC3B954-5DA3-4A94-853C-F6A84C48A175}"/>
    <cellStyle name="Header2 5 10 5" xfId="29020" xr:uid="{998E1B28-F7DE-477E-8EB7-EA587111FB38}"/>
    <cellStyle name="Header2 5 10 6" xfId="32815" xr:uid="{D8E16962-8888-4EF4-A06A-7E590A9A9DB6}"/>
    <cellStyle name="Header2 5 10 7" xfId="32126" xr:uid="{BC6D25B1-9236-42ED-9618-A24206A9EE96}"/>
    <cellStyle name="Header2 5 10 8" xfId="36408" xr:uid="{AC9F61CE-BE3C-49E1-B61C-EC7A97CD367D}"/>
    <cellStyle name="Header2 5 10 9" xfId="36024" xr:uid="{FAA1D413-C802-463D-8A82-57270C61DEA7}"/>
    <cellStyle name="Header2 5 11" xfId="19685" xr:uid="{1F82A28B-CBC2-4CF8-927F-928DB44D04AE}"/>
    <cellStyle name="Header2 5 11 2" xfId="22672" xr:uid="{794CCC65-026A-4C40-BB13-F5D6E81AE252}"/>
    <cellStyle name="Header2 5 11 3" xfId="25670" xr:uid="{7DC34B70-8DA0-4B19-B485-E7204402F478}"/>
    <cellStyle name="Header2 5 11 4" xfId="27536" xr:uid="{1FAEF84D-F8CF-4F08-8C66-7F1D528BF9E1}"/>
    <cellStyle name="Header2 5 11 5" xfId="29162" xr:uid="{1307A6B6-A98F-4386-88D8-7DA50E951F4A}"/>
    <cellStyle name="Header2 5 11 6" xfId="30716" xr:uid="{B4316721-5F8A-4406-A6D3-46048391EF05}"/>
    <cellStyle name="Header2 5 11 7" xfId="34709" xr:uid="{24AAA8BA-9A91-44B1-877C-500D9E2CAD1C}"/>
    <cellStyle name="Header2 5 11 8" xfId="39140" xr:uid="{6B054CF0-0882-41D7-8E6A-C6B96F6E6E53}"/>
    <cellStyle name="Header2 5 11 9" xfId="40060" xr:uid="{ED1E3D9A-0749-45B2-80E6-3AF116EFD792}"/>
    <cellStyle name="Header2 5 12" xfId="20532" xr:uid="{C65BFDE1-6561-428B-B421-34E03D8AC19F}"/>
    <cellStyle name="Header2 5 12 2" xfId="26803" xr:uid="{D9A9C65C-10FB-4B83-8969-AF1C7C7C9923}"/>
    <cellStyle name="Header2 5 12 3" xfId="28655" xr:uid="{473F8833-2FE9-4535-BB31-38024439E4A7}"/>
    <cellStyle name="Header2 5 12 4" xfId="30950" xr:uid="{A4D71536-4F4E-4A50-898E-50543F502256}"/>
    <cellStyle name="Header2 5 12 5" xfId="33914" xr:uid="{7DA59925-87A8-4567-82F6-688998E4D1A4}"/>
    <cellStyle name="Header2 5 12 6" xfId="35195" xr:uid="{39D7F5DD-7899-4460-AFEF-41831A0563C4}"/>
    <cellStyle name="Header2 5 12 7" xfId="39771" xr:uid="{96BF3539-A7CC-467B-8B9F-CE6672D901EE}"/>
    <cellStyle name="Header2 5 12 8" xfId="41100" xr:uid="{B0F0B805-5541-413E-A3A8-27455D21A218}"/>
    <cellStyle name="Header2 5 13" xfId="24746" xr:uid="{B53B9601-117F-4F5F-BB5C-EDE4823E4A73}"/>
    <cellStyle name="Header2 5 14" xfId="25098" xr:uid="{F2E5B55D-2365-463C-A20B-ADEF5260BA2A}"/>
    <cellStyle name="Header2 5 15" xfId="23936" xr:uid="{851A746F-FC7A-4FDB-8DBB-23581E2BC3AB}"/>
    <cellStyle name="Header2 5 16" xfId="33238" xr:uid="{F7425705-4EA7-4BBE-B8F5-30AD81C01825}"/>
    <cellStyle name="Header2 5 17" xfId="32364" xr:uid="{D584B5D7-31FC-49D5-AC0A-23DEEE6C7971}"/>
    <cellStyle name="Header2 5 18" xfId="38086" xr:uid="{5755F626-4F2A-4C01-97C5-05EBA1C90393}"/>
    <cellStyle name="Header2 5 19" xfId="37484" xr:uid="{3D07F8C0-13F2-425A-BF87-1D61A95026B4}"/>
    <cellStyle name="Header2 5 2" xfId="19251" xr:uid="{41B71CF6-9E69-4305-BA01-E4D57A331814}"/>
    <cellStyle name="Header2 5 2 2" xfId="22169" xr:uid="{42E43BA9-584E-49E3-BC2C-A77C3F2A20ED}"/>
    <cellStyle name="Header2 5 2 3" xfId="25378" xr:uid="{1BD2AAD9-0344-473F-ADFE-9DB7DC92F599}"/>
    <cellStyle name="Header2 5 2 4" xfId="21339" xr:uid="{6C3289A1-4402-48A1-9016-B64888F2E0A1}"/>
    <cellStyle name="Header2 5 2 5" xfId="29549" xr:uid="{4A498728-7F8C-492D-A7DB-96297F0125E1}"/>
    <cellStyle name="Header2 5 2 6" xfId="29342" xr:uid="{F467335F-B197-412D-B6B6-FDF1862A1265}"/>
    <cellStyle name="Header2 5 2 7" xfId="34367" xr:uid="{81738149-C64B-44ED-A1DB-0A540565AD1C}"/>
    <cellStyle name="Header2 5 2 8" xfId="39073" xr:uid="{CDF80F3A-C416-463A-ABA3-4F21E65C853A}"/>
    <cellStyle name="Header2 5 2 9" xfId="40290" xr:uid="{8802AA5B-28A9-4B6F-BC42-E5A27C234416}"/>
    <cellStyle name="Header2 5 3" xfId="19462" xr:uid="{5EA52F9B-FF58-4071-B7D1-9A3C41B9B7A3}"/>
    <cellStyle name="Header2 5 3 2" xfId="22420" xr:uid="{DA88E5A9-5630-4A88-B7C6-57783ED585E9}"/>
    <cellStyle name="Header2 5 3 3" xfId="25161" xr:uid="{CAC86530-2BA4-4B9A-B482-0909E62542EB}"/>
    <cellStyle name="Header2 5 3 4" xfId="27244" xr:uid="{0D10941D-DA5F-46F4-A86B-497BD0E0F11C}"/>
    <cellStyle name="Header2 5 3 5" xfId="29073" xr:uid="{3E4A3D3C-388F-4C40-8D17-9615F05F1C11}"/>
    <cellStyle name="Header2 5 3 6" xfId="33312" xr:uid="{44790F5D-F65F-43A2-A981-27422002E9D6}"/>
    <cellStyle name="Header2 5 3 7" xfId="33856" xr:uid="{DFF16F9A-BCCA-4D80-91D3-3B09048EC06D}"/>
    <cellStyle name="Header2 5 3 8" xfId="39358" xr:uid="{6B7D973C-727E-4CF4-9004-6D3502D50FF5}"/>
    <cellStyle name="Header2 5 3 9" xfId="40368" xr:uid="{14B7DD3E-62CD-4C2F-B2C2-A134187B5CFB}"/>
    <cellStyle name="Header2 5 4" xfId="19559" xr:uid="{9F19D1FC-2D07-4231-B8E0-C21B9C615E13}"/>
    <cellStyle name="Header2 5 4 2" xfId="22537" xr:uid="{86941C30-BD5C-4552-B856-8C3ABDD163DC}"/>
    <cellStyle name="Header2 5 4 3" xfId="21273" xr:uid="{C02ACACC-7B59-4B9E-88E6-A57A9524B11F}"/>
    <cellStyle name="Header2 5 4 4" xfId="27383" xr:uid="{E565FF71-C09F-4BD2-BE0D-BC3DF5DCBAB3}"/>
    <cellStyle name="Header2 5 4 5" xfId="25263" xr:uid="{3C8258D3-6A11-491F-ADF6-67BF05A9DF43}"/>
    <cellStyle name="Header2 5 4 6" xfId="29879" xr:uid="{33CF18E0-8E92-4FC6-9304-030F1E58D1EB}"/>
    <cellStyle name="Header2 5 4 7" xfId="31649" xr:uid="{4922B92E-5367-431C-A5AB-82AAD48F47B0}"/>
    <cellStyle name="Header2 5 4 8" xfId="37535" xr:uid="{2196D9CC-AE1B-4D85-9E79-24FDADC73276}"/>
    <cellStyle name="Header2 5 4 9" xfId="36683" xr:uid="{BB3341E6-ED66-46DD-9024-59BF526B36D6}"/>
    <cellStyle name="Header2 5 5" xfId="19498" xr:uid="{2CC62700-2D22-4F31-A699-DA5F540A2CDF}"/>
    <cellStyle name="Header2 5 5 2" xfId="22466" xr:uid="{1D04CA26-DEB5-4751-8C7D-A88008B696CA}"/>
    <cellStyle name="Header2 5 5 3" xfId="23439" xr:uid="{82C09328-D5F9-4891-85C4-FDD1A9B79C82}"/>
    <cellStyle name="Header2 5 5 4" xfId="27295" xr:uid="{463AB102-A3B1-410E-B14D-08588987A4FB}"/>
    <cellStyle name="Header2 5 5 5" xfId="29535" xr:uid="{9E3F32B5-4137-4A3D-BFAA-5C39CA107B1B}"/>
    <cellStyle name="Header2 5 5 6" xfId="33004" xr:uid="{A13C80FA-AAF2-4502-B208-4EB741FFE321}"/>
    <cellStyle name="Header2 5 5 7" xfId="34283" xr:uid="{4493F379-5B10-4C72-ACEB-F73AD5D5172C}"/>
    <cellStyle name="Header2 5 5 8" xfId="38576" xr:uid="{A6B3C1DA-88E2-4A87-905F-4681AB3CC524}"/>
    <cellStyle name="Header2 5 5 9" xfId="37307" xr:uid="{B43494E0-62D5-487C-A1E9-E3B3F68C1A0D}"/>
    <cellStyle name="Header2 5 6" xfId="19497" xr:uid="{16600F3A-9166-42D6-9B5E-FF510337C818}"/>
    <cellStyle name="Header2 5 6 2" xfId="22463" xr:uid="{D94EA10E-6F39-48A6-8386-0F40A88846E9}"/>
    <cellStyle name="Header2 5 6 3" xfId="24105" xr:uid="{F37363FA-854F-443C-AF14-303D047A8600}"/>
    <cellStyle name="Header2 5 6 4" xfId="27292" xr:uid="{F0050526-811A-4B69-BFB9-C3847DCB1CE8}"/>
    <cellStyle name="Header2 5 6 5" xfId="28288" xr:uid="{E986D14D-C20C-4AE9-B318-0995395D5B7F}"/>
    <cellStyle name="Header2 5 6 6" xfId="30938" xr:uid="{C36EB370-F738-4E98-AE17-7CFF6A8BBC68}"/>
    <cellStyle name="Header2 5 6 7" xfId="34243" xr:uid="{4F9F299C-9522-40B4-9D95-B9FC55330344}"/>
    <cellStyle name="Header2 5 6 8" xfId="35850" xr:uid="{6EA9F58B-5D83-44F7-82A1-616C26D1E21E}"/>
    <cellStyle name="Header2 5 6 9" xfId="39691" xr:uid="{A0B95AC6-5E77-4322-AE20-566639552A32}"/>
    <cellStyle name="Header2 5 7" xfId="20128" xr:uid="{A4D1ED7F-F312-4F40-9286-6C0B61AFE10C}"/>
    <cellStyle name="Header2 5 7 2" xfId="23193" xr:uid="{B24DF87D-ACC6-450F-B198-8BAEACD3C0F9}"/>
    <cellStyle name="Header2 5 7 3" xfId="21137" xr:uid="{F061606D-8BFF-430C-B657-DFF4403837E6}"/>
    <cellStyle name="Header2 5 7 4" xfId="28151" xr:uid="{DEF95BD9-5EDD-4E01-9CB1-CE2DDA173EBB}"/>
    <cellStyle name="Header2 5 7 5" xfId="29638" xr:uid="{7758BCAD-85A1-4720-874A-615E74D6969B}"/>
    <cellStyle name="Header2 5 7 6" xfId="25540" xr:uid="{40E2C734-BAAD-4B29-AABE-E6699BE6A8CA}"/>
    <cellStyle name="Header2 5 7 7" xfId="25261" xr:uid="{8CD79197-BC65-49AE-B5BB-C84622B024BE}"/>
    <cellStyle name="Header2 5 7 8" xfId="38684" xr:uid="{CBBC9DDD-22FE-4BBE-87BE-1CF424EEA2A4}"/>
    <cellStyle name="Header2 5 7 9" xfId="36734" xr:uid="{8D653060-0EB3-444E-B045-343F90664C11}"/>
    <cellStyle name="Header2 5 8" xfId="19871" xr:uid="{63DDD0D3-5A3E-4620-BAC4-E5A0F83A4B87}"/>
    <cellStyle name="Header2 5 8 2" xfId="22909" xr:uid="{72D98176-F6AD-4BF5-B958-4761A1ED7FA2}"/>
    <cellStyle name="Header2 5 8 3" xfId="25938" xr:uid="{A087FE8F-0B00-4199-96CA-8C7DEBCD09DC}"/>
    <cellStyle name="Header2 5 8 4" xfId="27827" xr:uid="{5ED8DF97-E6D6-442E-A583-C1EF5D5EE0BE}"/>
    <cellStyle name="Header2 5 8 5" xfId="24670" xr:uid="{0A46DBE9-10D2-479C-9344-827FFFDFE83C}"/>
    <cellStyle name="Header2 5 8 6" xfId="33622" xr:uid="{FDB13804-9A9B-44A3-B149-ECE87750FE61}"/>
    <cellStyle name="Header2 5 8 7" xfId="34066" xr:uid="{8BD120CD-56ED-42FC-A66B-0EB011C1D0CB}"/>
    <cellStyle name="Header2 5 8 8" xfId="35665" xr:uid="{49A1503B-7149-4A7C-8325-2101D9E320C9}"/>
    <cellStyle name="Header2 5 8 9" xfId="40112" xr:uid="{5EC4B995-3B34-4C67-A395-4F2D69B13961}"/>
    <cellStyle name="Header2 5 9" xfId="19527" xr:uid="{D7E1C38D-0307-4DD3-A6C2-3F89E74181B0}"/>
    <cellStyle name="Header2 5 9 2" xfId="22501" xr:uid="{BB307E2C-6CC7-4DEB-9720-A8579DB09A87}"/>
    <cellStyle name="Header2 5 9 3" xfId="26442" xr:uid="{FB6120E0-360C-4AC1-87CB-824CFC099BC2}"/>
    <cellStyle name="Header2 5 9 4" xfId="27341" xr:uid="{A3274DAD-CAD7-46CD-88C2-E669B748307C}"/>
    <cellStyle name="Header2 5 9 5" xfId="30587" xr:uid="{07C6EEA2-FED0-48D4-949C-7CADACCED542}"/>
    <cellStyle name="Header2 5 9 6" xfId="32984" xr:uid="{FA416F73-6EB8-4776-A4C3-84CF89D1D43D}"/>
    <cellStyle name="Header2 5 9 7" xfId="34728" xr:uid="{415975B8-2106-4627-8807-9452EF45505C}"/>
    <cellStyle name="Header2 5 9 8" xfId="39183" xr:uid="{568FFBF8-638C-45A8-9DEA-3C344C1DBFD5}"/>
    <cellStyle name="Header2 5 9 9" xfId="40507" xr:uid="{E3FE5A23-AED1-4834-9626-B754D16E0C98}"/>
    <cellStyle name="Header3" xfId="4434" xr:uid="{8F9B2432-5993-4237-8D96-9B3D3E6270DB}"/>
    <cellStyle name="Heading" xfId="254" xr:uid="{3F4CD3BD-986C-4615-9F66-932284325B8D}"/>
    <cellStyle name="Heading 1 2" xfId="255" xr:uid="{20A6588D-60AC-4DE7-B944-CDD8C5FFEBA7}"/>
    <cellStyle name="Heading 1 2 2" xfId="4436" xr:uid="{234E4DA1-198B-4D34-B68E-9899C6AECD2A}"/>
    <cellStyle name="Heading 1 2 3" xfId="46472" xr:uid="{D48BD1E8-FD58-4DC0-AE16-6EC69F636E25}"/>
    <cellStyle name="Heading 1 3" xfId="8371" xr:uid="{1FD5C043-9C1E-4086-BC66-0C7650277FB8}"/>
    <cellStyle name="Heading 1 3 2" xfId="46495" xr:uid="{C1B0DA8A-A174-4931-B1D1-7DB6C735A285}"/>
    <cellStyle name="Heading 1 4" xfId="46921" xr:uid="{7FCDA83E-3E4A-4BC4-9B84-BC7B8E78A461}"/>
    <cellStyle name="Heading 1 5" xfId="53911" xr:uid="{E005F38F-AFF5-472A-8318-4750B5614E19}"/>
    <cellStyle name="Heading 2 2" xfId="256" xr:uid="{111C0310-8AB9-4C26-B2E7-A74C64712DE1}"/>
    <cellStyle name="Heading 2 2 2" xfId="4437" xr:uid="{E6F52B54-4CE4-4815-989B-93BC115FB86C}"/>
    <cellStyle name="Heading 2 2 3" xfId="47106" xr:uid="{0C1A2FCC-02B5-4F6C-A205-28506FE64BC9}"/>
    <cellStyle name="Heading 2 3" xfId="8372" xr:uid="{F465A6CC-5002-4F33-81D7-C213E2120624}"/>
    <cellStyle name="Heading 2 3 2" xfId="49892" xr:uid="{890A915D-6C1A-4ADB-B8CA-61FC7AC391A1}"/>
    <cellStyle name="Heading 2 4" xfId="53912" xr:uid="{41A1A618-C646-4704-909C-43361A7330B0}"/>
    <cellStyle name="Heading 3 2" xfId="849" xr:uid="{94781A2E-9BBE-4BA6-8378-7C7D3FBC147F}"/>
    <cellStyle name="Heading 3 2 2" xfId="4438" xr:uid="{26EDD534-A3FA-4848-8D7F-432122A67E46}"/>
    <cellStyle name="Heading 3 3" xfId="8373" xr:uid="{5913ACB1-526D-44CC-8A4D-B99B462D9BB0}"/>
    <cellStyle name="Heading 3 3 2" xfId="36431" xr:uid="{567F153E-FCE3-45ED-B16C-5062FA00B9F8}"/>
    <cellStyle name="Heading 3 3 3" xfId="49743" xr:uid="{DF236001-9DFD-4743-8C7F-A46064D627C9}"/>
    <cellStyle name="Heading 3 4" xfId="53913" xr:uid="{B7E9540F-B31B-406A-84C8-F151D402F12C}"/>
    <cellStyle name="Heading 4 2" xfId="850" xr:uid="{B956A236-FBDF-4DD2-9761-93E651EFE420}"/>
    <cellStyle name="Heading 4 2 2" xfId="4439" xr:uid="{C31D9536-74D6-4019-A21A-E6224203DC32}"/>
    <cellStyle name="Heading 4 3" xfId="8374" xr:uid="{C7070EA2-28A7-42ED-B505-88FF3351ED38}"/>
    <cellStyle name="Heading 4 3 2" xfId="47026" xr:uid="{014048AF-7958-42AB-9E77-A145CD68F6EB}"/>
    <cellStyle name="Heading 4 4" xfId="53914" xr:uid="{3FCDDF25-80BC-4002-926C-ACC761FEEC26}"/>
    <cellStyle name="Heading 5" xfId="4435" xr:uid="{F50E1A37-87C2-475D-97A0-CDD590D8BA26}"/>
    <cellStyle name="Heading 5 2" xfId="37167" xr:uid="{CAC057CD-C378-44BC-96A6-A71831E2F62F}"/>
    <cellStyle name="Heading 5 3" xfId="35765" xr:uid="{46EBA50F-081A-4576-9CB6-987DF896F263}"/>
    <cellStyle name="Heading 5 4" xfId="22320" xr:uid="{33E76736-016F-4EA5-8FAB-A527F67EBDB1}"/>
    <cellStyle name="Heading 6" xfId="7279" xr:uid="{FFE90983-A05D-4FFB-B7DF-4CD5E9A2EBEB}"/>
    <cellStyle name="Heading 6 2" xfId="17321" xr:uid="{755B7438-42C0-4AF7-8F69-754FB284BBEA}"/>
    <cellStyle name="Heading No Underline" xfId="4440" xr:uid="{5EB4D5B2-49EC-4487-8493-6334042F5DD0}"/>
    <cellStyle name="Heading With Underline" xfId="4441" xr:uid="{8C4DC2F9-C01A-4ED2-BFCA-7C415A1645C7}"/>
    <cellStyle name="Heading With Underline 2" xfId="21430" xr:uid="{EDC29C1B-A207-4910-B706-D92B532DBC7E}"/>
    <cellStyle name="Heading With Underline 2 2" xfId="23763" xr:uid="{FE74AFAE-6268-4C58-8003-B316DE22E916}"/>
    <cellStyle name="Heading With Underline 3" xfId="22332" xr:uid="{3DE799A3-C870-4A6D-8744-5CA1C26F8AA9}"/>
    <cellStyle name="Heading With Underline 3 2" xfId="37929" xr:uid="{4E4D86B0-4A1B-4F01-B4F0-5A4AA0A83AEF}"/>
    <cellStyle name="Heading With Underline 4" xfId="19381" xr:uid="{E97B6088-02A1-4A1B-8334-D3FF94E5FBF2}"/>
    <cellStyle name="HEADING1" xfId="257" xr:uid="{86A0DA1E-7DA3-45F3-A2F9-1E4D0DE2B3B7}"/>
    <cellStyle name="Heading1 2" xfId="4442" xr:uid="{A70CFF43-CC88-428B-B2B2-54F7C3BAFDAC}"/>
    <cellStyle name="HEADING2" xfId="258" xr:uid="{D4805EC4-AEF1-4101-BB83-EB9432C6DFDB}"/>
    <cellStyle name="Heading2 2" xfId="4443" xr:uid="{5D585A91-4D37-49F3-A778-DF6CE7E625E8}"/>
    <cellStyle name="headoption" xfId="259" xr:uid="{A5FE3CDD-127F-4B9B-8D4B-19E7D8BDC420}"/>
    <cellStyle name="headoption 10" xfId="19513" xr:uid="{CC9E1314-F07A-4B90-ABAC-6680CF76A6F0}"/>
    <cellStyle name="headoption 10 2" xfId="22487" xr:uid="{CAF42B1D-E838-4FED-8896-78FD37282246}"/>
    <cellStyle name="headoption 10 3" xfId="21426" xr:uid="{31C69A52-629E-4A47-A2D0-FD7F3EC4C4BB}"/>
    <cellStyle name="headoption 10 4" xfId="27322" xr:uid="{EC3C6281-0640-4E1E-93DD-55A5F144F9A3}"/>
    <cellStyle name="headoption 10 5" xfId="30004" xr:uid="{B48E0B95-503E-4EE5-9D68-CC5959EC7C0C}"/>
    <cellStyle name="headoption 10 6" xfId="31618" xr:uid="{8F687B3E-EBAF-4288-8681-A731F7633865}"/>
    <cellStyle name="headoption 10 7" xfId="34129" xr:uid="{6ACF15C7-A07D-4F95-8E51-96BA0C3CF3DC}"/>
    <cellStyle name="headoption 10 8" xfId="36731" xr:uid="{186F02C7-C054-49A2-B669-917BBF4481B2}"/>
    <cellStyle name="headoption 10 9" xfId="36743" xr:uid="{D29F93C2-E674-48FA-AB43-FB9C052470BC}"/>
    <cellStyle name="headoption 11" xfId="20297" xr:uid="{CA126F1F-6605-4F9A-98D4-EBC9A08AEC7E}"/>
    <cellStyle name="headoption 11 2" xfId="23405" xr:uid="{A399FC51-3007-4BA7-8522-D3EF32CCDD96}"/>
    <cellStyle name="headoption 11 3" xfId="21174" xr:uid="{0D930983-6376-4AE4-89BB-DB137BD43EDA}"/>
    <cellStyle name="headoption 11 4" xfId="28391" xr:uid="{D0533444-54A9-4644-806C-5617EAD87ABC}"/>
    <cellStyle name="headoption 11 5" xfId="29407" xr:uid="{BC139F03-08D2-4DAE-AD5B-5E69AC2216DF}"/>
    <cellStyle name="headoption 11 6" xfId="33277" xr:uid="{871A0F2F-4E9A-460C-B2DD-9F8095B3A934}"/>
    <cellStyle name="headoption 11 7" xfId="33539" xr:uid="{A908E335-68F1-4543-92A3-E744E68E1422}"/>
    <cellStyle name="headoption 11 8" xfId="36727" xr:uid="{6BFB1BD0-ACF7-4B9E-B310-CD3FEDE0C7B4}"/>
    <cellStyle name="headoption 11 9" xfId="36938" xr:uid="{E38F52A4-97EE-4391-B5C1-85D142349C51}"/>
    <cellStyle name="headoption 12" xfId="21931" xr:uid="{49B66764-1CC1-4B61-8771-8383ECC33805}"/>
    <cellStyle name="headoption 12 2" xfId="21075" xr:uid="{787C4BC3-5EDD-4E0E-B593-D4C9C29B05BC}"/>
    <cellStyle name="headoption 12 3" xfId="23931" xr:uid="{39152798-AF92-4BE7-96ED-26E9F3E69386}"/>
    <cellStyle name="headoption 12 4" xfId="28092" xr:uid="{38533DE3-FE8F-4644-B1C8-876D0CFDF454}"/>
    <cellStyle name="headoption 12 5" xfId="31551" xr:uid="{4A180355-ED87-41B2-8057-152C8DF97D9F}"/>
    <cellStyle name="headoption 12 6" xfId="33888" xr:uid="{1A276E60-FB7E-4E64-8E44-E075ED92C204}"/>
    <cellStyle name="headoption 12 7" xfId="36937" xr:uid="{F8CBDFB7-1387-4AB9-8211-0467C570DE4F}"/>
    <cellStyle name="headoption 12 8" xfId="40062" xr:uid="{66B27782-4914-4548-9171-BA32DD125F58}"/>
    <cellStyle name="headoption 13" xfId="20810" xr:uid="{6C83FAD7-C102-4212-B153-7AAA71B25113}"/>
    <cellStyle name="headoption 2" xfId="1337" xr:uid="{8BE9CD8C-162E-4442-B084-A2A944826759}"/>
    <cellStyle name="headoption 2 10" xfId="19202" xr:uid="{30B07DA6-8B12-4132-A4B9-AB311626B94C}"/>
    <cellStyle name="headoption 2 2" xfId="1859" xr:uid="{76DC76D5-8464-4EB5-B256-9404A19162EB}"/>
    <cellStyle name="headoption 2 2 2" xfId="22109" xr:uid="{AEF726DD-554D-4111-9987-687CF57EC1E5}"/>
    <cellStyle name="headoption 2 3" xfId="26444" xr:uid="{6BBF8803-9917-4C33-AA3A-CE33977ED8B6}"/>
    <cellStyle name="headoption 2 4" xfId="23972" xr:uid="{9941029C-13EC-4D6A-8348-2C2AD333CF92}"/>
    <cellStyle name="headoption 2 5" xfId="30589" xr:uid="{605DF91E-714B-46B6-A1E3-471866593125}"/>
    <cellStyle name="headoption 2 6" xfId="31403" xr:uid="{90C97758-B4E0-4748-A7A5-4E9852D2E1F7}"/>
    <cellStyle name="headoption 2 7" xfId="34373" xr:uid="{6C93F6EA-A164-4895-AB8E-9C88A684F93E}"/>
    <cellStyle name="headoption 2 8" xfId="36012" xr:uid="{E71B8094-A1FB-46DB-8C60-F1D0EA993C3C}"/>
    <cellStyle name="headoption 2 9" xfId="40815" xr:uid="{1F278735-C8A5-49EC-B8CF-48481528C2D8}"/>
    <cellStyle name="headoption 3" xfId="1690" xr:uid="{9E1DA22F-BCCB-479C-9AEF-CCCBA578DDD1}"/>
    <cellStyle name="headoption 3 10" xfId="19756" xr:uid="{5CAAFE96-695D-4E42-922B-E2639DEB54F5}"/>
    <cellStyle name="headoption 3 2" xfId="22767" xr:uid="{60049A05-B759-4797-9194-F87E540DAAC9}"/>
    <cellStyle name="headoption 3 3" xfId="25681" xr:uid="{D8387E43-FF40-4579-9D78-816C877BE160}"/>
    <cellStyle name="headoption 3 4" xfId="27655" xr:uid="{E531DA9E-7A2C-4B11-82A7-B2DB6686DFEB}"/>
    <cellStyle name="headoption 3 5" xfId="28842" xr:uid="{A974EDF7-76BA-4F17-9075-8A806A597848}"/>
    <cellStyle name="headoption 3 6" xfId="27707" xr:uid="{416DF65C-EF87-4359-8D43-560FDE1C32FF}"/>
    <cellStyle name="headoption 3 7" xfId="31092" xr:uid="{7673D1F3-E62A-403E-BE46-8C424252FD4D}"/>
    <cellStyle name="headoption 3 8" xfId="37071" xr:uid="{2054B6D5-809E-4EBC-8ECD-9B145E6BF988}"/>
    <cellStyle name="headoption 3 9" xfId="37161" xr:uid="{F857B122-65CB-4788-A26E-3348A63111D1}"/>
    <cellStyle name="headoption 4" xfId="1927" xr:uid="{8EB6A186-13B4-495A-97ED-6461559D0B1E}"/>
    <cellStyle name="headoption 4 2" xfId="23114" xr:uid="{BEE045DC-3040-4BCD-B487-B2BC215FF9CE}"/>
    <cellStyle name="headoption 4 3" xfId="21360" xr:uid="{74C1070F-34BF-4706-8330-73CE0EB8D567}"/>
    <cellStyle name="headoption 4 4" xfId="28057" xr:uid="{EA27BD01-888D-4D6D-9890-A99F2017D654}"/>
    <cellStyle name="headoption 4 5" xfId="29390" xr:uid="{61535BEA-F846-4844-921D-EF49625EC77F}"/>
    <cellStyle name="headoption 4 6" xfId="30239" xr:uid="{0D8F6936-1960-4F2D-B1E5-4EA3D26263BF}"/>
    <cellStyle name="headoption 4 7" xfId="33134" xr:uid="{0F08565E-86D8-4359-8721-C116D19D66F0}"/>
    <cellStyle name="headoption 4 8" xfId="36454" xr:uid="{EED5ADA0-FC4F-4319-82CE-21D5596FEE93}"/>
    <cellStyle name="headoption 4 9" xfId="39570" xr:uid="{AB9D3337-3DA8-477F-96F0-26D2052FACB7}"/>
    <cellStyle name="headoption 5" xfId="19478" xr:uid="{A82BD309-3690-45EF-9E5A-C1C55E98D0AE}"/>
    <cellStyle name="headoption 5 2" xfId="22442" xr:uid="{C49D5D92-7FCC-4DD8-909B-692511A56BA5}"/>
    <cellStyle name="headoption 5 3" xfId="20767" xr:uid="{23C35DE3-3C32-4B2A-A9A5-16957CBE5A65}"/>
    <cellStyle name="headoption 5 4" xfId="27268" xr:uid="{4A70F446-D8A0-4BB8-8F97-FA2DAD27E0C0}"/>
    <cellStyle name="headoption 5 5" xfId="28971" xr:uid="{6291BF6E-7888-4DFB-BADF-BFE2F883E5A8}"/>
    <cellStyle name="headoption 5 6" xfId="32951" xr:uid="{C6BC691B-771C-4187-8B40-8EF6DCB36086}"/>
    <cellStyle name="headoption 5 7" xfId="33513" xr:uid="{E310D687-7130-4654-A70A-780B2340DEFB}"/>
    <cellStyle name="headoption 5 8" xfId="36368" xr:uid="{48F39167-CAF5-42C0-B1F8-2687B1F77DF1}"/>
    <cellStyle name="headoption 5 9" xfId="37762" xr:uid="{52C6E3C3-0A8C-41B2-89BA-39B144A9561F}"/>
    <cellStyle name="headoption 6" xfId="19264" xr:uid="{4E990F52-955B-4CE1-97A3-F8D68AE0462E}"/>
    <cellStyle name="headoption 6 2" xfId="22186" xr:uid="{E1FC9ABE-67FD-40FE-91B3-F35A496DC975}"/>
    <cellStyle name="headoption 6 3" xfId="21844" xr:uid="{D86DD60C-A686-4C98-8108-95C56808709D}"/>
    <cellStyle name="headoption 6 4" xfId="26963" xr:uid="{0116D6B5-9BE8-45D1-83C9-6942798E89A5}"/>
    <cellStyle name="headoption 6 5" xfId="29947" xr:uid="{7254A2FC-A8A7-4F0A-9D6E-101D4088D61C}"/>
    <cellStyle name="headoption 6 6" xfId="32857" xr:uid="{058B3146-B3E1-4498-BED9-F214C1AF71A8}"/>
    <cellStyle name="headoption 6 7" xfId="21796" xr:uid="{80F7F11A-BA89-43DA-BF43-A18207163F61}"/>
    <cellStyle name="headoption 6 8" xfId="36966" xr:uid="{E9EBE1CB-D704-47EE-A2A3-11AE8E4BA2C5}"/>
    <cellStyle name="headoption 6 9" xfId="37967" xr:uid="{860CCBC3-F745-4EC4-BC17-FF34884F5602}"/>
    <cellStyle name="headoption 7" xfId="19439" xr:uid="{D4A92CB4-E23E-4D2D-940F-41AEB20901F6}"/>
    <cellStyle name="headoption 7 2" xfId="22390" xr:uid="{180584AD-C6D5-45DA-A009-48015FE223ED}"/>
    <cellStyle name="headoption 7 3" xfId="25124" xr:uid="{551BE801-2C40-491E-8AE6-1A6677148844}"/>
    <cellStyle name="headoption 7 4" xfId="27201" xr:uid="{11D6305E-94AA-4CC1-964F-DFA39F96A4A4}"/>
    <cellStyle name="headoption 7 5" xfId="26714" xr:uid="{B34AC656-6A4E-49CA-866A-5C17B5BDA65A}"/>
    <cellStyle name="headoption 7 6" xfId="31994" xr:uid="{DA9D1CC9-4340-4C19-AEB5-BA4FF1579B44}"/>
    <cellStyle name="headoption 7 7" xfId="31707" xr:uid="{D80ACDFB-7155-4AE0-A45C-B44BF23688B4}"/>
    <cellStyle name="headoption 7 8" xfId="37861" xr:uid="{39B3618A-B274-454C-A7EC-75615A07F06A}"/>
    <cellStyle name="headoption 7 9" xfId="39171" xr:uid="{F90DFDE6-626C-4F99-B077-1B900B7FFBE9}"/>
    <cellStyle name="headoption 8" xfId="19299" xr:uid="{64612612-8E32-4D95-A216-3F852AF2043B}"/>
    <cellStyle name="headoption 8 2" xfId="22237" xr:uid="{BBD6CFCF-B630-4D20-B602-8C21A3579E78}"/>
    <cellStyle name="headoption 8 3" xfId="25779" xr:uid="{FEDDAD70-E037-4D9C-914C-320F59763064}"/>
    <cellStyle name="headoption 8 4" xfId="27022" xr:uid="{DA1DD8F0-5634-4072-BB49-96E35735A243}"/>
    <cellStyle name="headoption 8 5" xfId="29433" xr:uid="{9E9A9B9D-BCEB-4292-86CB-3FE46E2AF034}"/>
    <cellStyle name="headoption 8 6" xfId="31339" xr:uid="{BD011FC4-A2B8-4471-B6F3-9CC58D35AD7D}"/>
    <cellStyle name="headoption 8 7" xfId="34398" xr:uid="{64F611B2-8B2A-4F42-A05A-B617F7C11EAA}"/>
    <cellStyle name="headoption 8 8" xfId="38695" xr:uid="{C02DEB6D-8436-4BB7-B40B-E30DA7D5B76C}"/>
    <cellStyle name="headoption 8 9" xfId="38832" xr:uid="{4047AA58-B28D-4C4D-9E80-5920D936C437}"/>
    <cellStyle name="headoption 9" xfId="20377" xr:uid="{B6D7A7AD-148D-4C67-ACD4-6703F9544956}"/>
    <cellStyle name="headoption 9 2" xfId="23492" xr:uid="{4B417C1C-3E1D-4D1D-81D2-C41E21D562AF}"/>
    <cellStyle name="headoption 9 3" xfId="25037" xr:uid="{9533B566-70BB-4445-B3B5-9A5F2AAB674D}"/>
    <cellStyle name="headoption 9 4" xfId="28485" xr:uid="{CC99F65F-5692-4092-B8AC-69CC20A89E3A}"/>
    <cellStyle name="headoption 9 5" xfId="29440" xr:uid="{473D7DF8-2A9C-4B4A-80BC-844886BC1B2E}"/>
    <cellStyle name="headoption 9 6" xfId="33742" xr:uid="{117AD0B5-FF80-4BCC-BA2B-0267E47ABF99}"/>
    <cellStyle name="headoption 9 7" xfId="35090" xr:uid="{F70731A3-F3C6-49A7-9950-D033B1D4AB63}"/>
    <cellStyle name="headoption 9 8" xfId="35681" xr:uid="{C0205E25-1A8D-4438-ABC6-BBACC484D53A}"/>
    <cellStyle name="headoption 9 9" xfId="40986" xr:uid="{CE7051B4-1C22-4B01-8D23-443710E70A50}"/>
    <cellStyle name="Hoa-Scholl" xfId="260" xr:uid="{62F321E0-DDCA-425E-B13D-B54B31C9B613}"/>
    <cellStyle name="Hoa-Scholl 10" xfId="19790" xr:uid="{841EE039-1DCC-4B98-9A24-8A7F73BAC7B9}"/>
    <cellStyle name="Hoa-Scholl 10 2" xfId="22808" xr:uid="{CDC6A8DD-9320-4D6D-988D-7A4CC118A92D}"/>
    <cellStyle name="Hoa-Scholl 10 3" xfId="25031" xr:uid="{16E10EAA-AFE4-4BFC-8F1C-66B1D555CDC6}"/>
    <cellStyle name="Hoa-Scholl 10 4" xfId="27705" xr:uid="{8E091180-0210-4A87-875A-CDF82EFF6923}"/>
    <cellStyle name="Hoa-Scholl 10 5" xfId="30190" xr:uid="{7C14B833-9A8E-45C2-8DFC-9245D5404C54}"/>
    <cellStyle name="Hoa-Scholl 10 6" xfId="32122" xr:uid="{3A082EEB-D8EC-4B2F-A749-E062305EC70E}"/>
    <cellStyle name="Hoa-Scholl 10 7" xfId="33573" xr:uid="{77447E1F-A4AE-4D6D-A4A4-E638C0D44187}"/>
    <cellStyle name="Hoa-Scholl 10 8" xfId="37411" xr:uid="{158B3FC5-852C-4A84-8AF9-52122C5E629C}"/>
    <cellStyle name="Hoa-Scholl 10 9" xfId="40002" xr:uid="{E6E7E81A-7D45-48BA-8DF1-6A953FD386FE}"/>
    <cellStyle name="Hoa-Scholl 11" xfId="19687" xr:uid="{1D7B95C4-3246-4D68-85E5-01A721EC54F3}"/>
    <cellStyle name="Hoa-Scholl 11 2" xfId="22683" xr:uid="{5459B6AD-7787-4593-86F3-AD68F02D0008}"/>
    <cellStyle name="Hoa-Scholl 11 3" xfId="24733" xr:uid="{87A7310E-AB5E-4AF9-9F93-666D0BE4662A}"/>
    <cellStyle name="Hoa-Scholl 11 4" xfId="27548" xr:uid="{566B961D-0640-4F17-873A-D368BF47A950}"/>
    <cellStyle name="Hoa-Scholl 11 5" xfId="30633" xr:uid="{16E48EAB-B5C3-46C7-9F43-94C874C15CCD}"/>
    <cellStyle name="Hoa-Scholl 11 6" xfId="21259" xr:uid="{D371E78F-29B1-4437-937A-15EC69A188F1}"/>
    <cellStyle name="Hoa-Scholl 11 7" xfId="32730" xr:uid="{E48C7FAB-263A-4F10-8186-7A41ACFEF5DF}"/>
    <cellStyle name="Hoa-Scholl 11 8" xfId="36362" xr:uid="{1729B777-30E4-4101-A7F7-4E9AC8A88010}"/>
    <cellStyle name="Hoa-Scholl 11 9" xfId="40843" xr:uid="{3328C348-0621-44A7-9E63-D359A632BDF9}"/>
    <cellStyle name="Hoa-Scholl 12" xfId="21932" xr:uid="{CF3FD2B6-4B2E-48BB-9521-9250594D797E}"/>
    <cellStyle name="Hoa-Scholl 12 2" xfId="20919" xr:uid="{0C0F0298-B10F-4031-81FA-E3A46A947F6A}"/>
    <cellStyle name="Hoa-Scholl 12 3" xfId="26314" xr:uid="{3FF20874-7E2C-49C4-A717-8308095A0C40}"/>
    <cellStyle name="Hoa-Scholl 12 4" xfId="26582" xr:uid="{9CA44BDE-AF34-4634-8CD6-FDF82E9D7B07}"/>
    <cellStyle name="Hoa-Scholl 12 5" xfId="30382" xr:uid="{07A625B2-AE25-4576-AFFD-4848F1B6F5EB}"/>
    <cellStyle name="Hoa-Scholl 12 6" xfId="33911" xr:uid="{D580645D-6189-4451-A76D-C7D1651EA7A3}"/>
    <cellStyle name="Hoa-Scholl 12 7" xfId="37326" xr:uid="{3C1E2E7C-47C4-41F2-9DAC-E1DD2F5A6FF9}"/>
    <cellStyle name="Hoa-Scholl 12 8" xfId="38709" xr:uid="{8111A4CF-C779-4ED2-9E46-9738C4F51963}"/>
    <cellStyle name="Hoa-Scholl 13" xfId="20811" xr:uid="{B8381EBE-A209-4F5E-A0BA-3225CFE5442D}"/>
    <cellStyle name="Hoa-Scholl 2" xfId="19259" xr:uid="{A2452FD5-56E1-4492-9DF2-5897ED935CB1}"/>
    <cellStyle name="Hoa-Scholl 2 2" xfId="22179" xr:uid="{161A4625-7EF5-4FC9-B022-1F9A4AC5C95B}"/>
    <cellStyle name="Hoa-Scholl 2 3" xfId="21366" xr:uid="{2D1E82AE-9D3A-4837-A911-8C020DAD5382}"/>
    <cellStyle name="Hoa-Scholl 2 4" xfId="26956" xr:uid="{A167D0F7-657A-4B18-8986-5D453E0F5BF2}"/>
    <cellStyle name="Hoa-Scholl 2 5" xfId="29281" xr:uid="{0918AD7F-2705-4996-B1D2-8D9C094E6F80}"/>
    <cellStyle name="Hoa-Scholl 2 6" xfId="20632" xr:uid="{B77F0098-C51A-4F25-B4AB-09E196770C2E}"/>
    <cellStyle name="Hoa-Scholl 2 7" xfId="20880" xr:uid="{50C8420D-FAF4-46E7-A6C3-34CE1578A8B5}"/>
    <cellStyle name="Hoa-Scholl 2 8" xfId="39368" xr:uid="{EE03B2AA-5730-4275-B640-F43F8FD1FBA1}"/>
    <cellStyle name="Hoa-Scholl 2 9" xfId="39132" xr:uid="{8E87C524-55A8-486E-8C62-64F233250F2B}"/>
    <cellStyle name="Hoa-Scholl 3" xfId="19310" xr:uid="{79F289C9-91B1-4704-9F24-13564CB98BB4}"/>
    <cellStyle name="Hoa-Scholl 3 2" xfId="22253" xr:uid="{B3158D78-1381-4353-8589-7F611E8C79DF}"/>
    <cellStyle name="Hoa-Scholl 3 3" xfId="25800" xr:uid="{642C431E-8D97-4C67-8045-1A1779D477DD}"/>
    <cellStyle name="Hoa-Scholl 3 4" xfId="27040" xr:uid="{C470A4F6-9783-4BAD-A973-5A7810A24992}"/>
    <cellStyle name="Hoa-Scholl 3 5" xfId="29235" xr:uid="{D507C8FF-2E90-4077-82CC-F86C990D7EE2}"/>
    <cellStyle name="Hoa-Scholl 3 6" xfId="21013" xr:uid="{8210C482-9F1D-4EB2-AE18-946D03951F1C}"/>
    <cellStyle name="Hoa-Scholl 3 7" xfId="34263" xr:uid="{659339CF-02EB-44C7-A16A-FCE2AB6162AC}"/>
    <cellStyle name="Hoa-Scholl 3 8" xfId="38784" xr:uid="{50DB9356-8113-45B6-8696-A0B819829BE3}"/>
    <cellStyle name="Hoa-Scholl 3 9" xfId="37787" xr:uid="{ED81FE67-BD10-4BF7-9269-DA5FDCFA5928}"/>
    <cellStyle name="Hoa-Scholl 4" xfId="20057" xr:uid="{25D6CD65-4EAC-4F8A-8A6C-F5B1C5469784}"/>
    <cellStyle name="Hoa-Scholl 4 2" xfId="23113" xr:uid="{B4FEE147-3381-417F-9D70-323DBD90CD2D}"/>
    <cellStyle name="Hoa-Scholl 4 3" xfId="23584" xr:uid="{C80EA383-90C1-425B-B6EE-2DE9FBB46CBA}"/>
    <cellStyle name="Hoa-Scholl 4 4" xfId="28056" xr:uid="{05876F60-40AD-4974-AE22-0A8F81F6C77B}"/>
    <cellStyle name="Hoa-Scholl 4 5" xfId="30151" xr:uid="{6A76759F-825B-4892-A151-5A8E58C798C2}"/>
    <cellStyle name="Hoa-Scholl 4 6" xfId="32477" xr:uid="{0E9DAAF2-1F54-470C-AD48-757C0A4EBBE0}"/>
    <cellStyle name="Hoa-Scholl 4 7" xfId="30120" xr:uid="{7AFE8017-22B0-4911-8D22-1D592AE56F30}"/>
    <cellStyle name="Hoa-Scholl 4 8" xfId="39390" xr:uid="{64221D11-3C1B-48A2-9262-8EC5038241DA}"/>
    <cellStyle name="Hoa-Scholl 4 9" xfId="37628" xr:uid="{2E29326F-B956-4A68-93F5-B6FF22911B56}"/>
    <cellStyle name="Hoa-Scholl 5" xfId="19591" xr:uid="{D7D59D9D-EE42-4F05-9837-C9EBFA28C1B8}"/>
    <cellStyle name="Hoa-Scholl 5 2" xfId="22570" xr:uid="{F3587571-6726-4BB2-B29C-547FA824EA06}"/>
    <cellStyle name="Hoa-Scholl 5 3" xfId="25812" xr:uid="{C5105232-C4D1-4519-BFB9-2D480325CA3D}"/>
    <cellStyle name="Hoa-Scholl 5 4" xfId="27422" xr:uid="{529C997D-349D-4FEE-B024-301C3BFC14BC}"/>
    <cellStyle name="Hoa-Scholl 5 5" xfId="30332" xr:uid="{CBA35CC9-67C4-4346-852C-272A804E483F}"/>
    <cellStyle name="Hoa-Scholl 5 6" xfId="27224" xr:uid="{89795F77-1CB9-4625-973F-DF78284E83C0}"/>
    <cellStyle name="Hoa-Scholl 5 7" xfId="33031" xr:uid="{CBAF928D-AB1F-4D2E-A3FF-F9ADC8A0D024}"/>
    <cellStyle name="Hoa-Scholl 5 8" xfId="35800" xr:uid="{3BAF0610-550F-43A8-8CE4-AF7FC142939F}"/>
    <cellStyle name="Hoa-Scholl 5 9" xfId="40724" xr:uid="{B7229854-9A50-403D-831D-0C495BBFDAD1}"/>
    <cellStyle name="Hoa-Scholl 6" xfId="20217" xr:uid="{725D50EC-75F3-45F2-9E32-7584ACC0470F}"/>
    <cellStyle name="Hoa-Scholl 6 2" xfId="23305" xr:uid="{70D30830-2B2E-4081-826E-CF35730C549F}"/>
    <cellStyle name="Hoa-Scholl 6 3" xfId="25622" xr:uid="{03CE1C2A-ACCF-4004-A4D6-01D1051FDD91}"/>
    <cellStyle name="Hoa-Scholl 6 4" xfId="28275" xr:uid="{9C6FA472-174E-4BB5-B22F-A5E9B4881594}"/>
    <cellStyle name="Hoa-Scholl 6 5" xfId="29245" xr:uid="{6AB7DD33-767C-4471-9C66-4EF144786859}"/>
    <cellStyle name="Hoa-Scholl 6 6" xfId="33278" xr:uid="{44BAD642-B869-45C5-A8BC-30B9270E781C}"/>
    <cellStyle name="Hoa-Scholl 6 7" xfId="33883" xr:uid="{52167A31-9208-4CE2-BC76-A50446571421}"/>
    <cellStyle name="Hoa-Scholl 6 8" xfId="38673" xr:uid="{8DBEEC4E-0952-4C96-9D72-BBC3B1276FBA}"/>
    <cellStyle name="Hoa-Scholl 6 9" xfId="39544" xr:uid="{9698AC1B-272A-43E9-99A7-F8980E7EB2DA}"/>
    <cellStyle name="Hoa-Scholl 7" xfId="20117" xr:uid="{97103572-0BF7-4AE0-8E8A-3FD1B8036424}"/>
    <cellStyle name="Hoa-Scholl 7 2" xfId="23182" xr:uid="{3DB1C601-D115-4BB5-AC5D-BC3E1684CB94}"/>
    <cellStyle name="Hoa-Scholl 7 3" xfId="21646" xr:uid="{D71E47FC-A97E-4C00-A4CF-CB37D9FE82A3}"/>
    <cellStyle name="Hoa-Scholl 7 4" xfId="28140" xr:uid="{9A06C2B1-0133-4267-9516-1821C978B693}"/>
    <cellStyle name="Hoa-Scholl 7 5" xfId="24228" xr:uid="{676D0182-957D-4035-B923-D3E0E11C1FD5}"/>
    <cellStyle name="Hoa-Scholl 7 6" xfId="32843" xr:uid="{7EEB49BA-50EC-4DA7-B9F7-998B90963747}"/>
    <cellStyle name="Hoa-Scholl 7 7" xfId="33260" xr:uid="{963D47D5-D5C8-46DE-B24F-9918F4B047F3}"/>
    <cellStyle name="Hoa-Scholl 7 8" xfId="36965" xr:uid="{E1790CA3-F8B9-43EF-9DA5-D1CFF9FB87EC}"/>
    <cellStyle name="Hoa-Scholl 7 9" xfId="38928" xr:uid="{D42F7785-40B3-4EDE-BA4E-B26B989A9B14}"/>
    <cellStyle name="Hoa-Scholl 8" xfId="19873" xr:uid="{12090442-FA68-4C88-ADF5-5878EC803EA1}"/>
    <cellStyle name="Hoa-Scholl 8 2" xfId="22912" xr:uid="{53F34735-3268-4D1F-9402-1A84BF63B832}"/>
    <cellStyle name="Hoa-Scholl 8 3" xfId="24476" xr:uid="{5D03AA5A-133B-4A93-ABB0-59DBD912D1E8}"/>
    <cellStyle name="Hoa-Scholl 8 4" xfId="27831" xr:uid="{2C15340E-FF17-4398-91CB-1BF3F1B7A578}"/>
    <cellStyle name="Hoa-Scholl 8 5" xfId="24048" xr:uid="{D90383C5-91E2-4137-9B53-1194DBDB5961}"/>
    <cellStyle name="Hoa-Scholl 8 6" xfId="31366" xr:uid="{ECBBC7DD-57D0-4A73-B6EF-32F49C82BBEF}"/>
    <cellStyle name="Hoa-Scholl 8 7" xfId="34453" xr:uid="{2CA7AA8A-8D9F-49A7-BF6C-AA8F3DA66D1F}"/>
    <cellStyle name="Hoa-Scholl 8 8" xfId="37716" xr:uid="{2C6B0A61-4CA2-4792-A90E-C145496AF271}"/>
    <cellStyle name="Hoa-Scholl 8 9" xfId="36464" xr:uid="{609CDF55-ECEC-4785-8A35-6F700869175F}"/>
    <cellStyle name="Hoa-Scholl 9" xfId="20376" xr:uid="{89F720C1-52AF-44E3-85D0-766F6D16653A}"/>
    <cellStyle name="Hoa-Scholl 9 2" xfId="23491" xr:uid="{890F0674-5E53-4A5A-977D-D39D8534B4AE}"/>
    <cellStyle name="Hoa-Scholl 9 3" xfId="24824" xr:uid="{EC23676F-7F44-473B-A0C3-1BA4EBCAFDCB}"/>
    <cellStyle name="Hoa-Scholl 9 4" xfId="28484" xr:uid="{04BB38C9-9FA1-4ED1-B34D-15B0B5D72146}"/>
    <cellStyle name="Hoa-Scholl 9 5" xfId="29096" xr:uid="{C675EA97-DA25-4089-AF18-AED7BE055286}"/>
    <cellStyle name="Hoa-Scholl 9 6" xfId="33741" xr:uid="{4DB2DCA5-1FBC-4BBF-B9E6-A872DFFA9333}"/>
    <cellStyle name="Hoa-Scholl 9 7" xfId="35089" xr:uid="{67632D57-62B9-42C5-AA28-0D5F89A87E18}"/>
    <cellStyle name="Hoa-Scholl 9 8" xfId="35623" xr:uid="{557BA597-6F3F-4663-A52D-E4E16DF47A0F}"/>
    <cellStyle name="Hoa-Scholl 9 9" xfId="40985" xr:uid="{79F49B44-C334-458E-BB63-95CCF65D9807}"/>
    <cellStyle name="Home" xfId="4444" xr:uid="{179093D6-B353-402D-B124-47B18BAD189F}"/>
    <cellStyle name="HTotalValue1Dec" xfId="4445" xr:uid="{682D547C-BBB2-4836-83C9-9D6293875D67}"/>
    <cellStyle name="HTotalValue1Dec 10" xfId="20435" xr:uid="{A68A072C-D8E7-48AF-847C-6C9B20B58999}"/>
    <cellStyle name="HTotalValue1Dec 10 2" xfId="23557" xr:uid="{73D837B4-0F6F-4F86-9D4F-6C40F72B8333}"/>
    <cellStyle name="HTotalValue1Dec 10 3" xfId="26703" xr:uid="{99A69919-0FD5-4891-96F5-CCA5DFDC6CF9}"/>
    <cellStyle name="HTotalValue1Dec 10 4" xfId="28559" xr:uid="{D29EABA6-1648-486F-9ADA-2DF22C29F668}"/>
    <cellStyle name="HTotalValue1Dec 10 5" xfId="30858" xr:uid="{D5A034A4-6F0F-4728-B8A7-AE7EB1CA035C}"/>
    <cellStyle name="HTotalValue1Dec 10 6" xfId="33817" xr:uid="{190ABC98-F29C-4035-BE8F-BA909708C004}"/>
    <cellStyle name="HTotalValue1Dec 10 7" xfId="35162" xr:uid="{C4050955-3494-4319-9983-3574BAC673DB}"/>
    <cellStyle name="HTotalValue1Dec 10 8" xfId="39677" xr:uid="{D6284EC8-3137-45F5-B52C-9A78592EC740}"/>
    <cellStyle name="HTotalValue1Dec 10 9" xfId="41057" xr:uid="{353A3DA3-673A-4D53-BE95-DF3A5165EA57}"/>
    <cellStyle name="HTotalValue1Dec 11" xfId="19889" xr:uid="{514BF955-CBF3-4354-8FD4-2363124C4241}"/>
    <cellStyle name="HTotalValue1Dec 11 2" xfId="26047" xr:uid="{FA7B420A-4BB6-4B5F-B10D-27CAD8AD3C31}"/>
    <cellStyle name="HTotalValue1Dec 11 3" xfId="27852" xr:uid="{7F2C2AAD-CBA9-48A2-B9F2-447B2589EA87}"/>
    <cellStyle name="HTotalValue1Dec 11 4" xfId="26446" xr:uid="{70A93097-91D9-4668-8941-419C70DDFFB6}"/>
    <cellStyle name="HTotalValue1Dec 11 5" xfId="32264" xr:uid="{1113D32F-7959-4393-9702-50786DE5B942}"/>
    <cellStyle name="HTotalValue1Dec 11 6" xfId="34141" xr:uid="{DC4588C1-FCF8-4160-94DD-2D2206D64E10}"/>
    <cellStyle name="HTotalValue1Dec 11 7" xfId="37078" xr:uid="{CC3B6590-15F4-4D7F-81C9-A8693CD90359}"/>
    <cellStyle name="HTotalValue1Dec 11 8" xfId="38368" xr:uid="{7264A600-9526-4C56-ADFF-CF2E4B46794F}"/>
    <cellStyle name="HTotalValue1Dec 12" xfId="20537" xr:uid="{F3B507FF-8F69-4749-834B-861E7FC707F4}"/>
    <cellStyle name="HTotalValue1Dec 12 2" xfId="23639" xr:uid="{3CC405E3-C357-4A70-B4C4-BD399FA2CD0A}"/>
    <cellStyle name="HTotalValue1Dec 12 3" xfId="26804" xr:uid="{B5858C94-34B0-4B53-9477-72601AA7BE6E}"/>
    <cellStyle name="HTotalValue1Dec 12 4" xfId="28656" xr:uid="{1AFD7A3A-BB1E-46F1-B620-4B8989896F12}"/>
    <cellStyle name="HTotalValue1Dec 12 5" xfId="30951" xr:uid="{EE215DCD-2B6A-4370-8F40-40587149ABF4}"/>
    <cellStyle name="HTotalValue1Dec 12 6" xfId="33915" xr:uid="{3268E96A-E693-478C-8BFF-D431316014FC}"/>
    <cellStyle name="HTotalValue1Dec 12 7" xfId="35196" xr:uid="{E9D48198-086C-49B1-9CA0-1E0B370FB003}"/>
    <cellStyle name="HTotalValue1Dec 12 8" xfId="39772" xr:uid="{4D2E8CF7-CA7D-4EE2-8009-4D875A19FD91}"/>
    <cellStyle name="HTotalValue1Dec 12 9" xfId="41101" xr:uid="{7C8398E7-E3D4-4B21-990A-9C4059281A48}"/>
    <cellStyle name="HTotalValue1Dec 13" xfId="24987" xr:uid="{5BA45862-5E28-4B9B-93D4-E90A8161273F}"/>
    <cellStyle name="HTotalValue1Dec 14" xfId="26276" xr:uid="{6A58BACA-0B68-4AB2-98DF-BA8E6140CB94}"/>
    <cellStyle name="HTotalValue1Dec 15" xfId="24933" xr:uid="{E5E96410-AD9A-490B-9D0B-1F0FC4ACA128}"/>
    <cellStyle name="HTotalValue1Dec 16" xfId="31989" xr:uid="{4140B537-7678-439A-A91F-2E4C43B4C496}"/>
    <cellStyle name="HTotalValue1Dec 17" xfId="34590" xr:uid="{ADDA7366-237D-4EEE-9BE1-A8A5A5234A47}"/>
    <cellStyle name="HTotalValue1Dec 18" xfId="37949" xr:uid="{1D691C07-7731-4667-B110-ECD73C73F6BC}"/>
    <cellStyle name="HTotalValue1Dec 19" xfId="40548" xr:uid="{97C3E045-A947-45CB-9B0D-00B1DE9A5F60}"/>
    <cellStyle name="HTotalValue1Dec 2" xfId="5095" xr:uid="{B354D635-6508-44BA-8CAA-321B69866E9D}"/>
    <cellStyle name="HTotalValue1Dec 2 2" xfId="8375" xr:uid="{2F521DC5-B381-44CF-8D5B-0D604F831D2D}"/>
    <cellStyle name="HTotalValue1Dec 2 2 2" xfId="50707" xr:uid="{1AD9C2E6-A6C3-4BF3-9871-AB2BEDBCC1D3}"/>
    <cellStyle name="HTotalValue1Dec 2 3" xfId="10222" xr:uid="{FBB00038-6A60-4B1C-BFB8-32FB4E3E746C}"/>
    <cellStyle name="HTotalValue1Dec 2 4" xfId="10556" xr:uid="{AC17B40F-D795-46C4-9D64-E7212FA09E47}"/>
    <cellStyle name="HTotalValue1Dec 2 5" xfId="10891" xr:uid="{D4C5F6EC-2562-43A6-B744-9F52DAC6EF45}"/>
    <cellStyle name="HTotalValue1Dec 2 6" xfId="33398" xr:uid="{692C25A7-DB91-4023-8B35-8E231264CCFB}"/>
    <cellStyle name="HTotalValue1Dec 2 7" xfId="34866" xr:uid="{78076880-6AE8-4374-819B-CFCF0F58721A}"/>
    <cellStyle name="HTotalValue1Dec 2 8" xfId="39085" xr:uid="{9BC7C5EC-79F3-47F3-9FB1-CDBE04B54C24}"/>
    <cellStyle name="HTotalValue1Dec 2 9" xfId="40612" xr:uid="{8BDFB764-3B95-4A0C-91AE-172880C73980}"/>
    <cellStyle name="HTotalValue1Dec 3" xfId="5263" xr:uid="{97197C5B-62DF-423F-B9D2-F17C317E2F39}"/>
    <cellStyle name="HTotalValue1Dec 3 2" xfId="10369" xr:uid="{6580D316-5BEC-4EFE-84CD-433689838103}"/>
    <cellStyle name="HTotalValue1Dec 3 3" xfId="10707" xr:uid="{EC84FAE0-4B37-4E20-89A3-D9D146362A8B}"/>
    <cellStyle name="HTotalValue1Dec 3 4" xfId="11042" xr:uid="{7AC0805D-FC98-4CB6-A593-BFEA71422BEE}"/>
    <cellStyle name="HTotalValue1Dec 3 5" xfId="21286" xr:uid="{A5C9F048-9F87-4F47-8B33-EF3D190D87AB}"/>
    <cellStyle name="HTotalValue1Dec 3 6" xfId="25553" xr:uid="{3D163660-030B-44D5-B827-BA2080163C29}"/>
    <cellStyle name="HTotalValue1Dec 3 7" xfId="33359" xr:uid="{C695787C-11A9-40E7-8F21-64D9B209626F}"/>
    <cellStyle name="HTotalValue1Dec 3 8" xfId="35745" xr:uid="{CF899137-2A20-4B50-A0B2-1CC4622A41B9}"/>
    <cellStyle name="HTotalValue1Dec 3 9" xfId="40030" xr:uid="{AC79BC2B-B533-4EE2-8194-47496BB00463}"/>
    <cellStyle name="HTotalValue1Dec 4" xfId="5273" xr:uid="{D3280246-0945-4D29-B2DB-3BCD484DA0BE}"/>
    <cellStyle name="HTotalValue1Dec 4 2" xfId="10379" xr:uid="{7285B862-CF37-4882-9BFE-8F9E8156D8A5}"/>
    <cellStyle name="HTotalValue1Dec 4 3" xfId="10717" xr:uid="{2CBA0178-342D-45F1-9AE3-395E963DE820}"/>
    <cellStyle name="HTotalValue1Dec 4 4" xfId="11052" xr:uid="{F6EDA2AA-75DB-4958-8B3A-90077479F9E5}"/>
    <cellStyle name="HTotalValue1Dec 4 5" xfId="25123" xr:uid="{56295428-74B2-4B04-ABB1-CA14B277B4B1}"/>
    <cellStyle name="HTotalValue1Dec 4 6" xfId="28642" xr:uid="{3A233B89-E3FF-4AC2-A622-44431A524BF4}"/>
    <cellStyle name="HTotalValue1Dec 4 7" xfId="34629" xr:uid="{23EA5116-DB01-4148-8008-89CE87DB7678}"/>
    <cellStyle name="HTotalValue1Dec 4 8" xfId="36015" xr:uid="{CFE51868-2DB9-4F16-8EA2-40D4732A4C42}"/>
    <cellStyle name="HTotalValue1Dec 4 9" xfId="39941" xr:uid="{20BC0C83-289A-46B2-A3C6-24FAC77A38A9}"/>
    <cellStyle name="HTotalValue1Dec 5" xfId="9965" xr:uid="{D9CEE66D-C92E-4297-922C-C95DE86C48E0}"/>
    <cellStyle name="HTotalValue1Dec 5 2" xfId="22218" xr:uid="{8A00B1F1-640F-49E1-BB8F-443A2C3859BD}"/>
    <cellStyle name="HTotalValue1Dec 5 3" xfId="23737" xr:uid="{F019F4FE-3572-4947-8D2B-BB3B337608B8}"/>
    <cellStyle name="HTotalValue1Dec 5 4" xfId="26998" xr:uid="{A57B8944-C737-4482-A905-2C495C54ED08}"/>
    <cellStyle name="HTotalValue1Dec 5 5" xfId="28862" xr:uid="{E002CA3C-C97B-4EA3-97F0-4EDF9FAD3547}"/>
    <cellStyle name="HTotalValue1Dec 5 6" xfId="24343" xr:uid="{CF88F998-ADDA-4C5F-B431-7E94B3004C1F}"/>
    <cellStyle name="HTotalValue1Dec 5 7" xfId="21778" xr:uid="{DD0D8F83-1850-4C2B-BCDB-0C3478D27C35}"/>
    <cellStyle name="HTotalValue1Dec 5 8" xfId="37313" xr:uid="{307C2CA7-93BC-4FF8-AB2A-23436E66BE18}"/>
    <cellStyle name="HTotalValue1Dec 5 9" xfId="40907" xr:uid="{74BC7C33-4AEB-4470-A354-BF7E0DBE76CF}"/>
    <cellStyle name="HTotalValue1Dec 6" xfId="20087" xr:uid="{2283B27D-0887-427A-B414-FA2738203A39}"/>
    <cellStyle name="HTotalValue1Dec 6 2" xfId="23152" xr:uid="{DBFD6FE0-96A0-4CA1-B464-AB879422CF8C}"/>
    <cellStyle name="HTotalValue1Dec 6 3" xfId="25373" xr:uid="{1BCAFF1C-BC49-4C8A-9089-517D62061121}"/>
    <cellStyle name="HTotalValue1Dec 6 4" xfId="28104" xr:uid="{DAF3C5C4-1A95-4177-A43D-6D554B637318}"/>
    <cellStyle name="HTotalValue1Dec 6 5" xfId="29081" xr:uid="{27037066-9C89-4DFE-B594-0F5FB4F6CA9C}"/>
    <cellStyle name="HTotalValue1Dec 6 6" xfId="32891" xr:uid="{3746B020-BE19-4429-AA6F-FF8B10F4FB64}"/>
    <cellStyle name="HTotalValue1Dec 6 7" xfId="25132" xr:uid="{EC5FB93D-0596-4A0A-8240-452EA356E7AA}"/>
    <cellStyle name="HTotalValue1Dec 6 8" xfId="38248" xr:uid="{2C968189-A69C-4314-9686-D8517A6A0F72}"/>
    <cellStyle name="HTotalValue1Dec 6 9" xfId="35622" xr:uid="{34D2036B-AE9B-4083-B9E3-177C6DA16D52}"/>
    <cellStyle name="HTotalValue1Dec 7" xfId="19515" xr:uid="{D5A865BD-009B-46D6-99EC-81131954FFD4}"/>
    <cellStyle name="HTotalValue1Dec 7 2" xfId="22489" xr:uid="{534EDB60-02B0-4F65-A2F9-AF434BA35814}"/>
    <cellStyle name="HTotalValue1Dec 7 3" xfId="21898" xr:uid="{B418FF44-5673-434E-8596-57768612CF93}"/>
    <cellStyle name="HTotalValue1Dec 7 4" xfId="27324" xr:uid="{AB3F963D-8278-4D6C-813C-9BE7BA6570FC}"/>
    <cellStyle name="HTotalValue1Dec 7 5" xfId="28965" xr:uid="{9F6C8501-299B-470F-BD64-FF2501E75FAA}"/>
    <cellStyle name="HTotalValue1Dec 7 6" xfId="33612" xr:uid="{1C8A4B99-803C-4872-883E-130B0E123728}"/>
    <cellStyle name="HTotalValue1Dec 7 7" xfId="34972" xr:uid="{9853441B-312F-4C21-A8F4-8839F57913BB}"/>
    <cellStyle name="HTotalValue1Dec 7 8" xfId="37613" xr:uid="{82C26D20-B63A-4DF6-B2A2-01E0FC82202F}"/>
    <cellStyle name="HTotalValue1Dec 7 9" xfId="39749" xr:uid="{02F058EC-F5F8-4195-B243-2247FD3D50DD}"/>
    <cellStyle name="HTotalValue1Dec 8" xfId="19675" xr:uid="{511E46D4-60F7-404D-A975-98601D8EBCFE}"/>
    <cellStyle name="HTotalValue1Dec 8 2" xfId="22660" xr:uid="{370065EC-F3C2-4CD7-B625-D1C682D15095}"/>
    <cellStyle name="HTotalValue1Dec 8 3" xfId="24559" xr:uid="{FAEB8781-035F-4FC8-8CF9-ECA1247A1C6A}"/>
    <cellStyle name="HTotalValue1Dec 8 4" xfId="27522" xr:uid="{EAD1DD83-70EF-492B-86D2-4D71D9E69F47}"/>
    <cellStyle name="HTotalValue1Dec 8 5" xfId="30188" xr:uid="{16692C0E-937E-4F47-AA70-864E9B5A3EF0}"/>
    <cellStyle name="HTotalValue1Dec 8 6" xfId="32646" xr:uid="{C9A5EBAE-FB30-4E43-A340-CEEE459F92E3}"/>
    <cellStyle name="HTotalValue1Dec 8 7" xfId="34828" xr:uid="{9620CC44-1669-4E80-A2B0-288349E14475}"/>
    <cellStyle name="HTotalValue1Dec 8 8" xfId="39590" xr:uid="{967E8585-850A-416A-A005-FEF1D2DDA5E7}"/>
    <cellStyle name="HTotalValue1Dec 8 9" xfId="38728" xr:uid="{4A5064E0-4F36-4A92-9111-299291BAAF57}"/>
    <cellStyle name="HTotalValue1Dec 9" xfId="19725" xr:uid="{44A52767-0DAF-4F3F-BCF1-DC9FC89F88E6}"/>
    <cellStyle name="HTotalValue1Dec 9 2" xfId="22729" xr:uid="{EB0A41FD-5D78-4836-83DE-F8505AF6A019}"/>
    <cellStyle name="HTotalValue1Dec 9 3" xfId="24198" xr:uid="{86074544-5B04-4807-B906-FB63C8976A2B}"/>
    <cellStyle name="HTotalValue1Dec 9 4" xfId="27605" xr:uid="{E437E699-ECED-452B-AF0B-E5298CF14D7D}"/>
    <cellStyle name="HTotalValue1Dec 9 5" xfId="30607" xr:uid="{00E1D125-8EDD-4C46-B2C0-60B6A166B223}"/>
    <cellStyle name="HTotalValue1Dec 9 6" xfId="33488" xr:uid="{667FC28D-86E9-4BA6-9D66-DE41601ABD29}"/>
    <cellStyle name="HTotalValue1Dec 9 7" xfId="33146" xr:uid="{7ACDB61E-F082-4F72-BCF1-6558E8480CF4}"/>
    <cellStyle name="HTotalValue1Dec 9 8" xfId="39373" xr:uid="{780E73FE-2744-404E-98BC-39ECE84EA2AA}"/>
    <cellStyle name="HTotalValue1Dec 9 9" xfId="40480" xr:uid="{77F77192-5D81-4239-8092-610CA6BD4D8A}"/>
    <cellStyle name="Hyperlink 2" xfId="261" xr:uid="{F519E882-45A8-4C9E-9F4B-1890040C89AC}"/>
    <cellStyle name="Hyperlink 2 2" xfId="2131" xr:uid="{2F5A2FB8-2771-4761-B8CD-F3900A84C490}"/>
    <cellStyle name="Hyperlink 2 2 2" xfId="38463" xr:uid="{BE4248C0-88AA-4BFA-9F53-A0ED05941819}"/>
    <cellStyle name="Hyperlink 2 2 3" xfId="46708" xr:uid="{CD674FC4-F7C7-414E-97E3-6EF786429518}"/>
    <cellStyle name="Hyperlink 2 3" xfId="46557" xr:uid="{C1F4E806-E1D9-472F-A432-B332B3FC8D4C}"/>
    <cellStyle name="Hyperlink 2 3 2" xfId="54273" xr:uid="{83785CEC-3DCF-40E9-8F14-ABBD1ACD8E4C}"/>
    <cellStyle name="Hyperlink 2 4" xfId="54318" xr:uid="{B8E1EC50-D82C-4BA0-A530-9E362664AFD9}"/>
    <cellStyle name="Hyperlink 3" xfId="2082" xr:uid="{A4320F45-6A02-43A5-BF80-BFC132D0CE0F}"/>
    <cellStyle name="i phÝ kh¸c_B¶ng 2" xfId="4446" xr:uid="{9F0DF4D5-7A70-450B-BBA6-9A2C2C6463ED}"/>
    <cellStyle name="I.3" xfId="4447" xr:uid="{56B959C4-1A07-4DAC-971E-D42B193B2FAE}"/>
    <cellStyle name="ï-¾È»ê_BiÓu TB" xfId="4448" xr:uid="{E3CA4545-24DE-496D-8F57-3CDBB8E69938}"/>
    <cellStyle name="Îáû÷íûé_ÊÏÃ" xfId="4474" xr:uid="{4BF3D87F-7E0A-455D-B7B3-453F0E0284EB}"/>
    <cellStyle name="indent" xfId="4449" xr:uid="{2B001998-8706-4DCF-8F67-CD59016E0208}"/>
    <cellStyle name="Indented" xfId="4450" xr:uid="{9E23DFE9-A4FD-4993-8E7C-90D5C9070826}"/>
    <cellStyle name="Info" xfId="4451" xr:uid="{268FC964-6C38-4202-BD50-0C8F533A0A31}"/>
    <cellStyle name="Input [yellow]" xfId="6" xr:uid="{00000000-0005-0000-0000-000006000000}"/>
    <cellStyle name="Input [yellow] 2" xfId="262" xr:uid="{146AFDD5-1DCB-47CB-A5A8-BD5416806BF6}"/>
    <cellStyle name="Input [yellow] 2 10" xfId="19490" xr:uid="{C5CF10D4-FFB5-4B4A-9D52-6AD326A4220F}"/>
    <cellStyle name="Input [yellow] 2 10 2" xfId="22455" xr:uid="{3AF9644A-144B-4C7D-9963-7AFE1697B6A6}"/>
    <cellStyle name="Input [yellow] 2 10 3" xfId="25410" xr:uid="{03EC02DE-8CA1-4A59-8BF7-311495339CBF}"/>
    <cellStyle name="Input [yellow] 2 10 4" xfId="27284" xr:uid="{97D60002-8C3F-44EE-B366-2E679949F039}"/>
    <cellStyle name="Input [yellow] 2 10 5" xfId="28972" xr:uid="{4E6F40DB-F8D8-49AC-AF07-65266BF23A85}"/>
    <cellStyle name="Input [yellow] 2 10 6" xfId="26736" xr:uid="{DE450316-C589-4637-B954-B804B6899A1C}"/>
    <cellStyle name="Input [yellow] 2 10 7" xfId="34612" xr:uid="{878AEFFC-892D-42F2-BB0A-C6A4C88E7363}"/>
    <cellStyle name="Input [yellow] 2 10 8" xfId="37957" xr:uid="{B7ABD027-81CE-46D2-8B22-7CE7025CBF22}"/>
    <cellStyle name="Input [yellow] 2 10 9" xfId="37398" xr:uid="{F639E5C8-66DD-4252-B69E-3B94DB9D5572}"/>
    <cellStyle name="Input [yellow] 2 11" xfId="20413" xr:uid="{FACA3CBB-FD12-470D-867D-87B97CEBE1F3}"/>
    <cellStyle name="Input [yellow] 2 11 2" xfId="23534" xr:uid="{D27B58E2-A11D-40A1-B519-D447DAABB831}"/>
    <cellStyle name="Input [yellow] 2 11 3" xfId="26677" xr:uid="{6E050384-D4E7-44A5-9B42-5B77125224BD}"/>
    <cellStyle name="Input [yellow] 2 11 4" xfId="28534" xr:uid="{C879F609-125E-4954-BA89-D885811623A4}"/>
    <cellStyle name="Input [yellow] 2 11 5" xfId="30833" xr:uid="{5CDD15D3-436C-4251-91BC-6B58FF8E3370}"/>
    <cellStyle name="Input [yellow] 2 11 6" xfId="33791" xr:uid="{5A5F1806-D312-4DDD-9348-19F46C106DCD}"/>
    <cellStyle name="Input [yellow] 2 11 7" xfId="35138" xr:uid="{3E15B2BF-CDC9-437D-99C2-8A0BBA594ACA}"/>
    <cellStyle name="Input [yellow] 2 11 8" xfId="39651" xr:uid="{2580E48E-58B0-4A06-A26B-40B95FDA4570}"/>
    <cellStyle name="Input [yellow] 2 11 9" xfId="41033" xr:uid="{FB7BA162-467C-46B7-AF93-FEAE7A7A03C9}"/>
    <cellStyle name="Input [yellow] 2 12" xfId="21965" xr:uid="{74CFF0EB-1F0E-4A8C-A90E-242E17734D5E}"/>
    <cellStyle name="Input [yellow] 2 12 2" xfId="25090" xr:uid="{D20E2275-6FE4-4227-A9A6-AD244B996FE4}"/>
    <cellStyle name="Input [yellow] 2 12 3" xfId="20758" xr:uid="{FD8B12BE-6724-43F9-8CB7-E6FE18ADA1F4}"/>
    <cellStyle name="Input [yellow] 2 12 4" xfId="30398" xr:uid="{CE66DE29-026E-443D-B4CE-FD06D75AEC55}"/>
    <cellStyle name="Input [yellow] 2 12 5" xfId="33487" xr:uid="{BF7EDC4B-E79D-4BA9-8885-BCA849D07CDF}"/>
    <cellStyle name="Input [yellow] 2 12 6" xfId="34913" xr:uid="{1ECD9CF6-D335-4F3A-971F-CBDF5FA9BBEC}"/>
    <cellStyle name="Input [yellow] 2 12 7" xfId="36163" xr:uid="{DD378DA7-A7B5-4874-AB65-EA7D48384600}"/>
    <cellStyle name="Input [yellow] 2 12 8" xfId="35746" xr:uid="{72C4DC0F-8734-48B7-ADB8-7FFE1A4067A7}"/>
    <cellStyle name="Input [yellow] 2 13" xfId="20935" xr:uid="{196B2F68-37ED-41DC-98BF-E6FEB99B8AF0}"/>
    <cellStyle name="Input [yellow] 2 14" xfId="46833" xr:uid="{B8B99562-73A5-4217-BB80-5575C86EAF94}"/>
    <cellStyle name="Input [yellow] 2 2" xfId="19537" xr:uid="{1D370690-5D9B-4A64-9B84-3AF24E40A765}"/>
    <cellStyle name="Input [yellow] 2 2 2" xfId="22512" xr:uid="{A2135817-C357-4B36-B76A-3070FB7AEF1C}"/>
    <cellStyle name="Input [yellow] 2 2 3" xfId="20783" xr:uid="{F6346BA0-2D8D-48C1-B710-5AD1BA502E89}"/>
    <cellStyle name="Input [yellow] 2 2 4" xfId="27355" xr:uid="{260E43AD-F52B-4EA7-837E-F389B34188BE}"/>
    <cellStyle name="Input [yellow] 2 2 5" xfId="25617" xr:uid="{C162E59C-C94D-4449-8403-AAE90B3B7F18}"/>
    <cellStyle name="Input [yellow] 2 2 6" xfId="33178" xr:uid="{C481CE7D-6A7E-4AEB-960F-9588205DDCE5}"/>
    <cellStyle name="Input [yellow] 2 2 7" xfId="33013" xr:uid="{9D65DCB8-91C5-41B6-9D1E-EAA2D6AE0D07}"/>
    <cellStyle name="Input [yellow] 2 2 8" xfId="37960" xr:uid="{254761EE-9520-4837-BBB1-95E557C27301}"/>
    <cellStyle name="Input [yellow] 2 2 9" xfId="40512" xr:uid="{D2706C6E-4390-480E-93D4-51AB4F90A925}"/>
    <cellStyle name="Input [yellow] 2 3" xfId="19339" xr:uid="{C9AE1398-DCAF-4739-A236-68D7F69DC227}"/>
    <cellStyle name="Input [yellow] 2 3 2" xfId="22281" xr:uid="{052F9B63-4E29-480B-AB88-FF81955F4B83}"/>
    <cellStyle name="Input [yellow] 2 3 3" xfId="25538" xr:uid="{0A6C29BA-0F5D-4EE6-A773-5EBE888A5792}"/>
    <cellStyle name="Input [yellow] 2 3 4" xfId="27072" xr:uid="{E447E3ED-8E77-4713-BA6A-DA4E73AE5DB9}"/>
    <cellStyle name="Input [yellow] 2 3 5" xfId="29262" xr:uid="{8BEE095B-ACA3-4F4B-96A9-F89B8E2EF342}"/>
    <cellStyle name="Input [yellow] 2 3 6" xfId="29832" xr:uid="{FE2895E9-3136-4288-BF17-05589601B731}"/>
    <cellStyle name="Input [yellow] 2 3 7" xfId="34211" xr:uid="{D3B7F229-6D0E-4EB6-8ADA-6CF86CD1C90A}"/>
    <cellStyle name="Input [yellow] 2 3 8" xfId="38362" xr:uid="{D669654E-C84B-4725-8692-62D6B99B3AA6}"/>
    <cellStyle name="Input [yellow] 2 3 9" xfId="40284" xr:uid="{7BC69BBB-35B8-46B7-A7C5-378167777006}"/>
    <cellStyle name="Input [yellow] 2 4" xfId="19717" xr:uid="{CB4D90C2-966A-4F77-9141-13E44F9B293E}"/>
    <cellStyle name="Input [yellow] 2 4 2" xfId="22718" xr:uid="{C5FE75A4-2A7C-4F71-9FDB-64A3FC8BCC4B}"/>
    <cellStyle name="Input [yellow] 2 4 3" xfId="21140" xr:uid="{F2336A1C-D668-4B4F-8462-D11BB6A975B6}"/>
    <cellStyle name="Input [yellow] 2 4 4" xfId="27592" xr:uid="{AE6B79F4-E203-4517-B48F-79D26639B995}"/>
    <cellStyle name="Input [yellow] 2 4 5" xfId="27696" xr:uid="{6FA87DAE-AB2B-4133-B791-99DE39D43EC4}"/>
    <cellStyle name="Input [yellow] 2 4 6" xfId="29163" xr:uid="{EDAE412F-51D3-44D1-A3FB-C7B526C1AE88}"/>
    <cellStyle name="Input [yellow] 2 4 7" xfId="33557" xr:uid="{68F49565-972D-4646-BAB3-8F1B39A9580F}"/>
    <cellStyle name="Input [yellow] 2 4 8" xfId="38369" xr:uid="{C0FEA33B-2CFF-4FD2-B334-871B09274B13}"/>
    <cellStyle name="Input [yellow] 2 4 9" xfId="40682" xr:uid="{EE94FB14-B629-48B6-9DAE-531429CF7208}"/>
    <cellStyle name="Input [yellow] 2 5" xfId="19430" xr:uid="{7C3D5B02-A130-4D77-A1B0-2F0B0B9A91D9}"/>
    <cellStyle name="Input [yellow] 2 5 2" xfId="22380" xr:uid="{938F0BA4-5A6F-4AA7-9061-972F89574DC4}"/>
    <cellStyle name="Input [yellow] 2 5 3" xfId="24994" xr:uid="{9E2CB215-C435-4C1C-A96D-F5B13A02473A}"/>
    <cellStyle name="Input [yellow] 2 5 4" xfId="27189" xr:uid="{751EFDFD-EC5E-4C31-8DFE-C67238BE8516}"/>
    <cellStyle name="Input [yellow] 2 5 5" xfId="30445" xr:uid="{FF708A02-52DF-4144-A742-1E6167430C12}"/>
    <cellStyle name="Input [yellow] 2 5 6" xfId="32112" xr:uid="{BF58939D-B52E-4144-8E04-B3026C436495}"/>
    <cellStyle name="Input [yellow] 2 5 7" xfId="32007" xr:uid="{51D54917-CFCF-4897-BB73-C2FD1AF130D0}"/>
    <cellStyle name="Input [yellow] 2 5 8" xfId="37452" xr:uid="{4B9E2C58-BA65-42A6-BDDC-FAA299ADD9D0}"/>
    <cellStyle name="Input [yellow] 2 5 9" xfId="36809" xr:uid="{CEFEE4C7-4052-43F8-A604-922F421A9D3D}"/>
    <cellStyle name="Input [yellow] 2 6" xfId="19869" xr:uid="{96F71361-1A69-4DDB-9B64-B9F6FC46383B}"/>
    <cellStyle name="Input [yellow] 2 6 2" xfId="22906" xr:uid="{19757FBF-3E5C-4504-8C25-2834472908A6}"/>
    <cellStyle name="Input [yellow] 2 6 3" xfId="26521" xr:uid="{7A91FF74-F819-443D-A382-5DE746092AFE}"/>
    <cellStyle name="Input [yellow] 2 6 4" xfId="27824" xr:uid="{B22DCF44-BFE5-4DA6-A5F5-A74258D49685}"/>
    <cellStyle name="Input [yellow] 2 6 5" xfId="22286" xr:uid="{80C9E7C6-5221-4ECF-8CCF-D725795FEDDD}"/>
    <cellStyle name="Input [yellow] 2 6 6" xfId="32405" xr:uid="{2C9A6C5B-03E3-4DE9-A3E7-672EE2D5434A}"/>
    <cellStyle name="Input [yellow] 2 6 7" xfId="34297" xr:uid="{089AB6B4-BA12-4564-828E-348F1754F7F6}"/>
    <cellStyle name="Input [yellow] 2 6 8" xfId="38788" xr:uid="{A80E775C-DCA6-4503-AFBA-FAF67F7BA776}"/>
    <cellStyle name="Input [yellow] 2 6 9" xfId="40118" xr:uid="{28CF299B-910F-449E-BAE1-A2A0F8A75E3A}"/>
    <cellStyle name="Input [yellow] 2 7" xfId="20149" xr:uid="{770AAD81-687F-4D5C-8B9A-58C3A6F18CAF}"/>
    <cellStyle name="Input [yellow] 2 7 2" xfId="23217" xr:uid="{32176A96-476B-4F96-B2E9-93DA05E463B9}"/>
    <cellStyle name="Input [yellow] 2 7 3" xfId="21105" xr:uid="{0B052429-713D-4007-9D67-4B47CAB2D511}"/>
    <cellStyle name="Input [yellow] 2 7 4" xfId="28181" xr:uid="{BD526367-CCAD-4925-9AF6-66881C61C8B1}"/>
    <cellStyle name="Input [yellow] 2 7 5" xfId="27141" xr:uid="{E7A24F13-E52A-481D-96BD-E411EEC26B87}"/>
    <cellStyle name="Input [yellow] 2 7 6" xfId="31231" xr:uid="{CBD5A21B-0E9F-4DD0-AC51-D3FE7E7B3F61}"/>
    <cellStyle name="Input [yellow] 2 7 7" xfId="33889" xr:uid="{9BCD9E16-3ACD-411D-A8C2-43ECF41CEED1}"/>
    <cellStyle name="Input [yellow] 2 7 8" xfId="38552" xr:uid="{327801CF-DD3A-43C5-8653-242038780E8A}"/>
    <cellStyle name="Input [yellow] 2 7 9" xfId="39382" xr:uid="{7B4C87D8-675E-42C1-B76A-62329AEF95B8}"/>
    <cellStyle name="Input [yellow] 2 8" xfId="20250" xr:uid="{07896590-4C45-4E39-AA13-4DCCBFC49AC3}"/>
    <cellStyle name="Input [yellow] 2 8 2" xfId="23354" xr:uid="{B66C9D66-CC05-48EA-8C32-751198610FF7}"/>
    <cellStyle name="Input [yellow] 2 8 3" xfId="24333" xr:uid="{BC744B85-88C8-47F2-9C61-44B5C54ACBF4}"/>
    <cellStyle name="Input [yellow] 2 8 4" xfId="28334" xr:uid="{E1B4E2F9-6823-413D-8151-3319A0A4CB7E}"/>
    <cellStyle name="Input [yellow] 2 8 5" xfId="29757" xr:uid="{6399BDDE-06D3-4E07-99F4-C7E29C553384}"/>
    <cellStyle name="Input [yellow] 2 8 6" xfId="32704" xr:uid="{E5610B8D-C161-4E3C-99F5-A368496842A7}"/>
    <cellStyle name="Input [yellow] 2 8 7" xfId="31702" xr:uid="{497A40A1-1B64-4991-A8D4-4D6E957CD573}"/>
    <cellStyle name="Input [yellow] 2 8 8" xfId="38611" xr:uid="{25EB1514-26DF-4A7C-8BAB-31A2F6662AB7}"/>
    <cellStyle name="Input [yellow] 2 8 9" xfId="39744" xr:uid="{4E8F5BE9-2B1F-4D8A-A199-DC8540A7379D}"/>
    <cellStyle name="Input [yellow] 2 9" xfId="19858" xr:uid="{C0DBED0E-0B8D-4102-8F44-B751E0BAD090}"/>
    <cellStyle name="Input [yellow] 2 9 2" xfId="22891" xr:uid="{C7801542-C36B-4D49-AD91-06110BCA00BD}"/>
    <cellStyle name="Input [yellow] 2 9 3" xfId="26629" xr:uid="{4FF76C17-116E-4273-83D2-23FA1B815A19}"/>
    <cellStyle name="Input [yellow] 2 9 4" xfId="27805" xr:uid="{FE7060AA-A216-42CC-BC3B-C1B28A1C2816}"/>
    <cellStyle name="Input [yellow] 2 9 5" xfId="30601" xr:uid="{702579AF-184B-4729-8E22-16EFF1E6CB46}"/>
    <cellStyle name="Input [yellow] 2 9 6" xfId="30438" xr:uid="{05B9BBED-C4B3-4521-811C-CA364FB90280}"/>
    <cellStyle name="Input [yellow] 2 9 7" xfId="28797" xr:uid="{F606FC35-28BB-4C5E-9B0C-01F4C4D034DC}"/>
    <cellStyle name="Input [yellow] 2 9 8" xfId="35792" xr:uid="{D1A6DC1D-7B0E-4DC6-85E5-11196164578B}"/>
    <cellStyle name="Input [yellow] 2 9 9" xfId="40178" xr:uid="{C1EAADF1-8809-4F71-8528-DB8BB087089C}"/>
    <cellStyle name="Input [yellow] 3" xfId="19383" xr:uid="{B95434C1-C321-42BE-A586-A1C65FFA8EDA}"/>
    <cellStyle name="Input [yellow] 3 10" xfId="20190" xr:uid="{AA25F448-1FA1-4C7E-BCF6-67B34F6238AB}"/>
    <cellStyle name="Input [yellow] 3 10 2" xfId="23265" xr:uid="{DE03B4E7-B8DC-4289-8CCF-78C207461C0F}"/>
    <cellStyle name="Input [yellow] 3 10 3" xfId="26056" xr:uid="{C3962B1D-C3CC-42B5-94CF-EB29868E4DC4}"/>
    <cellStyle name="Input [yellow] 3 10 4" xfId="28232" xr:uid="{24B2F080-AF9D-400C-A744-68B8C3114F24}"/>
    <cellStyle name="Input [yellow] 3 10 5" xfId="30308" xr:uid="{1C70C6FB-3545-48FD-BE98-DD32C7727BC3}"/>
    <cellStyle name="Input [yellow] 3 10 6" xfId="32153" xr:uid="{7DED830A-379F-4175-A470-C29C0F53BB60}"/>
    <cellStyle name="Input [yellow] 3 10 7" xfId="26524" xr:uid="{64386E46-1669-43DE-B44A-F01B63818289}"/>
    <cellStyle name="Input [yellow] 3 10 8" xfId="37989" xr:uid="{41F88683-12AE-469A-B5F0-B8C9A85E0EB4}"/>
    <cellStyle name="Input [yellow] 3 10 9" xfId="37391" xr:uid="{C73D8B34-2CE4-4799-8A68-E50465048B41}"/>
    <cellStyle name="Input [yellow] 3 11" xfId="20138" xr:uid="{2C677F33-7FAF-49E5-9E09-0BC25361029F}"/>
    <cellStyle name="Input [yellow] 3 11 2" xfId="23204" xr:uid="{8EB4B0BF-D170-45E6-A59E-09B7CFAC7107}"/>
    <cellStyle name="Input [yellow] 3 11 3" xfId="23573" xr:uid="{7CB8560A-4ACA-4813-9D91-96B1D76933B0}"/>
    <cellStyle name="Input [yellow] 3 11 4" xfId="28167" xr:uid="{2C1D780C-A0F1-44C4-ABB7-844D1D72B4B8}"/>
    <cellStyle name="Input [yellow] 3 11 5" xfId="28835" xr:uid="{BFF1BD85-4531-469B-8C36-0F8EF40653BE}"/>
    <cellStyle name="Input [yellow] 3 11 6" xfId="33088" xr:uid="{A42D5B75-D873-4141-B7C7-C6A454DEC68A}"/>
    <cellStyle name="Input [yellow] 3 11 7" xfId="31521" xr:uid="{612CC2FE-D79C-4936-90E0-45CE8670DD68}"/>
    <cellStyle name="Input [yellow] 3 11 8" xfId="38210" xr:uid="{F6CB1C79-1BBE-4442-9892-F47C539E945B}"/>
    <cellStyle name="Input [yellow] 3 11 9" xfId="36735" xr:uid="{1FA0EE15-7BF3-46D4-AAD3-BB7F54D109C8}"/>
    <cellStyle name="Input [yellow] 3 12" xfId="21120" xr:uid="{D15259B2-8B90-4B06-86DF-572581E9BB73}"/>
    <cellStyle name="Input [yellow] 3 12 2" xfId="26903" xr:uid="{6EF03AA7-256D-4225-BCAC-6F5D4C299265}"/>
    <cellStyle name="Input [yellow] 3 12 3" xfId="28754" xr:uid="{E5A62291-70B7-4981-A391-CB3C84CE0E1B}"/>
    <cellStyle name="Input [yellow] 3 12 4" xfId="31049" xr:uid="{67907630-7BA1-4B6B-97A3-F47CB0FFAD20}"/>
    <cellStyle name="Input [yellow] 3 12 5" xfId="34013" xr:uid="{D9CC0E7B-94B9-454E-9CC8-403C90885F8A}"/>
    <cellStyle name="Input [yellow] 3 12 6" xfId="35292" xr:uid="{54875C50-59A9-4DF3-8348-89671A6BAF61}"/>
    <cellStyle name="Input [yellow] 3 12 7" xfId="39869" xr:uid="{BF92E374-287D-4397-A185-F24103F08434}"/>
    <cellStyle name="Input [yellow] 3 12 8" xfId="41197" xr:uid="{85B76EF0-4BEB-4299-8B0A-AE6DB5E06DDE}"/>
    <cellStyle name="Input [yellow] 3 13" xfId="24244" xr:uid="{20F2CE67-C6B8-467C-A66C-BAE641C71816}"/>
    <cellStyle name="Input [yellow] 3 14" xfId="25244" xr:uid="{49228AA0-2D4E-45D2-BD91-FE827C1E07DC}"/>
    <cellStyle name="Input [yellow] 3 15" xfId="28887" xr:uid="{9368F02E-1407-4BB3-A465-29C59DFAC65C}"/>
    <cellStyle name="Input [yellow] 3 16" xfId="33158" xr:uid="{7FB7EB9B-4E99-4EE9-B925-3934D0D1E0F7}"/>
    <cellStyle name="Input [yellow] 3 17" xfId="31675" xr:uid="{82EF66C2-41B8-4A53-8B77-5DC7B6656299}"/>
    <cellStyle name="Input [yellow] 3 18" xfId="39242" xr:uid="{8160C7C1-E774-4853-A968-CB606E8D05E6}"/>
    <cellStyle name="Input [yellow] 3 19" xfId="40157" xr:uid="{8858FB55-1917-4211-8174-870209E95D78}"/>
    <cellStyle name="Input [yellow] 3 2" xfId="19614" xr:uid="{DBDB0579-DA88-4261-857F-6B4CD9587C4E}"/>
    <cellStyle name="Input [yellow] 3 2 2" xfId="22593" xr:uid="{946816F9-E6CC-45AB-99E7-AD26A8E72DFC}"/>
    <cellStyle name="Input [yellow] 3 2 3" xfId="21508" xr:uid="{CBC6826B-29EB-4093-BD2A-AEFB3D784861}"/>
    <cellStyle name="Input [yellow] 3 2 4" xfId="27446" xr:uid="{2AB0B90A-154A-4093-A12D-ECDED42B5072}"/>
    <cellStyle name="Input [yellow] 3 2 5" xfId="24788" xr:uid="{D2F02634-5EEC-4C33-A113-C1C1C2EB6791}"/>
    <cellStyle name="Input [yellow] 3 2 6" xfId="33621" xr:uid="{03E6239F-77A6-4A2D-B2CA-7C09F006F5A9}"/>
    <cellStyle name="Input [yellow] 3 2 7" xfId="34981" xr:uid="{DE94C217-927E-42A3-A044-5E56283F915A}"/>
    <cellStyle name="Input [yellow] 3 2 8" xfId="37842" xr:uid="{DF430E04-02C0-4945-B636-AD013253BE64}"/>
    <cellStyle name="Input [yellow] 3 2 9" xfId="40461" xr:uid="{16688725-73D6-47F8-B9D2-EDCA9B03C9A1}"/>
    <cellStyle name="Input [yellow] 3 3" xfId="19218" xr:uid="{AF643A58-EA94-49A9-A838-8093E41D664F}"/>
    <cellStyle name="Input [yellow] 3 3 2" xfId="22130" xr:uid="{1978C6F0-2D20-4E6A-87DA-CE42ADE3AC71}"/>
    <cellStyle name="Input [yellow] 3 3 3" xfId="21750" xr:uid="{675D625B-3D2A-412C-8D69-F020141681DD}"/>
    <cellStyle name="Input [yellow] 3 3 4" xfId="24208" xr:uid="{28DB6614-E3E4-43FD-8DDC-C23C10FE1DAE}"/>
    <cellStyle name="Input [yellow] 3 3 5" xfId="29485" xr:uid="{23B7C709-33F2-4AD8-9B22-DD8163216DF8}"/>
    <cellStyle name="Input [yellow] 3 3 6" xfId="31541" xr:uid="{8EA4C49A-26D1-4942-8428-A1606CC8D049}"/>
    <cellStyle name="Input [yellow] 3 3 7" xfId="24458" xr:uid="{11FCAF96-2C72-46DE-81FC-2A0FFE3306DF}"/>
    <cellStyle name="Input [yellow] 3 3 8" xfId="37288" xr:uid="{38D85331-E84C-4B9C-8994-90E1E740F953}"/>
    <cellStyle name="Input [yellow] 3 3 9" xfId="38188" xr:uid="{494E0822-FA2D-4D2A-A542-66E43CFF310D}"/>
    <cellStyle name="Input [yellow] 3 4" xfId="19417" xr:uid="{8762C6E8-C28C-456D-A2D2-10A0BBD45CDE}"/>
    <cellStyle name="Input [yellow] 3 4 2" xfId="22358" xr:uid="{FC61A98E-6DED-4537-B022-260BCD8D5130}"/>
    <cellStyle name="Input [yellow] 3 4 3" xfId="24848" xr:uid="{1B9760F6-ADBC-4499-8186-8C9D217BAF07}"/>
    <cellStyle name="Input [yellow] 3 4 4" xfId="27160" xr:uid="{3CC44C34-99D6-476B-B154-78CC7EF20743}"/>
    <cellStyle name="Input [yellow] 3 4 5" xfId="24479" xr:uid="{5798363B-217D-44C2-8417-B03C2BC26056}"/>
    <cellStyle name="Input [yellow] 3 4 6" xfId="32043" xr:uid="{BFD2132A-E3C4-473D-8621-33959B8A4C45}"/>
    <cellStyle name="Input [yellow] 3 4 7" xfId="32716" xr:uid="{2640D406-8EFF-4E04-9005-F1A759EC0E32}"/>
    <cellStyle name="Input [yellow] 3 4 8" xfId="36923" xr:uid="{B0E11A19-F161-43D5-B613-EA554C5638B5}"/>
    <cellStyle name="Input [yellow] 3 4 9" xfId="40120" xr:uid="{1713802A-FA5E-433D-ADFB-DF22ECD9FFE4}"/>
    <cellStyle name="Input [yellow] 3 5" xfId="19994" xr:uid="{6DC65960-CC57-4893-9E25-D4B58D24D7B0}"/>
    <cellStyle name="Input [yellow] 3 5 2" xfId="23047" xr:uid="{CB48BB12-CA20-45AE-8172-915A9C1C9D30}"/>
    <cellStyle name="Input [yellow] 3 5 3" xfId="26615" xr:uid="{D2DA0CD1-3E82-488F-8AEB-DDC14044667F}"/>
    <cellStyle name="Input [yellow] 3 5 4" xfId="27984" xr:uid="{1C10C370-228D-4D80-8CE2-9F5347C9732F}"/>
    <cellStyle name="Input [yellow] 3 5 5" xfId="30485" xr:uid="{8158F170-AB8B-446D-9869-13A02E4236D6}"/>
    <cellStyle name="Input [yellow] 3 5 6" xfId="21635" xr:uid="{924F7C92-C2BE-48DC-B93E-86292BC7ED0C}"/>
    <cellStyle name="Input [yellow] 3 5 7" xfId="29000" xr:uid="{B6865F60-2075-4E43-97FA-17202A6C78C0}"/>
    <cellStyle name="Input [yellow] 3 5 8" xfId="36025" xr:uid="{12D32901-9465-4067-BF0F-79784D6971E1}"/>
    <cellStyle name="Input [yellow] 3 5 9" xfId="35702" xr:uid="{5ACA827D-25A1-4A95-93D2-F394BFD33044}"/>
    <cellStyle name="Input [yellow] 3 6" xfId="20153" xr:uid="{B5BA8540-3CF0-42F5-A050-7B65D7FC8550}"/>
    <cellStyle name="Input [yellow] 3 6 2" xfId="23222" xr:uid="{46F9F98C-6219-4C1C-AF90-5DA0B5DE841D}"/>
    <cellStyle name="Input [yellow] 3 6 3" xfId="25036" xr:uid="{9CF02DE3-D5A0-4A41-A74A-1227DC70214B}"/>
    <cellStyle name="Input [yellow] 3 6 4" xfId="28186" xr:uid="{4471E059-A716-44A6-BE29-2BA61C112A36}"/>
    <cellStyle name="Input [yellow] 3 6 5" xfId="25092" xr:uid="{8E4C864D-DE3E-4760-863A-23C2A6F6D9F9}"/>
    <cellStyle name="Input [yellow] 3 6 6" xfId="31307" xr:uid="{0E61ABBB-8EC8-4915-9F7C-58D6C46BD3E9}"/>
    <cellStyle name="Input [yellow] 3 6 7" xfId="27137" xr:uid="{7C9EFC94-72C6-4FCA-8C4A-9D795845537B}"/>
    <cellStyle name="Input [yellow] 3 6 8" xfId="37403" xr:uid="{01B993E0-FF01-4D43-8C20-45DBDDF9FE15}"/>
    <cellStyle name="Input [yellow] 3 6 9" xfId="39696" xr:uid="{033FDA34-F2B9-4592-9552-1CAC710D9DF2}"/>
    <cellStyle name="Input [yellow] 3 7" xfId="19269" xr:uid="{38255DE6-831E-4BDF-9F41-C575A44BE3E1}"/>
    <cellStyle name="Input [yellow] 3 7 2" xfId="22196" xr:uid="{19084D20-1A63-4A4B-B610-326EB091B8D8}"/>
    <cellStyle name="Input [yellow] 3 7 3" xfId="25208" xr:uid="{C06CC07D-FCF2-4C69-A157-08727887B8AE}"/>
    <cellStyle name="Input [yellow] 3 7 4" xfId="26974" xr:uid="{DF59F746-288E-4E78-BF15-98E6842005C1}"/>
    <cellStyle name="Input [yellow] 3 7 5" xfId="28430" xr:uid="{6BBDBB69-08F0-49B1-9597-151CF49C7CC8}"/>
    <cellStyle name="Input [yellow] 3 7 6" xfId="25967" xr:uid="{57D9E65C-53CE-4B02-84EE-D8B4A22D0592}"/>
    <cellStyle name="Input [yellow] 3 7 7" xfId="31314" xr:uid="{A488862C-DAFF-4CE1-AF05-858D1DB40456}"/>
    <cellStyle name="Input [yellow] 3 7 8" xfId="38851" xr:uid="{67CE325A-D088-4466-9EEB-0C18794426B9}"/>
    <cellStyle name="Input [yellow] 3 7 9" xfId="37310" xr:uid="{52C0D1D5-99A1-4E74-AD02-020F30AE28BA}"/>
    <cellStyle name="Input [yellow] 3 8" xfId="20084" xr:uid="{3A63D3C7-2820-4DE9-B6DB-A9EE931DE080}"/>
    <cellStyle name="Input [yellow] 3 8 2" xfId="23147" xr:uid="{F44B702B-15B6-49CD-A172-BBF9A2EE3212}"/>
    <cellStyle name="Input [yellow] 3 8 3" xfId="21493" xr:uid="{8B102031-481A-43F6-8616-7B3B3807419A}"/>
    <cellStyle name="Input [yellow] 3 8 4" xfId="28099" xr:uid="{FC565F96-79C1-4E46-A9C5-125C0A337349}"/>
    <cellStyle name="Input [yellow] 3 8 5" xfId="29337" xr:uid="{D0D0054D-70EE-4633-8CFB-69FE086DA091}"/>
    <cellStyle name="Input [yellow] 3 8 6" xfId="28621" xr:uid="{227AB19D-F2D4-4ECC-A27E-10B0554A0EA6}"/>
    <cellStyle name="Input [yellow] 3 8 7" xfId="33030" xr:uid="{DD9947A0-3839-49FA-A525-AA8B68B3E887}"/>
    <cellStyle name="Input [yellow] 3 8 8" xfId="39300" xr:uid="{42277B85-F902-437A-B8DC-F9E6A4F775E0}"/>
    <cellStyle name="Input [yellow] 3 8 9" xfId="37722" xr:uid="{B9D50356-65D8-46BE-BC72-F72249892DBD}"/>
    <cellStyle name="Input [yellow] 3 9" xfId="19680" xr:uid="{3F281E5C-51BE-47D4-8EEA-0389CD118BC1}"/>
    <cellStyle name="Input [yellow] 3 9 2" xfId="22666" xr:uid="{FBB25525-4131-4DBA-9DED-B963ADA7A60D}"/>
    <cellStyle name="Input [yellow] 3 9 3" xfId="24054" xr:uid="{90FCBAA3-55DC-490A-BE6F-76717DF1EB7F}"/>
    <cellStyle name="Input [yellow] 3 9 4" xfId="27529" xr:uid="{9A9CE068-68B1-40B0-B7A7-143C2C31DBD5}"/>
    <cellStyle name="Input [yellow] 3 9 5" xfId="25071" xr:uid="{1C07F65A-F777-4D6C-8AB6-BE36A3A6A7C7}"/>
    <cellStyle name="Input [yellow] 3 9 6" xfId="31184" xr:uid="{63A67EC6-28B5-4A40-BF05-22168756E2E6}"/>
    <cellStyle name="Input [yellow] 3 9 7" xfId="20924" xr:uid="{DFE5DAE1-A5B3-42AE-B0F1-E5EA5D76F5F3}"/>
    <cellStyle name="Input [yellow] 3 9 8" xfId="36356" xr:uid="{5F658C67-485F-40F4-B859-DE317B9C9C82}"/>
    <cellStyle name="Input [yellow] 3 9 9" xfId="40041" xr:uid="{03266EC8-2E10-4535-8AFD-01917F6BCB98}"/>
    <cellStyle name="Input 2" xfId="263" xr:uid="{2BF649D3-F7B2-46CA-A8E7-45449EA1B244}"/>
    <cellStyle name="Input 2 10" xfId="851" xr:uid="{01374074-5FB9-4639-856C-6999C72E3FF1}"/>
    <cellStyle name="Input 2 11" xfId="852" xr:uid="{3FD4EA6C-AD9C-49C5-B5DF-595D4AA0457E}"/>
    <cellStyle name="Input 2 12" xfId="853" xr:uid="{DAAC8BD1-FDD4-49FD-89B0-618121DEA96E}"/>
    <cellStyle name="Input 2 13" xfId="854" xr:uid="{2173C811-6E27-4623-931D-7EAA4617C727}"/>
    <cellStyle name="Input 2 14" xfId="855" xr:uid="{3926C6F4-FBF2-4FC5-A4F7-2B90CA390A2F}"/>
    <cellStyle name="Input 2 15" xfId="856" xr:uid="{36F849FA-F825-45D7-A4B2-1AA4527DA32F}"/>
    <cellStyle name="Input 2 16" xfId="857" xr:uid="{14873FB6-9F69-4921-B7B0-9F7A1F4899B6}"/>
    <cellStyle name="Input 2 17" xfId="858" xr:uid="{A211B5D6-99D5-41DF-95F7-B85901B81C7D}"/>
    <cellStyle name="Input 2 18" xfId="859" xr:uid="{93F28FEF-FE4D-4675-B8A8-B11981D00054}"/>
    <cellStyle name="Input 2 19" xfId="860" xr:uid="{C635097C-CB61-4BD1-B104-AB8006588202}"/>
    <cellStyle name="Input 2 2" xfId="861" xr:uid="{73AB261A-2105-43BA-B2F1-B20FEC707E7C}"/>
    <cellStyle name="Input 2 2 2" xfId="56932" xr:uid="{9DF1DA19-EBB2-4FAE-A5E9-C41721FA3A62}"/>
    <cellStyle name="Input 2 20" xfId="862" xr:uid="{BE8316A3-2847-41E1-B69A-41490A6D7220}"/>
    <cellStyle name="Input 2 21" xfId="863" xr:uid="{9C15EE95-CA04-40CC-A8EE-8815C6367672}"/>
    <cellStyle name="Input 2 22" xfId="864" xr:uid="{D7B3DE16-54D5-4AE9-B718-243FA05A59BB}"/>
    <cellStyle name="Input 2 23" xfId="865" xr:uid="{832ACF05-81AA-400A-99D6-087DF4FF43B8}"/>
    <cellStyle name="Input 2 24" xfId="866" xr:uid="{6688B98F-2356-44A4-AEAB-5A10833B0D2A}"/>
    <cellStyle name="Input 2 25" xfId="867" xr:uid="{44D2B8DF-CC93-4C6D-AD0C-FF2B33252928}"/>
    <cellStyle name="Input 2 26" xfId="868" xr:uid="{F4344F03-6015-4A14-BAC8-B816EC720D3D}"/>
    <cellStyle name="Input 2 27" xfId="869" xr:uid="{C48C732E-4A37-44F3-BB41-6E287BBFDB5D}"/>
    <cellStyle name="Input 2 28" xfId="870" xr:uid="{3D851855-AC60-4195-AA7E-DEBF6BFBC94B}"/>
    <cellStyle name="Input 2 29" xfId="871" xr:uid="{4D20BDBA-2E84-4BF5-836F-B42E24928255}"/>
    <cellStyle name="Input 2 3" xfId="872" xr:uid="{5DEE7661-65FC-4DA1-A0C6-033F9B7056E2}"/>
    <cellStyle name="Input 2 30" xfId="873" xr:uid="{1E355CDB-B77D-4352-8179-1F36A7EF6D4F}"/>
    <cellStyle name="Input 2 31" xfId="874" xr:uid="{7B5246CC-2856-412B-9D5C-FCB0E79E3E12}"/>
    <cellStyle name="Input 2 32" xfId="875" xr:uid="{12CF9AAB-EAC8-42F2-B329-64AA82242929}"/>
    <cellStyle name="Input 2 33" xfId="876" xr:uid="{264EF4C9-0755-46F2-A626-BB8C6B69C4E6}"/>
    <cellStyle name="Input 2 34" xfId="4452" xr:uid="{EE9AA1FD-08CE-4D66-9A48-7C65E65BFEDD}"/>
    <cellStyle name="Input 2 4" xfId="877" xr:uid="{6F9125FA-863E-4691-9150-75DDF88CEC58}"/>
    <cellStyle name="Input 2 5" xfId="878" xr:uid="{C092814B-1374-4754-B350-3310D6F2F72C}"/>
    <cellStyle name="Input 2 6" xfId="879" xr:uid="{1EE97BE3-D85E-4A04-96D5-8AA0240B0C13}"/>
    <cellStyle name="Input 2 7" xfId="880" xr:uid="{3BD4D6C2-A066-44CA-837C-7D1BAD271CF7}"/>
    <cellStyle name="Input 2 8" xfId="881" xr:uid="{46C76D29-F54B-4E0D-810D-B32090D54255}"/>
    <cellStyle name="Input 2 9" xfId="882" xr:uid="{C941B072-F871-4F14-81C8-9B105ADCCDBE}"/>
    <cellStyle name="Input 3" xfId="8376" xr:uid="{F66CD31F-6DE3-4A7F-89BF-D7D1C22F37A8}"/>
    <cellStyle name="Input 3 10" xfId="19964" xr:uid="{33C6F5B4-068D-4B24-A88A-5556AF83E99D}"/>
    <cellStyle name="Input 3 10 2" xfId="23014" xr:uid="{24D3CDF0-C4FC-4444-9EFF-3B288C84BF14}"/>
    <cellStyle name="Input 3 10 3" xfId="21335" xr:uid="{BA615A4F-3F6E-4725-8994-E003A7A469AD}"/>
    <cellStyle name="Input 3 10 4" xfId="27948" xr:uid="{C8B949D2-DC94-4D5B-89BE-9D2D3A5DD2C2}"/>
    <cellStyle name="Input 3 10 5" xfId="25549" xr:uid="{6EAAAD46-2CB5-4C83-9269-F09DAAF65463}"/>
    <cellStyle name="Input 3 10 6" xfId="23436" xr:uid="{5470AB43-8839-4B32-92D6-6455AE51BF53}"/>
    <cellStyle name="Input 3 10 7" xfId="32632" xr:uid="{EA7135F8-7477-49A3-A400-6118A7F544D7}"/>
    <cellStyle name="Input 3 10 8" xfId="37377" xr:uid="{A9BC4B6F-2773-4C73-9601-A8092EB0FCEE}"/>
    <cellStyle name="Input 3 10 9" xfId="38259" xr:uid="{3E6B8BDC-E4C5-4E92-AE0F-A3F165BB44D6}"/>
    <cellStyle name="Input 3 11" xfId="20367" xr:uid="{DB2CFEC4-8277-4368-8935-52884193ACF9}"/>
    <cellStyle name="Input 3 11 2" xfId="24240" xr:uid="{83D1EEED-D011-4380-9CE3-17EB745B3188}"/>
    <cellStyle name="Input 3 11 3" xfId="28475" xr:uid="{FD1F7D3A-5ABA-4066-9BF6-22A3DD52300E}"/>
    <cellStyle name="Input 3 11 4" xfId="21085" xr:uid="{BDDD5A6A-0E67-47D4-9B8B-5D45D81E9730}"/>
    <cellStyle name="Input 3 11 5" xfId="33732" xr:uid="{C776FE6B-272A-484C-A605-F6071396182F}"/>
    <cellStyle name="Input 3 11 6" xfId="35080" xr:uid="{3133A591-B9FE-4766-9DFC-854D1CA71A63}"/>
    <cellStyle name="Input 3 11 7" xfId="38319" xr:uid="{8A64BF39-FD18-4CDA-9783-22FC3A72B188}"/>
    <cellStyle name="Input 3 11 8" xfId="40976" xr:uid="{34A13BBE-90BC-4969-8A38-22381AC13481}"/>
    <cellStyle name="Input 3 12" xfId="21121" xr:uid="{EBB20EFD-614B-4105-88A1-EECEF95E3A29}"/>
    <cellStyle name="Input 3 12 2" xfId="23725" xr:uid="{73254C1B-8182-4A6D-9042-66B3B15936C3}"/>
    <cellStyle name="Input 3 12 3" xfId="26904" xr:uid="{1879A0D1-32BA-4741-94F0-10333A06A7EE}"/>
    <cellStyle name="Input 3 12 4" xfId="28755" xr:uid="{CA2EBCA9-93E6-444C-A5B0-5C5814E2FC91}"/>
    <cellStyle name="Input 3 12 5" xfId="31050" xr:uid="{0FB70A3F-CEBE-4566-BDF0-D1477378017C}"/>
    <cellStyle name="Input 3 12 6" xfId="34014" xr:uid="{4181F0D7-958B-469E-AF23-1E7D7A7CEFD8}"/>
    <cellStyle name="Input 3 12 7" xfId="35293" xr:uid="{5CBBEE45-BB23-472D-9535-950FBF05849A}"/>
    <cellStyle name="Input 3 12 8" xfId="39870" xr:uid="{40584872-C4FE-41B1-9D5B-D472B2E0A4DC}"/>
    <cellStyle name="Input 3 12 9" xfId="41198" xr:uid="{93F66D30-0CCA-4F05-A2D3-84BC3FCE4723}"/>
    <cellStyle name="Input 3 13" xfId="25769" xr:uid="{9A9652BD-E3C7-45CE-83D4-5485D5E6ABEF}"/>
    <cellStyle name="Input 3 14" xfId="21291" xr:uid="{728E701F-2C57-4C15-96FE-48437C309F80}"/>
    <cellStyle name="Input 3 15" xfId="25068" xr:uid="{9233B27C-8042-4E8A-A92A-7EE227E62514}"/>
    <cellStyle name="Input 3 16" xfId="32981" xr:uid="{9AB43065-91D9-45E8-8B16-1EE29EB4F929}"/>
    <cellStyle name="Input 3 17" xfId="34754" xr:uid="{98B54882-3666-4365-A85B-85D043DF6D95}"/>
    <cellStyle name="Input 3 18" xfId="38908" xr:uid="{24A69391-C3CE-4903-820B-35CA9BC9C602}"/>
    <cellStyle name="Input 3 19" xfId="37757" xr:uid="{542E4DB8-D8CC-4783-9D2F-AB6B4B522B56}"/>
    <cellStyle name="Input 3 2" xfId="19615" xr:uid="{B5141840-10DC-4927-AE5E-CFA305BA6AEB}"/>
    <cellStyle name="Input 3 2 10" xfId="46671" xr:uid="{FB96C8A2-BBEB-4367-AE98-BB08C3E9F80C}"/>
    <cellStyle name="Input 3 2 2" xfId="22594" xr:uid="{0BC69EF0-7163-4888-8181-3164106AE76C}"/>
    <cellStyle name="Input 3 2 3" xfId="25136" xr:uid="{301A54B8-3B8C-4F18-A888-AFF4682EABEB}"/>
    <cellStyle name="Input 3 2 4" xfId="27447" xr:uid="{ED076EE7-3602-4C0B-9CF5-CD88A8A9C38F}"/>
    <cellStyle name="Input 3 2 5" xfId="25494" xr:uid="{42EE9B60-F6DE-4754-A19C-8594BC6A4962}"/>
    <cellStyle name="Input 3 2 6" xfId="33399" xr:uid="{7E64919F-DC71-4260-92C1-24FB6F8CD2B0}"/>
    <cellStyle name="Input 3 2 7" xfId="34867" xr:uid="{F8A3EC1E-FA05-44B9-8A9A-9170AA05E326}"/>
    <cellStyle name="Input 3 2 8" xfId="36482" xr:uid="{B0AE2AB0-6F01-4444-ACAF-E29E9C35052D}"/>
    <cellStyle name="Input 3 2 9" xfId="40076" xr:uid="{A8ACFA26-8F4E-4688-AF9B-753C3D46ECAF}"/>
    <cellStyle name="Input 3 20" xfId="46476" xr:uid="{CE8D3582-75B4-4F5C-BA84-0679FEA872B8}"/>
    <cellStyle name="Input 3 3" xfId="19912" xr:uid="{7FE6D9B3-AF59-48BE-A5BA-359C468C26A7}"/>
    <cellStyle name="Input 3 3 2" xfId="22959" xr:uid="{43E68AD8-DB89-4017-A242-2148973172F0}"/>
    <cellStyle name="Input 3 3 3" xfId="25686" xr:uid="{5B62A4E8-0B83-4AE7-9264-E7B377FA91FE}"/>
    <cellStyle name="Input 3 3 4" xfId="27883" xr:uid="{0A0385FB-3625-47FB-8A7D-C3EEABB5FA28}"/>
    <cellStyle name="Input 3 3 5" xfId="29098" xr:uid="{FE45CDE0-9D8B-451B-A5D8-33A2615EE482}"/>
    <cellStyle name="Input 3 3 6" xfId="33212" xr:uid="{A9CCA049-6113-45F8-A854-D9DFBF317753}"/>
    <cellStyle name="Input 3 3 7" xfId="33927" xr:uid="{7FAE5E9E-1203-478E-9725-8898DFADBD5E}"/>
    <cellStyle name="Input 3 3 8" xfId="36888" xr:uid="{9FAEBA06-661E-4841-9403-3A9F050475B2}"/>
    <cellStyle name="Input 3 3 9" xfId="40929" xr:uid="{D8117D20-89B0-471C-8933-5C32D2F2726F}"/>
    <cellStyle name="Input 3 4" xfId="19230" xr:uid="{14806484-726A-40A0-8A2E-9073CFC5C41C}"/>
    <cellStyle name="Input 3 4 2" xfId="22141" xr:uid="{29EF2B43-BFA6-42B9-8041-52D154606ACF}"/>
    <cellStyle name="Input 3 4 3" xfId="25042" xr:uid="{09111E61-F49E-4847-BB29-8C60AA1B3FC6}"/>
    <cellStyle name="Input 3 4 4" xfId="26290" xr:uid="{362D8F2C-ACC0-4620-B9E7-7B88F2DC6378}"/>
    <cellStyle name="Input 3 4 5" xfId="24565" xr:uid="{E5D0BE69-B778-4159-8AC7-785C8CD85122}"/>
    <cellStyle name="Input 3 4 6" xfId="32727" xr:uid="{A883D003-9F09-43E7-9453-369F28A95EF3}"/>
    <cellStyle name="Input 3 4 7" xfId="21027" xr:uid="{602B0CF5-5641-413E-94E6-02945A2349D6}"/>
    <cellStyle name="Input 3 4 8" xfId="36304" xr:uid="{6BF9D5A9-1822-412E-86F0-76601A0962B8}"/>
    <cellStyle name="Input 3 4 9" xfId="40490" xr:uid="{E4323AE4-A4C8-49CD-8C93-817D86961C1E}"/>
    <cellStyle name="Input 3 5" xfId="19303" xr:uid="{0814E565-BCBC-4370-B6C0-FD8BABC9F142}"/>
    <cellStyle name="Input 3 5 2" xfId="22244" xr:uid="{C463C295-E9D1-4FF0-A02F-E18C92E25E1B}"/>
    <cellStyle name="Input 3 5 3" xfId="26015" xr:uid="{FBACB41D-94EA-4F51-B9A2-C038F9490196}"/>
    <cellStyle name="Input 3 5 4" xfId="27030" xr:uid="{DC9363B0-236B-44D3-9756-9DAC5FF66D9F}"/>
    <cellStyle name="Input 3 5 5" xfId="29154" xr:uid="{2E95173A-4EC7-4C27-AD3B-3ECFD29E19E3}"/>
    <cellStyle name="Input 3 5 6" xfId="33372" xr:uid="{5477EE72-4B6F-4F57-863E-95944FB97A0A}"/>
    <cellStyle name="Input 3 5 7" xfId="34539" xr:uid="{E93C5236-9745-4B78-AB95-BCA85703EF8E}"/>
    <cellStyle name="Input 3 5 8" xfId="38749" xr:uid="{70DFF234-4E21-4E9A-BE92-DB87A68D2E8C}"/>
    <cellStyle name="Input 3 5 9" xfId="38238" xr:uid="{0F33DA50-64AC-46FE-916D-FB0C392DD0C5}"/>
    <cellStyle name="Input 3 6" xfId="19563" xr:uid="{FD69D04E-A765-4FFA-94AA-198B2D623177}"/>
    <cellStyle name="Input 3 6 2" xfId="22541" xr:uid="{E7C06DD8-54B1-415B-B8CB-11D2C0EEB4FC}"/>
    <cellStyle name="Input 3 6 3" xfId="25175" xr:uid="{703D3DDE-8D53-4202-B970-09D130463B49}"/>
    <cellStyle name="Input 3 6 4" xfId="27387" xr:uid="{DF79486D-00F9-4662-80F9-4548395BCA6F}"/>
    <cellStyle name="Input 3 6 5" xfId="21636" xr:uid="{E9571FCA-C671-4FB9-ABC2-A68A27C9CEC2}"/>
    <cellStyle name="Input 3 6 6" xfId="28999" xr:uid="{5A0AA677-4788-46E9-B0EB-CD5BDBD48711}"/>
    <cellStyle name="Input 3 6 7" xfId="29835" xr:uid="{96F66997-F834-4EEF-921C-005FECC28268}"/>
    <cellStyle name="Input 3 6 8" xfId="39354" xr:uid="{0D45FAA9-83EE-4F54-BFCF-13BC3C302CE6}"/>
    <cellStyle name="Input 3 6 9" xfId="36021" xr:uid="{9AA58159-556C-434F-8612-C78D844BE77E}"/>
    <cellStyle name="Input 3 7" xfId="19689" xr:uid="{F9AB7605-93D7-4976-8855-840C4638773A}"/>
    <cellStyle name="Input 3 7 2" xfId="22686" xr:uid="{7DD888D5-8665-488A-8365-2EC6A1653985}"/>
    <cellStyle name="Input 3 7 3" xfId="21541" xr:uid="{09A39760-7B80-48DD-83B5-01F45E8F5EF6}"/>
    <cellStyle name="Input 3 7 4" xfId="27551" xr:uid="{9121FA87-EE11-44ED-8336-9732298C7D83}"/>
    <cellStyle name="Input 3 7 5" xfId="24184" xr:uid="{D5460DD4-580E-489F-BFFF-25AC32E7B6BB}"/>
    <cellStyle name="Input 3 7 6" xfId="21997" xr:uid="{8E28A0C1-F336-400E-A5DB-63F4A5C37C43}"/>
    <cellStyle name="Input 3 7 7" xfId="33328" xr:uid="{796468F1-3766-4588-88C1-1510C6E7FBD9}"/>
    <cellStyle name="Input 3 7 8" xfId="38757" xr:uid="{448AB67B-8D6B-4CCB-86DA-432ABD986DD6}"/>
    <cellStyle name="Input 3 7 9" xfId="40831" xr:uid="{DD412C9C-E8C1-4104-94DB-FCDF98110A83}"/>
    <cellStyle name="Input 3 8" xfId="20262" xr:uid="{4B240B21-44B4-402C-ACFD-B551EA31976B}"/>
    <cellStyle name="Input 3 8 2" xfId="23369" xr:uid="{ECF246D8-80B8-4863-8780-D783DA013D0D}"/>
    <cellStyle name="Input 3 8 3" xfId="24274" xr:uid="{B5840B66-3447-4AF8-ABF1-E048883CEE0B}"/>
    <cellStyle name="Input 3 8 4" xfId="28350" xr:uid="{AE7A5301-1CD7-419D-8193-C640A30E2A2C}"/>
    <cellStyle name="Input 3 8 5" xfId="28957" xr:uid="{3815CAEC-A615-4630-8E14-BDC2E6B55B52}"/>
    <cellStyle name="Input 3 8 6" xfId="26573" xr:uid="{8368CB94-BC86-4ADD-8534-164E133BF99C}"/>
    <cellStyle name="Input 3 8 7" xfId="31620" xr:uid="{D5EA98BA-9334-4BB6-8B01-E557638E57B4}"/>
    <cellStyle name="Input 3 8 8" xfId="36089" xr:uid="{E5CCACEC-C3CB-46E8-9A8A-7DD1DF688170}"/>
    <cellStyle name="Input 3 8 9" xfId="39595" xr:uid="{8646CFF2-D784-489F-8362-9AEFD8817508}"/>
    <cellStyle name="Input 3 9" xfId="20309" xr:uid="{44E8E7BE-E180-4051-BB25-23252EAA4681}"/>
    <cellStyle name="Input 3 9 2" xfId="23418" xr:uid="{AEFEBDB3-EEBC-4778-BDE9-A18BD926F3FD}"/>
    <cellStyle name="Input 3 9 3" xfId="25382" xr:uid="{E07D70C3-4204-4697-B671-C0B70484206E}"/>
    <cellStyle name="Input 3 9 4" xfId="28406" xr:uid="{D42EF0D6-2508-4345-9178-735278F49C68}"/>
    <cellStyle name="Input 3 9 5" xfId="29555" xr:uid="{411046C5-4D08-4868-929B-DD80076560C9}"/>
    <cellStyle name="Input 3 9 6" xfId="33662" xr:uid="{EECD3853-277C-4886-ACFE-6D4B23264CE0}"/>
    <cellStyle name="Input 3 9 7" xfId="35016" xr:uid="{7948F311-996C-438F-8980-A80319E32830}"/>
    <cellStyle name="Input 3 9 8" xfId="38257" xr:uid="{E929D31C-1952-42C3-9198-19D9D5C5A3F9}"/>
    <cellStyle name="Input 3 9 9" xfId="38325" xr:uid="{737F801F-7688-459C-A7B3-4ABDC258EA45}"/>
    <cellStyle name="Input 4" xfId="53918" xr:uid="{7983ABE4-4BA9-4BE1-9296-DF508B23E5FB}"/>
    <cellStyle name="InputValue0Dec" xfId="4453" xr:uid="{DDCCC7F0-3846-43C9-A7F9-BA5EEF3254C0}"/>
    <cellStyle name="InputValue1Dec" xfId="4454" xr:uid="{BB454168-7154-4473-A0DD-4B6D142D5240}"/>
    <cellStyle name="InputValue2Dec" xfId="4455" xr:uid="{CA26695A-59E3-4E39-BE53-9FAB4B95A581}"/>
    <cellStyle name="Internal Link" xfId="4456" xr:uid="{9D02C963-3D44-4FFD-9AA6-24B1A6D370E8}"/>
    <cellStyle name="ItemCode" xfId="4457" xr:uid="{A8C575B1-1E90-45FF-A922-F5CB87E5D24A}"/>
    <cellStyle name="ItemCode 2" xfId="4458" xr:uid="{3BFA09C3-DBF0-4987-BF4B-B7D01EE95D56}"/>
    <cellStyle name="ItemCode 3" xfId="4459" xr:uid="{68E6836F-B8DA-446E-BBE7-D0CADFC92D7D}"/>
    <cellStyle name="ItemCode 4" xfId="4460" xr:uid="{75C99ED1-6883-42C6-BC9C-55DBF5ACDCBB}"/>
    <cellStyle name="ItemCode 5" xfId="4461" xr:uid="{079BF7EA-3309-4305-8E5E-D4B7714FB62B}"/>
    <cellStyle name="ItemCode 6" xfId="4462" xr:uid="{9F7F9BBB-A9F5-40C0-96BB-FABCB4659F25}"/>
    <cellStyle name="ItemName" xfId="4463" xr:uid="{EC41C691-A5E4-4404-AB22-8310D0D16648}"/>
    <cellStyle name="ItemName 10" xfId="4464" xr:uid="{A63B8BFD-2A8E-48CE-B6F8-0747825E9AED}"/>
    <cellStyle name="ItemName 2" xfId="4465" xr:uid="{7FE7A0BE-A4DC-4128-979D-B5D90B36546E}"/>
    <cellStyle name="ItemName 3" xfId="4466" xr:uid="{E8DCD61E-A507-4DD3-B395-D66ADB9AE48D}"/>
    <cellStyle name="ItemName 4" xfId="4467" xr:uid="{76C39061-7E0A-43E3-A7C2-811F969A0E2F}"/>
    <cellStyle name="ItemName 5" xfId="4468" xr:uid="{08E56A45-9D20-4868-93BF-330A250252DE}"/>
    <cellStyle name="ItemName 5 2" xfId="4469" xr:uid="{CF221BBD-0CF3-4C58-8E29-0307291110EF}"/>
    <cellStyle name="ItemName 6" xfId="4470" xr:uid="{857BD613-7CBD-426E-86D4-CC9C31323D28}"/>
    <cellStyle name="ItemName 7" xfId="4471" xr:uid="{41DBE88A-EF73-4DAF-8F82-3F329C714AAA}"/>
    <cellStyle name="ItemName 8" xfId="4472" xr:uid="{A719792F-CE08-49DB-9102-8E6AF4488C34}"/>
    <cellStyle name="ItemName 9" xfId="4473" xr:uid="{B473EAF0-4213-4F27-9F9C-BCF1AE9E08E2}"/>
    <cellStyle name="kh¸c_Bang Chi tieu" xfId="4484" xr:uid="{34F1B363-E3D2-49AE-A41D-E04B5781FC69}"/>
    <cellStyle name="khanh" xfId="4485" xr:uid="{2B2F8E5C-D69C-4BB8-840C-377C38249293}"/>
    <cellStyle name="Komma_Europe" xfId="264" xr:uid="{60CE5C05-C2BF-48F4-8CDC-54661F5CF18D}"/>
    <cellStyle name="KPMG Heading 1" xfId="4475" xr:uid="{4A6F5528-ECE5-43B9-AB27-A556CF02A918}"/>
    <cellStyle name="KPMG Heading 2" xfId="4476" xr:uid="{F04CB0CF-B596-484E-B8F1-A0018B262752}"/>
    <cellStyle name="KPMG Heading 3" xfId="4477" xr:uid="{D7A508B1-01A8-4AB7-9624-E6D07E891EB7}"/>
    <cellStyle name="KPMG Heading 4" xfId="4478" xr:uid="{2C534F2B-E3D7-4119-8692-A71E0400A90B}"/>
    <cellStyle name="KPMG Normal" xfId="4479" xr:uid="{053B83CD-808E-4C76-B5BA-5F8D6A1F2563}"/>
    <cellStyle name="KPMG Normal Text" xfId="4480" xr:uid="{DFD87E03-CA64-4A5D-8622-E7CD09A97701}"/>
    <cellStyle name="KPON" xfId="4481" xr:uid="{8C66260C-AEF9-40A1-B248-3BF5AC785402}"/>
    <cellStyle name="KPON 10" xfId="10001" xr:uid="{D2C08A84-5D29-4601-ADA7-CCBED0C04DF1}"/>
    <cellStyle name="KPON 10 2" xfId="17871" xr:uid="{3E289014-618B-4968-9A6C-2A686C8419F7}"/>
    <cellStyle name="KPON 10 3" xfId="49702" xr:uid="{02A37450-63E4-4DD4-B568-D5B5C9260459}"/>
    <cellStyle name="KPON 11" xfId="9957" xr:uid="{D6350B49-639B-412E-9553-6CB3E0E89789}"/>
    <cellStyle name="KPON 11 2" xfId="17853" xr:uid="{8D9BE4F0-5056-48B0-9A90-9D2ADC6294B1}"/>
    <cellStyle name="KPON 11 3" xfId="50780" xr:uid="{06B48780-4130-410E-8188-5449CCE46D82}"/>
    <cellStyle name="KPON 12" xfId="9852" xr:uid="{C4B0E6F0-B8C2-4313-8C4F-5E88B5F04FEF}"/>
    <cellStyle name="KPON 12 2" xfId="17801" xr:uid="{E34A8970-45CD-4739-BE4D-D41FA2B9BF2B}"/>
    <cellStyle name="KPON 13" xfId="9866" xr:uid="{1BFE2335-75EB-47C3-A6A7-BE342EDCBF4C}"/>
    <cellStyle name="KPON 13 2" xfId="17809" xr:uid="{D5F320E1-F650-4EFC-A1D9-98EEA1F30095}"/>
    <cellStyle name="KPON 14" xfId="7283" xr:uid="{6242D339-40B1-44C3-9BF5-EB6340C30A66}"/>
    <cellStyle name="KPON 14 2" xfId="17325" xr:uid="{A5253F03-7DE7-4399-BF22-9B432788D4EC}"/>
    <cellStyle name="KPON 15" xfId="11550" xr:uid="{54C31F7B-B47F-47A7-8A62-20DDE964E405}"/>
    <cellStyle name="KPON 16" xfId="46895" xr:uid="{6EB4181E-43B8-4FBD-96D7-B10F85B3464E}"/>
    <cellStyle name="KPON 17" xfId="54577" xr:uid="{653F7B67-B2A6-4FC3-8F7A-B016D5A87808}"/>
    <cellStyle name="KPON 2" xfId="5118" xr:uid="{71D9DB4F-A781-4F27-B8E9-8D46C3958C8C}"/>
    <cellStyle name="KPON 2 10" xfId="9257" xr:uid="{C7240CB7-3AB9-4CCB-90C6-53AE5A74BF8F}"/>
    <cellStyle name="KPON 2 10 2" xfId="13133" xr:uid="{464E6B78-862C-4CD3-8FB7-FCFBFC21D2A6}"/>
    <cellStyle name="KPON 2 10 2 2" xfId="51355" xr:uid="{DCFC86FB-68E7-4F60-A9D4-E44809BF253F}"/>
    <cellStyle name="KPON 2 10 3" xfId="53283" xr:uid="{CB1B52C9-E4B0-482C-99C0-390299162538}"/>
    <cellStyle name="KPON 2 10 4" xfId="48906" xr:uid="{4AF66FF6-3E8D-4AFC-9136-E272C41814AE}"/>
    <cellStyle name="KPON 2 10 5" xfId="56326" xr:uid="{C9C485B5-3091-44E8-A923-6825FA27E02B}"/>
    <cellStyle name="KPON 2 11" xfId="9311" xr:uid="{0E418F20-1058-4E57-8239-04A17C16D194}"/>
    <cellStyle name="KPON 2 11 2" xfId="13181" xr:uid="{07653E41-61BA-40AB-846B-4B3F5B244DE6}"/>
    <cellStyle name="KPON 2 11 2 2" xfId="51407" xr:uid="{C0D0DA10-C2EF-4E0B-9756-AABE9CC4251F}"/>
    <cellStyle name="KPON 2 11 3" xfId="53335" xr:uid="{02614F34-5004-46F6-99D0-14D1E47C3E28}"/>
    <cellStyle name="KPON 2 11 4" xfId="48958" xr:uid="{852655A0-053D-48D1-809B-B3513F1E79EE}"/>
    <cellStyle name="KPON 2 11 5" xfId="56378" xr:uid="{0857D7DC-398D-48A7-A573-0CFD357AF1D6}"/>
    <cellStyle name="KPON 2 12" xfId="9349" xr:uid="{949B4837-C941-4CB1-8FE9-548ECB1BADE2}"/>
    <cellStyle name="KPON 2 12 2" xfId="13215" xr:uid="{D159411F-46A0-4C48-B5B5-7980933F563B}"/>
    <cellStyle name="KPON 2 12 2 2" xfId="51445" xr:uid="{5E78DCD0-C994-4E25-8ACE-3600DF667224}"/>
    <cellStyle name="KPON 2 12 3" xfId="53373" xr:uid="{D7227B1E-915E-44C4-9CD9-10778F311D99}"/>
    <cellStyle name="KPON 2 12 4" xfId="48996" xr:uid="{F9E7E188-BF6A-49A1-8A62-62A1607B8B33}"/>
    <cellStyle name="KPON 2 12 5" xfId="56416" xr:uid="{F3309E77-D662-466F-BA62-16DF44955534}"/>
    <cellStyle name="KPON 2 13" xfId="9389" xr:uid="{8C014FE3-BBA8-40E0-9CEA-98AC518255DD}"/>
    <cellStyle name="KPON 2 13 2" xfId="13249" xr:uid="{1E3D747B-02D6-49F4-BEB3-C7C5841BE507}"/>
    <cellStyle name="KPON 2 13 2 2" xfId="51484" xr:uid="{0530B444-2ACD-4066-9975-E815A0C93673}"/>
    <cellStyle name="KPON 2 13 3" xfId="53412" xr:uid="{C8BFDE5E-431E-425A-B9F2-A23367EADF78}"/>
    <cellStyle name="KPON 2 13 4" xfId="49035" xr:uid="{67241E8F-CA6E-4B9C-9137-454D5699B564}"/>
    <cellStyle name="KPON 2 13 5" xfId="56455" xr:uid="{25A73E24-B686-4F95-9A74-3A547A6597A8}"/>
    <cellStyle name="KPON 2 14" xfId="9436" xr:uid="{557EB497-C911-4017-A1DF-2BDD7BB8B326}"/>
    <cellStyle name="KPON 2 14 2" xfId="13288" xr:uid="{02EA96D6-D615-4A42-9876-9D182664B904}"/>
    <cellStyle name="KPON 2 14 2 2" xfId="51530" xr:uid="{84465885-0D55-4265-995A-47C94A544C52}"/>
    <cellStyle name="KPON 2 14 3" xfId="53458" xr:uid="{B40F301B-E7B1-421A-A776-137E14AD42E8}"/>
    <cellStyle name="KPON 2 14 4" xfId="49081" xr:uid="{6692FCF6-919E-44FE-823C-39F846AB3A2A}"/>
    <cellStyle name="KPON 2 14 5" xfId="56501" xr:uid="{EB779BCB-EBB0-4432-AD0F-7D49226DD801}"/>
    <cellStyle name="KPON 2 15" xfId="9480" xr:uid="{77E28FB2-02BF-4194-B02B-6D658B3D5ADB}"/>
    <cellStyle name="KPON 2 15 2" xfId="13326" xr:uid="{B56E4BCF-32EB-4B41-9CAD-994A8734BE4E}"/>
    <cellStyle name="KPON 2 15 2 2" xfId="51572" xr:uid="{6B7F6D05-A4C0-4252-A321-19246D9BF20A}"/>
    <cellStyle name="KPON 2 15 3" xfId="53500" xr:uid="{38A3579E-4775-417B-BF9F-03716EBC12E1}"/>
    <cellStyle name="KPON 2 15 4" xfId="49123" xr:uid="{AC6B32FD-6261-4DB2-AB88-9360EBF1134C}"/>
    <cellStyle name="KPON 2 15 5" xfId="56542" xr:uid="{8C0EA8E0-2A07-4F9E-88EB-673E7ABFED3C}"/>
    <cellStyle name="KPON 2 16" xfId="7960" xr:uid="{3412373F-5364-4BDD-8BBC-73CB7E0F91D6}"/>
    <cellStyle name="KPON 2 16 2" xfId="12136" xr:uid="{682C9998-5934-4BDA-926B-6E4CF8CD3DD0}"/>
    <cellStyle name="KPON 2 16 2 2" xfId="50371" xr:uid="{3B556C59-42FF-46FE-A236-DB725FB133CB}"/>
    <cellStyle name="KPON 2 16 3" xfId="52361" xr:uid="{EB9296EB-FBB2-469E-A519-E98CE33AE9F2}"/>
    <cellStyle name="KPON 2 16 4" xfId="47735" xr:uid="{D0A67CE3-D973-4109-8585-3C088A368F34}"/>
    <cellStyle name="KPON 2 16 5" xfId="55222" xr:uid="{4635D359-93D9-473A-A582-DB90DA4D1C03}"/>
    <cellStyle name="KPON 2 17" xfId="7576" xr:uid="{C0FB38D8-5513-4A5E-B322-E176071A95C0}"/>
    <cellStyle name="KPON 2 17 2" xfId="11818" xr:uid="{5D4DEFE5-DCC6-4E4F-857F-5BE83FBCD72D}"/>
    <cellStyle name="KPON 2 17 2 2" xfId="50006" xr:uid="{0414073D-B216-4CFC-890B-B55ADD881CDC}"/>
    <cellStyle name="KPON 2 17 3" xfId="51999" xr:uid="{1134CE9E-4994-429B-9020-ED23E92C9478}"/>
    <cellStyle name="KPON 2 17 4" xfId="47370" xr:uid="{29819D89-87CF-4D79-A66A-B3D8AAB491C2}"/>
    <cellStyle name="KPON 2 17 5" xfId="54873" xr:uid="{89783CD1-ED6A-4AD3-B840-C0945183BB7A}"/>
    <cellStyle name="KPON 2 18" xfId="9228" xr:uid="{4992455A-5C1A-41E7-92CB-87F1ACA3F580}"/>
    <cellStyle name="KPON 2 18 2" xfId="13109" xr:uid="{6B2CB5E6-9989-4E6F-8C61-F72A8604600C}"/>
    <cellStyle name="KPON 2 18 2 2" xfId="51327" xr:uid="{33565049-3A88-4C9B-91C1-45509ACCD8D2}"/>
    <cellStyle name="KPON 2 18 3" xfId="53255" xr:uid="{98ABBAA9-D7A0-496A-86E1-68C58DCEC7B3}"/>
    <cellStyle name="KPON 2 18 4" xfId="48878" xr:uid="{235D6F2D-F209-4489-982A-81BBF410EB4D}"/>
    <cellStyle name="KPON 2 18 5" xfId="56298" xr:uid="{6F2C659F-62C1-4A88-A132-BFA3A6AB8E3A}"/>
    <cellStyle name="KPON 2 19" xfId="9633" xr:uid="{2E0111C2-52EB-4D7B-BB65-BEAB2FB2AC9D}"/>
    <cellStyle name="KPON 2 19 2" xfId="13461" xr:uid="{0D3156F5-39C1-4240-80FF-C252BE808031}"/>
    <cellStyle name="KPON 2 19 2 2" xfId="51723" xr:uid="{B01EB6CA-27C6-44C3-9939-B1CEA877FDD9}"/>
    <cellStyle name="KPON 2 19 3" xfId="53651" xr:uid="{985C2663-2FF7-4AA0-9089-7E462F0CB9A6}"/>
    <cellStyle name="KPON 2 19 4" xfId="49274" xr:uid="{DFA05284-D41A-4CB6-B373-150F67FAD18F}"/>
    <cellStyle name="KPON 2 19 5" xfId="56693" xr:uid="{509A8199-090F-4D83-9D0D-D3D56ECEFD6F}"/>
    <cellStyle name="KPON 2 2" xfId="8651" xr:uid="{7577757B-BF7D-4EC4-AE6C-F3DEA18C3E74}"/>
    <cellStyle name="KPON 2 2 2" xfId="12630" xr:uid="{883750E6-071A-4E14-90C2-A7747514558A}"/>
    <cellStyle name="KPON 2 2 2 2" xfId="50797" xr:uid="{6428520C-070F-4FF7-8C1B-86EA891149C7}"/>
    <cellStyle name="KPON 2 2 3" xfId="52726" xr:uid="{456229D7-4C39-4059-B4D1-FED7BFDD495A}"/>
    <cellStyle name="KPON 2 2 4" xfId="48322" xr:uid="{1EB09465-3AB2-4C67-A6FD-544352221796}"/>
    <cellStyle name="KPON 2 2 5" xfId="55749" xr:uid="{EB37C363-61BE-4834-9791-F015FEAEB833}"/>
    <cellStyle name="KPON 2 20" xfId="9665" xr:uid="{C0B946E1-B6A5-4B64-94ED-D578313C0CC2}"/>
    <cellStyle name="KPON 2 20 2" xfId="13489" xr:uid="{FA0C41AC-15D2-4CDE-8F4D-28AE8B6DE759}"/>
    <cellStyle name="KPON 2 20 2 2" xfId="51755" xr:uid="{9B22B6A0-924D-4B74-8079-2D8808256500}"/>
    <cellStyle name="KPON 2 20 3" xfId="53683" xr:uid="{FFCB84A3-D8A2-4279-AB4C-95C07044A3FF}"/>
    <cellStyle name="KPON 2 20 4" xfId="49306" xr:uid="{99A25933-A11E-4A3F-888E-FB02C9F54544}"/>
    <cellStyle name="KPON 2 20 5" xfId="56724" xr:uid="{86849AD9-2E62-4CFF-8465-881CC7E0DED9}"/>
    <cellStyle name="KPON 2 21" xfId="9697" xr:uid="{5872123B-DC55-4786-A883-38A787EDB4FE}"/>
    <cellStyle name="KPON 2 21 2" xfId="13517" xr:uid="{381CE516-01CB-4A68-9FAD-BE7A728CAD89}"/>
    <cellStyle name="KPON 2 21 2 2" xfId="51787" xr:uid="{8B3FFFA2-F2BC-4291-AF03-9470F5CD3E4B}"/>
    <cellStyle name="KPON 2 21 3" xfId="53715" xr:uid="{163136DD-DDB8-4F62-859F-0B7E9E147387}"/>
    <cellStyle name="KPON 2 21 4" xfId="49338" xr:uid="{68C5466D-838B-4514-960D-C893B2B6811B}"/>
    <cellStyle name="KPON 2 21 5" xfId="56756" xr:uid="{293FB8D2-EE94-475C-922B-45764A5192A8}"/>
    <cellStyle name="KPON 2 22" xfId="9729" xr:uid="{2580C2E7-D9C6-414C-9D16-3698DAD37CB9}"/>
    <cellStyle name="KPON 2 22 2" xfId="13545" xr:uid="{33890912-6131-48C1-8E6B-6D02C782902C}"/>
    <cellStyle name="KPON 2 22 2 2" xfId="51819" xr:uid="{CC8C524C-A27D-4354-BD0E-1A3D9189D830}"/>
    <cellStyle name="KPON 2 22 3" xfId="53747" xr:uid="{6514B2E2-59F0-4195-801B-CA3222FB6E8F}"/>
    <cellStyle name="KPON 2 22 4" xfId="49370" xr:uid="{DA266D1B-E83D-47FF-B915-AF794DD4F165}"/>
    <cellStyle name="KPON 2 22 5" xfId="56781" xr:uid="{F545C351-8243-4960-92C6-8B3631976CB9}"/>
    <cellStyle name="KPON 2 23" xfId="9758" xr:uid="{FA3A2E10-1B92-4788-995E-DD442F8445AA}"/>
    <cellStyle name="KPON 2 23 2" xfId="13572" xr:uid="{15D27EB7-1496-43DC-8604-64A01B4C4DB6}"/>
    <cellStyle name="KPON 2 23 2 2" xfId="51848" xr:uid="{81D9107E-79C9-4348-AE72-2A51002E2EF2}"/>
    <cellStyle name="KPON 2 23 3" xfId="53776" xr:uid="{FC8271F4-04A1-4F8A-9F4C-50758C886B11}"/>
    <cellStyle name="KPON 2 23 4" xfId="49399" xr:uid="{6F8492BF-BFFB-4B1D-8F4E-DB28B3539723}"/>
    <cellStyle name="KPON 2 23 5" xfId="56810" xr:uid="{B4A121E2-8B70-4775-8B31-6A84689B8689}"/>
    <cellStyle name="KPON 2 24" xfId="9791" xr:uid="{10853D5D-13D6-4790-881B-631D9C091FFF}"/>
    <cellStyle name="KPON 2 24 2" xfId="13602" xr:uid="{05EB6E65-5A04-4722-BCF0-C90AE02ED661}"/>
    <cellStyle name="KPON 2 24 2 2" xfId="51881" xr:uid="{21492837-B535-4070-827E-191496D3C994}"/>
    <cellStyle name="KPON 2 24 3" xfId="53809" xr:uid="{1D773436-649D-48C1-8513-069B1FD2CDD6}"/>
    <cellStyle name="KPON 2 24 4" xfId="49432" xr:uid="{FEEDBF9C-D917-4006-8559-1B1B3A028551}"/>
    <cellStyle name="KPON 2 24 5" xfId="56843" xr:uid="{8D5E9532-B159-4B04-8612-8851DB4F6BE6}"/>
    <cellStyle name="KPON 2 25" xfId="10244" xr:uid="{1DD677EA-AA44-4656-BA14-24C970B517B2}"/>
    <cellStyle name="KPON 2 25 2" xfId="17990" xr:uid="{76C6C24D-83EE-4613-BD3D-1DAA650F12AF}"/>
    <cellStyle name="KPON 2 25 3" xfId="49865" xr:uid="{ECFA0C25-8BB7-4ED1-8096-B0FCDA75020A}"/>
    <cellStyle name="KPON 2 26" xfId="10577" xr:uid="{F36789C1-D18A-4DC2-AB9E-7B67420170EE}"/>
    <cellStyle name="KPON 2 26 2" xfId="18176" xr:uid="{0711F45D-3422-448C-9640-DF142AB196D6}"/>
    <cellStyle name="KPON 2 26 3" xfId="49522" xr:uid="{F9E62EE5-301B-4C98-9D99-7FE53390936E}"/>
    <cellStyle name="KPON 2 27" xfId="10912" xr:uid="{B053F2B6-092F-42F3-BD28-C0A2A533B82A}"/>
    <cellStyle name="KPON 2 27 2" xfId="18367" xr:uid="{16491A9A-A936-4AB1-81E9-4B5D727A8A91}"/>
    <cellStyle name="KPON 2 28" xfId="11185" xr:uid="{981232F3-A3D8-4B7F-9210-85FC7EC0F6FD}"/>
    <cellStyle name="KPON 2 28 2" xfId="18558" xr:uid="{EB91E541-22F0-4125-95B5-0CB449657AD1}"/>
    <cellStyle name="KPON 2 29" xfId="7437" xr:uid="{0D40F6A3-A200-4DEF-AFB9-5E365CA7D011}"/>
    <cellStyle name="KPON 2 29 2" xfId="17479" xr:uid="{3238579A-3B28-49EC-93A1-8825B59A72CE}"/>
    <cellStyle name="KPON 2 3" xfId="8911" xr:uid="{4534D208-64F0-4582-BCC9-12FD05C14605}"/>
    <cellStyle name="KPON 2 3 2" xfId="12839" xr:uid="{5B4DB2F7-98C0-4092-8B9B-B9D0009102E6}"/>
    <cellStyle name="KPON 2 3 2 2" xfId="51019" xr:uid="{B323DC67-1B54-4CEA-898D-2397F84E47C9}"/>
    <cellStyle name="KPON 2 3 3" xfId="52947" xr:uid="{02DDEB26-8D88-438E-8C05-DBBBE992EE37}"/>
    <cellStyle name="KPON 2 3 4" xfId="48572" xr:uid="{729243D1-1F51-4151-8630-E985F119888B}"/>
    <cellStyle name="KPON 2 3 5" xfId="55996" xr:uid="{ED19D2B3-1D1E-4EDE-9084-273C29C48AF6}"/>
    <cellStyle name="KPON 2 30" xfId="11703" xr:uid="{2E1178E3-D9A8-4AC1-A8AC-6CA812B689CE}"/>
    <cellStyle name="KPON 2 31" xfId="47216" xr:uid="{876782EB-DB5A-49B5-A524-D6CAF2225D9C}"/>
    <cellStyle name="KPON 2 32" xfId="54742" xr:uid="{4DAD14A3-2DA0-463F-BAFA-D3DB996C8974}"/>
    <cellStyle name="KPON 2 4" xfId="8969" xr:uid="{CEE2E8A1-2B30-46E8-B08B-5BE3E82612F4}"/>
    <cellStyle name="KPON 2 4 2" xfId="12889" xr:uid="{246C63C5-FB10-456A-B979-9B12A0261052}"/>
    <cellStyle name="KPON 2 4 2 2" xfId="51075" xr:uid="{10AC7D92-DF22-49C7-9012-DB7209CBF17A}"/>
    <cellStyle name="KPON 2 4 3" xfId="53003" xr:uid="{D9E8ADF4-1750-4817-81DA-4E09EAACC093}"/>
    <cellStyle name="KPON 2 4 4" xfId="48628" xr:uid="{C1A5E4B8-68E6-44EA-90A1-3F5DAD8F94B2}"/>
    <cellStyle name="KPON 2 4 5" xfId="56052" xr:uid="{44BE0DAD-EFDA-4AC9-8C09-577C05E1F97F}"/>
    <cellStyle name="KPON 2 5" xfId="9010" xr:uid="{FA873654-D2B2-45B3-BF4B-D126D9966C91}"/>
    <cellStyle name="KPON 2 5 2" xfId="12924" xr:uid="{ABD5B507-7B36-4FE9-AB20-8498AE3C435B}"/>
    <cellStyle name="KPON 2 5 2 2" xfId="51115" xr:uid="{4C9A8A96-EDA3-4BCB-AB90-C7456E6EA7ED}"/>
    <cellStyle name="KPON 2 5 3" xfId="53043" xr:uid="{457F7DAB-B7C8-4E17-9B80-D9144B9F893A}"/>
    <cellStyle name="KPON 2 5 4" xfId="48668" xr:uid="{B3B95535-D86E-4388-9E77-E17355BEBB3D}"/>
    <cellStyle name="KPON 2 5 5" xfId="56092" xr:uid="{A891DEEC-DCA3-4DDA-B440-F009B01A4A83}"/>
    <cellStyle name="KPON 2 6" xfId="9060" xr:uid="{27D9ED0F-0143-47C7-A636-31C04DFEAFF8}"/>
    <cellStyle name="KPON 2 6 2" xfId="12965" xr:uid="{27268881-DF28-43B2-A339-4086CAFB0E3A}"/>
    <cellStyle name="KPON 2 6 2 2" xfId="51163" xr:uid="{CAE21C74-88B0-418D-B447-68952647EFEC}"/>
    <cellStyle name="KPON 2 6 3" xfId="53091" xr:uid="{1F2CEE1E-51DD-483D-8D73-938BBE54428E}"/>
    <cellStyle name="KPON 2 6 4" xfId="48715" xr:uid="{DC47209E-30EB-44A2-AD00-87593BFF9976}"/>
    <cellStyle name="KPON 2 6 5" xfId="56138" xr:uid="{78E8461A-D240-4C67-9F56-83E4FB9B676A}"/>
    <cellStyle name="KPON 2 7" xfId="9103" xr:uid="{F8DBF0AF-CA2B-47AD-85B7-B663140EE2FD}"/>
    <cellStyle name="KPON 2 7 2" xfId="13000" xr:uid="{4AABD490-AADF-4DF1-90D4-09739AD87E81}"/>
    <cellStyle name="KPON 2 7 2 2" xfId="51206" xr:uid="{CEB2A353-93E3-4678-92B0-4F953530F6F1}"/>
    <cellStyle name="KPON 2 7 3" xfId="53134" xr:uid="{ED1527B2-0129-4144-8CEB-865F09239AA1}"/>
    <cellStyle name="KPON 2 7 4" xfId="48758" xr:uid="{714F404F-0BC5-408C-9A32-424372A9DF56}"/>
    <cellStyle name="KPON 2 7 5" xfId="56180" xr:uid="{CADDC1E1-6B83-46D7-8468-4848C271351C}"/>
    <cellStyle name="KPON 2 8" xfId="9142" xr:uid="{514AC91E-BAE5-4CE7-88B0-B73CD1C936B4}"/>
    <cellStyle name="KPON 2 8 2" xfId="13036" xr:uid="{856A04C7-CF67-45AA-AB4C-FCE8A77F972E}"/>
    <cellStyle name="KPON 2 8 2 2" xfId="51244" xr:uid="{ECB0E233-5D56-4906-BBF5-DD18A0259CD8}"/>
    <cellStyle name="KPON 2 8 3" xfId="53172" xr:uid="{BA7549F3-4501-4427-9B9F-BAD8CBA7DC63}"/>
    <cellStyle name="KPON 2 8 4" xfId="48796" xr:uid="{68F06306-E774-41AF-8FF3-1810D4645489}"/>
    <cellStyle name="KPON 2 8 5" xfId="56218" xr:uid="{8AE5AA08-8345-454D-9CB4-E39D545DA5CD}"/>
    <cellStyle name="KPON 2 9" xfId="9202" xr:uid="{5E85025F-EE90-46CA-926C-1B85CC0E95B1}"/>
    <cellStyle name="KPON 2 9 2" xfId="13087" xr:uid="{91323095-CD51-4F78-A5D7-5A480EC0ACD7}"/>
    <cellStyle name="KPON 2 9 2 2" xfId="51303" xr:uid="{4F4FD525-685F-4B2C-AF88-63B4437F8C19}"/>
    <cellStyle name="KPON 2 9 3" xfId="53231" xr:uid="{E7129601-DCDB-4668-BCA6-3D7A07E47B61}"/>
    <cellStyle name="KPON 2 9 4" xfId="48854" xr:uid="{68719107-D531-4125-8E1A-91810C0B19DB}"/>
    <cellStyle name="KPON 2 9 5" xfId="56274" xr:uid="{972E2E31-6E3A-4B46-852B-C06B82C38B22}"/>
    <cellStyle name="KPON 3" xfId="8151" xr:uid="{F02DCD0E-0BF7-445B-BC7C-2A9A7ADDAC95}"/>
    <cellStyle name="KPON 3 2" xfId="12293" xr:uid="{08651631-5887-40FA-B26B-115BDF20DA67}"/>
    <cellStyle name="KPON 3 2 2" xfId="50550" xr:uid="{588F07FC-F856-4CCE-8229-93394D87E958}"/>
    <cellStyle name="KPON 3 3" xfId="52539" xr:uid="{E6B4656E-EFB5-4BAE-95DF-456306DD1DF9}"/>
    <cellStyle name="KPON 3 4" xfId="47914" xr:uid="{64597BCA-BFDB-4E18-A7E7-F1D8B7F71B7F}"/>
    <cellStyle name="KPON 3 5" xfId="55394" xr:uid="{E22AA256-38C5-4FA6-9770-F4AE77DD2FB9}"/>
    <cellStyle name="KPON 4" xfId="7833" xr:uid="{7F97BB7D-C797-4B6F-81FE-99F2DBC33640}"/>
    <cellStyle name="KPON 4 2" xfId="12028" xr:uid="{62285DC3-5919-47B9-B49D-6360BC159F3A}"/>
    <cellStyle name="KPON 4 2 2" xfId="50249" xr:uid="{46481719-A250-4FDE-9172-FD95D3A3329A}"/>
    <cellStyle name="KPON 4 3" xfId="52241" xr:uid="{15D4273C-AA92-4753-9914-181F68F0B8A8}"/>
    <cellStyle name="KPON 4 4" xfId="47613" xr:uid="{99B9A178-035A-4906-94B9-1E8361AE294E}"/>
    <cellStyle name="KPON 4 5" xfId="55108" xr:uid="{BACF3163-DCF8-4C62-89A0-E36D0C79ED31}"/>
    <cellStyle name="KPON 5" xfId="8210" xr:uid="{4F0A0D50-7148-4996-A71A-4FA950806A1E}"/>
    <cellStyle name="KPON 5 2" xfId="12342" xr:uid="{C1BA97A4-91B7-4F89-B37D-447EB522AAE7}"/>
    <cellStyle name="KPON 5 2 2" xfId="50605" xr:uid="{3923388A-4C1F-4D9B-9A2B-533EBAC2ABAC}"/>
    <cellStyle name="KPON 5 3" xfId="52593" xr:uid="{6B4DA820-9142-47CA-A47B-BFAA2457113A}"/>
    <cellStyle name="KPON 5 4" xfId="47969" xr:uid="{9B5BF6FF-35DD-4D2D-8AF5-11209491D3E3}"/>
    <cellStyle name="KPON 5 5" xfId="55447" xr:uid="{2D5A4FCE-3DA0-4719-B535-FCFEB380EB68}"/>
    <cellStyle name="KPON 6" xfId="8872" xr:uid="{263F2F18-A0EA-49CB-95F1-7F3E1AD6B694}"/>
    <cellStyle name="KPON 6 2" xfId="12801" xr:uid="{7E92E8F3-BA0C-4D3B-9893-8CB437EC154C}"/>
    <cellStyle name="KPON 6 2 2" xfId="50975" xr:uid="{1A9B84C8-55E0-4D5D-850B-E9053F31E167}"/>
    <cellStyle name="KPON 6 3" xfId="52903" xr:uid="{2DBD4B4B-9FBA-4548-8D68-AEE056E7D2C7}"/>
    <cellStyle name="KPON 6 4" xfId="48528" xr:uid="{29A8BCA8-54A7-491B-83BC-9C486C224071}"/>
    <cellStyle name="KPON 6 5" xfId="55952" xr:uid="{097C68BE-2EE0-4C38-920E-06222D1EAEE1}"/>
    <cellStyle name="KPON 7" xfId="9217" xr:uid="{D40F98A4-171F-4CCC-A59B-68B35079933B}"/>
    <cellStyle name="KPON 7 2" xfId="13101" xr:uid="{938777D6-700A-46FF-8E5A-E78573D9C9B4}"/>
    <cellStyle name="KPON 7 2 2" xfId="51318" xr:uid="{937AC600-4391-4D17-969A-BD2B39E47E71}"/>
    <cellStyle name="KPON 7 3" xfId="53246" xr:uid="{13B4A374-8DAD-4D5E-A041-20F5BEEB0EA4}"/>
    <cellStyle name="KPON 7 4" xfId="48869" xr:uid="{A2C0C0D3-D7AA-43E6-9C19-FEB2C18D408D}"/>
    <cellStyle name="KPON 7 5" xfId="56289" xr:uid="{54A5F493-0185-4463-91E9-C24C82D49E23}"/>
    <cellStyle name="KPON 8" xfId="8102" xr:uid="{60910F87-4A42-4674-B0BC-10FCA4BDF0BC}"/>
    <cellStyle name="KPON 8 2" xfId="12257" xr:uid="{2EA7FC31-29E9-411B-9B9B-345B9433CCE8}"/>
    <cellStyle name="KPON 8 2 2" xfId="50506" xr:uid="{A6C5F957-C35E-4F10-A32A-3C5FFC169E70}"/>
    <cellStyle name="KPON 8 3" xfId="52495" xr:uid="{0A05D1F0-BC7A-40BF-B93B-AE8038225152}"/>
    <cellStyle name="KPON 8 4" xfId="47869" xr:uid="{F664A71B-D972-42D9-B5DF-A2CB10FB13BD}"/>
    <cellStyle name="KPON 8 5" xfId="55351" xr:uid="{C380C2ED-8C5C-4264-9B6F-8488B367BDFA}"/>
    <cellStyle name="KPON 9" xfId="8146" xr:uid="{144998E8-65F4-4720-B2E4-F19772378F3A}"/>
    <cellStyle name="KPON 9 2" xfId="12290" xr:uid="{65B6682C-2381-478B-9C63-3E84FD503785}"/>
    <cellStyle name="KPON 9 2 2" xfId="50546" xr:uid="{4B770618-5FC4-46B7-9036-0395D6B1CF1E}"/>
    <cellStyle name="KPON 9 3" xfId="52535" xr:uid="{3CE92026-9D7A-4262-AEB1-DBABDBAD76EA}"/>
    <cellStyle name="KPON 9 4" xfId="47909" xr:uid="{3BE8BFCF-611E-483E-AC74-560E999DD3FC}"/>
    <cellStyle name="KPON 9 5" xfId="55390" xr:uid="{9DB96492-F029-460A-85F4-900CCB00EF00}"/>
    <cellStyle name="KPON2" xfId="4482" xr:uid="{4F7F7611-6C1B-4157-9D12-B5BF7A7EAC84}"/>
    <cellStyle name="kponé" xfId="4483" xr:uid="{64F695E5-927E-434B-B024-AAF27A78525B}"/>
    <cellStyle name="kponé 10" xfId="10002" xr:uid="{5E0BBA21-750E-4DEA-85F0-4920AC8BCEE1}"/>
    <cellStyle name="kponé 10 2" xfId="17872" xr:uid="{BDD84282-6A8E-4F00-9836-7B56AB5D0DFD}"/>
    <cellStyle name="kponé 10 3" xfId="49703" xr:uid="{9E15F295-5840-4E44-81E6-9FAFB059E8D5}"/>
    <cellStyle name="kponé 11" xfId="9945" xr:uid="{5BAB756C-9301-4DD3-A847-37DB2597CA47}"/>
    <cellStyle name="kponé 11 2" xfId="17846" xr:uid="{1179EAE5-DAA7-4C49-984D-01B410D7C4EC}"/>
    <cellStyle name="kponé 11 3" xfId="50759" xr:uid="{E8D82253-12C2-4829-975F-E68937EEF63A}"/>
    <cellStyle name="kponé 12" xfId="9884" xr:uid="{B09EE3F5-0413-4AB1-A6A7-434116710212}"/>
    <cellStyle name="kponé 12 2" xfId="17821" xr:uid="{1ED74927-A5D6-4796-9C7A-A466973F8B0D}"/>
    <cellStyle name="kponé 13" xfId="9944" xr:uid="{D065C7B4-9A17-4807-91E9-FF228AC76F2D}"/>
    <cellStyle name="kponé 13 2" xfId="17845" xr:uid="{034F223B-9ADC-4BCD-8F3B-723D6BA6BA5F}"/>
    <cellStyle name="kponé 14" xfId="7284" xr:uid="{9F8316E0-E897-4554-B852-1ED7259C66E2}"/>
    <cellStyle name="kponé 14 2" xfId="17326" xr:uid="{AA4BCD0C-0403-46CA-A380-C940CFF55E17}"/>
    <cellStyle name="kponé 15" xfId="11551" xr:uid="{F81A63DB-3468-41E3-814C-F79D46E74FA9}"/>
    <cellStyle name="kponé 16" xfId="46896" xr:uid="{05C2AE9E-2F1B-443B-8F5E-ABC6C95650F5}"/>
    <cellStyle name="kponé 17" xfId="54578" xr:uid="{2D6EBAC8-3D1C-4512-ABE0-D8D8281A3F9C}"/>
    <cellStyle name="kponé 2" xfId="4985" xr:uid="{7F7450BD-4295-4116-AED0-B62FBE9484D4}"/>
    <cellStyle name="kponé 2 10" xfId="9258" xr:uid="{038E7BA3-FF0F-491B-87FD-EEA0A3CA1ACD}"/>
    <cellStyle name="kponé 2 10 2" xfId="13134" xr:uid="{AC395BC5-95B5-49F4-80B7-854588462112}"/>
    <cellStyle name="kponé 2 10 2 2" xfId="51356" xr:uid="{522A5C0E-A05A-4DDE-80F0-A7E387342DBB}"/>
    <cellStyle name="kponé 2 10 3" xfId="53284" xr:uid="{AB288D81-D300-471E-9550-6EB851C19EF5}"/>
    <cellStyle name="kponé 2 10 4" xfId="48907" xr:uid="{17C3A328-6FFB-45A0-BD45-07FC96820A50}"/>
    <cellStyle name="kponé 2 10 5" xfId="56327" xr:uid="{2D25B6C5-D67B-4745-85C5-60789B9D8104}"/>
    <cellStyle name="kponé 2 11" xfId="9312" xr:uid="{288EA890-0714-470F-B719-2334EBCDB284}"/>
    <cellStyle name="kponé 2 11 2" xfId="13182" xr:uid="{F9B62A19-724D-418A-A3DB-9D9C1F8D5D91}"/>
    <cellStyle name="kponé 2 11 2 2" xfId="51408" xr:uid="{A555F073-147A-4279-8135-CD3BB07AD519}"/>
    <cellStyle name="kponé 2 11 3" xfId="53336" xr:uid="{160D5456-546F-4379-A4F6-11B032BAE9AE}"/>
    <cellStyle name="kponé 2 11 4" xfId="48959" xr:uid="{B3A644A4-F3D4-4E07-B674-21C9A585D5FC}"/>
    <cellStyle name="kponé 2 11 5" xfId="56379" xr:uid="{12DB90A9-37B8-44F2-87A1-9098E5FC39E0}"/>
    <cellStyle name="kponé 2 12" xfId="9350" xr:uid="{B81073F7-158A-43F7-94AF-473D90626D97}"/>
    <cellStyle name="kponé 2 12 2" xfId="13216" xr:uid="{7065F0E3-480B-49D9-8C95-F37D8FA5C949}"/>
    <cellStyle name="kponé 2 12 2 2" xfId="51446" xr:uid="{C2998E62-2C8C-4FDE-9C25-9D808CA8F385}"/>
    <cellStyle name="kponé 2 12 3" xfId="53374" xr:uid="{6D48B01F-E930-44DF-9C90-1BF393774AB9}"/>
    <cellStyle name="kponé 2 12 4" xfId="48997" xr:uid="{D8E5BAFC-BF5E-4C86-A7D3-43697F2CF108}"/>
    <cellStyle name="kponé 2 12 5" xfId="56417" xr:uid="{EB7C83F7-4E07-4D3C-A08A-FED252ECC48A}"/>
    <cellStyle name="kponé 2 13" xfId="9390" xr:uid="{8B2C27F8-5DFE-4E8E-9086-E3B63A700671}"/>
    <cellStyle name="kponé 2 13 2" xfId="13250" xr:uid="{95607352-2BEC-4D8B-BF9C-6A524D095023}"/>
    <cellStyle name="kponé 2 13 2 2" xfId="51485" xr:uid="{95030434-4BAB-4653-BF2E-E1FCCE29D01B}"/>
    <cellStyle name="kponé 2 13 3" xfId="53413" xr:uid="{BE87E4EF-8AB9-4558-AB43-8DBFB1F998D8}"/>
    <cellStyle name="kponé 2 13 4" xfId="49036" xr:uid="{0439BE17-4950-4371-BF2D-0BF852F77898}"/>
    <cellStyle name="kponé 2 13 5" xfId="56456" xr:uid="{CFC49EEE-7720-43E1-A474-DB268D1EBA3B}"/>
    <cellStyle name="kponé 2 14" xfId="9437" xr:uid="{E17FAE84-9674-49F7-8009-A7A952DD8228}"/>
    <cellStyle name="kponé 2 14 2" xfId="13289" xr:uid="{E84CD911-DEE8-4548-A4EC-A4891D222591}"/>
    <cellStyle name="kponé 2 14 2 2" xfId="51531" xr:uid="{BFB1C072-4B43-46CE-A7CD-6626F10D8498}"/>
    <cellStyle name="kponé 2 14 3" xfId="53459" xr:uid="{6DCDA96E-A9B1-4F57-8164-64FD1124C059}"/>
    <cellStyle name="kponé 2 14 4" xfId="49082" xr:uid="{3FD78923-DCAC-446C-B3AB-C7EBBA105F84}"/>
    <cellStyle name="kponé 2 14 5" xfId="56502" xr:uid="{FBFD0B66-2F6B-48B9-A473-BF4665EB33B7}"/>
    <cellStyle name="kponé 2 15" xfId="9481" xr:uid="{DF724F95-0ED2-4557-81D6-FF62DCECF10B}"/>
    <cellStyle name="kponé 2 15 2" xfId="13327" xr:uid="{903254FD-511A-46EA-BEBE-780683716211}"/>
    <cellStyle name="kponé 2 15 2 2" xfId="51573" xr:uid="{8C208D98-03B2-480B-B23E-AC6AC719678B}"/>
    <cellStyle name="kponé 2 15 3" xfId="53501" xr:uid="{35F3FF1B-7CB0-4B83-AEC5-E465141120F5}"/>
    <cellStyle name="kponé 2 15 4" xfId="49124" xr:uid="{4C981528-576E-4FAA-A90E-5F23BD695A04}"/>
    <cellStyle name="kponé 2 15 5" xfId="56543" xr:uid="{3A7878C0-5838-4957-8958-27A29259A041}"/>
    <cellStyle name="kponé 2 16" xfId="9031" xr:uid="{E23AB4D9-9ACA-4CB3-A625-FE6879627F73}"/>
    <cellStyle name="kponé 2 16 2" xfId="12941" xr:uid="{8BC3C658-CD53-4661-AB18-0EB9A4789F38}"/>
    <cellStyle name="kponé 2 16 2 2" xfId="51136" xr:uid="{B39ED1CA-2921-448C-92B3-68A95F53FD83}"/>
    <cellStyle name="kponé 2 16 3" xfId="53064" xr:uid="{727076AF-0148-4C82-96D1-0E7D94312A09}"/>
    <cellStyle name="kponé 2 16 4" xfId="48688" xr:uid="{0C0F37E7-FE0F-4A41-93FE-14C4144BCDED}"/>
    <cellStyle name="kponé 2 16 5" xfId="56111" xr:uid="{E15F013C-F30B-4B10-B008-E83C6767B2C6}"/>
    <cellStyle name="kponé 2 17" xfId="9177" xr:uid="{74D1173F-1A28-4796-9F60-E4DCD09D262D}"/>
    <cellStyle name="kponé 2 17 2" xfId="13067" xr:uid="{341794A0-F2DC-40C5-AC33-7322ABE9561B}"/>
    <cellStyle name="kponé 2 17 2 2" xfId="51278" xr:uid="{8DDC173E-09F7-4A3C-BE13-C737B9341922}"/>
    <cellStyle name="kponé 2 17 3" xfId="53206" xr:uid="{7DF76156-AB62-43AE-9F5E-2374E83299D5}"/>
    <cellStyle name="kponé 2 17 4" xfId="48830" xr:uid="{24ED1B04-665A-4506-8AB0-448DCDB50344}"/>
    <cellStyle name="kponé 2 17 5" xfId="56252" xr:uid="{9B516981-876F-4F51-AB8F-88DF8375D251}"/>
    <cellStyle name="kponé 2 18" xfId="9221" xr:uid="{9839F886-6545-4FA1-95F5-A1BE016CD0A0}"/>
    <cellStyle name="kponé 2 18 2" xfId="13104" xr:uid="{D2943E83-5D9B-4C43-8215-34769CE8AE7F}"/>
    <cellStyle name="kponé 2 18 2 2" xfId="51321" xr:uid="{87570395-9440-41E0-ADD6-FAAA02B1CE15}"/>
    <cellStyle name="kponé 2 18 3" xfId="53249" xr:uid="{2A384CD3-4CF5-4C68-8655-067172A25D34}"/>
    <cellStyle name="kponé 2 18 4" xfId="48872" xr:uid="{ED0242F4-B53C-47E4-99E2-807D403CB209}"/>
    <cellStyle name="kponé 2 18 5" xfId="56292" xr:uid="{945AC628-B3EE-4791-8EA4-21DA6AFC7FBE}"/>
    <cellStyle name="kponé 2 19" xfId="9634" xr:uid="{0A93C190-0E7E-46FF-BE76-699F375D9459}"/>
    <cellStyle name="kponé 2 19 2" xfId="13462" xr:uid="{BC662BC3-2DDB-41D6-9F15-82D12705B001}"/>
    <cellStyle name="kponé 2 19 2 2" xfId="51724" xr:uid="{C57465B1-FEC5-41E0-B4F1-D977393005CF}"/>
    <cellStyle name="kponé 2 19 3" xfId="53652" xr:uid="{34DFA633-50E6-42CC-ADD5-27D3744B0595}"/>
    <cellStyle name="kponé 2 19 4" xfId="49275" xr:uid="{9D4A4538-AE4E-48C5-876B-10AA0F948B3D}"/>
    <cellStyle name="kponé 2 19 5" xfId="56694" xr:uid="{26DCDFBC-F7B2-485E-859A-1A894ADCCF02}"/>
    <cellStyle name="kponé 2 2" xfId="8652" xr:uid="{F09A382B-EE24-4FFA-BB0A-EA0117ECA78B}"/>
    <cellStyle name="kponé 2 2 2" xfId="12631" xr:uid="{D8E1D66C-632A-42B1-9E4E-A001F269D625}"/>
    <cellStyle name="kponé 2 2 2 2" xfId="50798" xr:uid="{DF25CE6E-3B9B-4326-9602-143A2FDA99FD}"/>
    <cellStyle name="kponé 2 2 3" xfId="52727" xr:uid="{74DDE2E6-AA48-4FD7-8CDC-EDAF5308FF9F}"/>
    <cellStyle name="kponé 2 2 4" xfId="48323" xr:uid="{F7C96ED9-33FC-4529-AC28-52C617006D24}"/>
    <cellStyle name="kponé 2 2 5" xfId="55750" xr:uid="{09D45EB6-74F0-4AD5-ACC2-493392D74254}"/>
    <cellStyle name="kponé 2 20" xfId="9666" xr:uid="{8E4949AA-F20F-457B-A61A-83829368D9D1}"/>
    <cellStyle name="kponé 2 20 2" xfId="13490" xr:uid="{7E897D12-9355-4EE2-93B9-309EA3941B97}"/>
    <cellStyle name="kponé 2 20 2 2" xfId="51756" xr:uid="{56FA7429-B301-4C72-872C-235A04F28348}"/>
    <cellStyle name="kponé 2 20 3" xfId="53684" xr:uid="{49A3C257-42B4-4C5F-8FB4-9E620DC5E13D}"/>
    <cellStyle name="kponé 2 20 4" xfId="49307" xr:uid="{565E317F-53C4-4709-B6EC-B4DC4C8A0172}"/>
    <cellStyle name="kponé 2 20 5" xfId="56725" xr:uid="{950FE023-A287-4C73-8672-5F2366DADC54}"/>
    <cellStyle name="kponé 2 21" xfId="9698" xr:uid="{B380A1EA-C7B0-44EE-AFD3-E538ED827E8F}"/>
    <cellStyle name="kponé 2 21 2" xfId="13518" xr:uid="{F83B83E9-7B4A-4D87-B473-BB1D4F49E22C}"/>
    <cellStyle name="kponé 2 21 2 2" xfId="51788" xr:uid="{4722B517-9482-44E6-AF7F-030A0656B8A8}"/>
    <cellStyle name="kponé 2 21 3" xfId="53716" xr:uid="{8BA4DA72-7B04-43A3-BEA3-2BB1A02CC735}"/>
    <cellStyle name="kponé 2 21 4" xfId="49339" xr:uid="{1DA1773E-0446-4908-B4BD-EA1D15D69CBE}"/>
    <cellStyle name="kponé 2 21 5" xfId="56757" xr:uid="{CBED8C9C-280A-4645-9E78-B0A42D2E9B33}"/>
    <cellStyle name="kponé 2 22" xfId="9730" xr:uid="{1A75510C-DE8B-4080-8B8E-1E625E9459DF}"/>
    <cellStyle name="kponé 2 22 2" xfId="13546" xr:uid="{E9A92A82-98C3-486E-82B8-39CE2DE72F8D}"/>
    <cellStyle name="kponé 2 22 2 2" xfId="51820" xr:uid="{0FE73659-80DE-4A9D-A45F-587D0F8DAB83}"/>
    <cellStyle name="kponé 2 22 3" xfId="53748" xr:uid="{DD6A0170-E13A-4D2E-A391-E95821394F55}"/>
    <cellStyle name="kponé 2 22 4" xfId="49371" xr:uid="{57C52EEB-F931-4406-92BC-3F7700917040}"/>
    <cellStyle name="kponé 2 22 5" xfId="56782" xr:uid="{019B2C07-DA55-476B-98F7-5E30E2BB9298}"/>
    <cellStyle name="kponé 2 23" xfId="9759" xr:uid="{9CBF051B-C7FD-4823-AAB6-552C5F0F65D3}"/>
    <cellStyle name="kponé 2 23 2" xfId="13573" xr:uid="{0C4C843E-CA24-4122-874F-20D86AEB8506}"/>
    <cellStyle name="kponé 2 23 2 2" xfId="51849" xr:uid="{43E787F7-60A6-477E-B5AA-231892B2DF03}"/>
    <cellStyle name="kponé 2 23 3" xfId="53777" xr:uid="{249CD24C-5925-4B31-9D5B-00CE2BAD1586}"/>
    <cellStyle name="kponé 2 23 4" xfId="49400" xr:uid="{884429DA-39D6-4489-966D-462904212509}"/>
    <cellStyle name="kponé 2 23 5" xfId="56811" xr:uid="{95AEC07E-73AC-4ECF-9484-6B07BAE813CF}"/>
    <cellStyle name="kponé 2 24" xfId="9792" xr:uid="{000559C0-81E3-4432-A101-E38D63D8D767}"/>
    <cellStyle name="kponé 2 24 2" xfId="13603" xr:uid="{15F3259F-E203-4ACD-87E6-E43E774B59B6}"/>
    <cellStyle name="kponé 2 24 2 2" xfId="51882" xr:uid="{E4497421-0C4F-4F67-B1C6-CCAE33EAFFA3}"/>
    <cellStyle name="kponé 2 24 3" xfId="53810" xr:uid="{BD5D22E9-01E2-4862-98D9-8D6788891707}"/>
    <cellStyle name="kponé 2 24 4" xfId="49433" xr:uid="{FAA47DE0-5081-47BA-B53E-678BA1F144C9}"/>
    <cellStyle name="kponé 2 24 5" xfId="56844" xr:uid="{AFB5236B-81D1-43F8-AFB0-ECC437868929}"/>
    <cellStyle name="kponé 2 25" xfId="10119" xr:uid="{E4D0041E-1CCF-4ACB-8D69-2D8AD2B8E14B}"/>
    <cellStyle name="kponé 2 25 2" xfId="17928" xr:uid="{12A80B5B-62A0-4501-8F19-CFFD4146D5EF}"/>
    <cellStyle name="kponé 2 25 3" xfId="49773" xr:uid="{060C1D32-EC04-4977-9822-CD073F3A3A16}"/>
    <cellStyle name="kponé 2 26" xfId="10455" xr:uid="{E6CBBD0D-B0C5-4646-87AD-A7F594B948F1}"/>
    <cellStyle name="kponé 2 26 2" xfId="18114" xr:uid="{E5922629-74EA-4DD6-96DB-43AC3B0771B5}"/>
    <cellStyle name="kponé 2 26 3" xfId="49504" xr:uid="{1378864C-701D-4375-B5C9-68A500CD054A}"/>
    <cellStyle name="kponé 2 27" xfId="10791" xr:uid="{653D871B-593B-4BA7-90BC-36D8CFF28557}"/>
    <cellStyle name="kponé 2 27 2" xfId="18305" xr:uid="{CD72512B-8374-4FE0-B120-6ED3CC54C8ED}"/>
    <cellStyle name="kponé 2 28" xfId="11110" xr:uid="{760BD23D-917F-4E38-8426-A2FD4BCDBA58}"/>
    <cellStyle name="kponé 2 28 2" xfId="18496" xr:uid="{E962726B-CB53-41E2-952B-3B283D931640}"/>
    <cellStyle name="kponé 2 29" xfId="7374" xr:uid="{FE389C78-A022-4C4C-B541-9BB403135763}"/>
    <cellStyle name="kponé 2 29 2" xfId="17416" xr:uid="{104B2E77-46A7-4EEF-9DD7-4ECF7380AB67}"/>
    <cellStyle name="kponé 2 3" xfId="8912" xr:uid="{B4A508BF-21A9-4C3E-AC4B-5FA007533F24}"/>
    <cellStyle name="kponé 2 3 2" xfId="12840" xr:uid="{9BBDF76D-CB13-4BF1-B98D-98F018509D09}"/>
    <cellStyle name="kponé 2 3 2 2" xfId="51020" xr:uid="{4B130BD1-6DE9-4A56-BDB3-FDA91972C78F}"/>
    <cellStyle name="kponé 2 3 3" xfId="52948" xr:uid="{70C40151-B6EC-46C9-B9D1-33C2B03C268E}"/>
    <cellStyle name="kponé 2 3 4" xfId="48573" xr:uid="{9E538E36-385A-433F-9A19-EBF90DC9A81D}"/>
    <cellStyle name="kponé 2 3 5" xfId="55997" xr:uid="{3261A7F9-3E47-484A-A672-BCA7DCEDB816}"/>
    <cellStyle name="kponé 2 30" xfId="11641" xr:uid="{38516AC5-07DA-44B0-B8AD-901DD32AEFD0}"/>
    <cellStyle name="kponé 2 31" xfId="47125" xr:uid="{077C7F30-43ED-4A82-851C-FD0AD99C15E9}"/>
    <cellStyle name="kponé 2 32" xfId="54668" xr:uid="{A127A968-67C8-436F-8991-75624A6A796F}"/>
    <cellStyle name="kponé 2 4" xfId="8970" xr:uid="{2A5997C8-FEE6-4450-82D0-193B65961B25}"/>
    <cellStyle name="kponé 2 4 2" xfId="12890" xr:uid="{9C23FF6F-55A4-4749-BE18-19F519E00057}"/>
    <cellStyle name="kponé 2 4 2 2" xfId="51076" xr:uid="{C32395E2-B350-4957-8447-FB291851A655}"/>
    <cellStyle name="kponé 2 4 3" xfId="53004" xr:uid="{36DE518B-84EB-4361-B9D0-E350956EB2BB}"/>
    <cellStyle name="kponé 2 4 4" xfId="48629" xr:uid="{19091476-028A-49E1-A085-4589989593B5}"/>
    <cellStyle name="kponé 2 4 5" xfId="56053" xr:uid="{B631265E-A8D9-445C-B98C-CFEDD58B9EAC}"/>
    <cellStyle name="kponé 2 5" xfId="9011" xr:uid="{9A400309-8D11-4731-83DB-2AC8BE7D7236}"/>
    <cellStyle name="kponé 2 5 2" xfId="12925" xr:uid="{57B9C9B9-A3E9-4EF2-96A6-BDA32AA6C2B7}"/>
    <cellStyle name="kponé 2 5 2 2" xfId="51116" xr:uid="{10C37676-3126-4598-BF3A-02AAFBFA4C1B}"/>
    <cellStyle name="kponé 2 5 3" xfId="53044" xr:uid="{9BC8882D-91C7-4AF2-87D5-537AF2F153EA}"/>
    <cellStyle name="kponé 2 5 4" xfId="48669" xr:uid="{66279884-1356-4AD3-A373-2EEC8760BEDA}"/>
    <cellStyle name="kponé 2 5 5" xfId="56093" xr:uid="{BDA7322B-0193-4ADA-BFC4-3CB26365EC0A}"/>
    <cellStyle name="kponé 2 6" xfId="9061" xr:uid="{A4B93E80-3ED1-4524-B2F8-CDBAB28F7CA8}"/>
    <cellStyle name="kponé 2 6 2" xfId="12966" xr:uid="{315DB820-13E7-441B-B13A-6A184DD5F5BC}"/>
    <cellStyle name="kponé 2 6 2 2" xfId="51164" xr:uid="{E82FE60A-78A2-4692-889A-D54ADA9A3B8C}"/>
    <cellStyle name="kponé 2 6 3" xfId="53092" xr:uid="{D750B64C-3427-4967-A6CC-4897572714D6}"/>
    <cellStyle name="kponé 2 6 4" xfId="48716" xr:uid="{01C1A3D5-930A-41FD-B1DB-C732AD836CDF}"/>
    <cellStyle name="kponé 2 6 5" xfId="56139" xr:uid="{A6569135-6F4B-44F4-8047-C23B7CB55B2E}"/>
    <cellStyle name="kponé 2 7" xfId="9104" xr:uid="{312ADB84-549D-4AC6-BFD4-5A42D73FBDE5}"/>
    <cellStyle name="kponé 2 7 2" xfId="13001" xr:uid="{B862A47F-7B81-4C79-A123-4E9D1528581D}"/>
    <cellStyle name="kponé 2 7 2 2" xfId="51207" xr:uid="{8E8B4494-79B4-455F-BA99-2E6A198E849B}"/>
    <cellStyle name="kponé 2 7 3" xfId="53135" xr:uid="{224DA102-AA62-4E6C-9679-B42AF5B0E488}"/>
    <cellStyle name="kponé 2 7 4" xfId="48759" xr:uid="{D128BEA9-266C-4CE7-B691-B371B6C6A459}"/>
    <cellStyle name="kponé 2 7 5" xfId="56181" xr:uid="{84591F35-1FED-473F-B275-3CA9A195808A}"/>
    <cellStyle name="kponé 2 8" xfId="9143" xr:uid="{5CBD677E-69F0-4B1D-B31C-5081BE36B6B0}"/>
    <cellStyle name="kponé 2 8 2" xfId="13037" xr:uid="{56AE19F8-ABC1-4F3D-B7EF-D58B8E719DD9}"/>
    <cellStyle name="kponé 2 8 2 2" xfId="51245" xr:uid="{7BF02E3A-624D-4B4A-AC3B-46AA2887FF1A}"/>
    <cellStyle name="kponé 2 8 3" xfId="53173" xr:uid="{86A58750-A256-4E36-B8D5-DB8869FFB4D5}"/>
    <cellStyle name="kponé 2 8 4" xfId="48797" xr:uid="{66CC76D0-ED90-4564-88CD-3762D9383032}"/>
    <cellStyle name="kponé 2 8 5" xfId="56219" xr:uid="{C0FC6FDF-4DC4-4741-8F29-7FD94F5B8D1C}"/>
    <cellStyle name="kponé 2 9" xfId="9203" xr:uid="{970482B8-ECFF-4D75-95C8-475AE2050264}"/>
    <cellStyle name="kponé 2 9 2" xfId="13088" xr:uid="{389B12D4-1DBC-4727-AE22-D8DD8942EE3E}"/>
    <cellStyle name="kponé 2 9 2 2" xfId="51304" xr:uid="{F1FFD2D1-FAE1-4B24-85C9-A1D5B2623520}"/>
    <cellStyle name="kponé 2 9 3" xfId="53232" xr:uid="{1B9BD67B-E231-4113-8337-CB896CBCB19F}"/>
    <cellStyle name="kponé 2 9 4" xfId="48855" xr:uid="{22805D84-733E-42F5-8581-5AB960F31581}"/>
    <cellStyle name="kponé 2 9 5" xfId="56275" xr:uid="{95301D3E-110B-4892-8873-080658FAA40D}"/>
    <cellStyle name="kponé 3" xfId="8152" xr:uid="{D1A1F59C-3742-49F1-8768-87007E11F3A0}"/>
    <cellStyle name="kponé 3 2" xfId="12294" xr:uid="{E37D62BD-80FD-4E2B-897D-403DD27CDE8C}"/>
    <cellStyle name="kponé 3 2 2" xfId="50551" xr:uid="{61BDAD88-7656-4E2B-93BF-CC81A54BCD5D}"/>
    <cellStyle name="kponé 3 3" xfId="52540" xr:uid="{9DAF8144-538F-4978-B4D2-363D5A792600}"/>
    <cellStyle name="kponé 3 4" xfId="47915" xr:uid="{CD517F2F-65B3-4A16-BA55-484EEBE949C7}"/>
    <cellStyle name="kponé 3 5" xfId="55395" xr:uid="{3094A17C-65DC-45D8-B79B-BF5E186A865F}"/>
    <cellStyle name="kponé 4" xfId="7773" xr:uid="{AF5CF27D-C555-4D67-9925-2C4F599FCFC4}"/>
    <cellStyle name="kponé 4 2" xfId="11981" xr:uid="{3D8AF5C9-B764-4DF8-9F7D-57E2365A860B}"/>
    <cellStyle name="kponé 4 2 2" xfId="50194" xr:uid="{86B21C1B-8CEF-453A-BDCD-39D96632C453}"/>
    <cellStyle name="kponé 4 3" xfId="52186" xr:uid="{9A03A627-40F1-4F92-859B-6331973B75DA}"/>
    <cellStyle name="kponé 4 4" xfId="47557" xr:uid="{99084932-F719-4F94-852B-B8C7AA73CF4D}"/>
    <cellStyle name="kponé 4 5" xfId="55054" xr:uid="{69D9160C-2204-451C-B173-9BEE8C49DC4D}"/>
    <cellStyle name="kponé 5" xfId="8055" xr:uid="{65395486-B446-4A4B-A51A-2AAFD7F3E131}"/>
    <cellStyle name="kponé 5 2" xfId="12217" xr:uid="{01D26B0D-02DB-406C-9796-F72B2922C249}"/>
    <cellStyle name="kponé 5 2 2" xfId="50461" xr:uid="{EFD134BA-1F73-4C14-A844-32D5A4E717ED}"/>
    <cellStyle name="kponé 5 3" xfId="52450" xr:uid="{8D6A3846-2578-4737-89B5-98B47CD0E852}"/>
    <cellStyle name="kponé 5 4" xfId="47824" xr:uid="{F1ED030C-E5EB-4197-AF97-C49F4F9CB6FC}"/>
    <cellStyle name="kponé 5 5" xfId="55308" xr:uid="{060193A3-532A-482E-A4CF-B4FEF0755438}"/>
    <cellStyle name="kponé 6" xfId="9125" xr:uid="{465D4199-90FB-4875-A7A5-AE3A9A531857}"/>
    <cellStyle name="kponé 6 2" xfId="13020" xr:uid="{5DB2F46D-DEEA-4E2D-B691-8B1B4B39CD17}"/>
    <cellStyle name="kponé 6 2 2" xfId="51227" xr:uid="{E5F95721-853F-4F00-9780-C2592FBD9189}"/>
    <cellStyle name="kponé 6 3" xfId="53155" xr:uid="{E254AC84-A61C-4684-BB52-63ED8A695271}"/>
    <cellStyle name="kponé 6 4" xfId="48779" xr:uid="{CA413B09-8007-4D11-B306-E82100B6493F}"/>
    <cellStyle name="kponé 6 5" xfId="56201" xr:uid="{22384B5D-EB7E-4757-9D4E-0E1BC280F25D}"/>
    <cellStyle name="kponé 7" xfId="7767" xr:uid="{4E4C4FD8-C5DB-40AD-8CD6-9BC9F70B8BDC}"/>
    <cellStyle name="kponé 7 2" xfId="11979" xr:uid="{AF1D827C-06DF-4C49-8738-50B8D53E0707}"/>
    <cellStyle name="kponé 7 2 2" xfId="50191" xr:uid="{330981B9-D69D-4364-8493-D674C34DAF5E}"/>
    <cellStyle name="kponé 7 3" xfId="52183" xr:uid="{DB9078FF-43B3-4F0F-90F2-5D976E505164}"/>
    <cellStyle name="kponé 7 4" xfId="47553" xr:uid="{14314FBB-1BC8-4755-8AF2-F97815DAA12A}"/>
    <cellStyle name="kponé 7 5" xfId="55051" xr:uid="{C51CB005-5F2A-4294-BDA0-574502ADA47D}"/>
    <cellStyle name="kponé 8" xfId="9328" xr:uid="{FCDB2366-BCA9-4AD3-A5BA-3DA91DCE7A88}"/>
    <cellStyle name="kponé 8 2" xfId="13197" xr:uid="{F3FB9653-8F69-4663-823C-2CF1A427B203}"/>
    <cellStyle name="kponé 8 2 2" xfId="51424" xr:uid="{E56F87C5-1EC9-4480-8EE4-BBA9938AB24F}"/>
    <cellStyle name="kponé 8 3" xfId="53352" xr:uid="{0864F636-F669-4CF3-84E1-FBA4350B1361}"/>
    <cellStyle name="kponé 8 4" xfId="48975" xr:uid="{146BC26D-6F1F-4993-98AD-42FF3AB55057}"/>
    <cellStyle name="kponé 8 5" xfId="56395" xr:uid="{4B1EF0C6-50D2-443F-8CA3-3B91EA3469D9}"/>
    <cellStyle name="kponé 9" xfId="9584" xr:uid="{DB63EF56-6D1A-42EB-8FD1-B061234005DA}"/>
    <cellStyle name="kponé 9 2" xfId="13417" xr:uid="{DAED603F-49FC-411B-88D9-FE6ED8C2D68B}"/>
    <cellStyle name="kponé 9 2 2" xfId="51674" xr:uid="{E3DFF160-1044-4C10-8EBC-83D0BB263FE5}"/>
    <cellStyle name="kponé 9 3" xfId="53602" xr:uid="{8DB4F967-D733-4723-8701-61F54E73B1C5}"/>
    <cellStyle name="kponé 9 4" xfId="49225" xr:uid="{56DA4A1D-FD9E-4357-A266-B831A1B31717}"/>
    <cellStyle name="kponé 9 5" xfId="56644" xr:uid="{AF75F1B2-ECCE-4682-9EEA-F1485955FB01}"/>
    <cellStyle name="Ledger 17 x 11 in" xfId="265" xr:uid="{8FA758C7-19D8-43C6-9887-62D7179DE0F0}"/>
    <cellStyle name="Left" xfId="4486" xr:uid="{44E629C0-0D78-4D44-8E32-89872ED0F686}"/>
    <cellStyle name="LeftCornerB" xfId="4487" xr:uid="{367A43CD-70EF-471D-98A7-AF84AF4CF1F1}"/>
    <cellStyle name="LeftCornerT" xfId="4488" xr:uid="{57623DCC-16D0-4EC8-A16D-7EFF137BC1C0}"/>
    <cellStyle name="Lien hypertexte visité_AUSTRIA 2003" xfId="4489" xr:uid="{1C96E98D-FDF1-4EF8-A1E9-B61785994E45}"/>
    <cellStyle name="Lien hypertexte_AUSTRIA 2003" xfId="4490" xr:uid="{57F883CF-5A0B-494B-8584-C78AB216FA7E}"/>
    <cellStyle name="LIN" xfId="4491" xr:uid="{947A372F-BC7B-4B1C-AE70-50C40D36EBE1}"/>
    <cellStyle name="LIN#" xfId="4492" xr:uid="{D3BF142C-C291-41CE-8E63-1265354D0045}"/>
    <cellStyle name="Line" xfId="266" xr:uid="{20420060-170E-4910-94D6-F6F97A4E2159}"/>
    <cellStyle name="LINK" xfId="4493" xr:uid="{0E75878A-5D8C-4F0B-8658-8E7FCE7CA751}"/>
    <cellStyle name="Link Currency (0)" xfId="267" xr:uid="{D8181794-76E5-4ED1-94CF-D87C0C3BE48F}"/>
    <cellStyle name="Link Currency (0) 2" xfId="1338" xr:uid="{88130544-348F-4BF9-8C4C-36454A909400}"/>
    <cellStyle name="Link Currency (0) 2 2" xfId="1860" xr:uid="{80EEDFED-C4F5-4AD0-8B0F-8E30AB338856}"/>
    <cellStyle name="Link Currency (0) 2 3" xfId="4494" xr:uid="{13E5081F-E472-423A-B8A1-5B7816AB3EA1}"/>
    <cellStyle name="Link Currency (0) 3" xfId="1691" xr:uid="{F1BC60B5-9E24-48C6-87AC-F67EEDEA2B0D}"/>
    <cellStyle name="Link Currency (0) 4" xfId="1928" xr:uid="{C62E9B85-7E46-4C94-8165-80969971591E}"/>
    <cellStyle name="Link Currency (2)" xfId="268" xr:uid="{401A6D16-EAFB-442A-BD78-D03515643EDC}"/>
    <cellStyle name="Link Currency (2) 2" xfId="4495" xr:uid="{CA79C9F8-B42C-4841-B0D7-CE4D7D18591E}"/>
    <cellStyle name="Link Units (0)" xfId="269" xr:uid="{B2B04391-BAD0-4479-87C2-3F124B98F29F}"/>
    <cellStyle name="Link Units (0) 2" xfId="1339" xr:uid="{368D531F-6228-47FA-AF2B-B6F4286B14E4}"/>
    <cellStyle name="Link Units (0) 2 2" xfId="1861" xr:uid="{60193D1F-9F6F-4901-B7C0-3F2FE1DF7E87}"/>
    <cellStyle name="Link Units (0) 2 3" xfId="4496" xr:uid="{116F838F-8A52-4D93-A911-489AAB24D8D6}"/>
    <cellStyle name="Link Units (0) 3" xfId="1692" xr:uid="{725A396E-1AF6-4ECA-BC52-6716DFE813E4}"/>
    <cellStyle name="Link Units (0) 4" xfId="1929" xr:uid="{3035289E-448B-4CD7-990A-0BAE9A16C950}"/>
    <cellStyle name="Link Units (1)" xfId="270" xr:uid="{F07972FA-0A03-402B-A5DE-C4CEEA6B18DF}"/>
    <cellStyle name="Link Units (1) 2" xfId="4497" xr:uid="{26AE02A7-DDD0-409B-BEC2-CF97476FC947}"/>
    <cellStyle name="Link Units (2)" xfId="271" xr:uid="{B77EDCEC-9044-4A1F-BCEC-817469E1283A}"/>
    <cellStyle name="Link Units (2) 2" xfId="4498" xr:uid="{00416875-83A0-45E0-95FC-BE9D734E9CA1}"/>
    <cellStyle name="LINK#" xfId="4499" xr:uid="{55486B07-7D48-4059-B701-B76DB69BDAA9}"/>
    <cellStyle name="LINK# 2" xfId="4500" xr:uid="{7C34A146-D484-4321-A7C1-A50BB4891DBB}"/>
    <cellStyle name="LINK# 3" xfId="4501" xr:uid="{DD80493F-D73D-4DF6-8E55-92A5BACC0C84}"/>
    <cellStyle name="LINK# 4" xfId="4502" xr:uid="{30D658FF-344D-4611-B051-565470CF6C62}"/>
    <cellStyle name="LINK# 5" xfId="4503" xr:uid="{B7486725-DC70-4867-AAED-4EFD41C5F24A}"/>
    <cellStyle name="LINK# 6" xfId="4504" xr:uid="{E15A9B07-F32F-4E16-927B-2F5763DC400F}"/>
    <cellStyle name="Link_APack  ver 11" xfId="4505" xr:uid="{B2532E80-0B36-40C8-BDBB-F82466E39074}"/>
    <cellStyle name="LINK2" xfId="4506" xr:uid="{132FA35C-B23F-459A-8BCC-EAE0E4EEBCA9}"/>
    <cellStyle name="Linked Cell 2" xfId="883" xr:uid="{2873DE27-D6AF-45FB-B59E-C3C75D0EE9D1}"/>
    <cellStyle name="Linked Cell 2 2" xfId="4507" xr:uid="{89361C94-DB52-4A96-B49E-3DE789D54B61}"/>
    <cellStyle name="Linked Cell 3" xfId="8377" xr:uid="{E02C6A82-057A-4AA5-9228-3A67934720A9}"/>
    <cellStyle name="Linked Cell 3 2" xfId="19741" xr:uid="{76245EF7-4CAC-419E-8DED-8B66274D3BA7}"/>
    <cellStyle name="Linked Cell 3 2 2" xfId="23762" xr:uid="{42D3187F-2208-4106-8D67-35D3E8203D78}"/>
    <cellStyle name="Linked Cell 3 2 2 2" xfId="25308" xr:uid="{EDC0C3CB-69FA-4553-AFE6-AB7B6C47A909}"/>
    <cellStyle name="Linked Cell 3 2 2 3" xfId="41235" xr:uid="{E7B9DCAE-0EC3-4FE6-84DF-13C324FEB0C2}"/>
    <cellStyle name="Linked Cell 3 2 3" xfId="24306" xr:uid="{170BEF0C-5B72-44EA-9614-003DA84CEC3C}"/>
    <cellStyle name="Linked Cell 3 2 4" xfId="38759" xr:uid="{DC34180A-125C-449F-8D3A-D917CA4DD16B}"/>
    <cellStyle name="Linked Cell 3 3" xfId="22324" xr:uid="{FB611C02-64DF-4CAF-8BE5-D93E72EC4F28}"/>
    <cellStyle name="Linked Cell 3 3 2" xfId="23859" xr:uid="{F8715755-00B4-461D-8FA0-944CCFF7EF54}"/>
    <cellStyle name="Linked Cell 3 3 3" xfId="40295" xr:uid="{194F276A-408E-4268-996C-1718BB0C56A1}"/>
    <cellStyle name="Linked Cell 3 4" xfId="22323" xr:uid="{48C7FED7-0571-42AE-843C-C335F9C84684}"/>
    <cellStyle name="Linked Cell 3 4 2" xfId="23858" xr:uid="{52108D1E-56A3-47CB-9A0B-DF4ACBEBDC07}"/>
    <cellStyle name="Linked Cell 3 4 3" xfId="35910" xr:uid="{454452FC-E5E7-45D8-A35B-441DDDF7D666}"/>
    <cellStyle name="Linked Cell 3 5" xfId="22941" xr:uid="{9361ED52-F12B-424F-952F-809A4E0EEB2E}"/>
    <cellStyle name="Linked Cell 3 6" xfId="40898" xr:uid="{6BB15340-B4DE-49C6-979F-1A567264B68E}"/>
    <cellStyle name="Linked Cell 3 7" xfId="47188" xr:uid="{ADAFC290-AC60-4F31-BEDF-8B8463329FD5}"/>
    <cellStyle name="Linked Cell 4" xfId="53921" xr:uid="{C3022344-270B-4C9F-A8AC-BD46C455B73A}"/>
    <cellStyle name="LinkedValue0Dec" xfId="4508" xr:uid="{B64802B6-FEF5-4E39-9ABB-F329059AE0F8}"/>
    <cellStyle name="LinkedValue1Dec" xfId="4509" xr:uid="{FFD8D650-7D9D-4C76-8F49-60707AE8CDC7}"/>
    <cellStyle name="List Heading Left Basic" xfId="2054" xr:uid="{8144ADA0-885D-4D1E-A444-2B8C77B92DFD}"/>
    <cellStyle name="List Lines Left Text" xfId="4510" xr:uid="{39BC64D0-439C-4411-B91F-0778C5BD5BD3}"/>
    <cellStyle name="List Lines Left Text 10" xfId="19987" xr:uid="{F4C01792-9BAC-4601-BEC5-EA2F8B91ED80}"/>
    <cellStyle name="List Lines Left Text 10 2" xfId="23040" xr:uid="{8918E971-B711-4E83-B3C2-53031C44D110}"/>
    <cellStyle name="List Lines Left Text 10 3" xfId="20823" xr:uid="{95DF56DA-73D7-4143-8988-936E27F26244}"/>
    <cellStyle name="List Lines Left Text 10 4" xfId="27977" xr:uid="{117E9460-018F-4772-96E4-695F7ABC8F33}"/>
    <cellStyle name="List Lines Left Text 10 5" xfId="24698" xr:uid="{098076CF-E0A8-4305-940F-947D0C5B1948}"/>
    <cellStyle name="List Lines Left Text 10 6" xfId="26395" xr:uid="{9F74F6DA-9272-46A1-9480-025689A2A4F4}"/>
    <cellStyle name="List Lines Left Text 10 7" xfId="32765" xr:uid="{47418A63-032A-40CE-8DC5-416412E85583}"/>
    <cellStyle name="List Lines Left Text 10 8" xfId="39588" xr:uid="{36487151-2C55-4D89-BD8B-9FC066B2CC59}"/>
    <cellStyle name="List Lines Left Text 10 9" xfId="38871" xr:uid="{28969672-E0AD-4333-8354-CE273BBCE90F}"/>
    <cellStyle name="List Lines Left Text 11" xfId="20279" xr:uid="{76A54D18-8D91-4FF6-A1C1-1A6AE7706405}"/>
    <cellStyle name="List Lines Left Text 11 2" xfId="23802" xr:uid="{675F8334-B77A-4AB3-A1A8-A5B1D9A8681D}"/>
    <cellStyle name="List Lines Left Text 11 3" xfId="28369" xr:uid="{EA3645AA-5A7F-47E3-AE87-9E7941E1011B}"/>
    <cellStyle name="List Lines Left Text 11 4" xfId="30296" xr:uid="{6A2F9719-8564-4358-8C3C-3CE692394DFE}"/>
    <cellStyle name="List Lines Left Text 11 5" xfId="20824" xr:uid="{4D0CE327-B971-454D-BCA1-7DA8E7338A54}"/>
    <cellStyle name="List Lines Left Text 11 6" xfId="31844" xr:uid="{99AF1D1B-A53E-4EE8-A227-8E32ACE6DE1A}"/>
    <cellStyle name="List Lines Left Text 11 7" xfId="39398" xr:uid="{12E8F757-3913-4B1B-86EE-4FD7F510FA2D}"/>
    <cellStyle name="List Lines Left Text 11 8" xfId="36555" xr:uid="{B8C32AA8-4337-4002-B6C6-25DFA545FE30}"/>
    <cellStyle name="List Lines Left Text 12" xfId="21072" xr:uid="{E9BDADA9-C399-4FFE-B3F6-1EE34AF77F94}"/>
    <cellStyle name="List Lines Left Text 12 2" xfId="23723" xr:uid="{DFBB202E-D491-48CC-A1B8-B4C403F2F1FC}"/>
    <cellStyle name="List Lines Left Text 12 3" xfId="26902" xr:uid="{8F06B987-743E-4B1B-94EE-EDAC7839D793}"/>
    <cellStyle name="List Lines Left Text 12 4" xfId="28753" xr:uid="{21EDAF09-8381-455A-99EC-52A235209F43}"/>
    <cellStyle name="List Lines Left Text 12 5" xfId="31048" xr:uid="{64499C72-0C2D-48BF-A72A-CC485AB68655}"/>
    <cellStyle name="List Lines Left Text 12 6" xfId="34012" xr:uid="{6AD93022-D183-4B64-9124-CB4D5AA3033F}"/>
    <cellStyle name="List Lines Left Text 12 7" xfId="35291" xr:uid="{6FFEE21C-3EF1-4271-9D9A-8C5EBA9BCA59}"/>
    <cellStyle name="List Lines Left Text 12 8" xfId="39868" xr:uid="{D35AC677-AF8A-4041-960E-0758EA6856AD}"/>
    <cellStyle name="List Lines Left Text 12 9" xfId="41196" xr:uid="{7C4B4B12-705A-4C93-8E8E-8F7D343EC61D}"/>
    <cellStyle name="List Lines Left Text 13" xfId="26063" xr:uid="{E372318D-8FBC-4C73-B791-FC1018C36A78}"/>
    <cellStyle name="List Lines Left Text 14" xfId="25408" xr:uid="{94216CBC-7DBF-49B1-B425-3F1B301224FB}"/>
    <cellStyle name="List Lines Left Text 15" xfId="27035" xr:uid="{F5E4F582-D0FD-480F-B10C-7C99B8BC6140}"/>
    <cellStyle name="List Lines Left Text 16" xfId="33429" xr:uid="{F3F058A6-ACA4-4ADF-9B2C-23D14281FF36}"/>
    <cellStyle name="List Lines Left Text 17" xfId="34880" xr:uid="{5247EBA6-01E8-41D0-BDC3-6CFBE287A5A3}"/>
    <cellStyle name="List Lines Left Text 18" xfId="36367" xr:uid="{CC8A6EE7-8CA7-4FAA-A1F8-473660D8C34D}"/>
    <cellStyle name="List Lines Left Text 19" xfId="40346" xr:uid="{800E6B87-E32E-4A71-AF71-5B808765868D}"/>
    <cellStyle name="List Lines Left Text 2" xfId="5169" xr:uid="{0ECB98DA-A1BF-400D-8A86-1B01D4E407EF}"/>
    <cellStyle name="List Lines Left Text 2 2" xfId="8378" xr:uid="{6CDB883C-3474-4329-A873-3D77D113084F}"/>
    <cellStyle name="List Lines Left Text 2 2 2" xfId="50708" xr:uid="{29F5A095-8D0E-4375-B85F-905F1ACE127F}"/>
    <cellStyle name="List Lines Left Text 2 3" xfId="10290" xr:uid="{531E791F-4FB7-4B1A-81BB-B78DE3825968}"/>
    <cellStyle name="List Lines Left Text 2 4" xfId="10622" xr:uid="{EF48087A-6AF9-4A47-8AFA-2EAE035C7174}"/>
    <cellStyle name="List Lines Left Text 2 5" xfId="10957" xr:uid="{778628C8-026A-4C18-8129-774279813770}"/>
    <cellStyle name="List Lines Left Text 2 6" xfId="32047" xr:uid="{A42BAB18-A5BD-43B8-94EF-C986B9360C55}"/>
    <cellStyle name="List Lines Left Text 2 7" xfId="34252" xr:uid="{AC5B07DA-D03C-4144-B442-5FAD29030232}"/>
    <cellStyle name="List Lines Left Text 2 8" xfId="37589" xr:uid="{6022C686-FB08-46A5-ADD7-59CE1F6C903D}"/>
    <cellStyle name="List Lines Left Text 2 9" xfId="40497" xr:uid="{5C670351-8A8C-4DA8-BAC0-4581A3E9D3FF}"/>
    <cellStyle name="List Lines Left Text 3" xfId="5154" xr:uid="{D9C6A7FA-4ED9-4504-B073-B530993B8A12}"/>
    <cellStyle name="List Lines Left Text 3 2" xfId="10278" xr:uid="{E724C340-5809-4CBD-9BE4-E1C01E2B6A13}"/>
    <cellStyle name="List Lines Left Text 3 3" xfId="10610" xr:uid="{30180900-08C9-472F-916A-D6DE2A1B73F9}"/>
    <cellStyle name="List Lines Left Text 3 4" xfId="10945" xr:uid="{DFCEC6FE-8101-4947-8019-A6A9E135BF86}"/>
    <cellStyle name="List Lines Left Text 3 5" xfId="29538" xr:uid="{7BC83F14-EC90-4AE2-9FDA-0853E45443F4}"/>
    <cellStyle name="List Lines Left Text 3 6" xfId="31841" xr:uid="{B277AEF4-5A6A-41BC-8167-33D03560CD89}"/>
    <cellStyle name="List Lines Left Text 3 7" xfId="31186" xr:uid="{FCEC729A-1339-438D-97BC-BB6875D1B6BC}"/>
    <cellStyle name="List Lines Left Text 3 8" xfId="38389" xr:uid="{A383C0ED-893E-4DB3-88A0-9662B67C21B2}"/>
    <cellStyle name="List Lines Left Text 3 9" xfId="40387" xr:uid="{70196887-5852-4AD2-B4F3-365D0900B587}"/>
    <cellStyle name="List Lines Left Text 4" xfId="8167" xr:uid="{C5BA48F3-A432-462E-BC48-9845D905F0E4}"/>
    <cellStyle name="List Lines Left Text 4 2" xfId="22694" xr:uid="{C36503B3-C49C-469C-9C06-695ABA0E4344}"/>
    <cellStyle name="List Lines Left Text 4 3" xfId="26471" xr:uid="{D8C9494C-D5DB-430D-93F8-6B92E6DE6B0D}"/>
    <cellStyle name="List Lines Left Text 4 4" xfId="27561" xr:uid="{1D31B884-0C00-4F71-9D43-A7B02342B60B}"/>
    <cellStyle name="List Lines Left Text 4 5" xfId="30599" xr:uid="{90BC336F-8E7C-4082-9E95-AF71C2C2FFE8}"/>
    <cellStyle name="List Lines Left Text 4 6" xfId="30591" xr:uid="{41C65A9F-C8AA-4868-8B5D-A1930ABE92E4}"/>
    <cellStyle name="List Lines Left Text 4 7" xfId="33346" xr:uid="{0614498F-0095-4F88-83BF-AD4ED2A79FEE}"/>
    <cellStyle name="List Lines Left Text 4 8" xfId="37482" xr:uid="{51FC7700-37A2-44E2-BB80-24B424960E85}"/>
    <cellStyle name="List Lines Left Text 4 9" xfId="37889" xr:uid="{A2C8446D-EDA4-4A53-BFC5-230B1C41EA54}"/>
    <cellStyle name="List Lines Left Text 5" xfId="10007" xr:uid="{01DF200C-AA37-4CDB-8B94-93FF1B0D5982}"/>
    <cellStyle name="List Lines Left Text 5 2" xfId="22654" xr:uid="{D8AFB64A-466A-44E9-B7DA-05D877F198F7}"/>
    <cellStyle name="List Lines Left Text 5 3" xfId="23994" xr:uid="{EA8628B0-D8AC-4C23-9C20-EFC8CAB44336}"/>
    <cellStyle name="List Lines Left Text 5 4" xfId="27516" xr:uid="{5EAABAB6-9124-469D-B84D-DA1C2FE18F13}"/>
    <cellStyle name="List Lines Left Text 5 5" xfId="29182" xr:uid="{4A2A84BE-571E-4B54-96DC-85FAE3B42EB9}"/>
    <cellStyle name="List Lines Left Text 5 6" xfId="32693" xr:uid="{E5173E1F-8126-440D-B728-AA08817EDC76}"/>
    <cellStyle name="List Lines Left Text 5 7" xfId="31967" xr:uid="{6D46C2B6-81D0-468E-A5AC-342988486937}"/>
    <cellStyle name="List Lines Left Text 5 8" xfId="38787" xr:uid="{8B91704C-E13E-4E5C-AC5B-6F9DE9432DFB}"/>
    <cellStyle name="List Lines Left Text 5 9" xfId="36249" xr:uid="{1317ADC9-89DD-42D4-AE04-3E1E70B9B953}"/>
    <cellStyle name="List Lines Left Text 6" xfId="9904" xr:uid="{E2BAC2E1-5090-4DE9-B61E-D9B8E07612EF}"/>
    <cellStyle name="List Lines Left Text 6 2" xfId="22434" xr:uid="{8ACCE525-1066-4016-BEA0-5E8D8EDCB805}"/>
    <cellStyle name="List Lines Left Text 6 3" xfId="25471" xr:uid="{3809C3CA-C0CC-416B-80F5-87F9483246E0}"/>
    <cellStyle name="List Lines Left Text 6 4" xfId="27259" xr:uid="{D3E8365A-DEFD-4F9E-9F8B-88E0A587B91A}"/>
    <cellStyle name="List Lines Left Text 6 5" xfId="29135" xr:uid="{B575C7A7-DEE3-4AAA-85C2-7A4C66F9433E}"/>
    <cellStyle name="List Lines Left Text 6 6" xfId="32881" xr:uid="{B2A376A3-DAB5-420B-837A-951A2519E6FE}"/>
    <cellStyle name="List Lines Left Text 6 7" xfId="31218" xr:uid="{1C937153-7F53-4F52-A4B2-462FD673D1BA}"/>
    <cellStyle name="List Lines Left Text 6 8" xfId="37697" xr:uid="{2526EA53-A941-443E-9B6F-6D29BB1C6A3D}"/>
    <cellStyle name="List Lines Left Text 6 9" xfId="37600" xr:uid="{AC1659B3-71B8-4390-BE03-F700A1A089F1}"/>
    <cellStyle name="List Lines Left Text 7" xfId="9997" xr:uid="{E6EE0A7D-F75D-42FD-8E49-44105C68424F}"/>
    <cellStyle name="List Lines Left Text 7 2" xfId="23294" xr:uid="{7FBB2846-24B1-4F30-ADE7-C96C9FC04387}"/>
    <cellStyle name="List Lines Left Text 7 3" xfId="25371" xr:uid="{09628997-FD25-46AE-922B-B7E84F6379D2}"/>
    <cellStyle name="List Lines Left Text 7 4" xfId="28264" xr:uid="{845E291C-53A7-4757-827C-B0DB56AFD3C4}"/>
    <cellStyle name="List Lines Left Text 7 5" xfId="30070" xr:uid="{0B20E17E-45EE-4EC5-8F0C-4D854EBC13FB}"/>
    <cellStyle name="List Lines Left Text 7 6" xfId="20654" xr:uid="{42F4A213-96FD-4164-A4A3-8B60DCEE487E}"/>
    <cellStyle name="List Lines Left Text 7 7" xfId="31260" xr:uid="{A5912D23-4E51-42F4-93E0-D83A1B878BC0}"/>
    <cellStyle name="List Lines Left Text 7 8" xfId="37802" xr:uid="{90EA5D1D-545F-4498-A153-4FC7EE763ADB}"/>
    <cellStyle name="List Lines Left Text 7 9" xfId="37100" xr:uid="{06E94AE1-7269-4AEB-99CF-0E51D1591465}"/>
    <cellStyle name="List Lines Left Text 8" xfId="19765" xr:uid="{8842A00B-4EE8-43B2-9D09-B52BFF149221}"/>
    <cellStyle name="List Lines Left Text 8 2" xfId="22776" xr:uid="{F7B027D3-D5BD-4836-BD29-F486AB60CEC7}"/>
    <cellStyle name="List Lines Left Text 8 3" xfId="25170" xr:uid="{586AE517-62E3-45AC-A091-ACCED9931122}"/>
    <cellStyle name="List Lines Left Text 8 4" xfId="27666" xr:uid="{C8C47B85-2A97-4E1F-8AE9-D9078993B72E}"/>
    <cellStyle name="List Lines Left Text 8 5" xfId="21562" xr:uid="{CFE87971-B019-4F30-B563-5D057A7A49CF}"/>
    <cellStyle name="List Lines Left Text 8 6" xfId="31134" xr:uid="{A569404C-74AA-4F44-80D3-536E5BECCE3C}"/>
    <cellStyle name="List Lines Left Text 8 7" xfId="30878" xr:uid="{4FCC4BAF-9868-4DD1-B620-6CE8B0B22412}"/>
    <cellStyle name="List Lines Left Text 8 8" xfId="38317" xr:uid="{1A5A614B-EE0D-4098-BBF3-E4EBDAF3348E}"/>
    <cellStyle name="List Lines Left Text 8 9" xfId="36410" xr:uid="{68C20BB4-5CE6-463D-9AB0-993F08222279}"/>
    <cellStyle name="List Lines Left Text 9" xfId="20306" xr:uid="{B684D882-D852-4B50-B8CF-24FDCE86E919}"/>
    <cellStyle name="List Lines Left Text 9 2" xfId="23415" xr:uid="{C8F46C57-BBED-4B12-8E0A-0F0BE3DA99C9}"/>
    <cellStyle name="List Lines Left Text 9 3" xfId="20679" xr:uid="{4C2644B5-43C4-4BA4-9FA7-19A7521A1570}"/>
    <cellStyle name="List Lines Left Text 9 4" xfId="28403" xr:uid="{D252DF53-261A-41EE-A70B-E97C85C9DD44}"/>
    <cellStyle name="List Lines Left Text 9 5" xfId="29486" xr:uid="{0A7A5C58-6FCA-4FEA-B893-7215F1A97FF6}"/>
    <cellStyle name="List Lines Left Text 9 6" xfId="33659" xr:uid="{963FBB22-7A13-4A0E-BFA1-5ECED5C10288}"/>
    <cellStyle name="List Lines Left Text 9 7" xfId="35013" xr:uid="{611DBAD0-F363-4ED4-B2AD-3DABD7B93593}"/>
    <cellStyle name="List Lines Left Text 9 8" xfId="36750" xr:uid="{194D61D5-00E9-43A3-B92F-BA0274F6DBC5}"/>
    <cellStyle name="List Lines Left Text 9 9" xfId="36193" xr:uid="{67FE6667-B25A-46B2-ACAC-31626F384142}"/>
    <cellStyle name="List Lines Right Amount 2" xfId="4511" xr:uid="{C26F9246-0828-42D6-BF8A-D11FCC2DEBD8}"/>
    <cellStyle name="List Lines Right Amount 2 10" xfId="19729" xr:uid="{EC7EAFCE-1936-467B-8F67-DC5FFBA57C59}"/>
    <cellStyle name="List Lines Right Amount 2 10 2" xfId="22733" xr:uid="{A905CC78-D0FA-4662-A2FF-D200360D8F07}"/>
    <cellStyle name="List Lines Right Amount 2 10 3" xfId="20912" xr:uid="{CC4523EF-B393-4A5C-A289-81ED80896EDB}"/>
    <cellStyle name="List Lines Right Amount 2 10 4" xfId="27612" xr:uid="{30D702F0-658D-4D05-A374-0BA0C80C8795}"/>
    <cellStyle name="List Lines Right Amount 2 10 5" xfId="26659" xr:uid="{12A718C4-D39F-434E-BF87-A4F8FD2BC4EC}"/>
    <cellStyle name="List Lines Right Amount 2 10 6" xfId="31145" xr:uid="{B2FDBF0C-C5D7-472D-BF9C-F6E199C90B13}"/>
    <cellStyle name="List Lines Right Amount 2 10 7" xfId="26069" xr:uid="{462CD5BF-9ABC-424B-AA20-CBF8FA166AD1}"/>
    <cellStyle name="List Lines Right Amount 2 10 8" xfId="37514" xr:uid="{DA29F24B-E0F2-4A00-8EAE-162728153372}"/>
    <cellStyle name="List Lines Right Amount 2 10 9" xfId="39119" xr:uid="{365A364B-51D2-47EE-811E-E5AC053438EB}"/>
    <cellStyle name="List Lines Right Amount 2 11" xfId="20430" xr:uid="{3AF8B9A5-F839-4C96-B1DB-7436495B4935}"/>
    <cellStyle name="List Lines Right Amount 2 11 2" xfId="26698" xr:uid="{9293D243-B405-433C-BF40-9B81A78AE9A3}"/>
    <cellStyle name="List Lines Right Amount 2 11 3" xfId="28554" xr:uid="{A6CDB3EF-84C5-4C66-A4F5-3F9F635A4068}"/>
    <cellStyle name="List Lines Right Amount 2 11 4" xfId="30853" xr:uid="{5AB16505-F392-4551-827F-06A5DF3F9C4D}"/>
    <cellStyle name="List Lines Right Amount 2 11 5" xfId="33812" xr:uid="{6AFED23D-12F9-4157-B771-DDAB91709F79}"/>
    <cellStyle name="List Lines Right Amount 2 11 6" xfId="35157" xr:uid="{7F84290E-1151-4F09-91FC-C0BC585C6CE6}"/>
    <cellStyle name="List Lines Right Amount 2 11 7" xfId="39672" xr:uid="{F99C4526-8CED-4955-A938-BC26065EDCB3}"/>
    <cellStyle name="List Lines Right Amount 2 11 8" xfId="41052" xr:uid="{0646679D-2E2D-46EC-995C-BAA6839F2A8C}"/>
    <cellStyle name="List Lines Right Amount 2 12" xfId="21071" xr:uid="{76E28E66-62EC-4521-9780-726A0A6D52E8}"/>
    <cellStyle name="List Lines Right Amount 2 12 2" xfId="23722" xr:uid="{4D16E431-D01E-4952-8CBD-61156FB8AE56}"/>
    <cellStyle name="List Lines Right Amount 2 12 3" xfId="26901" xr:uid="{CEBDC2A3-934A-4654-85ED-2A224F2EB971}"/>
    <cellStyle name="List Lines Right Amount 2 12 4" xfId="28752" xr:uid="{D9A6B15C-96A8-4324-A606-C7C7DD9E6733}"/>
    <cellStyle name="List Lines Right Amount 2 12 5" xfId="31047" xr:uid="{90A1F977-4E9F-468D-978F-B0A24814BD07}"/>
    <cellStyle name="List Lines Right Amount 2 12 6" xfId="34011" xr:uid="{DC3B8BB6-D1FD-4B6A-B469-DCC16A7138C1}"/>
    <cellStyle name="List Lines Right Amount 2 12 7" xfId="35290" xr:uid="{461FBFF4-5941-4F9C-842E-332357BAA858}"/>
    <cellStyle name="List Lines Right Amount 2 12 8" xfId="39867" xr:uid="{CF11919B-50B6-4C21-A735-9702A0A099A4}"/>
    <cellStyle name="List Lines Right Amount 2 12 9" xfId="41195" xr:uid="{09A24567-F24D-4A28-A697-97FDB6E37777}"/>
    <cellStyle name="List Lines Right Amount 2 13" xfId="25455" xr:uid="{4CFE9B72-9A97-48F8-83DF-4CC3F9D04B9A}"/>
    <cellStyle name="List Lines Right Amount 2 14" xfId="24518" xr:uid="{013766BE-9C2C-43CD-A4A4-98E202434508}"/>
    <cellStyle name="List Lines Right Amount 2 15" xfId="28512" xr:uid="{1BC4BA83-735D-4E7E-9287-618B45383DE0}"/>
    <cellStyle name="List Lines Right Amount 2 16" xfId="32281" xr:uid="{65A7CA00-9020-460C-BC49-5EE3C07A44CB}"/>
    <cellStyle name="List Lines Right Amount 2 17" xfId="29259" xr:uid="{653A2F89-49B7-4066-AB6E-88C9497F3AF2}"/>
    <cellStyle name="List Lines Right Amount 2 18" xfId="38902" xr:uid="{83641AF1-2588-4D68-861E-5668D0462D9E}"/>
    <cellStyle name="List Lines Right Amount 2 19" xfId="37136" xr:uid="{AA983F69-DC55-47B6-BB2E-BA9CB793D602}"/>
    <cellStyle name="List Lines Right Amount 2 2" xfId="5170" xr:uid="{9B0B4E2D-BDC7-4C26-BB53-123F194CEA99}"/>
    <cellStyle name="List Lines Right Amount 2 2 2" xfId="8379" xr:uid="{7A939675-5D64-4849-9520-9A9F9E4D9C2A}"/>
    <cellStyle name="List Lines Right Amount 2 2 2 2" xfId="50709" xr:uid="{B45AAA51-E2F0-4CB3-BC06-6E4BFC69E320}"/>
    <cellStyle name="List Lines Right Amount 2 2 3" xfId="10291" xr:uid="{AACD7197-F628-4CF4-8F55-3C93A7AA7D5D}"/>
    <cellStyle name="List Lines Right Amount 2 2 4" xfId="10623" xr:uid="{23F8291F-8C3F-475B-BDA6-A862F6BA6BB4}"/>
    <cellStyle name="List Lines Right Amount 2 2 5" xfId="10958" xr:uid="{8DA3D7BC-99C1-489E-B093-0B07535FCEBE}"/>
    <cellStyle name="List Lines Right Amount 2 2 6" xfId="21228" xr:uid="{FC2CF02E-A524-4D54-862F-5C4CCEED0F15}"/>
    <cellStyle name="List Lines Right Amount 2 2 7" xfId="34752" xr:uid="{965DC635-A347-4498-A25D-9CD30392B996}"/>
    <cellStyle name="List Lines Right Amount 2 2 8" xfId="37591" xr:uid="{ACFF5653-F07F-4D77-AEB7-046FD16E453A}"/>
    <cellStyle name="List Lines Right Amount 2 2 9" xfId="40211" xr:uid="{DDCE295A-C066-42DA-920E-FF4DE8D96E51}"/>
    <cellStyle name="List Lines Right Amount 2 3" xfId="5144" xr:uid="{E35AB50B-B100-414F-9858-3B5C8A76312E}"/>
    <cellStyle name="List Lines Right Amount 2 3 2" xfId="10268" xr:uid="{AE02CF87-3661-4777-B5BA-806F4475EB8D}"/>
    <cellStyle name="List Lines Right Amount 2 3 3" xfId="10600" xr:uid="{8356A73C-8183-4689-9BB6-C99E46BBEC41}"/>
    <cellStyle name="List Lines Right Amount 2 3 4" xfId="10935" xr:uid="{3DE3E636-A7F4-428C-8249-C98FD54EC562}"/>
    <cellStyle name="List Lines Right Amount 2 3 5" xfId="29186" xr:uid="{4D4CD6E8-47A8-40C4-8056-70C100726B67}"/>
    <cellStyle name="List Lines Right Amount 2 3 6" xfId="33499" xr:uid="{4331B98B-5F00-4B07-BE90-F1E7DCDAF0C9}"/>
    <cellStyle name="List Lines Right Amount 2 3 7" xfId="31782" xr:uid="{E3CE1240-78B8-4E25-BC8F-CB873F8EBEB5}"/>
    <cellStyle name="List Lines Right Amount 2 3 8" xfId="39312" xr:uid="{67DBD43B-B06B-432B-8B84-E9ECA55FC58C}"/>
    <cellStyle name="List Lines Right Amount 2 3 9" xfId="40084" xr:uid="{46AAA716-9062-4A56-912D-149BA70823E2}"/>
    <cellStyle name="List Lines Right Amount 2 4" xfId="8168" xr:uid="{1580E5EE-7876-4931-B4D4-C3B1F8A94645}"/>
    <cellStyle name="List Lines Right Amount 2 4 2" xfId="22695" xr:uid="{ABDC4B3C-C8D9-4658-A32D-41767B265B53}"/>
    <cellStyle name="List Lines Right Amount 2 4 3" xfId="26453" xr:uid="{5F72C5A2-280B-42D6-A11D-ADE57255E0C0}"/>
    <cellStyle name="List Lines Right Amount 2 4 4" xfId="27562" xr:uid="{5BA5E8C6-86D7-43D5-8CC9-5B71DF6F6639}"/>
    <cellStyle name="List Lines Right Amount 2 4 5" xfId="30595" xr:uid="{7121B54A-F402-4D34-BA37-DB59DF18A0B1}"/>
    <cellStyle name="List Lines Right Amount 2 4 6" xfId="31647" xr:uid="{E51C9A43-7370-46EC-8136-673E18173B4E}"/>
    <cellStyle name="List Lines Right Amount 2 4 7" xfId="33345" xr:uid="{3509496C-C2C9-4997-AA47-CE00CB86D3BC}"/>
    <cellStyle name="List Lines Right Amount 2 4 8" xfId="39331" xr:uid="{E3E38A51-35FC-4E9B-B337-0DB328E8B22D}"/>
    <cellStyle name="List Lines Right Amount 2 4 9" xfId="37392" xr:uid="{88B0313A-6479-4689-82E5-5F4B17B1596D}"/>
    <cellStyle name="List Lines Right Amount 2 5" xfId="10008" xr:uid="{9632F996-95D0-422A-872D-57044C784F18}"/>
    <cellStyle name="List Lines Right Amount 2 5 2" xfId="22653" xr:uid="{CFD8759F-0438-4DC2-8D3D-F41CB78E0A68}"/>
    <cellStyle name="List Lines Right Amount 2 5 3" xfId="26375" xr:uid="{E47C70C9-1325-479E-BD64-571D84A13A69}"/>
    <cellStyle name="List Lines Right Amount 2 5 4" xfId="27515" xr:uid="{06BC985C-890B-4062-9744-9804ABC15406}"/>
    <cellStyle name="List Lines Right Amount 2 5 5" xfId="30523" xr:uid="{DCCD60A4-CC13-43F5-AF47-94CE932434C9}"/>
    <cellStyle name="List Lines Right Amount 2 5 6" xfId="32138" xr:uid="{3CB5D418-72C0-4639-BE27-543025DA3D9D}"/>
    <cellStyle name="List Lines Right Amount 2 5 7" xfId="34119" xr:uid="{0D2A2EE8-7B8C-4C08-BCED-4F6E88BBF13A}"/>
    <cellStyle name="List Lines Right Amount 2 5 8" xfId="39068" xr:uid="{E87A0154-9A20-4051-B26D-CD06DBFC2F08}"/>
    <cellStyle name="List Lines Right Amount 2 5 9" xfId="40664" xr:uid="{447C1570-2AC0-40B9-AA19-4119A79F68E4}"/>
    <cellStyle name="List Lines Right Amount 2 6" xfId="9915" xr:uid="{3EB28984-86C5-4B78-A32B-3FD7CDF95D8F}"/>
    <cellStyle name="List Lines Right Amount 2 6 2" xfId="22150" xr:uid="{E73CA61D-FCF4-47AB-9AC8-1DBC01FE8060}"/>
    <cellStyle name="List Lines Right Amount 2 6 3" xfId="26247" xr:uid="{3CB4EA9C-90AE-4240-87B1-07421D021E42}"/>
    <cellStyle name="List Lines Right Amount 2 6 4" xfId="26351" xr:uid="{EB184AFC-955D-4044-8420-4659449CAC73}"/>
    <cellStyle name="List Lines Right Amount 2 6 5" xfId="29167" xr:uid="{35F66F9D-9FF9-4088-9FA5-573BAD8ADB34}"/>
    <cellStyle name="List Lines Right Amount 2 6 6" xfId="32818" xr:uid="{6A1E5B9A-5FA8-4A8F-B8C3-5EA53DC672ED}"/>
    <cellStyle name="List Lines Right Amount 2 6 7" xfId="25700" xr:uid="{4251DE4A-6496-45F9-9277-4FAC3D9E995C}"/>
    <cellStyle name="List Lines Right Amount 2 6 8" xfId="39211" xr:uid="{658AEB1C-F5A7-4D77-8CB8-8D5F98F9F529}"/>
    <cellStyle name="List Lines Right Amount 2 6 9" xfId="37853" xr:uid="{7776AA29-C436-4A5E-8198-4442D1F9CC42}"/>
    <cellStyle name="List Lines Right Amount 2 7" xfId="9998" xr:uid="{AAE6FCAA-FBB3-4B4A-9439-ED51F6989774}"/>
    <cellStyle name="List Lines Right Amount 2 7 2" xfId="23293" xr:uid="{EFA91296-FF9B-455A-AEB9-AE1A545A2AAB}"/>
    <cellStyle name="List Lines Right Amount 2 7 3" xfId="20543" xr:uid="{2852475E-E30C-4811-A274-1FB2B47E7DDB}"/>
    <cellStyle name="List Lines Right Amount 2 7 4" xfId="28263" xr:uid="{008B6F6A-0077-40A3-B648-98E42CEB0891}"/>
    <cellStyle name="List Lines Right Amount 2 7 5" xfId="29615" xr:uid="{C5917414-CF6D-49DF-93BB-4E6DA2AE5503}"/>
    <cellStyle name="List Lines Right Amount 2 7 6" xfId="30947" xr:uid="{0B1D44F8-7917-491F-9840-1877A8E270CE}"/>
    <cellStyle name="List Lines Right Amount 2 7 7" xfId="25871" xr:uid="{C7AE7320-32CF-42FD-8FD1-29E21478F108}"/>
    <cellStyle name="List Lines Right Amount 2 7 8" xfId="37571" xr:uid="{334AD04C-7190-4714-B729-D73D33B9C25A}"/>
    <cellStyle name="List Lines Right Amount 2 7 9" xfId="39335" xr:uid="{6AF654FD-F612-4C5C-A719-1DAE5A7F6D9C}"/>
    <cellStyle name="List Lines Right Amount 2 8" xfId="20135" xr:uid="{B34F111A-0CFD-4909-ABAE-228DB53CD260}"/>
    <cellStyle name="List Lines Right Amount 2 8 2" xfId="23201" xr:uid="{51276649-0830-4066-B83E-201BB4CB15E0}"/>
    <cellStyle name="List Lines Right Amount 2 8 3" xfId="23682" xr:uid="{53051294-9F02-4BC2-8A91-5F9810213A64}"/>
    <cellStyle name="List Lines Right Amount 2 8 4" xfId="28161" xr:uid="{857831DA-5E82-42D7-B62C-405190978453}"/>
    <cellStyle name="List Lines Right Amount 2 8 5" xfId="29384" xr:uid="{B75EEF86-F7C5-4A1D-B921-BEA3FCA4530C}"/>
    <cellStyle name="List Lines Right Amount 2 8 6" xfId="27521" xr:uid="{CB60EDE3-6F59-41A9-9E0E-728FD9386DEB}"/>
    <cellStyle name="List Lines Right Amount 2 8 7" xfId="33207" xr:uid="{5219A953-A41F-4DDE-97C6-E831D4E856E7}"/>
    <cellStyle name="List Lines Right Amount 2 8 8" xfId="39025" xr:uid="{CDFAF67A-5D73-440B-A232-104F1993C690}"/>
    <cellStyle name="List Lines Right Amount 2 8 9" xfId="37961" xr:uid="{159922F9-9C96-4C35-A64A-77E32AE1B536}"/>
    <cellStyle name="List Lines Right Amount 2 9" xfId="19629" xr:uid="{245DF8C5-6741-4BE8-AB21-4C92A87BF99A}"/>
    <cellStyle name="List Lines Right Amount 2 9 2" xfId="22609" xr:uid="{2A43140A-F018-42EE-9F22-32F739B01AB3}"/>
    <cellStyle name="List Lines Right Amount 2 9 3" xfId="25043" xr:uid="{3CE78E69-826D-4FF2-B93C-DC6EB45A9172}"/>
    <cellStyle name="List Lines Right Amount 2 9 4" xfId="27464" xr:uid="{287C898A-8236-441E-B5CD-3F9501CA3287}"/>
    <cellStyle name="List Lines Right Amount 2 9 5" xfId="28845" xr:uid="{B87F287E-6298-498A-A93D-F2A00F9490F9}"/>
    <cellStyle name="List Lines Right Amount 2 9 6" xfId="32956" xr:uid="{E34A444D-C793-46C6-A779-48FEA4E3100A}"/>
    <cellStyle name="List Lines Right Amount 2 9 7" xfId="34923" xr:uid="{111767C8-FF12-4E9A-97B3-4244633528E4}"/>
    <cellStyle name="List Lines Right Amount 2 9 8" xfId="36799" xr:uid="{76D02347-081E-4A0D-9096-3EC436CA0DAE}"/>
    <cellStyle name="List Lines Right Amount 2 9 9" xfId="37279" xr:uid="{ECCDD842-FA38-4626-8750-456FF8234E96}"/>
    <cellStyle name="Lnik" xfId="4512" xr:uid="{BF67DC31-2013-419D-AEDC-A6AE462D5D32}"/>
    <cellStyle name="MainHead" xfId="4513" xr:uid="{D855C4D6-9BD3-4FB7-A02C-BEC1A69CB490}"/>
    <cellStyle name="meny_laroux" xfId="4514" xr:uid="{52A5AB0E-6F6F-465B-AAC4-150FC1055CFE}"/>
    <cellStyle name="měny_laroux" xfId="4515" xr:uid="{5EC27860-0049-4035-AEDE-CD339434A77E}"/>
    <cellStyle name="meny_laroux_1" xfId="4516" xr:uid="{91A55AD4-4DCF-4BED-9DDB-010AB49D9DBA}"/>
    <cellStyle name="měny_laroux_1" xfId="4517" xr:uid="{9C72C807-9888-4A4D-9738-A6CC826D3AB1}"/>
    <cellStyle name="meny_laroux_1_Taivie d-finitif envoi r--l 03 2005" xfId="4518" xr:uid="{B2AA6157-67DE-404B-8A43-5013108F487D}"/>
    <cellStyle name="měny_laroux_1_Taivie d-finitif envoi r--l 03 2005" xfId="4519" xr:uid="{30D66AD2-9ACE-4C0B-9927-67AC4F981EAE}"/>
    <cellStyle name="meny_laroux_Taivie d-finitif envoi r--l 03 2005" xfId="4520" xr:uid="{CF5A511F-792F-4FAD-B72F-13988477335A}"/>
    <cellStyle name="měny_laroux_Technique Taïwan vie" xfId="4521" xr:uid="{D1CC7923-E2D4-4AE8-B45A-E2E71B81E3B8}"/>
    <cellStyle name="Migliaia (0)_Chiusure 2002T1" xfId="4522" xr:uid="{796B74C4-38F1-41F6-B9DD-A8545111E7F0}"/>
    <cellStyle name="Migliaia_Format CR OCEA" xfId="4523" xr:uid="{BDADDEA5-5066-4487-932B-D77C176D1E2A}"/>
    <cellStyle name="Millares [0]_10007_9903" xfId="4524" xr:uid="{0AF2FBDC-33CE-4E67-B26C-5DFE2CB9F92E}"/>
    <cellStyle name="Millares_10007_9903" xfId="4525" xr:uid="{AB8F13E0-89FD-4E7D-9A57-8008DC09E214}"/>
    <cellStyle name="Milliers [0]_Afab MP" xfId="4526" xr:uid="{5799A747-3A97-4604-B00B-F127B4596EF7}"/>
    <cellStyle name="Milliers_Afab MP" xfId="4527" xr:uid="{375475B9-5C4D-4032-9005-ACBF766F720C}"/>
    <cellStyle name="Model" xfId="272" xr:uid="{AADF848B-1D51-402A-9E45-F02A6AB85445}"/>
    <cellStyle name="Model 2" xfId="2039" xr:uid="{F829C127-9F46-4EAE-9D62-A056CD7C4D18}"/>
    <cellStyle name="Model 2 2" xfId="22326" xr:uid="{0238FEE7-E69E-4BB5-9AE8-9435CEABC01A}"/>
    <cellStyle name="Model 2 2 2" xfId="37173" xr:uid="{E8352AA0-5B56-4866-A582-EECDF920726A}"/>
    <cellStyle name="Model 2 2 3" xfId="36509" xr:uid="{0ACABD56-45B3-4305-A5DA-96FD2787E7B1}"/>
    <cellStyle name="Model 2 3" xfId="36505" xr:uid="{CDFD9CF6-80C6-4213-A804-E98E377B257C}"/>
    <cellStyle name="Model 3" xfId="1930" xr:uid="{2D32EAEE-9EAE-4ABC-BF15-B85FAD57CE09}"/>
    <cellStyle name="Model 3 2" xfId="23769" xr:uid="{B3A6BCDE-9AF1-484F-85FD-8A614B731C51}"/>
    <cellStyle name="Model 3 2 2" xfId="38605" xr:uid="{D3C7B67F-7FB9-4CD5-984C-BE92FE4EB0C3}"/>
    <cellStyle name="Model 3 3" xfId="38594" xr:uid="{1B75DBD7-412B-4437-8860-F681E384B0B2}"/>
    <cellStyle name="Model 3 4" xfId="21756" xr:uid="{C436FA1D-75FB-44EE-8CD3-4FC569F383F3}"/>
    <cellStyle name="Model 4" xfId="35663" xr:uid="{3AE0C514-871D-4724-ABF4-B58B058C1886}"/>
    <cellStyle name="Moeda [0]_pldt" xfId="4528" xr:uid="{7C3DE019-1BD0-48BE-91D4-E80600E19F0B}"/>
    <cellStyle name="Moeda_pldt" xfId="4529" xr:uid="{ED735DC7-1829-45D5-8E9C-125DE256DCED}"/>
    <cellStyle name="moi" xfId="4530" xr:uid="{AFCE1BB3-B3CF-45BF-AF36-F253FCF491D6}"/>
    <cellStyle name="Moneda [0]_10007_9903" xfId="4531" xr:uid="{F97F1D70-B3CB-4A76-9EF6-2A4ADCAE012B}"/>
    <cellStyle name="Moneda_10007_9903" xfId="4532" xr:uid="{835B963B-2714-4E3E-8377-891A5DF86610}"/>
    <cellStyle name="MonéDaire [0]_TC393DC" xfId="4533" xr:uid="{77895314-2399-43C4-B740-AD3FDD984D50}"/>
    <cellStyle name="Monétaire [0]_Afab MP" xfId="4534" xr:uid="{16ECA171-563B-44FC-A6D2-CDADB8CFB8F3}"/>
    <cellStyle name="Monétaire_Afab MP" xfId="4535" xr:uid="{730A2EC2-ACF4-4B63-8248-8F1492980E22}"/>
    <cellStyle name="Movement" xfId="4536" xr:uid="{B4624A9D-180D-4BAB-9FEE-AE4E2FD7C7A7}"/>
    <cellStyle name="Movement 10" xfId="20412" xr:uid="{7728811C-45B0-44D5-8EE5-69F28E8A36A6}"/>
    <cellStyle name="Movement 10 2" xfId="23533" xr:uid="{474C6532-5D77-4C25-8792-D06574416688}"/>
    <cellStyle name="Movement 10 3" xfId="26676" xr:uid="{6875287E-D6B8-46D6-8FCB-D81F8EA8A292}"/>
    <cellStyle name="Movement 10 4" xfId="28533" xr:uid="{B4546AD6-3ED3-428F-88D6-3636A9247443}"/>
    <cellStyle name="Movement 10 5" xfId="30832" xr:uid="{156218A1-6279-48BD-9864-3E5629A26B2B}"/>
    <cellStyle name="Movement 10 6" xfId="33790" xr:uid="{58995D2D-266D-4977-839E-E7FE00F97B9C}"/>
    <cellStyle name="Movement 10 7" xfId="35137" xr:uid="{E2B14CF9-C492-4B06-8F0D-1FFA07FF8282}"/>
    <cellStyle name="Movement 10 8" xfId="39650" xr:uid="{368C8E1C-07B2-4588-BFE7-8146585F6442}"/>
    <cellStyle name="Movement 10 9" xfId="41032" xr:uid="{FDC7A0C6-566A-4248-98DE-16A46F94DF86}"/>
    <cellStyle name="Movement 11" xfId="20268" xr:uid="{A59B61D6-FCF2-4D57-B313-008041D5181F}"/>
    <cellStyle name="Movement 11 2" xfId="23375" xr:uid="{A5A39882-D1C7-466F-BAD0-0A59126E5EF3}"/>
    <cellStyle name="Movement 11 3" xfId="21836" xr:uid="{56B1CD43-9BDB-4DE6-8017-70F220F8C077}"/>
    <cellStyle name="Movement 11 4" xfId="28358" xr:uid="{CC83DC5F-5BC7-4E76-8C49-324515B2538D}"/>
    <cellStyle name="Movement 11 5" xfId="29371" xr:uid="{F53360A6-8F74-4CFB-8997-10029BC97FD6}"/>
    <cellStyle name="Movement 11 6" xfId="20692" xr:uid="{DE7D2F3D-3E61-43B2-9F6F-39D6877961E6}"/>
    <cellStyle name="Movement 11 7" xfId="33890" xr:uid="{6D26E573-38B9-4C9C-87AC-7B9E8486AA58}"/>
    <cellStyle name="Movement 11 8" xfId="36564" xr:uid="{A048EBDA-70F4-45B9-8331-332B0B801A86}"/>
    <cellStyle name="Movement 11 9" xfId="39093" xr:uid="{93B84239-5E8E-452E-AFE2-5EBFA8CF9180}"/>
    <cellStyle name="Movement 12" xfId="21050" xr:uid="{EB5E8A5F-171F-4593-B73A-D421EF051C86}"/>
    <cellStyle name="Movement 12 2" xfId="26900" xr:uid="{8C4EA77C-38CE-432C-B10F-125D93B179BB}"/>
    <cellStyle name="Movement 12 3" xfId="28751" xr:uid="{B2C046D7-C03A-47D2-9B5A-ED7882D8D045}"/>
    <cellStyle name="Movement 12 4" xfId="31046" xr:uid="{4C7723F4-FFFA-4E05-8D03-419B9944425A}"/>
    <cellStyle name="Movement 12 5" xfId="34010" xr:uid="{642B6A7A-ADB8-44B9-9279-2E1B9D25CB24}"/>
    <cellStyle name="Movement 12 6" xfId="35289" xr:uid="{396A197D-0C82-4655-ABF1-6B73BD3D37A1}"/>
    <cellStyle name="Movement 12 7" xfId="39866" xr:uid="{9C101934-E60D-4511-B30B-54C07259F891}"/>
    <cellStyle name="Movement 12 8" xfId="41194" xr:uid="{55E7FDB3-690B-4750-B3DF-3EE51A4FFBF7}"/>
    <cellStyle name="Movement 13" xfId="22024" xr:uid="{6DEC69CC-233F-4627-947C-11734878446D}"/>
    <cellStyle name="Movement 14" xfId="24276" xr:uid="{25ADE844-AA63-413E-9F16-FFA54E78C00C}"/>
    <cellStyle name="Movement 15" xfId="25649" xr:uid="{9247128B-6F53-4D6E-8A5B-F01968115952}"/>
    <cellStyle name="Movement 16" xfId="26333" xr:uid="{209FB622-852D-4E78-89EB-574DF6BBDA8E}"/>
    <cellStyle name="Movement 17" xfId="34560" xr:uid="{A28CC170-1FE9-4657-80E6-EE9B86153D34}"/>
    <cellStyle name="Movement 18" xfId="36090" xr:uid="{7B9B15C5-E8F6-4B2F-A5A8-C7F627465998}"/>
    <cellStyle name="Movement 19" xfId="39925" xr:uid="{DCEDB2AD-57BA-4F31-827E-EA59B4B4ED0B}"/>
    <cellStyle name="Movement 2" xfId="19585" xr:uid="{50EF0998-9489-49F2-B7B4-B3D1E13D1042}"/>
    <cellStyle name="Movement 2 2" xfId="22564" xr:uid="{263222D7-38F3-4ED4-8856-A172E49357A2}"/>
    <cellStyle name="Movement 2 3" xfId="25789" xr:uid="{7A5314EA-4FC8-4E03-A29C-130EEB6ABCA1}"/>
    <cellStyle name="Movement 2 4" xfId="27415" xr:uid="{98A568DD-6834-4238-90E0-44C0F70CE1B8}"/>
    <cellStyle name="Movement 2 5" xfId="25888" xr:uid="{6D41C9A0-725C-433A-A314-633421E3ECFC}"/>
    <cellStyle name="Movement 2 6" xfId="33617" xr:uid="{BE26FEC8-2307-437B-AC57-2320000060E0}"/>
    <cellStyle name="Movement 2 7" xfId="34977" xr:uid="{F46D5207-D16B-4747-9E0C-768EED1BCA93}"/>
    <cellStyle name="Movement 2 8" xfId="36782" xr:uid="{68C5E53B-48CA-46BB-AE89-B41C35F07769}"/>
    <cellStyle name="Movement 2 9" xfId="36732" xr:uid="{846A1A43-C1A3-48B0-9C5C-9F275E27B81D}"/>
    <cellStyle name="Movement 3" xfId="19852" xr:uid="{23E41DB8-05C5-40A6-948D-83E79950DE28}"/>
    <cellStyle name="Movement 3 2" xfId="22882" xr:uid="{BFD57E48-718F-4312-8DAE-ABE673B9DB2D}"/>
    <cellStyle name="Movement 3 3" xfId="24473" xr:uid="{795C0304-FFB0-4301-8B19-E78188E46B06}"/>
    <cellStyle name="Movement 3 4" xfId="27796" xr:uid="{D99CD6A3-9130-4CB0-9520-CDBD432D35B9}"/>
    <cellStyle name="Movement 3 5" xfId="22003" xr:uid="{B13E50F5-B8D0-4EBD-96BD-DA5014F7457A}"/>
    <cellStyle name="Movement 3 6" xfId="29948" xr:uid="{01C06BFA-AF4E-46ED-BC3F-28ECF0C3381E}"/>
    <cellStyle name="Movement 3 7" xfId="33576" xr:uid="{D006CAA1-2D07-4E96-8210-C2CD4F3F2D01}"/>
    <cellStyle name="Movement 3 8" xfId="39313" xr:uid="{7764E53A-C9A8-45E9-8520-32ACA39C9353}"/>
    <cellStyle name="Movement 3 9" xfId="36866" xr:uid="{BB384184-329A-4493-A530-3651CE211E83}"/>
    <cellStyle name="Movement 4" xfId="19738" xr:uid="{F9153D9B-EA3B-4821-B916-CA8436AFF6D7}"/>
    <cellStyle name="Movement 4 2" xfId="22743" xr:uid="{9BF05C39-A709-4556-B127-8801604F6D49}"/>
    <cellStyle name="Movement 4 3" xfId="21108" xr:uid="{4E5C6A88-F0A0-405A-B30C-BDC1ECFFBA05}"/>
    <cellStyle name="Movement 4 4" xfId="27626" xr:uid="{8FF71CAA-9351-48DA-B94E-C7241F2E5BCC}"/>
    <cellStyle name="Movement 4 5" xfId="24485" xr:uid="{4878A602-1731-4195-A592-BA9C66CFCDC7}"/>
    <cellStyle name="Movement 4 6" xfId="25219" xr:uid="{408B385B-4B62-4749-B40F-16CDE524A00C}"/>
    <cellStyle name="Movement 4 7" xfId="34151" xr:uid="{E90B8F19-66BD-4BAE-A5DB-D4DBA169636E}"/>
    <cellStyle name="Movement 4 8" xfId="39467" xr:uid="{9A0E4507-8BC6-4674-B61E-52EEF17E9F57}"/>
    <cellStyle name="Movement 4 9" xfId="38044" xr:uid="{421F7630-5771-4038-8503-9BFEB662F2A4}"/>
    <cellStyle name="Movement 5" xfId="19896" xr:uid="{5DD85617-560D-4563-8ECE-E3835F0E2178}"/>
    <cellStyle name="Movement 5 2" xfId="22938" xr:uid="{1364C0B9-0FA2-4172-9A46-4796059F2C60}"/>
    <cellStyle name="Movement 5 3" xfId="25085" xr:uid="{7DD59BE5-7BAC-4C3D-91B4-C510DDEEBDF7}"/>
    <cellStyle name="Movement 5 4" xfId="27860" xr:uid="{26C4892F-4242-4C47-9CBC-F9BC3E69115C}"/>
    <cellStyle name="Movement 5 5" xfId="25926" xr:uid="{CB6691CF-5794-4374-BA7B-A21AC7B6AAAA}"/>
    <cellStyle name="Movement 5 6" xfId="29169" xr:uid="{0395A79E-9164-4B4D-BE32-5FC7BB4BC9C1}"/>
    <cellStyle name="Movement 5 7" xfId="34679" xr:uid="{8854BB6B-52C3-4A1E-8E6F-F1CB1799642F}"/>
    <cellStyle name="Movement 5 8" xfId="36587" xr:uid="{C3FE3AF6-3BA2-478C-91A7-87B963FE248C}"/>
    <cellStyle name="Movement 5 9" xfId="37151" xr:uid="{B9426A3D-7773-4661-9850-263301CDE557}"/>
    <cellStyle name="Movement 6" xfId="20199" xr:uid="{3A589367-3159-4F16-9FCE-04A3CAAC9A40}"/>
    <cellStyle name="Movement 6 2" xfId="23276" xr:uid="{9BDC82FD-EBBE-4D33-8C76-89E5AA0D7512}"/>
    <cellStyle name="Movement 6 3" xfId="25504" xr:uid="{89314B35-F865-4F01-AEA1-BF16D81FAD97}"/>
    <cellStyle name="Movement 6 4" xfId="28244" xr:uid="{B340EE55-12A5-4D59-B44B-126168A5A7A3}"/>
    <cellStyle name="Movement 6 5" xfId="30307" xr:uid="{73127636-81D9-41CA-9A4F-E04C032B620F}"/>
    <cellStyle name="Movement 6 6" xfId="32576" xr:uid="{6FC5FDC0-73A5-4B27-9760-2FA72EA1ECF6}"/>
    <cellStyle name="Movement 6 7" xfId="33868" xr:uid="{3E94DD8C-8237-43F6-8293-093BC9EA0629}"/>
    <cellStyle name="Movement 6 8" xfId="39100" xr:uid="{6995A7A9-10F0-4841-B1C2-940305384A12}"/>
    <cellStyle name="Movement 6 9" xfId="38411" xr:uid="{436F37F3-71DD-43C0-8CB0-B2F2390E6516}"/>
    <cellStyle name="Movement 7" xfId="20133" xr:uid="{904053E2-73F2-47C5-86F0-0C7EB60A08C3}"/>
    <cellStyle name="Movement 7 2" xfId="23199" xr:uid="{39B5A278-901E-485A-A935-AB0F7FF4789B}"/>
    <cellStyle name="Movement 7 3" xfId="21744" xr:uid="{AE899799-0860-4268-BA74-88AAF537E0DD}"/>
    <cellStyle name="Movement 7 4" xfId="28159" xr:uid="{15AB172F-1B05-4DB9-896C-EDEB666DB055}"/>
    <cellStyle name="Movement 7 5" xfId="29856" xr:uid="{7B892F82-FF6F-4A31-B476-63EA21516352}"/>
    <cellStyle name="Movement 7 6" xfId="33283" xr:uid="{88E6B8DA-67C3-4D52-94C4-19187BEB553A}"/>
    <cellStyle name="Movement 7 7" xfId="31865" xr:uid="{D6BB0BD8-3B59-4420-BDD5-AB1CC53CD1B2}"/>
    <cellStyle name="Movement 7 8" xfId="36810" xr:uid="{4855AA08-FB0B-4CFF-B56E-70030A34ACF5}"/>
    <cellStyle name="Movement 7 9" xfId="37605" xr:uid="{721ABA21-DA34-41AF-B554-6D0A1D3ECE13}"/>
    <cellStyle name="Movement 8" xfId="20292" xr:uid="{065DCEB0-4976-4F71-A60D-3B1E4ED51936}"/>
    <cellStyle name="Movement 8 2" xfId="23400" xr:uid="{BFEEDF40-C4AA-448B-9D07-5D8F2BB57C8E}"/>
    <cellStyle name="Movement 8 3" xfId="21619" xr:uid="{2A26716E-DA2D-4D9E-8AAF-44F076BC7904}"/>
    <cellStyle name="Movement 8 4" xfId="28385" xr:uid="{2D6B56B2-894D-42A1-9522-F82DFF2606AD}"/>
    <cellStyle name="Movement 8 5" xfId="29741" xr:uid="{B610F162-F4C0-4EE1-B7AF-7B48D015732F}"/>
    <cellStyle name="Movement 8 6" xfId="30933" xr:uid="{F917490A-C543-4579-A688-68294DA8C752}"/>
    <cellStyle name="Movement 8 7" xfId="32679" xr:uid="{A1A3442B-A42E-44B9-8572-E98A0BCDB633}"/>
    <cellStyle name="Movement 8 8" xfId="38038" xr:uid="{B47CACA9-A6C4-4A75-8383-C725098B9CE9}"/>
    <cellStyle name="Movement 8 9" xfId="38172" xr:uid="{C9570BD5-AA81-49FF-BA4A-85E459737C2C}"/>
    <cellStyle name="Movement 9" xfId="19686" xr:uid="{D6F63683-B841-430C-A6B1-C73EF8B89475}"/>
    <cellStyle name="Movement 9 2" xfId="22674" xr:uid="{31D8573A-3BA5-4BBC-A5E7-652FE5DDA6FA}"/>
    <cellStyle name="Movement 9 3" xfId="26185" xr:uid="{43BCB727-DEE7-450A-8F3A-67B0D8B33B10}"/>
    <cellStyle name="Movement 9 4" xfId="27538" xr:uid="{0FCF30FA-CEF9-48E4-BEBB-66A2125FA10B}"/>
    <cellStyle name="Movement 9 5" xfId="30635" xr:uid="{FCB62BB4-51CA-46EC-8930-1A27AB998A7B}"/>
    <cellStyle name="Movement 9 6" xfId="32231" xr:uid="{E92BD3C1-8D0D-48C8-9B44-B8CAF95392F3}"/>
    <cellStyle name="Movement 9 7" xfId="34646" xr:uid="{CD28E1A9-A0B7-4352-9529-7E0EBAABF5EE}"/>
    <cellStyle name="Movement 9 8" xfId="39496" xr:uid="{8747E856-F335-42A6-855E-01DA78ABFE42}"/>
    <cellStyle name="Movement 9 9" xfId="40854" xr:uid="{AC86A1CF-E1F9-499B-B180-8B76FA0A6E69}"/>
    <cellStyle name="n" xfId="273" xr:uid="{6288CA74-053D-4896-8863-FC1D47D98580}"/>
    <cellStyle name="Neutral 2" xfId="884" xr:uid="{D65CCDB6-F15C-48F4-9C7D-950953FF634A}"/>
    <cellStyle name="Neutral 2 2" xfId="4538" xr:uid="{AD78340D-E2C3-467F-BC65-90C2778DE86D}"/>
    <cellStyle name="Neutral 3" xfId="8380" xr:uid="{968E9F36-FEC5-45CC-B4D6-9A6ED5DC3D24}"/>
    <cellStyle name="Neutral 3 2" xfId="46990" xr:uid="{802020A7-B85D-4054-B2E2-0CC626A46BE0}"/>
    <cellStyle name="Neutral 4" xfId="53917" xr:uid="{D45B2455-83DC-4166-B752-51DE2D4DEA41}"/>
    <cellStyle name="New" xfId="4539" xr:uid="{D6375BF7-4A26-4110-835D-F186D9FB42D8}"/>
    <cellStyle name="New 10" xfId="19722" xr:uid="{108E613E-C8A7-41EF-9A8D-97AD00A2C7FE}"/>
    <cellStyle name="New 10 2" xfId="22726" xr:uid="{1BED8110-0F2C-4986-922F-AFED69C01D70}"/>
    <cellStyle name="New 10 3" xfId="24300" xr:uid="{B2F83F26-0B7C-4968-9921-80D9331B555D}"/>
    <cellStyle name="New 10 4" xfId="27601" xr:uid="{F014E630-D6D3-4537-9395-89CE4DE014F8}"/>
    <cellStyle name="New 10 5" xfId="21194" xr:uid="{70C9161B-E5B1-4C5B-886C-9AEC8D1BB7DA}"/>
    <cellStyle name="New 10 6" xfId="31470" xr:uid="{10210BC2-1210-4A46-A4FE-CDEEBD817CCF}"/>
    <cellStyle name="New 10 7" xfId="33350" xr:uid="{C00CC950-1886-4073-8819-01B14583996F}"/>
    <cellStyle name="New 10 8" xfId="36106" xr:uid="{2CD14D8B-DE09-403B-8144-36E20CC3366D}"/>
    <cellStyle name="New 10 9" xfId="40598" xr:uid="{FD881E7B-DED0-42DD-8DDA-634AE1673461}"/>
    <cellStyle name="New 11" xfId="20365" xr:uid="{4DA2F0A2-9C37-44F0-BADD-574441DA8449}"/>
    <cellStyle name="New 11 2" xfId="23480" xr:uid="{FD906CE7-3DCE-4FC7-B76A-F2758F354F79}"/>
    <cellStyle name="New 11 3" xfId="20468" xr:uid="{58F0C116-84BD-44F0-A7F2-ACFB8C0C3FF8}"/>
    <cellStyle name="New 11 4" xfId="28472" xr:uid="{E50D0D60-D01C-460F-B23C-AF53C39E7985}"/>
    <cellStyle name="New 11 5" xfId="25798" xr:uid="{EA3AA2E4-9C74-4B36-AB55-AC7FE63D5093}"/>
    <cellStyle name="New 11 6" xfId="33729" xr:uid="{CD8F2069-3ADF-4828-9A1C-667A1C98AF80}"/>
    <cellStyle name="New 11 7" xfId="35077" xr:uid="{72D18EB2-7ED8-4775-9BA9-FB071CC7501D}"/>
    <cellStyle name="New 11 8" xfId="35938" xr:uid="{95E36743-97E5-4793-93F7-7F7915C9B168}"/>
    <cellStyle name="New 11 9" xfId="40973" xr:uid="{FDCAC845-3C54-49C3-B356-CFDD39962B36}"/>
    <cellStyle name="New 12" xfId="21048" xr:uid="{C9291F35-51D2-4399-87AC-D83650F584AD}"/>
    <cellStyle name="New 12 2" xfId="26899" xr:uid="{CFFC2FC2-D7B4-4141-A3BE-B10CD55EF414}"/>
    <cellStyle name="New 12 3" xfId="28750" xr:uid="{4BBA344E-73C6-4554-9916-9D729B649DE8}"/>
    <cellStyle name="New 12 4" xfId="31045" xr:uid="{00CD13EE-2D69-40FA-97D9-4B849318C70D}"/>
    <cellStyle name="New 12 5" xfId="34009" xr:uid="{277B3640-8352-4BD9-A2FD-7C644095DC90}"/>
    <cellStyle name="New 12 6" xfId="35288" xr:uid="{13CD2825-402D-46D9-958F-9BACEB7FE0F7}"/>
    <cellStyle name="New 12 7" xfId="39865" xr:uid="{4653FE83-455D-4ACC-8C04-513874195CC8}"/>
    <cellStyle name="New 12 8" xfId="41193" xr:uid="{2FC8447C-3929-4B87-9341-DA1A2C1706F1}"/>
    <cellStyle name="New 13" xfId="25346" xr:uid="{61BC8410-0527-4E6C-A332-6933768631B0}"/>
    <cellStyle name="New 14" xfId="26456" xr:uid="{C2231EA6-87E7-4BD1-9014-6EE760AB259A}"/>
    <cellStyle name="New 15" xfId="29618" xr:uid="{27B02D85-1197-4A26-84B2-05C789748137}"/>
    <cellStyle name="New 16" xfId="32285" xr:uid="{62F26A0B-C765-4453-8EB9-777CD204FF54}"/>
    <cellStyle name="New 17" xfId="34356" xr:uid="{ACADEDFB-1AB0-460C-9AC2-99493D6614D1}"/>
    <cellStyle name="New 18" xfId="39351" xr:uid="{E868F236-D53A-4A46-AB5A-816A37B1AD31}"/>
    <cellStyle name="New 19" xfId="40342" xr:uid="{76752E0F-6B71-4B5E-BEB4-032B4A6CC142}"/>
    <cellStyle name="New 2" xfId="19300" xr:uid="{6F12294F-6C19-4810-A549-FBD89C8BA948}"/>
    <cellStyle name="New 2 2" xfId="22240" xr:uid="{E72B0F4E-94D1-4452-96FF-102AFA177BC4}"/>
    <cellStyle name="New 2 3" xfId="26097" xr:uid="{ED8DEE64-18B2-4FBE-B532-F3D3A11A89E7}"/>
    <cellStyle name="New 2 4" xfId="27026" xr:uid="{0554AC37-59CF-494C-A801-8C7DF9BEBDF2}"/>
    <cellStyle name="New 2 5" xfId="30027" xr:uid="{63F85A1D-2874-46C3-8A1E-B2231628E4AF}"/>
    <cellStyle name="New 2 6" xfId="20609" xr:uid="{51B31A35-FEFA-4034-82DE-226D9C939A5C}"/>
    <cellStyle name="New 2 7" xfId="34186" xr:uid="{104001DC-F59F-430C-9A22-5FC4F80A845D}"/>
    <cellStyle name="New 2 8" xfId="37583" xr:uid="{D2159EFC-0DE3-44CD-8DE0-B703E36A0E18}"/>
    <cellStyle name="New 2 9" xfId="36239" xr:uid="{CFCC6513-2234-4140-BC10-A6DE8911DA76}"/>
    <cellStyle name="New 3" xfId="19634" xr:uid="{AEA2D51B-D283-44B9-BF35-A6666D212BB6}"/>
    <cellStyle name="New 3 2" xfId="22614" xr:uid="{36DC80FC-B5BC-4B97-B50A-EE981A0F34C3}"/>
    <cellStyle name="New 3 3" xfId="21603" xr:uid="{F187AF7B-31D6-40D3-9F20-DAC06F5CD90A}"/>
    <cellStyle name="New 3 4" xfId="27470" xr:uid="{F2D0EF69-0349-4724-ACF6-582C0A2D9DFA}"/>
    <cellStyle name="New 3 5" xfId="21165" xr:uid="{12C2502F-4D1A-42AD-B3D7-4F9CD51B709C}"/>
    <cellStyle name="New 3 6" xfId="33266" xr:uid="{70E6AE8A-EC64-42F1-87E1-2C64732FA719}"/>
    <cellStyle name="New 3 7" xfId="34922" xr:uid="{C37AE162-0538-4B6F-AB6B-F26AF59549EA}"/>
    <cellStyle name="New 3 8" xfId="38654" xr:uid="{6195B59D-BC0C-4D31-8F5D-30BD0D398B65}"/>
    <cellStyle name="New 3 9" xfId="39953" xr:uid="{30C88F3F-E643-4F56-8DE4-62A27991FE7A}"/>
    <cellStyle name="New 4" xfId="19701" xr:uid="{1EEC9C7A-2A8B-4951-81B2-E847FD75BA23}"/>
    <cellStyle name="New 4 2" xfId="22702" xr:uid="{95ADA240-B6CB-435A-ADAF-A1E344CB4862}"/>
    <cellStyle name="New 4 3" xfId="24067" xr:uid="{7E456742-C3CD-41CF-B871-9A565BE933F0}"/>
    <cellStyle name="New 4 4" xfId="27571" xr:uid="{E69CF247-02DA-47CF-AEC7-CB1E75218AC6}"/>
    <cellStyle name="New 4 5" xfId="26466" xr:uid="{C5B218E8-DFB8-493A-A8EB-B349AF31A1E2}"/>
    <cellStyle name="New 4 6" xfId="33081" xr:uid="{C838CB79-3675-46C4-884B-141D2E825BEF}"/>
    <cellStyle name="New 4 7" xfId="32809" xr:uid="{6BE64F9F-E739-477E-A456-E224361A0680}"/>
    <cellStyle name="New 4 8" xfId="37342" xr:uid="{88AF4C49-CAD3-4F18-8C4A-5395AAD95AF1}"/>
    <cellStyle name="New 4 9" xfId="40805" xr:uid="{02C1B53F-6384-42E0-80D6-160B959EFB60}"/>
    <cellStyle name="New 5" xfId="19290" xr:uid="{5833DCCA-A0D8-47F7-9982-CF189684C8C3}"/>
    <cellStyle name="New 5 2" xfId="22226" xr:uid="{B7147562-7B24-49E3-8630-36DF5B68EEA8}"/>
    <cellStyle name="New 5 3" xfId="26244" xr:uid="{48EE9FBA-42F0-42D9-A424-8029C3353781}"/>
    <cellStyle name="New 5 4" xfId="27008" xr:uid="{5C2AFD3F-CE11-4C5B-90E1-DE365A73676C}"/>
    <cellStyle name="New 5 5" xfId="28981" xr:uid="{6222720A-4897-4284-85F5-F7072EF77E41}"/>
    <cellStyle name="New 5 6" xfId="30646" xr:uid="{560107EF-994C-4360-B709-C1EAD5C6EEA6}"/>
    <cellStyle name="New 5 7" xfId="28832" xr:uid="{2F1F4E95-C977-44BE-BADC-2F37BFE93A53}"/>
    <cellStyle name="New 5 8" xfId="36845" xr:uid="{5FA61DA7-27E0-49F1-BA63-A7A5F29470DA}"/>
    <cellStyle name="New 5 9" xfId="36805" xr:uid="{26C3C39E-599F-410E-AE8B-79B93401F63B}"/>
    <cellStyle name="New 6" xfId="19656" xr:uid="{03BD4AF1-FA1E-4757-9E6A-BF7D415D147F}"/>
    <cellStyle name="New 6 2" xfId="22636" xr:uid="{D29C35B4-050D-489E-A607-B441F47AD299}"/>
    <cellStyle name="New 6 3" xfId="24688" xr:uid="{321CEB18-367C-4230-B88E-9718C14BB9D3}"/>
    <cellStyle name="New 6 4" xfId="27495" xr:uid="{88D3B091-23D3-4C01-BB10-D5F6BCE59A3B}"/>
    <cellStyle name="New 6 5" xfId="24972" xr:uid="{E4CFEC8F-F900-4F60-BF90-4D51C88B8DC1}"/>
    <cellStyle name="New 6 6" xfId="21182" xr:uid="{C0037CE9-9907-43E1-ACA4-1211A338F39E}"/>
    <cellStyle name="New 6 7" xfId="34068" xr:uid="{7339C2AC-013B-4DAD-B9A9-94273D801875}"/>
    <cellStyle name="New 6 8" xfId="36773" xr:uid="{EC292968-02B6-4A09-97E6-7FC855E3F0BF}"/>
    <cellStyle name="New 6 9" xfId="40926" xr:uid="{530630C6-85C8-4781-83EE-F2AD9F1E8EE2}"/>
    <cellStyle name="New 7" xfId="19449" xr:uid="{D28F929C-91F0-45F5-BA26-88F7B648DF43}"/>
    <cellStyle name="New 7 2" xfId="22401" xr:uid="{FE14E779-C322-4148-B179-96A7F7DD340F}"/>
    <cellStyle name="New 7 3" xfId="21115" xr:uid="{157EE5CF-874E-482E-826F-E43A7518DA68}"/>
    <cellStyle name="New 7 4" xfId="27218" xr:uid="{82053F8C-C1A1-48E0-BAC5-1083AD092945}"/>
    <cellStyle name="New 7 5" xfId="28970" xr:uid="{E839568F-27F0-4461-9345-2B1A4F8CE58C}"/>
    <cellStyle name="New 7 6" xfId="32180" xr:uid="{DCD02C47-D9A7-41E3-914F-1F2E26D6BEC4}"/>
    <cellStyle name="New 7 7" xfId="26749" xr:uid="{5230F5DA-1547-453F-9794-ECCCBA1D2C14}"/>
    <cellStyle name="New 7 8" xfId="38614" xr:uid="{F0FDC2A8-A9F6-48B9-9E93-03C877EAAB5E}"/>
    <cellStyle name="New 7 9" xfId="37144" xr:uid="{F5398C05-F0A2-4E93-9BDA-B2DB1ED53B58}"/>
    <cellStyle name="New 8" xfId="19429" xr:uid="{11EC6F9F-3428-451E-B5FB-995F48FCB007}"/>
    <cellStyle name="New 8 2" xfId="22377" xr:uid="{E740D1EE-F764-48E2-8A90-6F1AF12BE292}"/>
    <cellStyle name="New 8 3" xfId="23984" xr:uid="{4D6D9A1E-E014-4AB3-8857-2D8A09CB0905}"/>
    <cellStyle name="New 8 4" xfId="27186" xr:uid="{F857B0B0-D083-4008-A619-282C3FA000BA}"/>
    <cellStyle name="New 8 5" xfId="29041" xr:uid="{D850B840-E2C0-4AA5-B3EB-2E8B9E3C489E}"/>
    <cellStyle name="New 8 6" xfId="33535" xr:uid="{95C02B80-2137-403F-9C7C-83F37E9A2063}"/>
    <cellStyle name="New 8 7" xfId="34940" xr:uid="{D4CB7F36-F70D-4028-9411-94F65FBB67FF}"/>
    <cellStyle name="New 8 8" xfId="36477" xr:uid="{94862667-5F7A-4370-80EA-1C697F48006E}"/>
    <cellStyle name="New 8 9" xfId="40910" xr:uid="{F13CDC51-0469-486C-91ED-D0F30D2C0C35}"/>
    <cellStyle name="New 9" xfId="19243" xr:uid="{CCC5BD43-80C9-44B8-9587-805DD13AE73D}"/>
    <cellStyle name="New 9 2" xfId="22158" xr:uid="{1DA3814C-50B9-4DB5-B3CF-D45273855EA5}"/>
    <cellStyle name="New 9 3" xfId="21061" xr:uid="{BC0387F7-E90F-4969-B629-1FF4BEE3C54B}"/>
    <cellStyle name="New 9 4" xfId="21230" xr:uid="{922363D6-D3F8-4E5F-8022-D5994D95B936}"/>
    <cellStyle name="New 9 5" xfId="26281" xr:uid="{A5BB2525-439E-49AD-8C3D-2DF5A3B03D39}"/>
    <cellStyle name="New 9 6" xfId="25758" xr:uid="{AD918C60-9C78-4776-8CF0-E432005EA340}"/>
    <cellStyle name="New 9 7" xfId="34366" xr:uid="{6F004FEC-7411-4F68-B094-2901CACDB2E0}"/>
    <cellStyle name="New 9 8" xfId="39611" xr:uid="{1D5D2651-833C-415D-A59D-A19DDB5C2121}"/>
    <cellStyle name="New 9 9" xfId="40254" xr:uid="{5262B633-4A34-4AFF-B14D-BD1B1594E81E}"/>
    <cellStyle name="New Times Roman" xfId="274" xr:uid="{8645F217-CEDD-4378-982C-C1B485CF27C6}"/>
    <cellStyle name="New Times Roman 2" xfId="4540" xr:uid="{D6BCE6FB-E916-4A6F-8904-1831BF20626F}"/>
    <cellStyle name="NiveauColonne_1_AUSTRIA 2003" xfId="4541" xr:uid="{706EF894-8C3B-4B37-AF29-8AF87E034467}"/>
    <cellStyle name="NiveauLigne_1_AUSTRIA 2003" xfId="4542" xr:uid="{01713CC2-3963-49A1-B0A6-89E840932DEA}"/>
    <cellStyle name="no dec" xfId="7" xr:uid="{00000000-0005-0000-0000-000007000000}"/>
    <cellStyle name="noinput" xfId="4543" xr:uid="{07697671-2405-47BE-AEFF-0A528AA96793}"/>
    <cellStyle name="noircadre" xfId="4544" xr:uid="{64A577F3-6AEF-41A9-B123-94DE008993E1}"/>
    <cellStyle name="noircadre 10" xfId="5174" xr:uid="{594E5169-9707-495A-BFC5-1D85B96ACB77}"/>
    <cellStyle name="noircadre 10 10" xfId="21476" xr:uid="{04E3A328-487F-4599-ACB3-7F58A101F933}"/>
    <cellStyle name="noircadre 10 11" xfId="25755" xr:uid="{39EB38B5-94A9-4B2D-82AD-C141242FD812}"/>
    <cellStyle name="noircadre 10 12" xfId="21801" xr:uid="{BD3B24EA-AC91-4362-83DF-9836E82953AA}"/>
    <cellStyle name="noircadre 10 13" xfId="31295" xr:uid="{AC85256C-A952-4BFB-9D91-129E1E65A350}"/>
    <cellStyle name="noircadre 10 14" xfId="32296" xr:uid="{0DD6B390-9256-4C4F-9928-81E5715ABBBA}"/>
    <cellStyle name="noircadre 10 15" xfId="29798" xr:uid="{D5964E3E-B2CA-4720-9B8E-0D77749AF614}"/>
    <cellStyle name="noircadre 10 16" xfId="31836" xr:uid="{19015186-E144-4641-B387-D301262C6521}"/>
    <cellStyle name="noircadre 10 17" xfId="31476" xr:uid="{C267DADF-9B09-4296-9DF3-D730CBE2BB34}"/>
    <cellStyle name="noircadre 10 18" xfId="34202" xr:uid="{6E5E6068-1B13-4839-A624-DFB752BF800C}"/>
    <cellStyle name="noircadre 10 19" xfId="32568" xr:uid="{2BA69B3C-F23A-4918-B9FB-2555C87D9DD4}"/>
    <cellStyle name="noircadre 10 2" xfId="10295" xr:uid="{9EB4FE00-6CAC-4E2D-9E3F-6175FDF30C76}"/>
    <cellStyle name="noircadre 10 2 2" xfId="49902" xr:uid="{7A9CEE5D-6A75-4F9A-8039-C7E5CC3D7928}"/>
    <cellStyle name="noircadre 10 20" xfId="35366" xr:uid="{C363B5A1-15F5-46F9-9848-BF6BB59F3587}"/>
    <cellStyle name="noircadre 10 21" xfId="37224" xr:uid="{4BAC2664-4E39-4895-ACFE-A67183863E56}"/>
    <cellStyle name="noircadre 10 22" xfId="35617" xr:uid="{A2C0FCCF-03EB-4616-B9CB-540ED101240F}"/>
    <cellStyle name="noircadre 10 23" xfId="36187" xr:uid="{CF76DD62-D957-4415-A5E5-FF437AC8E4E7}"/>
    <cellStyle name="noircadre 10 24" xfId="36879" xr:uid="{6563B5C7-C994-4529-AD1B-29755A9D0182}"/>
    <cellStyle name="noircadre 10 25" xfId="40086" xr:uid="{85294F40-CAED-4BD4-9860-FD9326B69230}"/>
    <cellStyle name="noircadre 10 26" xfId="40320" xr:uid="{529832E7-51F6-4E98-8F46-9791F6A22D5B}"/>
    <cellStyle name="noircadre 10 27" xfId="41301" xr:uid="{35D235B1-D0F6-416F-85EC-44201C232EAF}"/>
    <cellStyle name="noircadre 10 28" xfId="41555" xr:uid="{EBFE5D3E-0E30-4C08-B7CC-0A30427F601B}"/>
    <cellStyle name="noircadre 10 29" xfId="47255" xr:uid="{6A9A753E-4934-4B6C-88F6-95D05759DE45}"/>
    <cellStyle name="noircadre 10 3" xfId="10627" xr:uid="{2AD63D42-6E31-4D60-A78A-A16838654342}"/>
    <cellStyle name="noircadre 10 3 2" xfId="49681" xr:uid="{29BE40C1-219E-4184-B0EF-680AC2F5361D}"/>
    <cellStyle name="noircadre 10 30" xfId="54777" xr:uid="{445DB877-1599-4640-B7F6-1570954C9CDE}"/>
    <cellStyle name="noircadre 10 4" xfId="10962" xr:uid="{EEFCE3A2-06D7-4207-B4D2-26FBF39563A5}"/>
    <cellStyle name="noircadre 10 5" xfId="11221" xr:uid="{2AEF7D0B-F55F-4104-B5DC-33F901870057}"/>
    <cellStyle name="noircadre 10 6" xfId="24684" xr:uid="{3CD1134B-04BD-4CC0-BC99-DC0FB524912D}"/>
    <cellStyle name="noircadre 10 7" xfId="24501" xr:uid="{1DA6809E-FF00-48A5-9434-455BA21E0BEC}"/>
    <cellStyle name="noircadre 10 8" xfId="25597" xr:uid="{0D1C6123-D6B4-4651-B2A8-D79F2B26A2A9}"/>
    <cellStyle name="noircadre 10 9" xfId="27181" xr:uid="{8EAAD558-6FFF-4DD6-8F55-EEB5F7EB260E}"/>
    <cellStyle name="noircadre 11" xfId="5102" xr:uid="{30F292CC-266C-491F-A064-816A544EFBED}"/>
    <cellStyle name="noircadre 11 10" xfId="26581" xr:uid="{7B7C1926-67F2-47A1-BE8C-8E3C02E45D73}"/>
    <cellStyle name="noircadre 11 11" xfId="30359" xr:uid="{92B88CE6-AF1E-42D7-9E78-B6F751EC4BE6}"/>
    <cellStyle name="noircadre 11 12" xfId="28309" xr:uid="{3E9F9A1D-1857-4278-BA7A-EA2AA0FEB93D}"/>
    <cellStyle name="noircadre 11 13" xfId="31144" xr:uid="{C50CE0F8-FD45-4A32-A2BA-51544EADFBA7}"/>
    <cellStyle name="noircadre 11 14" xfId="27116" xr:uid="{065D6803-C5C2-4BE7-88DD-0181E1A40AC7}"/>
    <cellStyle name="noircadre 11 15" xfId="32401" xr:uid="{F00FC4D8-142B-46C3-A19D-980DD8867B1E}"/>
    <cellStyle name="noircadre 11 16" xfId="25062" xr:uid="{9DD3E936-AE74-407F-BA23-EC4B6F5D9ABC}"/>
    <cellStyle name="noircadre 11 17" xfId="33600" xr:uid="{7474C701-6581-4838-9E61-31936BCFB4BB}"/>
    <cellStyle name="noircadre 11 18" xfId="34089" xr:uid="{EE1AD34E-3723-480D-AD3F-BB9D70482F36}"/>
    <cellStyle name="noircadre 11 19" xfId="34960" xr:uid="{C2D58D47-C625-4187-B00A-ABA3A276EACF}"/>
    <cellStyle name="noircadre 11 2" xfId="10229" xr:uid="{0D11F94D-64E1-4B2F-9BA0-E7F93AAE8809}"/>
    <cellStyle name="noircadre 11 2 2" xfId="49853" xr:uid="{68813B28-2CB4-4348-9413-DC8F06C239C2}"/>
    <cellStyle name="noircadre 11 20" xfId="35340" xr:uid="{7B096D59-F226-489D-B53C-6BE64442CCDC}"/>
    <cellStyle name="noircadre 11 21" xfId="37079" xr:uid="{86042A3B-0A04-4EE3-9389-E648FC5F233F}"/>
    <cellStyle name="noircadre 11 22" xfId="35648" xr:uid="{4A392C58-7301-4C21-887F-8F15A6CED70D}"/>
    <cellStyle name="noircadre 11 23" xfId="37226" xr:uid="{E29F1B85-AD39-45E9-A176-FD86A97A3DFE}"/>
    <cellStyle name="noircadre 11 24" xfId="37009" xr:uid="{0DED8678-9128-4C4A-BF10-5ACE1BA3A2DB}"/>
    <cellStyle name="noircadre 11 25" xfId="39963" xr:uid="{FD6D0A19-299C-443D-9D1B-BC689C9EB943}"/>
    <cellStyle name="noircadre 11 26" xfId="38151" xr:uid="{5B7D1CEB-EC40-4D05-AE82-6CF6378FB056}"/>
    <cellStyle name="noircadre 11 27" xfId="41247" xr:uid="{1DF400DE-7409-4DB5-8BD1-DEEEE4B6D32C}"/>
    <cellStyle name="noircadre 11 28" xfId="36606" xr:uid="{E24761AB-BD5E-4077-BE45-AB137FAA40AA}"/>
    <cellStyle name="noircadre 11 29" xfId="47203" xr:uid="{21E17D0C-9F6C-463F-9A3B-6674BE3C6849}"/>
    <cellStyle name="noircadre 11 3" xfId="10562" xr:uid="{7CAD2DE0-201D-4804-A996-1F18D9D5801E}"/>
    <cellStyle name="noircadre 11 3 2" xfId="49663" xr:uid="{BE2053E5-BB96-484D-A9E9-077256DC2DBC}"/>
    <cellStyle name="noircadre 11 30" xfId="54731" xr:uid="{AB1033C3-2D71-47F7-818D-8A0FDF51C0DC}"/>
    <cellStyle name="noircadre 11 4" xfId="10897" xr:uid="{44AE2170-46DE-447D-B72D-465237B05639}"/>
    <cellStyle name="noircadre 11 5" xfId="11174" xr:uid="{3160928F-60C9-43A6-A39C-5068FFBE62B9}"/>
    <cellStyle name="noircadre 11 6" xfId="25475" xr:uid="{417AB895-F73A-4B22-AD30-F4BC908AF2A3}"/>
    <cellStyle name="noircadre 11 7" xfId="23887" xr:uid="{2227A9C1-2E32-4958-8C1B-5CD71BF7CEDA}"/>
    <cellStyle name="noircadre 11 8" xfId="22274" xr:uid="{3FAFEFE2-B1B0-4710-8DCF-714876425003}"/>
    <cellStyle name="noircadre 11 9" xfId="27017" xr:uid="{C166A1E6-2AA4-4C51-937D-6C3956CF5884}"/>
    <cellStyle name="noircadre 12" xfId="5076" xr:uid="{E543F3DB-244D-4FDA-ADEE-3BEC6EB9FC52}"/>
    <cellStyle name="noircadre 12 10" xfId="29773" xr:uid="{52C64505-2E39-4B2D-BA47-E21C85469D25}"/>
    <cellStyle name="noircadre 12 11" xfId="20934" xr:uid="{D0E4F4A4-721C-486D-A312-27410B432F38}"/>
    <cellStyle name="noircadre 12 12" xfId="23872" xr:uid="{DAEFF9C9-EFD3-4EE0-B977-23336B1DEDB3}"/>
    <cellStyle name="noircadre 12 13" xfId="32213" xr:uid="{5AD7EB70-79B2-4D64-BC82-7B64A38D7E76}"/>
    <cellStyle name="noircadre 12 14" xfId="29594" xr:uid="{8F4055A4-1474-48AE-9194-12447438D77E}"/>
    <cellStyle name="noircadre 12 15" xfId="32206" xr:uid="{2CF0C770-CF41-43C6-BD24-BE646C825544}"/>
    <cellStyle name="noircadre 12 16" xfId="30064" xr:uid="{D01FCE99-6B82-4821-9079-A38C9FD32459}"/>
    <cellStyle name="noircadre 12 17" xfId="33087" xr:uid="{3248ADCC-407D-4349-AA62-40A727618F02}"/>
    <cellStyle name="noircadre 12 18" xfId="34685" xr:uid="{43A1DF10-2E56-41B4-9C4B-986B981DF924}"/>
    <cellStyle name="noircadre 12 19" xfId="31900" xr:uid="{2EE27FAF-50A1-404F-A6B9-4FDF75C6FFE9}"/>
    <cellStyle name="noircadre 12 2" xfId="10206" xr:uid="{75D9F478-56ED-42ED-A301-2C45AA116FD2}"/>
    <cellStyle name="noircadre 12 2 2" xfId="49839" xr:uid="{DD18C80C-3878-471E-A941-315C1B371ADF}"/>
    <cellStyle name="noircadre 12 20" xfId="35524" xr:uid="{80184573-59D6-4585-990F-5E2FC6EC423F}"/>
    <cellStyle name="noircadre 12 21" xfId="38079" xr:uid="{776B7965-0892-4E8D-A428-5923F32880EE}"/>
    <cellStyle name="noircadre 12 22" xfId="38852" xr:uid="{B7978BD2-77FE-4BDE-8AB9-A1D8451A5E8E}"/>
    <cellStyle name="noircadre 12 23" xfId="35878" xr:uid="{8CD4F6BA-7F75-4228-A230-292BC3256981}"/>
    <cellStyle name="noircadre 12 24" xfId="38189" xr:uid="{C8B804FE-16C3-49AB-A6E5-0C24D81471DE}"/>
    <cellStyle name="noircadre 12 25" xfId="40587" xr:uid="{B8037357-5412-4EA5-B360-369D2C40E901}"/>
    <cellStyle name="noircadre 12 26" xfId="39563" xr:uid="{8A2A9C60-20AF-478D-9822-02A475EBCFF9}"/>
    <cellStyle name="noircadre 12 27" xfId="41525" xr:uid="{208FAF35-0CF6-4276-94BF-A741DE940228}"/>
    <cellStyle name="noircadre 12 28" xfId="39961" xr:uid="{F81D57F2-5B28-4D73-A4E7-3563888283C4}"/>
    <cellStyle name="noircadre 12 29" xfId="47189" xr:uid="{CC6F9ED4-3AC5-436E-AC2E-77F6967F9452}"/>
    <cellStyle name="noircadre 12 3" xfId="10541" xr:uid="{98FD7ADE-F5C7-4035-B970-E95CBD0C13F7}"/>
    <cellStyle name="noircadre 12 3 2" xfId="49603" xr:uid="{21A96980-45C3-480A-8228-FA44D90057C9}"/>
    <cellStyle name="noircadre 12 30" xfId="54721" xr:uid="{428401ED-9F15-441D-ACAE-6AF07387D237}"/>
    <cellStyle name="noircadre 12 4" xfId="10876" xr:uid="{69577A0B-CB79-4158-ABDE-217006687329}"/>
    <cellStyle name="noircadre 12 5" xfId="11164" xr:uid="{505F743B-02D7-4D30-88BD-E7CBDCB9695F}"/>
    <cellStyle name="noircadre 12 6" xfId="20701" xr:uid="{96575430-42A9-4128-AD33-E40CEB1C911D}"/>
    <cellStyle name="noircadre 12 7" xfId="24631" xr:uid="{99B38A2F-95D1-402F-AB6D-953A64BB4E97}"/>
    <cellStyle name="noircadre 12 8" xfId="21266" xr:uid="{94421298-7F2E-4159-BB25-C9D2FCB36D7D}"/>
    <cellStyle name="noircadre 12 9" xfId="28155" xr:uid="{CA380958-FA44-404E-9824-81CC242B6A72}"/>
    <cellStyle name="noircadre 13" xfId="5271" xr:uid="{2D2D75D4-5589-41A4-B434-6B6C0ED981F1}"/>
    <cellStyle name="noircadre 13 10" xfId="28833" xr:uid="{3B1AC851-473D-464D-8A30-8A5A595B6F43}"/>
    <cellStyle name="noircadre 13 11" xfId="25135" xr:uid="{780CAAD1-CB38-4DD0-958F-0768A72589F8}"/>
    <cellStyle name="noircadre 13 12" xfId="28353" xr:uid="{459A9BD4-6A38-4849-86B1-7985AE063AF1}"/>
    <cellStyle name="noircadre 13 13" xfId="31345" xr:uid="{2B00B486-D1D0-4399-AC7E-46A744DAFD6E}"/>
    <cellStyle name="noircadre 13 14" xfId="29022" xr:uid="{525E9592-E6E2-43D2-A6D0-51E4FF5703EB}"/>
    <cellStyle name="noircadre 13 15" xfId="31656" xr:uid="{22BBC48F-8FFE-4E25-B89E-8825C86CADB2}"/>
    <cellStyle name="noircadre 13 16" xfId="31235" xr:uid="{B16FBE2D-6A80-4DE5-8FB3-E44E7BFA9360}"/>
    <cellStyle name="noircadre 13 17" xfId="25484" xr:uid="{74B60513-1FFE-4385-86F4-8D6681832DCA}"/>
    <cellStyle name="noircadre 13 18" xfId="34235" xr:uid="{47921A36-ECFC-4A46-A8A8-06B06BF490E1}"/>
    <cellStyle name="noircadre 13 19" xfId="33849" xr:uid="{7BD110A3-92E1-4750-8DE0-D05D59B14327}"/>
    <cellStyle name="noircadre 13 2" xfId="10377" xr:uid="{3C2F0C2F-B3D0-4CAD-B7E9-67820537F73A}"/>
    <cellStyle name="noircadre 13 2 2" xfId="49949" xr:uid="{BECD9270-A1C2-4539-B9C0-187536C2682E}"/>
    <cellStyle name="noircadre 13 20" xfId="35379" xr:uid="{E50FFDE1-8073-422B-B167-7C32D0E6A31D}"/>
    <cellStyle name="noircadre 13 21" xfId="37269" xr:uid="{86BBDD72-8F01-4414-8F26-C63D365BF9AE}"/>
    <cellStyle name="noircadre 13 22" xfId="37147" xr:uid="{C7953D65-FC4D-4A45-8578-DC8CB86A0669}"/>
    <cellStyle name="noircadre 13 23" xfId="39159" xr:uid="{82CCCD34-A27A-4492-90FC-37D84D734B51}"/>
    <cellStyle name="noircadre 13 24" xfId="39538" xr:uid="{255B782D-0060-4566-A98A-41F277690605}"/>
    <cellStyle name="noircadre 13 25" xfId="40113" xr:uid="{840AA098-BEE7-4065-BA12-9F595295548D}"/>
    <cellStyle name="noircadre 13 26" xfId="35664" xr:uid="{2BAAE97B-BE04-45CD-9B9E-C7E2D7992989}"/>
    <cellStyle name="noircadre 13 27" xfId="41317" xr:uid="{BEDB3E91-7CFE-4332-B0F1-CA8E58E81D3E}"/>
    <cellStyle name="noircadre 13 28" xfId="39720" xr:uid="{D4E9C1F1-CBE9-48FF-98E6-185B2C8A1FD7}"/>
    <cellStyle name="noircadre 13 29" xfId="47314" xr:uid="{7B9D22B0-BC1E-40E2-9C82-C68707A37B52}"/>
    <cellStyle name="noircadre 13 3" xfId="10715" xr:uid="{6F5D85C8-FF1A-4D90-A679-7AA277D3AE43}"/>
    <cellStyle name="noircadre 13 3 2" xfId="51942" xr:uid="{89D0F63A-0BF1-4AFA-975D-8B2DA44805B9}"/>
    <cellStyle name="noircadre 13 30" xfId="54817" xr:uid="{D4847CC9-51D1-448A-B5E3-53491F23FD75}"/>
    <cellStyle name="noircadre 13 4" xfId="11050" xr:uid="{0AA6EC99-4852-4230-8F12-C64F3939EB58}"/>
    <cellStyle name="noircadre 13 5" xfId="11268" xr:uid="{2361BC9C-ECDB-4029-9E29-0C11DAD49886}"/>
    <cellStyle name="noircadre 13 6" xfId="25542" xr:uid="{53923DE4-25B9-41F5-A95E-5F4E396816C2}"/>
    <cellStyle name="noircadre 13 7" xfId="20820" xr:uid="{42580DEC-D8F8-48D5-A6B6-D940D3772DC4}"/>
    <cellStyle name="noircadre 13 8" xfId="24195" xr:uid="{E01A1BB1-482C-435E-8150-450891AE722C}"/>
    <cellStyle name="noircadre 13 9" xfId="27233" xr:uid="{4D83E1DD-8CAB-4A3C-B113-24C9B4D8EA84}"/>
    <cellStyle name="noircadre 14" xfId="5180" xr:uid="{0D36DD23-4A5C-498A-8356-DDAFE61167BC}"/>
    <cellStyle name="noircadre 14 10" xfId="29780" xr:uid="{C92D80BC-8D08-459D-80FA-53E950E1FE72}"/>
    <cellStyle name="noircadre 14 11" xfId="26248" xr:uid="{0CBC9797-E262-4E1A-8CE6-3796557C269D}"/>
    <cellStyle name="noircadre 14 12" xfId="29475" xr:uid="{8A7E1110-15CC-4C8D-BB8D-779F124DA028}"/>
    <cellStyle name="noircadre 14 13" xfId="32220" xr:uid="{E732EFBD-8D30-4915-8A8E-DA76036A8DD2}"/>
    <cellStyle name="noircadre 14 14" xfId="24134" xr:uid="{6D583520-9ECF-4F9A-BCDC-FE6CFF5CCA59}"/>
    <cellStyle name="noircadre 14 15" xfId="31934" xr:uid="{B4CC42AA-8BFF-4BEE-8308-D016677A7505}"/>
    <cellStyle name="noircadre 14 16" xfId="23608" xr:uid="{FD899266-51CB-4C1A-AC43-B05D0E02CA10}"/>
    <cellStyle name="noircadre 14 17" xfId="31766" xr:uid="{0CC11507-5074-4A91-ACC7-0F30DE83E20A}"/>
    <cellStyle name="noircadre 14 18" xfId="34691" xr:uid="{0A363CD8-5566-497E-A63E-0B975D03619A}"/>
    <cellStyle name="noircadre 14 19" xfId="31756" xr:uid="{535154D5-8BF4-420E-BFDD-D43DF54399A8}"/>
    <cellStyle name="noircadre 14 2" xfId="10301" xr:uid="{CF614376-2469-4054-8A4A-82069A6B0CF3}"/>
    <cellStyle name="noircadre 14 2 2" xfId="49907" xr:uid="{FF6B5678-9223-4E58-80CD-14E411767486}"/>
    <cellStyle name="noircadre 14 20" xfId="35525" xr:uid="{B95CA460-3CBE-4DC3-A47E-DC1686BCF5E3}"/>
    <cellStyle name="noircadre 14 21" xfId="38084" xr:uid="{2DA1513C-58AA-4B7E-982B-5B81544EC620}"/>
    <cellStyle name="noircadre 14 22" xfId="38858" xr:uid="{8AC613CB-86DC-4025-95D3-BACB61541B1F}"/>
    <cellStyle name="noircadre 14 23" xfId="35708" xr:uid="{0D1C9818-DE6F-4718-B39B-820FE2439EA2}"/>
    <cellStyle name="noircadre 14 24" xfId="38548" xr:uid="{7ED8571B-C3F4-4613-9856-940317EFD2F2}"/>
    <cellStyle name="noircadre 14 25" xfId="40592" xr:uid="{CCAC1930-9EFF-451A-9250-290320D09294}"/>
    <cellStyle name="noircadre 14 26" xfId="36401" xr:uid="{8DB6ECA1-8D2F-41B7-A811-F59EA7995D0C}"/>
    <cellStyle name="noircadre 14 27" xfId="41527" xr:uid="{99650515-57AF-47F3-B6C0-EA98EB8AE576}"/>
    <cellStyle name="noircadre 14 28" xfId="36710" xr:uid="{B3BDBED4-E9ED-45BF-890B-6F978B27265D}"/>
    <cellStyle name="noircadre 14 29" xfId="47260" xr:uid="{A22CD884-675D-4D33-B18F-891FF1D7783D}"/>
    <cellStyle name="noircadre 14 3" xfId="10633" xr:uid="{D7AC8C5B-F753-44D0-B95B-1988DA7AE3F0}"/>
    <cellStyle name="noircadre 14 3 2" xfId="49594" xr:uid="{9B1F01C1-55A6-4C5D-B9C4-E5D17E34FEF6}"/>
    <cellStyle name="noircadre 14 30" xfId="54782" xr:uid="{7DDC7217-1B04-4308-940F-06834351012E}"/>
    <cellStyle name="noircadre 14 4" xfId="10968" xr:uid="{FC5EF0B3-9958-486E-9400-F7478624DDDC}"/>
    <cellStyle name="noircadre 14 5" xfId="11226" xr:uid="{8B057ECB-0C00-4A52-9695-800E056902CF}"/>
    <cellStyle name="noircadre 14 6" xfId="21924" xr:uid="{9C294BCB-A096-463B-BBD0-030361E68DB2}"/>
    <cellStyle name="noircadre 14 7" xfId="25276" xr:uid="{34390D61-3D2B-455F-A692-231A59AE91CD}"/>
    <cellStyle name="noircadre 14 8" xfId="24442" xr:uid="{31B1F06F-26D0-45DC-8839-2AF086D540BB}"/>
    <cellStyle name="noircadre 14 9" xfId="28162" xr:uid="{FE807087-95C7-43DA-86DD-28235E74EA9D}"/>
    <cellStyle name="noircadre 15" xfId="8184" xr:uid="{A453B585-6582-41B8-B763-46CC8CB643A9}"/>
    <cellStyle name="noircadre 15 10" xfId="29794" xr:uid="{9C439E7A-E5C3-427E-BE7A-69248F445351}"/>
    <cellStyle name="noircadre 15 11" xfId="20561" xr:uid="{88D1DAA4-5AD7-4F91-9867-1FE233BCCB5B}"/>
    <cellStyle name="noircadre 15 12" xfId="29873" xr:uid="{6A1190E2-92F3-4E17-9AB8-55CD1ADE94F6}"/>
    <cellStyle name="noircadre 15 13" xfId="32235" xr:uid="{363B70FF-5328-4383-A13E-3A2FF5D172A8}"/>
    <cellStyle name="noircadre 15 14" xfId="30731" xr:uid="{9F1779C0-BC43-4736-8144-0B5273ED3755}"/>
    <cellStyle name="noircadre 15 15" xfId="32106" xr:uid="{B0B4343F-50B4-45B5-9045-9B8CEE4D7BA7}"/>
    <cellStyle name="noircadre 15 16" xfId="30555" xr:uid="{5DA9F680-3501-419A-AE9A-A50A0BD0D846}"/>
    <cellStyle name="noircadre 15 17" xfId="32207" xr:uid="{BE34DF07-3C2B-4E7D-9AF0-AC5467AB4570}"/>
    <cellStyle name="noircadre 15 18" xfId="34700" xr:uid="{31FC5FCC-DE11-4D6E-A29C-84FA99EA00A2}"/>
    <cellStyle name="noircadre 15 19" xfId="33881" xr:uid="{025D3BBE-A976-4FE5-9229-CF406B7BCE77}"/>
    <cellStyle name="noircadre 15 2" xfId="23213" xr:uid="{9F0AB098-1F1C-40CF-8E36-C430B459B380}"/>
    <cellStyle name="noircadre 15 2 2" xfId="50578" xr:uid="{DF3DB45E-78CD-482C-8B3D-33C4E39F5DF7}"/>
    <cellStyle name="noircadre 15 20" xfId="35529" xr:uid="{0770EB74-E511-4EC0-A1E0-FE092184A4C7}"/>
    <cellStyle name="noircadre 15 21" xfId="38096" xr:uid="{47F63013-570E-43D4-A8B7-EF0A72FA040A}"/>
    <cellStyle name="noircadre 15 22" xfId="38872" xr:uid="{EFED9E78-7F9E-4259-B773-72EA2372698D}"/>
    <cellStyle name="noircadre 15 23" xfId="36535" xr:uid="{9984BEF3-4DAC-49F9-84D5-75FFC85AEEF6}"/>
    <cellStyle name="noircadre 15 24" xfId="36469" xr:uid="{BAE797C6-A22D-42AA-A047-70C8797C367F}"/>
    <cellStyle name="noircadre 15 25" xfId="40601" xr:uid="{A7350912-E845-4267-8D29-7ED9D4AE2E73}"/>
    <cellStyle name="noircadre 15 26" xfId="36201" xr:uid="{E7EB450B-5F0A-4CEB-99FD-EC44D2ADABF0}"/>
    <cellStyle name="noircadre 15 27" xfId="41532" xr:uid="{BD31882C-F344-4167-A3C7-67807BC220E1}"/>
    <cellStyle name="noircadre 15 28" xfId="40289" xr:uid="{E0CC037C-1844-4EB4-91E4-ED3A31E9EB02}"/>
    <cellStyle name="noircadre 15 29" xfId="47942" xr:uid="{50C77F99-2A47-4429-B5C4-934DF0C34A22}"/>
    <cellStyle name="noircadre 15 3" xfId="24757" xr:uid="{D8A0BE1A-42BA-44DB-9D2D-6955C7B33103}"/>
    <cellStyle name="noircadre 15 3 2" xfId="52567" xr:uid="{42AA8D11-2C2E-42EA-A61F-2C42C47DE3B6}"/>
    <cellStyle name="noircadre 15 30" xfId="55421" xr:uid="{CD0C3C4D-60CD-4AB9-BC92-04E471BD11EC}"/>
    <cellStyle name="noircadre 15 4" xfId="20953" xr:uid="{BC867FBF-0531-46FF-860E-4B5D7A23E688}"/>
    <cellStyle name="noircadre 15 5" xfId="24927" xr:uid="{AF84B337-8EFA-4499-A82B-50209C58BD02}"/>
    <cellStyle name="noircadre 15 6" xfId="24505" xr:uid="{0BD97B9D-F04C-4521-B277-9103CB58791F}"/>
    <cellStyle name="noircadre 15 7" xfId="20521" xr:uid="{349AAF0C-C5BD-4DF4-BA4D-044EF8004429}"/>
    <cellStyle name="noircadre 15 8" xfId="20584" xr:uid="{08CF403E-CA28-47E5-95C6-4DB3EED82842}"/>
    <cellStyle name="noircadre 15 9" xfId="28177" xr:uid="{299523F2-B25A-4B75-8594-731028ECD2CF}"/>
    <cellStyle name="noircadre 16" xfId="7888" xr:uid="{AC509B00-F792-4828-A168-EA1F7006A304}"/>
    <cellStyle name="noircadre 16 10" xfId="29876" xr:uid="{A4CF4B84-F208-485F-9EE9-47F5982D31CE}"/>
    <cellStyle name="noircadre 16 11" xfId="28664" xr:uid="{E9A49B10-5710-441F-B752-0F305D7DB6AD}"/>
    <cellStyle name="noircadre 16 12" xfId="29113" xr:uid="{B634CAE1-658D-42A6-AFF1-E6157FFB0B0D}"/>
    <cellStyle name="noircadre 16 13" xfId="32303" xr:uid="{C71FA0A7-7D37-4561-B973-982E4AA6266C}"/>
    <cellStyle name="noircadre 16 14" xfId="26707" xr:uid="{F0817F05-AC63-4ABD-8F4E-B82DFC215B62}"/>
    <cellStyle name="noircadre 16 15" xfId="30017" xr:uid="{90621C05-F19D-4970-9626-291092A60356}"/>
    <cellStyle name="noircadre 16 16" xfId="32380" xr:uid="{65D37086-AAD1-4E37-8103-2575DC479499}"/>
    <cellStyle name="noircadre 16 17" xfId="32774" xr:uid="{05AC6262-5D62-4F1F-9DD9-3D972D7A5E2A}"/>
    <cellStyle name="noircadre 16 18" xfId="34748" xr:uid="{C79DBAD2-11F1-46AF-B6D2-DE421A3E788B}"/>
    <cellStyle name="noircadre 16 19" xfId="33876" xr:uid="{E257ABF9-15B4-4B5A-B287-EA16BFEA0125}"/>
    <cellStyle name="noircadre 16 2" xfId="23291" xr:uid="{4FCC9D4F-0D0A-46E4-8089-DA274DA7A746}"/>
    <cellStyle name="noircadre 16 2 2" xfId="50302" xr:uid="{F3D14EFE-E0E3-4518-B99D-08CB4FEAA96D}"/>
    <cellStyle name="noircadre 16 20" xfId="35544" xr:uid="{2C84E4F0-A0CB-4A75-88A4-DCAEDB1761E2}"/>
    <cellStyle name="noircadre 16 21" xfId="38170" xr:uid="{4ACD8783-C121-479D-B407-6075551C7089}"/>
    <cellStyle name="noircadre 16 22" xfId="38943" xr:uid="{BB917543-1EDF-49EA-8ABA-0B1B88A0F84A}"/>
    <cellStyle name="noircadre 16 23" xfId="38323" xr:uid="{19473137-C4D8-433F-B0F0-174CEEBEC873}"/>
    <cellStyle name="noircadre 16 24" xfId="38208" xr:uid="{DC3440FD-367E-44DA-A579-327F5D324D9F}"/>
    <cellStyle name="noircadre 16 25" xfId="40646" xr:uid="{D2701588-88B0-45B8-80F5-818BD29C3881}"/>
    <cellStyle name="noircadre 16 26" xfId="39724" xr:uid="{F2E50D6F-8E38-4B61-90F6-4D0E4715EB4D}"/>
    <cellStyle name="noircadre 16 27" xfId="41557" xr:uid="{34DF6B27-6DD7-4B45-BB35-AD3A7D5434F7}"/>
    <cellStyle name="noircadre 16 28" xfId="40796" xr:uid="{55F62427-CECF-40A0-8EDB-B9031F5E9941}"/>
    <cellStyle name="noircadre 16 29" xfId="47666" xr:uid="{D1325DB9-BDBB-4239-8395-317427832B39}"/>
    <cellStyle name="noircadre 16 3" xfId="24830" xr:uid="{622CF476-92DE-4747-92A3-F15A7F8169A1}"/>
    <cellStyle name="noircadre 16 3 2" xfId="52293" xr:uid="{567BB193-2DD1-46C0-90A8-879EA5C55EB3}"/>
    <cellStyle name="noircadre 16 30" xfId="55158" xr:uid="{3AC9C39A-354E-4602-9E60-D6CA5E0F8061}"/>
    <cellStyle name="noircadre 16 4" xfId="21583" xr:uid="{89339838-3FEB-4B4C-9770-AFB4300D6BFE}"/>
    <cellStyle name="noircadre 16 5" xfId="24613" xr:uid="{B23CBFCD-29F1-4BAE-AAA1-09DE00732412}"/>
    <cellStyle name="noircadre 16 6" xfId="22021" xr:uid="{0B58F6D5-1A70-4F5C-B6C3-788AF9631CFC}"/>
    <cellStyle name="noircadre 16 7" xfId="20911" xr:uid="{BFC7D459-36ED-48DA-B385-412330877A7F}"/>
    <cellStyle name="noircadre 16 8" xfId="20695" xr:uid="{8B18EA12-6804-4D84-A380-0D0ACE3B2BDE}"/>
    <cellStyle name="noircadre 16 9" xfId="28261" xr:uid="{89BF5415-79B6-4452-8355-0784AA928350}"/>
    <cellStyle name="noircadre 17" xfId="7786" xr:uid="{D50AC1BC-801E-4BFA-A103-D067AE581C7D}"/>
    <cellStyle name="noircadre 17 10" xfId="29800" xr:uid="{AF09663B-FDA4-45A4-A5E7-66B0CB883753}"/>
    <cellStyle name="noircadre 17 11" xfId="20740" xr:uid="{9723270B-1E10-4922-8738-60B4978C5237}"/>
    <cellStyle name="noircadre 17 12" xfId="21402" xr:uid="{BCD5BC57-4AD6-459D-A61A-59F08005A5D9}"/>
    <cellStyle name="noircadre 17 13" xfId="32238" xr:uid="{B29599EC-A0E2-4C07-BE7D-D735F9BEBF02}"/>
    <cellStyle name="noircadre 17 14" xfId="21588" xr:uid="{8895CE8C-8F65-42A4-A753-4599FC541F36}"/>
    <cellStyle name="noircadre 17 15" xfId="32699" xr:uid="{300428E2-9190-486C-AE1E-7BA8006858B1}"/>
    <cellStyle name="noircadre 17 16" xfId="29470" xr:uid="{3CB756B6-BFE3-45A6-A9C5-21A337B2CA31}"/>
    <cellStyle name="noircadre 17 17" xfId="32195" xr:uid="{6F546848-B91B-42B0-8DFF-D8E8F65A7CF4}"/>
    <cellStyle name="noircadre 17 18" xfId="34705" xr:uid="{0DC3070D-0509-42F3-81A3-B59AE7DCC03D}"/>
    <cellStyle name="noircadre 17 19" xfId="29515" xr:uid="{BC87EA3B-173C-41B1-8677-B569C612CB39}"/>
    <cellStyle name="noircadre 17 2" xfId="23220" xr:uid="{4790F825-1D2E-4286-9127-09C529A17B65}"/>
    <cellStyle name="noircadre 17 2 2" xfId="50206" xr:uid="{497A6EF5-070C-475A-A9AE-2EEFB94A173C}"/>
    <cellStyle name="noircadre 17 20" xfId="35530" xr:uid="{7B6B929F-5999-4DAB-A903-3910A240FB3B}"/>
    <cellStyle name="noircadre 17 21" xfId="38101" xr:uid="{A004BDD3-3C83-48E4-86FE-080B17E17B40}"/>
    <cellStyle name="noircadre 17 22" xfId="38879" xr:uid="{4C5265FC-E7A3-4470-95CD-55644A156BE1}"/>
    <cellStyle name="noircadre 17 23" xfId="37198" xr:uid="{6C9305D1-E214-4839-B414-1B80840F6176}"/>
    <cellStyle name="noircadre 17 24" xfId="36985" xr:uid="{43A37D78-C50A-4693-AEEA-7547EA46D144}"/>
    <cellStyle name="noircadre 17 25" xfId="40605" xr:uid="{D9B0BD84-88B9-446A-8678-B15D52EC8DAE}"/>
    <cellStyle name="noircadre 17 26" xfId="39687" xr:uid="{0C3F178B-6937-4EEA-8ED8-6F2CA98AF62D}"/>
    <cellStyle name="noircadre 17 27" xfId="41533" xr:uid="{C93862CF-E6FE-4B5A-8E4E-60067DC02D96}"/>
    <cellStyle name="noircadre 17 28" xfId="41062" xr:uid="{18767BF9-4EB7-4D5E-8582-D79233DDF86F}"/>
    <cellStyle name="noircadre 17 29" xfId="47569" xr:uid="{B535B875-F59F-4E96-92B4-73723A89DA4A}"/>
    <cellStyle name="noircadre 17 3" xfId="24762" xr:uid="{F30030EA-E338-48B0-8C2A-B1785E5C2C32}"/>
    <cellStyle name="noircadre 17 3 2" xfId="52198" xr:uid="{9E26DA61-7759-4FAB-82A2-E3CAB9DF5CE6}"/>
    <cellStyle name="noircadre 17 30" xfId="55066" xr:uid="{E0EFBBAB-8D6A-4878-A623-AB6BDAB3C5B0}"/>
    <cellStyle name="noircadre 17 4" xfId="22052" xr:uid="{A39E6A84-A97D-46F0-8C31-ECABDDDEA382}"/>
    <cellStyle name="noircadre 17 5" xfId="24807" xr:uid="{5A42A6BC-AFCC-4A9A-B148-F9B7D85B18BF}"/>
    <cellStyle name="noircadre 17 6" xfId="20786" xr:uid="{3DBBA3E5-A5C1-4B5D-9253-5F15FCE8EB97}"/>
    <cellStyle name="noircadre 17 7" xfId="25873" xr:uid="{53616F75-D8AC-4C23-9DF7-7D065731CB49}"/>
    <cellStyle name="noircadre 17 8" xfId="21030" xr:uid="{89EE5EE5-7AC9-4425-B26A-EA9F594A6067}"/>
    <cellStyle name="noircadre 17 9" xfId="28184" xr:uid="{1F721001-40C5-4A25-9E0A-94877618FD22}"/>
    <cellStyle name="noircadre 18" xfId="7867" xr:uid="{0DB3D2DF-AC74-4CC1-9987-80348304542D}"/>
    <cellStyle name="noircadre 18 10" xfId="29863" xr:uid="{CE3A16E0-5886-46FE-90DA-702DF3E51E33}"/>
    <cellStyle name="noircadre 18 11" xfId="27163" xr:uid="{728D54F4-7B72-4379-977C-FCBE9FC10C66}"/>
    <cellStyle name="noircadre 18 12" xfId="29478" xr:uid="{B17D0FCC-EA04-44C4-B7E4-2182C4C4A089}"/>
    <cellStyle name="noircadre 18 13" xfId="32291" xr:uid="{970469F9-B9C9-42E9-A3B1-C72F90446E85}"/>
    <cellStyle name="noircadre 18 14" xfId="28276" xr:uid="{A9A185EB-1FC8-41EE-85D2-90AD8A08F4CE}"/>
    <cellStyle name="noircadre 18 15" xfId="32486" xr:uid="{1F6E9091-B67E-4A0E-AFB3-11BFB7AA0C82}"/>
    <cellStyle name="noircadre 18 16" xfId="29590" xr:uid="{AC78BADF-E0FB-4C71-AD33-5DB0170E89E6}"/>
    <cellStyle name="noircadre 18 17" xfId="20931" xr:uid="{64985823-DA0C-422C-ADF1-6D73AD6F31C5}"/>
    <cellStyle name="noircadre 18 18" xfId="34741" xr:uid="{A5807BAF-FE9E-4849-BA95-2F7E84E68581}"/>
    <cellStyle name="noircadre 18 19" xfId="33182" xr:uid="{A9F6E6AE-FD89-4175-AB08-8A9E9626A378}"/>
    <cellStyle name="noircadre 18 2" xfId="23280" xr:uid="{A37F947D-A0CD-48A5-8A55-EF8528EC28B6}"/>
    <cellStyle name="noircadre 18 2 2" xfId="50282" xr:uid="{06D79CEA-1D2B-4A0C-81E8-F5A066290401}"/>
    <cellStyle name="noircadre 18 20" xfId="35542" xr:uid="{B2EE5200-1101-4166-846D-31AC2E06EA05}"/>
    <cellStyle name="noircadre 18 21" xfId="38158" xr:uid="{DA68978F-17C5-4A0F-8722-B17932AC82B9}"/>
    <cellStyle name="noircadre 18 22" xfId="38933" xr:uid="{3C4871FF-EBEA-4F41-BF3C-0A9CE942EA90}"/>
    <cellStyle name="noircadre 18 23" xfId="36276" xr:uid="{21AB0E1F-5756-4C31-BD09-9657C21089DA}"/>
    <cellStyle name="noircadre 18 24" xfId="35854" xr:uid="{A17D0632-F8F6-4147-9839-5614EB6095FB}"/>
    <cellStyle name="noircadre 18 25" xfId="40639" xr:uid="{1408C29F-48B1-4233-B4A5-2EA3DA1601CD}"/>
    <cellStyle name="noircadre 18 26" xfId="39726" xr:uid="{62AF43A1-E2A5-4F49-A419-264BE6F5E6F5}"/>
    <cellStyle name="noircadre 18 27" xfId="41552" xr:uid="{B2C6867D-0E1B-4D4D-9DCA-F026C43E7A8A}"/>
    <cellStyle name="noircadre 18 28" xfId="40228" xr:uid="{76ECBED0-A472-4FE9-AC98-86B43653F7EE}"/>
    <cellStyle name="noircadre 18 29" xfId="47646" xr:uid="{11B4520E-EDF7-4716-8218-E4250F031874}"/>
    <cellStyle name="noircadre 18 3" xfId="24819" xr:uid="{9BC9C214-B835-4E41-BE6E-EA35908CEAB9}"/>
    <cellStyle name="noircadre 18 3 2" xfId="52273" xr:uid="{FC5D24E0-12A5-4896-8374-699FAC132D08}"/>
    <cellStyle name="noircadre 18 30" xfId="55138" xr:uid="{9720A52F-6969-4A75-9CEF-FD3A41BC61E7}"/>
    <cellStyle name="noircadre 18 4" xfId="23601" xr:uid="{F78B0EBE-1ECB-46A8-8F7F-78EB503ADEE4}"/>
    <cellStyle name="noircadre 18 5" xfId="24549" xr:uid="{A1DEB2C4-F8CC-44D7-9323-525CB428E0CC}"/>
    <cellStyle name="noircadre 18 6" xfId="20916" xr:uid="{7A56A548-CA17-47F7-9B8A-1FC03E2B2A7F}"/>
    <cellStyle name="noircadre 18 7" xfId="25660" xr:uid="{3FE5C7DC-B96B-4D11-8F16-FA076E1EF219}"/>
    <cellStyle name="noircadre 18 8" xfId="24299" xr:uid="{EE38DAF6-0400-4F17-AE76-E59064571E5A}"/>
    <cellStyle name="noircadre 18 9" xfId="28248" xr:uid="{F65AF155-62B4-4D7A-90C0-CF549B7B4860}"/>
    <cellStyle name="noircadre 19" xfId="7536" xr:uid="{8C4ECCF3-6B3F-4478-B39C-861424B4191C}"/>
    <cellStyle name="noircadre 19 10" xfId="29942" xr:uid="{14FD34FA-562A-4029-91AD-A89DF8468065}"/>
    <cellStyle name="noircadre 19 11" xfId="26552" xr:uid="{C0E1DE73-C17B-4EF1-850A-6D0EDF7AE847}"/>
    <cellStyle name="noircadre 19 12" xfId="29653" xr:uid="{3889A699-E226-431B-BC5D-6083CB740970}"/>
    <cellStyle name="noircadre 19 13" xfId="32361" xr:uid="{98B6DC39-186E-4361-8C11-D4F6F4FA036B}"/>
    <cellStyle name="noircadre 19 14" xfId="30666" xr:uid="{B273F232-586A-438E-B248-E5B919FABC7C}"/>
    <cellStyle name="noircadre 19 15" xfId="31274" xr:uid="{8BA86FC5-3B02-476A-AD0F-799F9F6A0205}"/>
    <cellStyle name="noircadre 19 16" xfId="31181" xr:uid="{F037EC15-7E86-4744-858E-E400AD9EB684}"/>
    <cellStyle name="noircadre 19 17" xfId="31527" xr:uid="{0684C716-D075-4BF1-B707-14EF762AF2AA}"/>
    <cellStyle name="noircadre 19 18" xfId="34787" xr:uid="{468F2132-C150-426A-A4C7-A02E0EFD697E}"/>
    <cellStyle name="noircadre 19 19" xfId="31735" xr:uid="{D156C4AF-E1F7-4D5D-95FD-4B3B5340E5F9}"/>
    <cellStyle name="noircadre 19 2" xfId="23348" xr:uid="{4D95A426-F1B4-4E3E-A67A-1A5217EDA5C0}"/>
    <cellStyle name="noircadre 19 2 2" xfId="49970" xr:uid="{BD201E87-C903-47EC-8EBB-C4E8FA5F1E21}"/>
    <cellStyle name="noircadre 19 20" xfId="35562" xr:uid="{BE136E00-4632-49B4-BBE4-03654B34A6FA}"/>
    <cellStyle name="noircadre 19 21" xfId="38229" xr:uid="{BD236223-0D7E-4A3B-BE7A-024473149EB2}"/>
    <cellStyle name="noircadre 19 22" xfId="39003" xr:uid="{1817DB7B-D828-4B44-A8A2-3554C3087997}"/>
    <cellStyle name="noircadre 19 23" xfId="36123" xr:uid="{05226F08-5402-431D-81F7-66CB68814873}"/>
    <cellStyle name="noircadre 19 24" xfId="38335" xr:uid="{4B2BF9BF-9B91-4093-B8EB-D555FBB87993}"/>
    <cellStyle name="noircadre 19 25" xfId="40680" xr:uid="{3ACAE47F-0AF8-4908-9EFA-FCA592EF5867}"/>
    <cellStyle name="noircadre 19 26" xfId="37720" xr:uid="{4CFB2412-F822-4E00-8038-E3BA70BDF49A}"/>
    <cellStyle name="noircadre 19 27" xfId="41579" xr:uid="{ECDA5F94-9C78-4207-A2A7-DD4D05653B42}"/>
    <cellStyle name="noircadre 19 28" xfId="40880" xr:uid="{9F24A24F-CFE1-4810-8AA2-CDADB1C631A5}"/>
    <cellStyle name="noircadre 19 29" xfId="47335" xr:uid="{79FE4D09-85F9-4500-8EB8-0F3C6C25EC8D}"/>
    <cellStyle name="noircadre 19 3" xfId="24894" xr:uid="{88475CC1-764E-4AEA-B33F-B581894A9139}"/>
    <cellStyle name="noircadre 19 3 2" xfId="51963" xr:uid="{112E4A27-80A9-4C3F-A41A-87C7A724406E}"/>
    <cellStyle name="noircadre 19 30" xfId="54838" xr:uid="{2882C72A-6A22-4309-948B-9338C9A834D5}"/>
    <cellStyle name="noircadre 19 4" xfId="21989" xr:uid="{9DE847AF-5564-4824-BFAA-CE04F994605C}"/>
    <cellStyle name="noircadre 19 5" xfId="21087" xr:uid="{73F50172-23F2-4916-8F35-3E0866120FB6}"/>
    <cellStyle name="noircadre 19 6" xfId="22914" xr:uid="{CE932003-58A6-460A-B225-6E0C31669156}"/>
    <cellStyle name="noircadre 19 7" xfId="24845" xr:uid="{CBB6F55D-FE20-42E7-9F84-4CA8FC6CA80C}"/>
    <cellStyle name="noircadre 19 8" xfId="25479" xr:uid="{E638F339-3F7C-4208-9B75-81EAB148720E}"/>
    <cellStyle name="noircadre 19 9" xfId="28327" xr:uid="{FCC03D99-4629-4D2E-8876-FAE8F7F4CCC7}"/>
    <cellStyle name="noircadre 2" xfId="5176" xr:uid="{750E1298-F30A-4B71-9CE9-CA760B559CDB}"/>
    <cellStyle name="noircadre 2 10" xfId="8309" xr:uid="{B2A77F5B-75EE-4641-94DE-23DB8F22E455}"/>
    <cellStyle name="noircadre 2 10 2" xfId="50678" xr:uid="{1969C1C7-653F-4E9B-881B-41DE599D8E1A}"/>
    <cellStyle name="noircadre 2 10 3" xfId="52661" xr:uid="{D6836E34-AC0D-4CF7-BF0B-D8815016CEC3}"/>
    <cellStyle name="noircadre 2 10 4" xfId="48042" xr:uid="{697344FD-4402-4481-81CB-827793777F3D}"/>
    <cellStyle name="noircadre 2 10 5" xfId="55513" xr:uid="{563FD31E-5E50-4F53-BDA8-68568C9CCF12}"/>
    <cellStyle name="noircadre 2 11" xfId="8176" xr:uid="{5A3562DB-4A41-4B71-996D-7B03D949C4B5}"/>
    <cellStyle name="noircadre 2 11 2" xfId="50570" xr:uid="{4081AA43-054D-40BA-AFB4-3993F7249402}"/>
    <cellStyle name="noircadre 2 11 3" xfId="52559" xr:uid="{599DAFBB-047A-43E0-B781-817E953D3714}"/>
    <cellStyle name="noircadre 2 11 4" xfId="47934" xr:uid="{CC04C265-61A7-4771-8279-54740FF1180F}"/>
    <cellStyle name="noircadre 2 11 5" xfId="55414" xr:uid="{367D05E6-9BE6-4E36-8DB2-C90E5DF5821B}"/>
    <cellStyle name="noircadre 2 12" xfId="8015" xr:uid="{C87ECCD1-FC89-41F6-A0B1-6177F6F6184D}"/>
    <cellStyle name="noircadre 2 12 2" xfId="50425" xr:uid="{1D610701-19B5-4D4A-9D7D-DFDCA762362D}"/>
    <cellStyle name="noircadre 2 12 3" xfId="52414" xr:uid="{B7A21570-EA7E-4DD2-BDA2-B8BD1906B604}"/>
    <cellStyle name="noircadre 2 12 4" xfId="47788" xr:uid="{A924DAAD-DB42-409E-A430-9B3E46147D0B}"/>
    <cellStyle name="noircadre 2 12 5" xfId="55272" xr:uid="{6CE92EF8-E3D7-4FC4-8BD5-2D943D139156}"/>
    <cellStyle name="noircadre 2 13" xfId="8833" xr:uid="{759928E2-52FD-4FD2-8A24-E28D02CAD245}"/>
    <cellStyle name="noircadre 2 13 2" xfId="50936" xr:uid="{08DCAC85-4034-476F-A81B-D9FBA2F5400A}"/>
    <cellStyle name="noircadre 2 13 3" xfId="52865" xr:uid="{E6A654F4-529B-47D9-97E5-CD92CE008B96}"/>
    <cellStyle name="noircadre 2 13 4" xfId="48489" xr:uid="{075337BC-4BDA-40AE-8C98-916E288541E6}"/>
    <cellStyle name="noircadre 2 13 5" xfId="55914" xr:uid="{E1D2BC9A-7206-48C5-8381-171E5D80F922}"/>
    <cellStyle name="noircadre 2 14" xfId="8261" xr:uid="{95624A9E-682F-41FD-BF0A-DD3E5F5ECD4A}"/>
    <cellStyle name="noircadre 2 14 2" xfId="50638" xr:uid="{7FC39DD8-6020-41D4-8B54-97E29EF445B5}"/>
    <cellStyle name="noircadre 2 14 3" xfId="52622" xr:uid="{55EBCB54-85E0-4B1E-A1A0-8D1109AA07C1}"/>
    <cellStyle name="noircadre 2 14 4" xfId="48003" xr:uid="{C07A25A7-20C5-4163-A88A-70F226F27A91}"/>
    <cellStyle name="noircadre 2 14 5" xfId="55475" xr:uid="{E1C69D4A-502D-4D18-98BA-6AF6C8E57772}"/>
    <cellStyle name="noircadre 2 15" xfId="9231" xr:uid="{0ED288CD-7825-4C0D-90EC-AC6177FED8BE}"/>
    <cellStyle name="noircadre 2 15 2" xfId="51330" xr:uid="{578B92EB-4DDE-4D13-8ABE-31C038763D8E}"/>
    <cellStyle name="noircadre 2 15 3" xfId="53258" xr:uid="{C1D766DC-CD2C-44D6-BEB4-11C4DFE48E83}"/>
    <cellStyle name="noircadre 2 15 4" xfId="48881" xr:uid="{A929DF3C-3A49-46F3-857B-6E84B416383E}"/>
    <cellStyle name="noircadre 2 15 5" xfId="56301" xr:uid="{B4100B8E-1289-40B7-BD5D-B87A9F0BB703}"/>
    <cellStyle name="noircadre 2 16" xfId="8857" xr:uid="{CF896B33-4AB3-45E5-A1EE-ABFB0CEEF551}"/>
    <cellStyle name="noircadre 2 16 2" xfId="50960" xr:uid="{4DFAE537-89D3-4984-A6FF-D0F969064D07}"/>
    <cellStyle name="noircadre 2 16 3" xfId="52889" xr:uid="{ED760E15-D78C-4103-850D-0D109820EF78}"/>
    <cellStyle name="noircadre 2 16 4" xfId="48513" xr:uid="{CB828493-1E6A-4B83-84AC-A885EA4711D2}"/>
    <cellStyle name="noircadre 2 16 5" xfId="55938" xr:uid="{E36DA09D-BD22-4781-975A-803D79ABA0EC}"/>
    <cellStyle name="noircadre 2 17" xfId="7680" xr:uid="{59AEAFF1-5F54-4E30-96CC-800AEDDAFB4A}"/>
    <cellStyle name="noircadre 2 17 2" xfId="50106" xr:uid="{559D7E47-7503-4C01-93DE-BFCDEDBEB3BD}"/>
    <cellStyle name="noircadre 2 17 3" xfId="52099" xr:uid="{92D55FF9-21DF-4952-B030-59A52C78A536}"/>
    <cellStyle name="noircadre 2 17 4" xfId="47470" xr:uid="{CD2E8F05-D35F-4E1E-9665-2C75B4D26201}"/>
    <cellStyle name="noircadre 2 17 5" xfId="54968" xr:uid="{96D78781-5C90-40C9-89C2-7F5592556C94}"/>
    <cellStyle name="noircadre 2 18" xfId="9291" xr:uid="{F37766FB-4EE8-49A1-8990-206C55ACC942}"/>
    <cellStyle name="noircadre 2 18 2" xfId="51387" xr:uid="{8FA02517-CF9E-466B-A549-919F53A08F34}"/>
    <cellStyle name="noircadre 2 18 3" xfId="53315" xr:uid="{13682FF3-D15C-47FC-BBF2-8A7855D27964}"/>
    <cellStyle name="noircadre 2 18 4" xfId="48938" xr:uid="{37CC38E6-2C5C-4902-A7ED-EBC988E7CCA9}"/>
    <cellStyle name="noircadre 2 18 5" xfId="56358" xr:uid="{6BA9CE3A-6C6D-474D-9C99-452F344CABFE}"/>
    <cellStyle name="noircadre 2 19" xfId="7695" xr:uid="{F5ED27E9-6E71-406B-A218-1EBA7C9B6BDF}"/>
    <cellStyle name="noircadre 2 19 2" xfId="50120" xr:uid="{FE24DD78-03CF-4842-8322-6BFF8DB4150F}"/>
    <cellStyle name="noircadre 2 19 3" xfId="52113" xr:uid="{8692AC8C-528D-42C2-B32C-C1B4BE7EAA95}"/>
    <cellStyle name="noircadre 2 19 4" xfId="47484" xr:uid="{EB421BE5-C98F-406A-A2D7-CB4895481129}"/>
    <cellStyle name="noircadre 2 19 5" xfId="54982" xr:uid="{E524D59B-E15A-4978-AC07-28F981E3AE7A}"/>
    <cellStyle name="noircadre 2 2" xfId="8381" xr:uid="{6230B537-F72B-4F8A-B79C-C56DE616E066}"/>
    <cellStyle name="noircadre 2 2 2" xfId="50710" xr:uid="{37BC621D-377C-47FF-B082-DF27BCE35C21}"/>
    <cellStyle name="noircadre 2 2 3" xfId="52681" xr:uid="{F6B54837-EDD3-4EEB-8303-D36577E5C83C}"/>
    <cellStyle name="noircadre 2 2 4" xfId="48082" xr:uid="{2C8AD663-5FA3-46BE-809F-7C99CD549AEC}"/>
    <cellStyle name="noircadre 2 2 5" xfId="55530" xr:uid="{8C9CEB6C-7489-44DF-98DB-E81B5ED9409F}"/>
    <cellStyle name="noircadre 2 20" xfId="9531" xr:uid="{7FFBEF0C-4922-48BB-9904-B4CBA8E9E2AC}"/>
    <cellStyle name="noircadre 2 20 2" xfId="51621" xr:uid="{026D6F37-529C-458C-8182-2571C5FA7077}"/>
    <cellStyle name="noircadre 2 20 3" xfId="53549" xr:uid="{6DD18FE2-1268-4EB6-8502-BF6F15D6E0CA}"/>
    <cellStyle name="noircadre 2 20 4" xfId="49172" xr:uid="{D45E264B-9468-429E-9F9C-871A7C5AAB12}"/>
    <cellStyle name="noircadre 2 20 5" xfId="56591" xr:uid="{E9C8219D-223B-4232-A329-6F890E74D9C8}"/>
    <cellStyle name="noircadre 2 21" xfId="8889" xr:uid="{E2F2D584-8BD9-4B9D-85BE-69B0FA7AB617}"/>
    <cellStyle name="noircadre 2 21 2" xfId="50990" xr:uid="{312BCBD8-2038-4C73-9510-ACACCCC76AFB}"/>
    <cellStyle name="noircadre 2 21 3" xfId="52918" xr:uid="{1496BA8E-6F14-4A9A-8102-81D04944291F}"/>
    <cellStyle name="noircadre 2 21 4" xfId="48543" xr:uid="{CCFBBE20-6D6C-4DDC-BC21-5074583AC257}"/>
    <cellStyle name="noircadre 2 21 5" xfId="55967" xr:uid="{CE8DEED6-0882-4C52-A720-F5E9FBE09A24}"/>
    <cellStyle name="noircadre 2 22" xfId="8797" xr:uid="{9BA7CA77-A6D7-456F-A9AF-AE99D537FD39}"/>
    <cellStyle name="noircadre 2 22 2" xfId="50903" xr:uid="{130BF6AD-4BE5-4A2B-92B7-73D65A0FE2B8}"/>
    <cellStyle name="noircadre 2 22 3" xfId="52832" xr:uid="{13B047DD-BBF6-4C68-A286-528D0DB8DF8D}"/>
    <cellStyle name="noircadre 2 22 4" xfId="48457" xr:uid="{2A2BFEE7-6794-4277-AF79-00F29EEC0986}"/>
    <cellStyle name="noircadre 2 22 5" xfId="55883" xr:uid="{116B68AF-CB83-46A2-B15F-583BCE382545}"/>
    <cellStyle name="noircadre 2 23" xfId="8926" xr:uid="{BED2E77F-99C0-4DBE-A028-99500CCB76B1}"/>
    <cellStyle name="noircadre 2 23 2" xfId="51034" xr:uid="{92A39E9B-5E07-4095-81A7-BA97EE3F7AB1}"/>
    <cellStyle name="noircadre 2 23 3" xfId="52962" xr:uid="{5CE95797-F018-4BE4-B065-02BAE6AC073D}"/>
    <cellStyle name="noircadre 2 23 4" xfId="48587" xr:uid="{18F1CAEB-C18B-4765-BCBD-7681B8BC66EA}"/>
    <cellStyle name="noircadre 2 23 5" xfId="56011" xr:uid="{C5439D6C-3C8D-4442-8E7B-D9DCC31C01C0}"/>
    <cellStyle name="noircadre 2 24" xfId="8784" xr:uid="{0C08AD12-57B3-431A-9D61-9AA4C06A34F5}"/>
    <cellStyle name="noircadre 2 24 2" xfId="50890" xr:uid="{1EEFC28E-5464-452F-B51A-F753A0BC4ED4}"/>
    <cellStyle name="noircadre 2 24 3" xfId="52819" xr:uid="{277697FD-57D0-4D72-9803-DDE123AE2944}"/>
    <cellStyle name="noircadre 2 24 4" xfId="48444" xr:uid="{250277DB-2068-4502-A32A-47E6826E9FE7}"/>
    <cellStyle name="noircadre 2 24 5" xfId="55870" xr:uid="{18DC90A6-9BC4-4FDF-8538-52A522F68AD0}"/>
    <cellStyle name="noircadre 2 25" xfId="9508" xr:uid="{C008B3BC-58C5-4BF6-9F9A-7876CB497B4C}"/>
    <cellStyle name="noircadre 2 25 2" xfId="51598" xr:uid="{8F064D9B-0DAC-4816-92DA-8435E7E60361}"/>
    <cellStyle name="noircadre 2 25 3" xfId="53526" xr:uid="{B3629388-2083-45B3-9BD1-CA9FA8BC615F}"/>
    <cellStyle name="noircadre 2 25 4" xfId="49149" xr:uid="{0EFC146A-8A10-4C46-8901-D4C6838E9ECD}"/>
    <cellStyle name="noircadre 2 25 5" xfId="56568" xr:uid="{6B13FD2A-47B8-47CB-B95E-BA9563A44085}"/>
    <cellStyle name="noircadre 2 26" xfId="9078" xr:uid="{C9467F12-FC68-47EC-84B5-8683AF95380B}"/>
    <cellStyle name="noircadre 2 26 2" xfId="51181" xr:uid="{685DAEBF-8267-49BF-8971-A5BA975CFA45}"/>
    <cellStyle name="noircadre 2 26 3" xfId="53109" xr:uid="{2DBC04C0-7873-484C-8EA3-A8C69EACA386}"/>
    <cellStyle name="noircadre 2 26 4" xfId="48733" xr:uid="{4B9A97EA-1E65-4A0E-A44B-B6B045D7F16C}"/>
    <cellStyle name="noircadre 2 26 5" xfId="56156" xr:uid="{4CCE53B0-335F-4284-970A-07CC29C4D853}"/>
    <cellStyle name="noircadre 2 27" xfId="9578" xr:uid="{C0F5FBE2-8A2E-43E8-AA41-3787B5896669}"/>
    <cellStyle name="noircadre 2 27 2" xfId="51668" xr:uid="{C984FDDB-6D0B-433A-89B8-1C8FF6848309}"/>
    <cellStyle name="noircadre 2 27 3" xfId="53596" xr:uid="{53353CA4-0933-4672-AA4B-DB80F4567E68}"/>
    <cellStyle name="noircadre 2 27 4" xfId="49219" xr:uid="{8BEE9379-BCF0-42B5-8019-AB65E6711F6D}"/>
    <cellStyle name="noircadre 2 27 5" xfId="56638" xr:uid="{23A0BEF5-974F-480C-88A3-98FAD8E6915E}"/>
    <cellStyle name="noircadre 2 28" xfId="9331" xr:uid="{9C5E745F-B8E0-425E-AC08-0F8B75ADB894}"/>
    <cellStyle name="noircadre 2 28 2" xfId="51427" xr:uid="{36021E75-3519-46E3-AC1E-D8657BEEDA8B}"/>
    <cellStyle name="noircadre 2 28 3" xfId="53355" xr:uid="{65D33FA6-7252-4BE1-8775-524B3F6CE57C}"/>
    <cellStyle name="noircadre 2 28 4" xfId="48978" xr:uid="{BEF591CF-143A-46AE-A9BA-92634B3F3B4B}"/>
    <cellStyle name="noircadre 2 28 5" xfId="56398" xr:uid="{467BCAC1-384A-4993-AE6F-12DE1521549E}"/>
    <cellStyle name="noircadre 2 29" xfId="10297" xr:uid="{8B71CB4A-E721-49B6-8562-98D3B55431C8}"/>
    <cellStyle name="noircadre 2 29 2" xfId="49903" xr:uid="{C230187E-3D46-4571-832C-6D1E76B4B919}"/>
    <cellStyle name="noircadre 2 3" xfId="8783" xr:uid="{D70387E3-0A29-4DD1-AB4F-8B9723EAA467}"/>
    <cellStyle name="noircadre 2 3 2" xfId="50889" xr:uid="{F302EA14-4179-4161-9CF2-51A78B147ACF}"/>
    <cellStyle name="noircadre 2 3 3" xfId="52818" xr:uid="{AF3E92B7-9993-4216-9B61-3C734B745ED9}"/>
    <cellStyle name="noircadre 2 3 4" xfId="48443" xr:uid="{EF2636DF-68E7-4597-804C-605DD2674CC4}"/>
    <cellStyle name="noircadre 2 3 5" xfId="55869" xr:uid="{9E21CD84-AE85-4C64-BCB7-8A40E1F27533}"/>
    <cellStyle name="noircadre 2 30" xfId="10629" xr:uid="{D7307B51-2D11-4A52-85FB-F9A1437FF880}"/>
    <cellStyle name="noircadre 2 30 2" xfId="49629" xr:uid="{F8C25674-F2BA-4966-B35D-946E29840602}"/>
    <cellStyle name="noircadre 2 31" xfId="10964" xr:uid="{AE1BBEE5-3E37-496D-A26B-EA361B74EA69}"/>
    <cellStyle name="noircadre 2 32" xfId="11222" xr:uid="{B124FE71-E3AC-4AE5-A25D-1E5D436534BD}"/>
    <cellStyle name="noircadre 2 33" xfId="47256" xr:uid="{15E24434-1298-48BF-83F0-2D7D789AA822}"/>
    <cellStyle name="noircadre 2 34" xfId="54778" xr:uid="{F88CF47D-F2E3-49A6-A982-47BAF88CCD9C}"/>
    <cellStyle name="noircadre 2 4" xfId="7732" xr:uid="{63B7AF5A-E7C4-4A79-8FFC-481392F6F7AB}"/>
    <cellStyle name="noircadre 2 4 2" xfId="50157" xr:uid="{F755731A-E39D-432C-8C0F-4D235A22353B}"/>
    <cellStyle name="noircadre 2 4 3" xfId="52149" xr:uid="{3FB8BBB0-8C56-4682-81B0-12052383BDBA}"/>
    <cellStyle name="noircadre 2 4 4" xfId="47519" xr:uid="{6925F838-159D-4CF3-9C83-C1E75F44774B}"/>
    <cellStyle name="noircadre 2 4 5" xfId="55017" xr:uid="{F40A19BE-E694-4211-8C0E-81BE6769085F}"/>
    <cellStyle name="noircadre 2 5" xfId="7838" xr:uid="{D113C3D8-00D0-434E-8D35-B57751CE6BFB}"/>
    <cellStyle name="noircadre 2 5 2" xfId="50254" xr:uid="{20D0CC73-656A-4C4E-9D9B-512159D69472}"/>
    <cellStyle name="noircadre 2 5 3" xfId="52246" xr:uid="{4FB92A74-9D72-4B77-B87D-15F88DBBB0AA}"/>
    <cellStyle name="noircadre 2 5 4" xfId="47618" xr:uid="{670B09FB-8D1E-4984-B34E-BED69177A299}"/>
    <cellStyle name="noircadre 2 5 5" xfId="55112" xr:uid="{CE0A5B80-7E1A-4DF1-9808-2136E42D0D94}"/>
    <cellStyle name="noircadre 2 6" xfId="7720" xr:uid="{E9516E2A-4156-4F8B-9E3C-E4F1A79664E7}"/>
    <cellStyle name="noircadre 2 6 2" xfId="50145" xr:uid="{00C9DBCA-B335-496B-91D3-9839895074B5}"/>
    <cellStyle name="noircadre 2 6 3" xfId="52137" xr:uid="{AAB374AD-3CA2-4B6D-B929-38CA004139C5}"/>
    <cellStyle name="noircadre 2 6 4" xfId="47507" xr:uid="{822DD15E-F54E-4EBB-BD38-98C93BD58006}"/>
    <cellStyle name="noircadre 2 6 5" xfId="55005" xr:uid="{A4EF99C1-C051-4325-A6E0-B5DE44B755C1}"/>
    <cellStyle name="noircadre 2 7" xfId="8106" xr:uid="{9892ABDD-1C71-4E16-B2F7-FF89FAB65C66}"/>
    <cellStyle name="noircadre 2 7 2" xfId="50510" xr:uid="{E897FC5D-3303-44D0-A934-801C6FB65A91}"/>
    <cellStyle name="noircadre 2 7 3" xfId="52499" xr:uid="{7EE37E99-B8FC-47D2-A4EA-2B13A11CBF1D}"/>
    <cellStyle name="noircadre 2 7 4" xfId="47873" xr:uid="{8F4ED2F4-E717-4B1F-B46E-E2AB9DA390CE}"/>
    <cellStyle name="noircadre 2 7 5" xfId="55355" xr:uid="{C6755802-02ED-4FF1-BCB1-35E5C06F1A45}"/>
    <cellStyle name="noircadre 2 8" xfId="8713" xr:uid="{9A349143-6D57-4C22-B2D1-7D7387CFE6C9}"/>
    <cellStyle name="noircadre 2 8 2" xfId="50826" xr:uid="{04469D3F-61BD-442B-81AB-9D78D3543972}"/>
    <cellStyle name="noircadre 2 8 3" xfId="52755" xr:uid="{752F0AD2-2958-4157-B39F-5240055C13F7}"/>
    <cellStyle name="noircadre 2 8 4" xfId="48381" xr:uid="{F3681580-F8BD-4216-8488-59A17EA3AD9C}"/>
    <cellStyle name="noircadre 2 8 5" xfId="55808" xr:uid="{7646DE3D-8A15-4D02-B473-9A4DBA45B079}"/>
    <cellStyle name="noircadre 2 9" xfId="7547" xr:uid="{724C8669-E904-4A9F-9788-BA7EADE07B36}"/>
    <cellStyle name="noircadre 2 9 2" xfId="49980" xr:uid="{1676B8DD-CE7F-4843-A15A-39F28D728F89}"/>
    <cellStyle name="noircadre 2 9 3" xfId="51973" xr:uid="{1E624FE9-D9C4-4FF5-90E4-FDE390DA977B}"/>
    <cellStyle name="noircadre 2 9 4" xfId="47345" xr:uid="{10943FEF-225D-4039-B6B9-BCE8C51F9028}"/>
    <cellStyle name="noircadre 2 9 5" xfId="54848" xr:uid="{294C929D-928B-4A80-AF32-99E70296776E}"/>
    <cellStyle name="noircadre 20" xfId="7991" xr:uid="{1F70C6BF-9CC4-4DAE-A291-A1451CC70EDD}"/>
    <cellStyle name="noircadre 20 10" xfId="29617" xr:uid="{5C6B5E5A-81F8-41FF-8702-DBF08BC37827}"/>
    <cellStyle name="noircadre 20 11" xfId="28620" xr:uid="{D7AB36EC-9DD0-4A94-8DD3-C8A7B9CDB9DD}"/>
    <cellStyle name="noircadre 20 12" xfId="29548" xr:uid="{EC0C8C4A-36E3-440A-A286-52BFCEDC4871}"/>
    <cellStyle name="noircadre 20 13" xfId="32068" xr:uid="{09A1C366-99D6-414F-81B8-04CBBAA02BA8}"/>
    <cellStyle name="noircadre 20 14" xfId="28431" xr:uid="{0C5B2120-AE74-4C2D-8C0E-170677D6DD27}"/>
    <cellStyle name="noircadre 20 15" xfId="24111" xr:uid="{0736DF16-E271-48AB-B9E0-B51D468B21C0}"/>
    <cellStyle name="noircadre 20 16" xfId="25642" xr:uid="{AE00985E-01F7-4F40-9A4E-6F22EA591EF6}"/>
    <cellStyle name="noircadre 20 17" xfId="32299" xr:uid="{2737D6DC-0652-4FCA-BBA6-CCE604CA624E}"/>
    <cellStyle name="noircadre 20 18" xfId="34628" xr:uid="{D7A60812-45FF-4870-8FB1-E82E369616D8}"/>
    <cellStyle name="noircadre 20 19" xfId="33386" xr:uid="{5911302E-6BA6-418E-8F04-E198655980F9}"/>
    <cellStyle name="noircadre 20 2" xfId="23054" xr:uid="{ACBC0490-F8C6-4526-9C7D-0035BAD2AC11}"/>
    <cellStyle name="noircadre 20 2 2" xfId="50401" xr:uid="{89AB90FC-FD72-4E63-B42B-C23812A2ACC1}"/>
    <cellStyle name="noircadre 20 20" xfId="35500" xr:uid="{1A4954D2-21AA-452E-A3CC-87D10C89B0EF}"/>
    <cellStyle name="noircadre 20 21" xfId="37937" xr:uid="{C6C62F37-C479-42AF-9950-03C985ED1467}"/>
    <cellStyle name="noircadre 20 22" xfId="38707" xr:uid="{57DF67AB-2F28-49EE-920E-6F11862B8EF0}"/>
    <cellStyle name="noircadre 20 23" xfId="39228" xr:uid="{2B72D888-85DE-447E-8047-4794F9D7675C}"/>
    <cellStyle name="noircadre 20 24" xfId="38601" xr:uid="{4EECDE94-4A45-430D-A7DE-46C0149D2790}"/>
    <cellStyle name="noircadre 20 25" xfId="40526" xr:uid="{FDACCEC2-300B-47C8-BF76-DDD3DC6354C9}"/>
    <cellStyle name="noircadre 20 26" xfId="40200" xr:uid="{7EC9DE8E-7FF6-471E-8A36-D70CA9853CC0}"/>
    <cellStyle name="noircadre 20 27" xfId="41494" xr:uid="{EED33D4B-F9B9-464F-A80D-099FB1CBB151}"/>
    <cellStyle name="noircadre 20 28" xfId="41541" xr:uid="{C71C98F6-902D-4474-B2A4-52D8F9372A31}"/>
    <cellStyle name="noircadre 20 29" xfId="47764" xr:uid="{81A27F3E-E870-4DD2-93A9-77567B915C63}"/>
    <cellStyle name="noircadre 20 3" xfId="24603" xr:uid="{F667EDD4-4D73-4BA7-AD47-6159DE80D91D}"/>
    <cellStyle name="noircadre 20 3 2" xfId="52391" xr:uid="{91D0B9C9-83E8-4C18-AD10-42CB34FBCA46}"/>
    <cellStyle name="noircadre 20 30" xfId="55250" xr:uid="{011E6E12-64EA-4CF8-8E7B-D7DBF35B57A9}"/>
    <cellStyle name="noircadre 20 4" xfId="23836" xr:uid="{8E133D43-0459-4189-AC07-429D5D169638}"/>
    <cellStyle name="noircadre 20 5" xfId="24420" xr:uid="{1090B333-FF75-4C76-9AF6-42C448F57668}"/>
    <cellStyle name="noircadre 20 6" xfId="25012" xr:uid="{A14FCAAE-6A39-4F6C-8F48-AEE960020258}"/>
    <cellStyle name="noircadre 20 7" xfId="25073" xr:uid="{0CD5A3A8-B480-4F7A-944F-969E504D6FC6}"/>
    <cellStyle name="noircadre 20 8" xfId="20674" xr:uid="{DF973F07-EDD3-41DD-816C-7CCDC71E35C3}"/>
    <cellStyle name="noircadre 20 9" xfId="27991" xr:uid="{6C772C27-3FDB-466C-B76C-E8B43798CD68}"/>
    <cellStyle name="noircadre 21" xfId="8476" xr:uid="{2B605163-CE1B-4D82-8719-BE6913EE0A0A}"/>
    <cellStyle name="noircadre 21 10" xfId="29939" xr:uid="{4591F352-86FB-4E0D-A9F7-F88DE5EB4A63}"/>
    <cellStyle name="noircadre 21 11" xfId="23886" xr:uid="{AB50AD36-F68F-4960-949C-EDBB9F27D31B}"/>
    <cellStyle name="noircadre 21 12" xfId="29982" xr:uid="{BF813814-DBEF-4D0D-BABA-64A292A2864D}"/>
    <cellStyle name="noircadre 21 13" xfId="32358" xr:uid="{5E46DFB3-774C-49E2-876B-029E75279E9B}"/>
    <cellStyle name="noircadre 21 14" xfId="29677" xr:uid="{803ECC23-30CC-4136-8F78-DF77EC9AE593}"/>
    <cellStyle name="noircadre 21 15" xfId="32075" xr:uid="{A0F558C0-F1CF-4DE3-B050-B0AFFC504C31}"/>
    <cellStyle name="noircadre 21 16" xfId="32139" xr:uid="{C14F3ED3-5D66-4EBE-9387-BA19E5ED1255}"/>
    <cellStyle name="noircadre 21 17" xfId="31120" xr:uid="{01F4A992-9BA3-4119-9133-8671CF701A6E}"/>
    <cellStyle name="noircadre 21 18" xfId="34785" xr:uid="{F9F1A9E3-96F9-49D0-9F52-170DA6C0FE2E}"/>
    <cellStyle name="noircadre 21 19" xfId="30647" xr:uid="{6D49FE26-49BB-41EE-AB71-6EBD37A2D764}"/>
    <cellStyle name="noircadre 21 2" xfId="23344" xr:uid="{31B78DAC-B7CC-4339-B090-04310EAE11D1}"/>
    <cellStyle name="noircadre 21 2 2" xfId="50758" xr:uid="{0B4D48E7-1D27-446E-9925-6654D02526D8}"/>
    <cellStyle name="noircadre 21 20" xfId="35561" xr:uid="{3CA5ADAE-608E-4373-BB49-D5721CC73067}"/>
    <cellStyle name="noircadre 21 21" xfId="38225" xr:uid="{2E104C72-71C1-448E-A93F-7DECD1A9887A}"/>
    <cellStyle name="noircadre 21 22" xfId="38999" xr:uid="{B46A59C8-05F9-4A6C-A660-4B7F0A2E5B9E}"/>
    <cellStyle name="noircadre 21 23" xfId="35618" xr:uid="{F358C5C9-5F2E-42ED-B865-E3451C7D2E0A}"/>
    <cellStyle name="noircadre 21 24" xfId="38606" xr:uid="{8261CEDB-2FEC-4DCE-A738-30D3442E7168}"/>
    <cellStyle name="noircadre 21 25" xfId="40678" xr:uid="{E5E22870-9BFF-4360-80C8-7B1052DD711A}"/>
    <cellStyle name="noircadre 21 26" xfId="37553" xr:uid="{7B77518B-41E4-4B0F-8830-2541A17EF620}"/>
    <cellStyle name="noircadre 21 27" xfId="41578" xr:uid="{8D7E4643-3D80-4887-AE68-5F95279FCE16}"/>
    <cellStyle name="noircadre 21 28" xfId="40065" xr:uid="{9D0B4AC2-F555-42E0-97CC-EF6C2DD36091}"/>
    <cellStyle name="noircadre 21 29" xfId="48151" xr:uid="{55D47E4E-3F67-45D7-9019-3140FFAEEF11}"/>
    <cellStyle name="noircadre 21 3" xfId="24891" xr:uid="{86929EB2-F70E-40CD-935D-4A968B21E9C7}"/>
    <cellStyle name="noircadre 21 3 2" xfId="52697" xr:uid="{00E30ECE-7DA4-4E99-AC37-1A9B79D68E0F}"/>
    <cellStyle name="noircadre 21 30" xfId="55586" xr:uid="{7C12C8FD-CC46-4C65-A309-DC6F2B0E2ED7}"/>
    <cellStyle name="noircadre 21 4" xfId="22292" xr:uid="{E7A8E7B1-2443-4203-86A9-D892FAD8D9E0}"/>
    <cellStyle name="noircadre 21 5" xfId="23666" xr:uid="{8095EEC7-7E30-484A-8A74-D3FC385372F3}"/>
    <cellStyle name="noircadre 21 6" xfId="22067" xr:uid="{AA574A79-52A6-4C69-81DA-476B3C4008C0}"/>
    <cellStyle name="noircadre 21 7" xfId="24402" xr:uid="{0F9F0EF5-8686-4F9D-8925-70C33B3767D1}"/>
    <cellStyle name="noircadre 21 8" xfId="20742" xr:uid="{232D3E8C-8EE4-4050-8AA6-636207221D2B}"/>
    <cellStyle name="noircadre 21 9" xfId="28323" xr:uid="{EB645B7A-617B-4B8A-B5F6-778F22129035}"/>
    <cellStyle name="noircadre 22" xfId="7903" xr:uid="{FAA26CD4-21DB-4EE0-BAF0-03027F1A4B93}"/>
    <cellStyle name="noircadre 22 10" xfId="26783" xr:uid="{7AEBD0A9-6F20-4C0C-8B9C-DC2B0E56A901}"/>
    <cellStyle name="noircadre 22 11" xfId="26952" xr:uid="{970EB145-D801-42CC-899D-B0B5EC3F0125}"/>
    <cellStyle name="noircadre 22 12" xfId="29127" xr:uid="{029ACBA4-77DA-4EDB-9C94-61B8F2A555AD}"/>
    <cellStyle name="noircadre 22 13" xfId="30145" xr:uid="{B9C8679E-D67E-4DE8-B1B1-9EAEBC49E90A}"/>
    <cellStyle name="noircadre 22 14" xfId="20788" xr:uid="{388678D2-BEF5-4561-AE56-FEF745033794}"/>
    <cellStyle name="noircadre 22 15" xfId="32740" xr:uid="{1AF1FCE3-9400-4E6D-8763-68EA838F0DE4}"/>
    <cellStyle name="noircadre 22 16" xfId="33018" xr:uid="{DE67DE7D-B5AB-42BF-842D-89CABE85F3F7}"/>
    <cellStyle name="noircadre 22 17" xfId="30453" xr:uid="{A58BD462-08E4-4A30-BA9A-5A76127E6176}"/>
    <cellStyle name="noircadre 22 18" xfId="29084" xr:uid="{92D411DB-CDF7-418F-83C0-2CA85CB516E5}"/>
    <cellStyle name="noircadre 22 19" xfId="28201" xr:uid="{6FC54198-46CF-4C15-B8BD-B127AD7A6EAE}"/>
    <cellStyle name="noircadre 22 2" xfId="22181" xr:uid="{730ECEB2-ADEA-4877-8077-114690218B5D}"/>
    <cellStyle name="noircadre 22 2 2" xfId="50315" xr:uid="{71AD7F5F-159E-4905-977B-92A39BA2E6B5}"/>
    <cellStyle name="noircadre 22 20" xfId="35332" xr:uid="{606A7F80-81C8-4285-A161-5C6BBC68C7B1}"/>
    <cellStyle name="noircadre 22 21" xfId="37024" xr:uid="{D69A5B13-F4EE-4CB0-99A4-D06A224B0E71}"/>
    <cellStyle name="noircadre 22 22" xfId="36399" xr:uid="{52ADBCBB-CDAB-43E7-811C-E3D190F65B12}"/>
    <cellStyle name="noircadre 22 23" xfId="38356" xr:uid="{789DE414-26A4-453E-9754-87E46CE6DAC9}"/>
    <cellStyle name="noircadre 22 24" xfId="38952" xr:uid="{FF2D113F-8098-4E0F-8CFA-EEFB8848D316}"/>
    <cellStyle name="noircadre 22 25" xfId="39926" xr:uid="{E9E9C9D3-A1ED-4772-9658-7384045B6F5E}"/>
    <cellStyle name="noircadre 22 26" xfId="37586" xr:uid="{3E18C93F-5B32-4216-BA06-7D846C17D4FA}"/>
    <cellStyle name="noircadre 22 27" xfId="40176" xr:uid="{A16B887C-F681-4104-AAFF-39103CD56397}"/>
    <cellStyle name="noircadre 22 28" xfId="39353" xr:uid="{9F0B0A8B-5A81-4300-8B16-B3F073E913C3}"/>
    <cellStyle name="noircadre 22 29" xfId="47679" xr:uid="{C56B1000-3BE6-4659-A1E5-2EF18A4E1753}"/>
    <cellStyle name="noircadre 22 3" xfId="21661" xr:uid="{8ED54D8E-61F7-48D9-80FE-C5DCEAEA6699}"/>
    <cellStyle name="noircadre 22 3 2" xfId="52306" xr:uid="{26425A05-9BEA-4FB2-A0C9-881EC2061FF3}"/>
    <cellStyle name="noircadre 22 30" xfId="55168" xr:uid="{D19DB5B6-2B2D-4A5B-BC8D-749AE24CE712}"/>
    <cellStyle name="noircadre 22 4" xfId="20659" xr:uid="{D6D533F2-4D8F-4EC6-A296-6F88BE48B89E}"/>
    <cellStyle name="noircadre 22 5" xfId="21033" xr:uid="{3C969BDF-6A5E-4C0D-84EA-D5AD54223A16}"/>
    <cellStyle name="noircadre 22 6" xfId="24367" xr:uid="{60634F69-D353-4565-8A03-88F9800B77BF}"/>
    <cellStyle name="noircadre 22 7" xfId="25910" xr:uid="{6B7F3155-BE95-43A9-9979-A326898425C3}"/>
    <cellStyle name="noircadre 22 8" xfId="26246" xr:uid="{4414DFBF-DCCB-4BB6-AC3D-2DF8086F1BEB}"/>
    <cellStyle name="noircadre 22 9" xfId="26958" xr:uid="{9F1C6319-9E15-4D14-88D3-966D7EB16A3E}"/>
    <cellStyle name="noircadre 23" xfId="7866" xr:uid="{6773CCBF-C2C4-4D69-9DC1-1436CC26E023}"/>
    <cellStyle name="noircadre 23 10" xfId="21233" xr:uid="{7146E009-7493-4637-B4FD-3468221FFA33}"/>
    <cellStyle name="noircadre 23 11" xfId="29233" xr:uid="{161C1675-2D03-4ACA-9C12-041907BB175F}"/>
    <cellStyle name="noircadre 23 12" xfId="27905" xr:uid="{486ECCF7-F939-44CD-908A-0ACC09EC3A8E}"/>
    <cellStyle name="noircadre 23 13" xfId="30449" xr:uid="{8065B93F-67CA-4260-AB6F-8225E8874B97}"/>
    <cellStyle name="noircadre 23 14" xfId="24149" xr:uid="{65292201-B274-41DE-B1D0-371A853B70F5}"/>
    <cellStyle name="noircadre 23 15" xfId="29779" xr:uid="{6C9294A8-4BFD-4F64-9466-CBA95CF639B0}"/>
    <cellStyle name="noircadre 23 16" xfId="27337" xr:uid="{171EE4B3-1B04-455F-8BF7-A8B0D73AB96C}"/>
    <cellStyle name="noircadre 23 17" xfId="31833" xr:uid="{17988C7D-BA5D-46B0-9BE1-59F9AA6F9886}"/>
    <cellStyle name="noircadre 23 18" xfId="32424" xr:uid="{6F9E1ABC-197F-447E-B675-DFBA7682A37B}"/>
    <cellStyle name="noircadre 23 19" xfId="34440" xr:uid="{8267E0A8-A8BA-46E7-9F44-4BD86311540C}"/>
    <cellStyle name="noircadre 23 2" xfId="22116" xr:uid="{5D36D61A-E13B-48FE-86A6-C45BBB3D7D41}"/>
    <cellStyle name="noircadre 23 2 2" xfId="50281" xr:uid="{86E6A4C5-A9B4-4115-9118-434417DF2BAA}"/>
    <cellStyle name="noircadre 23 20" xfId="34327" xr:uid="{8B549B8B-043F-44A7-896F-D09FB8BE68E7}"/>
    <cellStyle name="noircadre 23 21" xfId="36955" xr:uid="{78DAABF6-E35F-4538-8ECA-59637EE815EC}"/>
    <cellStyle name="noircadre 23 22" xfId="36421" xr:uid="{E42B3690-9004-4E6C-AFB5-C988B2BAA9B2}"/>
    <cellStyle name="noircadre 23 23" xfId="39457" xr:uid="{7024DDA1-1429-46A8-9B11-3022C85A228F}"/>
    <cellStyle name="noircadre 23 24" xfId="39076" xr:uid="{BC626577-63DC-4A86-BA10-8754D84DFE22}"/>
    <cellStyle name="noircadre 23 25" xfId="36903" xr:uid="{FF645C36-7A46-4962-9F44-8D6AE7EC2BF8}"/>
    <cellStyle name="noircadre 23 26" xfId="40051" xr:uid="{942A3A89-6159-4F2D-9349-2EA3E2A507EE}"/>
    <cellStyle name="noircadre 23 27" xfId="40747" xr:uid="{2823D513-DBA7-42F2-BB14-3B2FEB5FB1C3}"/>
    <cellStyle name="noircadre 23 28" xfId="38147" xr:uid="{D59ED79E-496D-4A95-A6C1-1699C8CB3770}"/>
    <cellStyle name="noircadre 23 29" xfId="47645" xr:uid="{56504DBA-9669-4D3D-9314-4A91D29E7B76}"/>
    <cellStyle name="noircadre 23 3" xfId="21077" xr:uid="{27315157-E392-4FB2-A2B1-01AA116509EE}"/>
    <cellStyle name="noircadre 23 3 2" xfId="52272" xr:uid="{4CFF0647-225A-43FA-AC56-CE3F82DA945A}"/>
    <cellStyle name="noircadre 23 30" xfId="55137" xr:uid="{BA81E55F-5381-4013-9729-0CCC5361CBBF}"/>
    <cellStyle name="noircadre 23 4" xfId="21190" xr:uid="{9243A270-7F23-476F-B633-C6391A6BAB72}"/>
    <cellStyle name="noircadre 23 5" xfId="23350" xr:uid="{50A5DB50-BBAA-4B28-BC56-FF547DD3E723}"/>
    <cellStyle name="noircadre 23 6" xfId="20641" xr:uid="{692EC818-2FB0-4AAA-8C9D-4CB6547110E0}"/>
    <cellStyle name="noircadre 23 7" xfId="23613" xr:uid="{3678D911-E98F-4BC7-ACBF-FF30D4A41842}"/>
    <cellStyle name="noircadre 23 8" xfId="25426" xr:uid="{18253A93-3F0E-4DD0-8A1C-CD6C14462CB8}"/>
    <cellStyle name="noircadre 23 9" xfId="24147" xr:uid="{81BCD242-8B18-40C3-9053-977B230559A3}"/>
    <cellStyle name="noircadre 24" xfId="8080" xr:uid="{82285018-11E3-4A68-9BF8-8327FFB91FA1}"/>
    <cellStyle name="noircadre 24 10" xfId="29937" xr:uid="{C6482601-CC28-4D0F-A81E-0622029D3ED6}"/>
    <cellStyle name="noircadre 24 11" xfId="23986" xr:uid="{1A7A6B5C-51B8-4860-9DE0-F2430FEEA6A2}"/>
    <cellStyle name="noircadre 24 12" xfId="24793" xr:uid="{38A742C3-3690-4BC3-B2DD-0C81B62B802E}"/>
    <cellStyle name="noircadre 24 13" xfId="32356" xr:uid="{32D3E1B2-42FD-4E9A-B8A1-F96F2D4BD6F5}"/>
    <cellStyle name="noircadre 24 14" xfId="28637" xr:uid="{666CAE89-38A2-4665-93A8-DD0E8617735C}"/>
    <cellStyle name="noircadre 24 15" xfId="31119" xr:uid="{33D35E5E-6A31-484E-AF30-EEEFA0FC9FDB}"/>
    <cellStyle name="noircadre 24 16" xfId="30248" xr:uid="{A27A07B5-02EB-4A71-908F-A0509F1579E7}"/>
    <cellStyle name="noircadre 24 17" xfId="31770" xr:uid="{CE76897F-3A62-4779-B684-1E14A9F5D5DA}"/>
    <cellStyle name="noircadre 24 18" xfId="34784" xr:uid="{FA5B628E-1A71-47F3-8739-B80DD2FDFB1D}"/>
    <cellStyle name="noircadre 24 19" xfId="33503" xr:uid="{0756D1E1-6E0C-4B97-9C89-28A0DF228247}"/>
    <cellStyle name="noircadre 24 2" xfId="23342" xr:uid="{4FD7B610-6114-4798-B04F-AB2DD19460E9}"/>
    <cellStyle name="noircadre 24 2 2" xfId="50485" xr:uid="{73A076BE-3D0D-404B-A623-A6127802E832}"/>
    <cellStyle name="noircadre 24 20" xfId="35560" xr:uid="{3B0E6B2B-F51D-482C-AED9-BE4312FEADED}"/>
    <cellStyle name="noircadre 24 21" xfId="38223" xr:uid="{8325CD65-5112-4343-B06C-9E8382CC05EF}"/>
    <cellStyle name="noircadre 24 22" xfId="38997" xr:uid="{0CDC6A0C-B448-4304-9767-DCB5A0ED624E}"/>
    <cellStyle name="noircadre 24 23" xfId="37818" xr:uid="{0EB87E52-F08E-4269-871F-C0CAAB67B268}"/>
    <cellStyle name="noircadre 24 24" xfId="37662" xr:uid="{1395B6E9-28AE-4AE7-9B74-E975F5DA09BD}"/>
    <cellStyle name="noircadre 24 25" xfId="40677" xr:uid="{3F03E3B7-A7D3-49AF-B3A1-9940C020F243}"/>
    <cellStyle name="noircadre 24 26" xfId="39736" xr:uid="{CD478F4C-4CDA-4C57-90EC-38274231D526}"/>
    <cellStyle name="noircadre 24 27" xfId="41577" xr:uid="{D9C7D54E-33ED-4B60-B81F-AA3C9A8713A7}"/>
    <cellStyle name="noircadre 24 28" xfId="40946" xr:uid="{89C69CEE-0A74-49A7-A2B6-1BAA36F9A9AA}"/>
    <cellStyle name="noircadre 24 29" xfId="47848" xr:uid="{572CF4BC-330D-4B4E-A014-0672480ED569}"/>
    <cellStyle name="noircadre 24 3" xfId="24889" xr:uid="{04EB8F8B-D1A2-4655-9A59-392FCC457447}"/>
    <cellStyle name="noircadre 24 3 2" xfId="52474" xr:uid="{AD3170D2-CC5A-42FE-962C-C09DB6C833B3}"/>
    <cellStyle name="noircadre 24 30" xfId="55331" xr:uid="{2A013990-C768-4174-B6B2-D00BB153D6E9}"/>
    <cellStyle name="noircadre 24 4" xfId="22261" xr:uid="{A8A2B503-3FAC-4293-A168-81C16859C5A0}"/>
    <cellStyle name="noircadre 24 5" xfId="24520" xr:uid="{748609EA-1E86-44FA-918B-D05552CD601F}"/>
    <cellStyle name="noircadre 24 6" xfId="24040" xr:uid="{9FC8F624-E5E4-4790-A3C7-4F4363A1327E}"/>
    <cellStyle name="noircadre 24 7" xfId="24976" xr:uid="{6C3622EF-0A17-4ACF-9BE7-34C8D6B67CDE}"/>
    <cellStyle name="noircadre 24 8" xfId="20553" xr:uid="{CB657720-2F50-4720-8D76-C545CC8E7E00}"/>
    <cellStyle name="noircadre 24 9" xfId="28321" xr:uid="{B59A40BD-AC19-4B8F-9F3A-93A9CFCE6047}"/>
    <cellStyle name="noircadre 25" xfId="9237" xr:uid="{A7E09AF3-1197-4634-91F3-549490336F8C}"/>
    <cellStyle name="noircadre 25 10" xfId="29963" xr:uid="{D5E08387-2F5C-4D4B-9F38-A82375C39675}"/>
    <cellStyle name="noircadre 25 11" xfId="23946" xr:uid="{64ADB2BA-524E-4082-9F09-69879CDACE70}"/>
    <cellStyle name="noircadre 25 12" xfId="29372" xr:uid="{7D084624-80A1-49A0-AE14-695A98A07DDE}"/>
    <cellStyle name="noircadre 25 13" xfId="32378" xr:uid="{DE789C68-3AE5-458D-99A8-AAE8A8DC7974}"/>
    <cellStyle name="noircadre 25 14" xfId="30793" xr:uid="{B4F0D920-644D-483B-8043-1ACA22CA7BD7}"/>
    <cellStyle name="noircadre 25 15" xfId="31927" xr:uid="{C1E3E3A9-38CA-4195-AECA-D52BF68E9522}"/>
    <cellStyle name="noircadre 25 16" xfId="29778" xr:uid="{95935DF3-EEE1-43C8-A0DA-638A7C61CE1E}"/>
    <cellStyle name="noircadre 25 17" xfId="30228" xr:uid="{FFDA6DC2-94DD-4FDD-9849-8D155E21CE5D}"/>
    <cellStyle name="noircadre 25 18" xfId="34801" xr:uid="{8EBF7B34-B479-4469-A138-899B6ECFC8D6}"/>
    <cellStyle name="noircadre 25 19" xfId="32638" xr:uid="{B526D9FE-1C71-4FF2-8C3C-D575E839045F}"/>
    <cellStyle name="noircadre 25 2" xfId="23365" xr:uid="{40DABF3F-2EA4-488C-AEB5-C047867C4F88}"/>
    <cellStyle name="noircadre 25 2 2" xfId="51336" xr:uid="{79ACC322-6946-4ED8-A6DC-0F72F7A53346}"/>
    <cellStyle name="noircadre 25 20" xfId="35567" xr:uid="{3946BD25-A856-4ABD-BA8F-2B25C3692835}"/>
    <cellStyle name="noircadre 25 21" xfId="38246" xr:uid="{0D8768B5-26D3-467B-837C-82027BC7C103}"/>
    <cellStyle name="noircadre 25 22" xfId="39023" xr:uid="{BA2F0742-612D-4E94-A7A9-905C3380F9AD}"/>
    <cellStyle name="noircadre 25 23" xfId="36355" xr:uid="{6722D678-566B-4F35-859F-67BD40F49E35}"/>
    <cellStyle name="noircadre 25 24" xfId="37607" xr:uid="{B02B8112-7880-4D01-B658-846EAF16A336}"/>
    <cellStyle name="noircadre 25 25" xfId="40694" xr:uid="{FC262C0B-10BE-470F-9463-CF358C33C97C}"/>
    <cellStyle name="noircadre 25 26" xfId="37194" xr:uid="{1224E67A-5C0A-430D-B9E1-1B57541AC79A}"/>
    <cellStyle name="noircadre 25 27" xfId="41585" xr:uid="{14254740-9DAC-41C2-B743-602A3B839B4A}"/>
    <cellStyle name="noircadre 25 28" xfId="38505" xr:uid="{CC8AA01C-3A10-4E6C-B108-B53A85767165}"/>
    <cellStyle name="noircadre 25 29" xfId="48887" xr:uid="{6B6662B7-DA2F-44A3-9ECF-64FCCC71EF68}"/>
    <cellStyle name="noircadre 25 3" xfId="24912" xr:uid="{8DCFFFFD-0872-4E6A-AF6C-EFC512B6BE5C}"/>
    <cellStyle name="noircadre 25 3 2" xfId="53264" xr:uid="{99BD9700-17BB-415C-9229-92299B218C26}"/>
    <cellStyle name="noircadre 25 30" xfId="56307" xr:uid="{EEE84C23-75D3-416D-B7CE-0924CF5E8BEC}"/>
    <cellStyle name="noircadre 25 4" xfId="23056" xr:uid="{310A2A62-8EBC-4D59-925C-244AF9F6679E}"/>
    <cellStyle name="noircadre 25 5" xfId="24865" xr:uid="{941D9F2B-41ED-443E-B554-1EE1F1037354}"/>
    <cellStyle name="noircadre 25 6" xfId="24362" xr:uid="{8B5678DF-2D48-4779-B1F2-FB2B65CD7985}"/>
    <cellStyle name="noircadre 25 7" xfId="24254" xr:uid="{474D9209-1D55-489C-9395-96145B917E9E}"/>
    <cellStyle name="noircadre 25 8" xfId="24127" xr:uid="{533A1223-7CDF-4EC2-B48F-7BA6C6B81768}"/>
    <cellStyle name="noircadre 25 9" xfId="28346" xr:uid="{A9507B47-1A66-4CE3-93B3-6838D638A9E8}"/>
    <cellStyle name="noircadre 26" xfId="8245" xr:uid="{AEBCDC27-282C-4E06-AF5B-791724A1FEB0}"/>
    <cellStyle name="noircadre 26 10" xfId="26077" xr:uid="{C9FF19B1-260C-4312-84CE-8F37D5CBDA18}"/>
    <cellStyle name="noircadre 26 11" xfId="28919" xr:uid="{854E51A2-E278-4919-B1E5-332EF8BAF9F7}"/>
    <cellStyle name="noircadre 26 12" xfId="30376" xr:uid="{7437A493-1B5E-42A3-BC34-C1D035581760}"/>
    <cellStyle name="noircadre 26 13" xfId="31203" xr:uid="{ED98E415-72BA-4E88-BAB0-413A1E9341FD}"/>
    <cellStyle name="noircadre 26 14" xfId="31567" xr:uid="{540FBBD9-A7A0-4D01-BB5E-B12153BDBBD2}"/>
    <cellStyle name="noircadre 26 15" xfId="31281" xr:uid="{C8C0E571-D73E-4431-B4E8-A86451D60587}"/>
    <cellStyle name="noircadre 26 16" xfId="32349" xr:uid="{CD6A1E98-6A27-4FA4-8D70-F563DBC7D02C}"/>
    <cellStyle name="noircadre 26 17" xfId="30926" xr:uid="{02B38F9E-A7CF-4B59-8BC1-BA9CE8071C48}"/>
    <cellStyle name="noircadre 26 18" xfId="34131" xr:uid="{4735F7A9-267A-412C-B6B2-2D23875C5521}"/>
    <cellStyle name="noircadre 26 19" xfId="34282" xr:uid="{2963E972-73B3-413A-9F7F-0F7F4FC789FD}"/>
    <cellStyle name="noircadre 26 2" xfId="22287" xr:uid="{0B45CF6E-FDEC-40D3-B69D-D525DA3A3CD7}"/>
    <cellStyle name="noircadre 26 2 2" xfId="50622" xr:uid="{308422B1-3135-402B-B89B-CAD182994BAB}"/>
    <cellStyle name="noircadre 26 20" xfId="35350" xr:uid="{89089D12-EBE0-4E02-B4F8-7B45D547741A}"/>
    <cellStyle name="noircadre 26 21" xfId="37131" xr:uid="{33236979-7189-424A-8E56-9A72BB639108}"/>
    <cellStyle name="noircadre 26 22" xfId="35739" xr:uid="{E77D28A3-42F9-4A62-8B8C-297B1670DAFE}"/>
    <cellStyle name="noircadre 26 23" xfId="38157" xr:uid="{AF65537E-A2E1-41B6-B0EB-CF14FF8E7E5E}"/>
    <cellStyle name="noircadre 26 24" xfId="35756" xr:uid="{67538F9D-2C2A-48F9-B23F-1144BF124D73}"/>
    <cellStyle name="noircadre 26 25" xfId="40010" xr:uid="{91285945-1935-4D8B-9050-B8FD8A153264}"/>
    <cellStyle name="noircadre 26 26" xfId="40908" xr:uid="{62177C47-19D0-4707-9DC1-8CE188F3F015}"/>
    <cellStyle name="noircadre 26 27" xfId="41269" xr:uid="{26D312CA-82AF-4276-A33C-6AF38679CC38}"/>
    <cellStyle name="noircadre 26 28" xfId="41360" xr:uid="{9260429F-5CA3-4918-A236-A06B0A336F8C}"/>
    <cellStyle name="noircadre 26 29" xfId="47987" xr:uid="{DAAFCCCE-4D17-4F9B-8BD3-8BB8AC19046E}"/>
    <cellStyle name="noircadre 26 3" xfId="23828" xr:uid="{337A5121-F812-4AE1-8BF2-3CF5BF8825CB}"/>
    <cellStyle name="noircadre 26 3 2" xfId="52606" xr:uid="{DE579760-886A-46A0-BDC3-E8C859295513}"/>
    <cellStyle name="noircadre 26 30" xfId="55459" xr:uid="{5093E681-3E3A-4C54-8412-3170881C5319}"/>
    <cellStyle name="noircadre 26 4" xfId="24444" xr:uid="{C70A272F-519C-4D8F-8F5D-55AA4AE142B5}"/>
    <cellStyle name="noircadre 26 5" xfId="25120" xr:uid="{BA0C23D7-0246-46A1-9752-4BAC2F2622AD}"/>
    <cellStyle name="noircadre 26 6" xfId="21141" xr:uid="{620DCCAA-5415-4E12-8A9C-4BF5F1038EC3}"/>
    <cellStyle name="noircadre 26 7" xfId="20646" xr:uid="{4B67AF1B-908C-45F0-87CD-9E35696B56EC}"/>
    <cellStyle name="noircadre 26 8" xfId="20533" xr:uid="{233DDE30-9542-424D-9271-55FBDC7C0684}"/>
    <cellStyle name="noircadre 26 9" xfId="27079" xr:uid="{D444D05B-99AE-4BFF-8AD3-32304408B456}"/>
    <cellStyle name="noircadre 27" xfId="7768" xr:uid="{9EB2C12D-9073-4CF7-994B-D66CF5C4839D}"/>
    <cellStyle name="noircadre 27 10" xfId="29484" xr:uid="{AC84021C-4432-44BE-AB13-E5BEEE493ABB}"/>
    <cellStyle name="noircadre 27 11" xfId="25425" xr:uid="{FA55F9FE-8515-4164-9352-6940DA8DAD02}"/>
    <cellStyle name="noircadre 27 12" xfId="21842" xr:uid="{40D1ADCF-8DB7-4987-9C6C-A89A06801D65}"/>
    <cellStyle name="noircadre 27 13" xfId="31944" xr:uid="{1839D5A7-E9D8-4E86-B3E8-C061D43F8205}"/>
    <cellStyle name="noircadre 27 14" xfId="31503" xr:uid="{9B6F0133-40D5-415D-9011-1988A0AD142A}"/>
    <cellStyle name="noircadre 27 15" xfId="32267" xr:uid="{F37A177E-5DD7-4A3A-B425-687D65AD1372}"/>
    <cellStyle name="noircadre 27 16" xfId="31400" xr:uid="{0570D9CB-D0DA-4EB3-A305-E33C41CBDB9A}"/>
    <cellStyle name="noircadre 27 17" xfId="33188" xr:uid="{1D3344E4-DD5F-4851-9427-7E0F44CB47CF}"/>
    <cellStyle name="noircadre 27 18" xfId="34561" xr:uid="{479D13BA-043B-45E3-A385-304E74FF210F}"/>
    <cellStyle name="noircadre 27 19" xfId="34351" xr:uid="{05CFC2F8-6C34-444D-AA9E-CB65495AF370}"/>
    <cellStyle name="noircadre 27 2" xfId="22930" xr:uid="{3799F2D7-5D5A-4517-847D-027D047A6CE3}"/>
    <cellStyle name="noircadre 27 2 2" xfId="50192" xr:uid="{62EC3EB6-8F12-4AA0-AEFD-EBBF0E355940}"/>
    <cellStyle name="noircadre 27 20" xfId="35486" xr:uid="{8A7E864D-E0CE-4B86-9EFD-159E0F2C4F6E}"/>
    <cellStyle name="noircadre 27 21" xfId="37829" xr:uid="{ED9485B8-C9F9-4307-A761-EF14C700EEFA}"/>
    <cellStyle name="noircadre 27 22" xfId="35903" xr:uid="{FCEFDCAD-1DA9-493F-8A89-F555F829C02C}"/>
    <cellStyle name="noircadre 27 23" xfId="38780" xr:uid="{3381B8FB-A974-4073-8EC7-7B92EB0D8A8B}"/>
    <cellStyle name="noircadre 27 24" xfId="38349" xr:uid="{C81821E5-FE8D-4902-A522-15A1C0EF6557}"/>
    <cellStyle name="noircadre 27 25" xfId="40456" xr:uid="{5F3C8DCA-6563-4DC1-A048-A9BD15B35190}"/>
    <cellStyle name="noircadre 27 26" xfId="36127" xr:uid="{34939E6D-8BF7-4608-966A-484CEB8A1BF2}"/>
    <cellStyle name="noircadre 27 27" xfId="41466" xr:uid="{9AE67F2B-29A1-412F-93F7-E7F27C04F2A6}"/>
    <cellStyle name="noircadre 27 28" xfId="40467" xr:uid="{4B9E84D6-55A4-45C5-B4E8-FE982DEE5102}"/>
    <cellStyle name="noircadre 27 29" xfId="47554" xr:uid="{42E5EAB4-DE4A-4B8F-85BC-50B9CC27B594}"/>
    <cellStyle name="noircadre 27 3" xfId="24488" xr:uid="{93CBF12F-0B5F-478E-B317-DD1A8EB21478}"/>
    <cellStyle name="noircadre 27 3 2" xfId="52184" xr:uid="{956B4281-B375-40F9-94B0-25FD59D0C33B}"/>
    <cellStyle name="noircadre 27 30" xfId="55052" xr:uid="{A3FB4147-6B0E-41D2-8362-36B2007FDB01}"/>
    <cellStyle name="noircadre 27 4" xfId="23839" xr:uid="{808E1D15-2CAF-4558-8F73-283D66405907}"/>
    <cellStyle name="noircadre 27 5" xfId="24338" xr:uid="{F947C472-8999-4540-B479-11EEE134209B}"/>
    <cellStyle name="noircadre 27 6" xfId="24509" xr:uid="{DABC9A1E-8588-4596-827B-512910E87263}"/>
    <cellStyle name="noircadre 27 7" xfId="21679" xr:uid="{B2669937-27FD-464D-88BE-DA8D77FC93B6}"/>
    <cellStyle name="noircadre 27 8" xfId="24339" xr:uid="{709193C5-7F84-4145-B31E-64B741451478}"/>
    <cellStyle name="noircadre 27 9" xfId="27851" xr:uid="{B0C4E114-0D44-493F-9E8B-4224FE2471B5}"/>
    <cellStyle name="noircadre 28" xfId="8908" xr:uid="{6F40FC35-07ED-4D51-9861-DC522BF4ED7C}"/>
    <cellStyle name="noircadre 28 10" xfId="25914" xr:uid="{9CB8AE7A-F6A6-4424-A330-7B638718DF70}"/>
    <cellStyle name="noircadre 28 11" xfId="21644" xr:uid="{2ED5F30C-2DE2-4937-A356-606EE1ECCCAE}"/>
    <cellStyle name="noircadre 28 12" xfId="28801" xr:uid="{F5C09116-2B94-4D3F-A476-74B95893C18E}"/>
    <cellStyle name="noircadre 28 13" xfId="31118" xr:uid="{C81B6B92-C00E-46BE-B7D4-8F5B4335B761}"/>
    <cellStyle name="noircadre 28 14" xfId="32305" xr:uid="{DB320CC8-9DF6-46B4-ADE8-4E1B99F4C264}"/>
    <cellStyle name="noircadre 28 15" xfId="20709" xr:uid="{E7A6A9B5-5F2B-4D6B-9CA3-5584EC9E4E3D}"/>
    <cellStyle name="noircadre 28 16" xfId="32692" xr:uid="{DF5C522D-E98D-4C82-80CC-860B03491AF2}"/>
    <cellStyle name="noircadre 28 17" xfId="33320" xr:uid="{45A98064-245B-48CB-87CC-F3A9C3782B92}"/>
    <cellStyle name="noircadre 28 18" xfId="34070" xr:uid="{04E77435-FB54-439D-A6D7-9E37AC594687}"/>
    <cellStyle name="noircadre 28 19" xfId="31362" xr:uid="{E8B7BDE6-4639-45DB-B9A1-4D042390212C}"/>
    <cellStyle name="noircadre 28 2" xfId="22215" xr:uid="{40E788DF-A640-49F9-8D24-D96BEA96CEAD}"/>
    <cellStyle name="noircadre 28 2 2" xfId="51016" xr:uid="{7B61DFA7-2560-4EF2-95B2-DD0922A88E62}"/>
    <cellStyle name="noircadre 28 20" xfId="35335" xr:uid="{AFA6810B-A4E1-45F0-9472-F4954E1D63ED}"/>
    <cellStyle name="noircadre 28 21" xfId="37058" xr:uid="{4BD86570-DAB6-4338-9643-A71DB075D7B7}"/>
    <cellStyle name="noircadre 28 22" xfId="38580" xr:uid="{3E1C34CF-7D71-4D3B-A153-78115FF47F40}"/>
    <cellStyle name="noircadre 28 23" xfId="36036" xr:uid="{73C1DEDF-362F-4A4F-A33E-E7B39C58E16C}"/>
    <cellStyle name="noircadre 28 24" xfId="38261" xr:uid="{8F226CC5-DEEE-4E57-B91B-5C1E03A62504}"/>
    <cellStyle name="noircadre 28 25" xfId="39945" xr:uid="{E0F0F018-D5C8-4D54-B86C-60D86A49EDA6}"/>
    <cellStyle name="noircadre 28 26" xfId="40129" xr:uid="{B0914DDC-2DA7-4CF6-B8D0-83395637F8E3}"/>
    <cellStyle name="noircadre 28 27" xfId="41239" xr:uid="{3E701B4A-09D6-450F-9918-990BDAE6720E}"/>
    <cellStyle name="noircadre 28 28" xfId="41558" xr:uid="{7B5F7497-3E41-4306-8115-CF13234D7078}"/>
    <cellStyle name="noircadre 28 29" xfId="48569" xr:uid="{FD1DCA64-7207-47BE-A031-DF151976E858}"/>
    <cellStyle name="noircadre 28 3" xfId="21650" xr:uid="{A1059707-69A2-469F-B7E3-CC69EE061370}"/>
    <cellStyle name="noircadre 28 3 2" xfId="52944" xr:uid="{CCE8B025-5D45-4BB1-86B7-451633355261}"/>
    <cellStyle name="noircadre 28 30" xfId="55993" xr:uid="{E3C6F9A4-55C7-44B4-A3D8-8EBFA5DC11FB}"/>
    <cellStyle name="noircadre 28 4" xfId="24833" xr:uid="{7837E24A-A8FD-479C-A303-3EE5778894C9}"/>
    <cellStyle name="noircadre 28 5" xfId="20774" xr:uid="{0A03C916-AEE2-4ED1-924E-0EBF2AF30C8B}"/>
    <cellStyle name="noircadre 28 6" xfId="24872" xr:uid="{66DF1E25-5227-4BDB-BFBB-0A0B1DED7163}"/>
    <cellStyle name="noircadre 28 7" xfId="25169" xr:uid="{39F73A63-DAD6-4DFD-BA62-BC846FCB13DF}"/>
    <cellStyle name="noircadre 28 8" xfId="25868" xr:uid="{176859D9-4BA4-4BD3-AEB7-8F9F838D2156}"/>
    <cellStyle name="noircadre 28 9" xfId="26993" xr:uid="{49FF7AD5-6E38-4F79-B91B-D04607D0A771}"/>
    <cellStyle name="noircadre 29" xfId="8816" xr:uid="{53C049D5-83AD-499C-B176-67218BE8C077}"/>
    <cellStyle name="noircadre 29 10" xfId="29679" xr:uid="{8508DA10-5309-40B3-B1B7-95C334C12B55}"/>
    <cellStyle name="noircadre 29 11" xfId="23937" xr:uid="{E272E547-6990-4A28-9019-E7A80EEFA007}"/>
    <cellStyle name="noircadre 29 12" xfId="29568" xr:uid="{EE8233DC-DBB4-4671-A8A2-FCE19C94C511}"/>
    <cellStyle name="noircadre 29 13" xfId="32124" xr:uid="{338D8360-5A4E-4107-A59A-2DDC497A531C}"/>
    <cellStyle name="noircadre 29 14" xfId="30659" xr:uid="{B01349A8-17E3-4374-A835-3C53138E6A4E}"/>
    <cellStyle name="noircadre 29 15" xfId="32086" xr:uid="{66238CFF-CA8A-4C4B-B80F-442CE5517123}"/>
    <cellStyle name="noircadre 29 16" xfId="31872" xr:uid="{0C14C578-5BD3-4CC2-AA03-ADA92B792239}"/>
    <cellStyle name="noircadre 29 17" xfId="29215" xr:uid="{3DAE761A-8632-4BDE-831E-623421EAD0CA}"/>
    <cellStyle name="noircadre 29 18" xfId="34639" xr:uid="{B1F0CFAE-0178-4444-985B-24E7A5DCDA81}"/>
    <cellStyle name="noircadre 29 19" xfId="30600" xr:uid="{9725AF16-380B-4656-9F94-FB684F931CA5}"/>
    <cellStyle name="noircadre 29 2" xfId="23112" xr:uid="{0ED810EC-50F0-449B-A57B-D5C9CC26F662}"/>
    <cellStyle name="noircadre 29 2 2" xfId="50920" xr:uid="{595B5F9E-9AA9-4B9B-A175-DD51FCAC6757}"/>
    <cellStyle name="noircadre 29 20" xfId="35506" xr:uid="{B281B982-6072-463F-87F1-07DF739D91F3}"/>
    <cellStyle name="noircadre 29 21" xfId="37992" xr:uid="{38061636-BDCB-455E-AD45-1CD7A4ADB03C}"/>
    <cellStyle name="noircadre 29 22" xfId="38762" xr:uid="{C17039E2-276B-4A02-8754-0C1A226436B9}"/>
    <cellStyle name="noircadre 29 23" xfId="39082" xr:uid="{23F58C18-1969-4D08-9E3D-A66DACCFB80F}"/>
    <cellStyle name="noircadre 29 24" xfId="36669" xr:uid="{24635CA6-4635-4A92-A4DB-C5D4D8532BD6}"/>
    <cellStyle name="noircadre 29 25" xfId="40539" xr:uid="{BC45547C-75A6-465E-9E01-9C057A3C59A8}"/>
    <cellStyle name="noircadre 29 26" xfId="38738" xr:uid="{A843CCC5-C5FF-4134-A9AF-40FB2F09EDD9}"/>
    <cellStyle name="noircadre 29 27" xfId="41500" xr:uid="{01CF2992-0AD2-4126-B294-8AEBC6D793FC}"/>
    <cellStyle name="noircadre 29 28" xfId="40826" xr:uid="{A9B21265-75F9-465D-AC18-066D0773C7CD}"/>
    <cellStyle name="noircadre 29 29" xfId="48474" xr:uid="{DF3DC59E-915E-40E4-B274-5D095CF61A7A}"/>
    <cellStyle name="noircadre 29 3" xfId="24656" xr:uid="{AABEC00D-1F6D-476E-9062-DBAEC0FF4616}"/>
    <cellStyle name="noircadre 29 3 2" xfId="52849" xr:uid="{6D069BCC-DE21-466A-9D95-8ADA5FD29FF7}"/>
    <cellStyle name="noircadre 29 30" xfId="55900" xr:uid="{EFC6FF30-6A37-4EBD-907C-2777B883E755}"/>
    <cellStyle name="noircadre 29 4" xfId="21474" xr:uid="{F1DFBD74-A231-4C2B-9119-B0CA1CF3D92D}"/>
    <cellStyle name="noircadre 29 5" xfId="25022" xr:uid="{A45A81DF-640C-4D5C-BBD5-2EAB92FB9E69}"/>
    <cellStyle name="noircadre 29 6" xfId="25134" xr:uid="{2304770D-91F8-4918-9A99-1335D9BB8055}"/>
    <cellStyle name="noircadre 29 7" xfId="24401" xr:uid="{1EF6BA07-BED5-48D6-B379-4BF95CC648F2}"/>
    <cellStyle name="noircadre 29 8" xfId="24940" xr:uid="{607415B7-962B-4405-BA8C-90D4F4FFE901}"/>
    <cellStyle name="noircadre 29 9" xfId="28055" xr:uid="{378F84CB-DF48-4218-9D45-80A64CB5CE97}"/>
    <cellStyle name="noircadre 3" xfId="5047" xr:uid="{C81F7A37-D601-4A9F-B863-6A663A42ABE7}"/>
    <cellStyle name="noircadre 3 10" xfId="9246" xr:uid="{526BB77C-844C-44F9-B282-A780C4ECAE73}"/>
    <cellStyle name="noircadre 3 10 2" xfId="51344" xr:uid="{737ABA0F-9295-4508-A554-B1FFF8B410BB}"/>
    <cellStyle name="noircadre 3 10 3" xfId="53272" xr:uid="{7A5EDD88-8BF4-4C03-81EF-B5EA39648836}"/>
    <cellStyle name="noircadre 3 10 4" xfId="48895" xr:uid="{2523AE99-5E15-4D32-824A-CAAF8F56D9D8}"/>
    <cellStyle name="noircadre 3 10 5" xfId="56315" xr:uid="{E16B9D68-5079-416E-B9CC-11D92D6DA77E}"/>
    <cellStyle name="noircadre 3 11" xfId="9296" xr:uid="{E0AACCC9-9DD4-45FB-9679-3FA04425A44C}"/>
    <cellStyle name="noircadre 3 11 2" xfId="51392" xr:uid="{443877B1-142C-4E2A-963C-F678C311E57A}"/>
    <cellStyle name="noircadre 3 11 3" xfId="53320" xr:uid="{40C578EC-4728-4E35-B35F-2B6FC2495286}"/>
    <cellStyle name="noircadre 3 11 4" xfId="48943" xr:uid="{32B78AA6-D6B2-4900-A00F-EEF36ABF2751}"/>
    <cellStyle name="noircadre 3 11 5" xfId="56363" xr:uid="{620F81C0-18D7-4C1B-97D5-9C55A5E8456B}"/>
    <cellStyle name="noircadre 3 12" xfId="9336" xr:uid="{6FB9505C-C367-4AD0-B9CE-C15D4ECE4C9A}"/>
    <cellStyle name="noircadre 3 12 2" xfId="51432" xr:uid="{5493AB4E-EDA9-45C2-921F-9B4DFF9114EB}"/>
    <cellStyle name="noircadre 3 12 3" xfId="53360" xr:uid="{4128D476-784B-4431-9232-0838BC9A4CE9}"/>
    <cellStyle name="noircadre 3 12 4" xfId="48983" xr:uid="{9174D18F-BB75-4222-BFFD-417201DD255D}"/>
    <cellStyle name="noircadre 3 12 5" xfId="56403" xr:uid="{EF83A82D-C10D-4179-8425-995BE46DEFBD}"/>
    <cellStyle name="noircadre 3 13" xfId="9376" xr:uid="{4AF62974-A1DD-400C-AA45-4DEE578D2533}"/>
    <cellStyle name="noircadre 3 13 2" xfId="51472" xr:uid="{255FFB12-3091-43F3-9A55-3525496101CF}"/>
    <cellStyle name="noircadre 3 13 3" xfId="53400" xr:uid="{197A1E35-D2A2-47E8-9126-9B98EE50BB45}"/>
    <cellStyle name="noircadre 3 13 4" xfId="49023" xr:uid="{1B72D860-5140-4BD1-AED7-EDD42CF3C3ED}"/>
    <cellStyle name="noircadre 3 13 5" xfId="56443" xr:uid="{707602A0-55C0-4322-9796-869AED9C6360}"/>
    <cellStyle name="noircadre 3 14" xfId="9424" xr:uid="{44AE6CDA-E403-4FA4-A271-0BE21477A4B9}"/>
    <cellStyle name="noircadre 3 14 2" xfId="51518" xr:uid="{EFBCEEFA-E075-48B6-9D9D-B0F7E69C4EC0}"/>
    <cellStyle name="noircadre 3 14 3" xfId="53446" xr:uid="{DC863ED1-A592-4F37-85BA-2A82B1310992}"/>
    <cellStyle name="noircadre 3 14 4" xfId="49069" xr:uid="{D346D5D1-4AE5-432F-99ED-4AC57AAC25C9}"/>
    <cellStyle name="noircadre 3 14 5" xfId="56489" xr:uid="{B3034706-A784-480D-97E9-26D1AC7FBBA9}"/>
    <cellStyle name="noircadre 3 15" xfId="9468" xr:uid="{5DAE71F3-9307-48BB-8B13-755AD8EAFEF8}"/>
    <cellStyle name="noircadre 3 15 2" xfId="51562" xr:uid="{C784ADE6-F7DA-47F0-B581-AA29BBD70E3F}"/>
    <cellStyle name="noircadre 3 15 3" xfId="53490" xr:uid="{AA1729E3-A2AD-41B9-A872-27195E562FA4}"/>
    <cellStyle name="noircadre 3 15 4" xfId="49113" xr:uid="{F805EB18-9A6F-491C-A197-2DFCB8A56231}"/>
    <cellStyle name="noircadre 3 15 5" xfId="56532" xr:uid="{2BFC3190-C65E-4552-A36B-DC6E8CEEE33E}"/>
    <cellStyle name="noircadre 3 16" xfId="9504" xr:uid="{0AFBF1B1-7C03-4E7A-9D97-EB8CAF0BC9AC}"/>
    <cellStyle name="noircadre 3 16 2" xfId="51594" xr:uid="{80B80EE2-DAB4-4803-85B0-63FDA53FEC69}"/>
    <cellStyle name="noircadre 3 16 3" xfId="53522" xr:uid="{7254D5AA-7FB8-4957-84E8-AFABA5CA2F5E}"/>
    <cellStyle name="noircadre 3 16 4" xfId="49145" xr:uid="{78B30449-FFCB-44A9-8BE4-B37ABF9D5F63}"/>
    <cellStyle name="noircadre 3 16 5" xfId="56564" xr:uid="{AC5B26E3-0E14-4F5C-AF4B-0E62AA0B4818}"/>
    <cellStyle name="noircadre 3 17" xfId="9161" xr:uid="{4861B61C-A223-4817-9E94-3D8289FE450F}"/>
    <cellStyle name="noircadre 3 17 2" xfId="51263" xr:uid="{913E94E8-0C32-4BCE-A71D-5E30E9065A55}"/>
    <cellStyle name="noircadre 3 17 3" xfId="53191" xr:uid="{8761D1D3-52F2-4A67-9371-D57D2EBB9C71}"/>
    <cellStyle name="noircadre 3 17 4" xfId="48815" xr:uid="{13541B14-E577-410B-A198-AC222797A94E}"/>
    <cellStyle name="noircadre 3 17 5" xfId="56237" xr:uid="{36AAEF73-B7CD-4F10-B8B9-16E2AE720B53}"/>
    <cellStyle name="noircadre 3 18" xfId="9545" xr:uid="{2BCB38F4-9535-4F7D-AB57-AA28407436A2}"/>
    <cellStyle name="noircadre 3 18 2" xfId="51635" xr:uid="{3EAAA116-CDC1-47FD-9ED7-B98A5574A980}"/>
    <cellStyle name="noircadre 3 18 3" xfId="53563" xr:uid="{6E308D63-6AC7-44CD-946C-F87EE7F46D3E}"/>
    <cellStyle name="noircadre 3 18 4" xfId="49186" xr:uid="{2092ECB4-E2F7-4472-9EC3-7F93618C3D22}"/>
    <cellStyle name="noircadre 3 18 5" xfId="56605" xr:uid="{648A6A84-F9B4-4F7D-A3E9-AD41DAB2E9E7}"/>
    <cellStyle name="noircadre 3 19" xfId="7837" xr:uid="{6C15B9E1-0387-416B-A467-36748289903C}"/>
    <cellStyle name="noircadre 3 19 2" xfId="50253" xr:uid="{0BFB0CB8-7C25-4FBC-BA41-CCE2D723E65B}"/>
    <cellStyle name="noircadre 3 19 3" xfId="52245" xr:uid="{1AE51BFE-1165-47A2-B89C-BD469D4035D8}"/>
    <cellStyle name="noircadre 3 19 4" xfId="47617" xr:uid="{2BF7B42B-B129-46AA-B373-A3069BEA58BC}"/>
    <cellStyle name="noircadre 3 19 5" xfId="55111" xr:uid="{4E0A016A-E21A-43E2-A6C5-E01B65E60AD2}"/>
    <cellStyle name="noircadre 3 2" xfId="8635" xr:uid="{F54726C6-49A9-4AAB-83A1-751B1E402FAC}"/>
    <cellStyle name="noircadre 3 2 2" xfId="50790" xr:uid="{40F34362-AB68-4CAE-84A7-C5A3FBF5B776}"/>
    <cellStyle name="noircadre 3 2 3" xfId="52721" xr:uid="{400FEFC9-3189-4A69-BC0C-EBFC113B5F0C}"/>
    <cellStyle name="noircadre 3 2 4" xfId="48309" xr:uid="{14AE71E5-3515-49B3-A9F0-2E4F8AF26E30}"/>
    <cellStyle name="noircadre 3 2 5" xfId="55738" xr:uid="{95B478BA-DF00-4C93-A9B7-FF243067315C}"/>
    <cellStyle name="noircadre 3 20" xfId="9585" xr:uid="{1C2BDD96-3E4F-460E-AA11-1F61C7872987}"/>
    <cellStyle name="noircadre 3 20 2" xfId="51675" xr:uid="{7114928E-D298-412D-B6C8-A1F7E26657E7}"/>
    <cellStyle name="noircadre 3 20 3" xfId="53603" xr:uid="{3A85A819-498F-4ABE-B448-39A01ABD7ED5}"/>
    <cellStyle name="noircadre 3 20 4" xfId="49226" xr:uid="{D5DFF32D-6D6D-4803-B95F-26E5A0C30CC2}"/>
    <cellStyle name="noircadre 3 20 5" xfId="56645" xr:uid="{0A982EAA-37B3-4884-B989-86DDA14F1D8F}"/>
    <cellStyle name="noircadre 3 21" xfId="7610" xr:uid="{C46176FC-9FFE-4C43-9678-9D2F623E1363}"/>
    <cellStyle name="noircadre 3 21 2" xfId="50039" xr:uid="{BF06F14C-5FCA-466B-A317-383D390A7649}"/>
    <cellStyle name="noircadre 3 21 3" xfId="52032" xr:uid="{D1E62CDE-6377-4AB5-A37C-8A3E24733D51}"/>
    <cellStyle name="noircadre 3 21 4" xfId="47403" xr:uid="{D5BE0CC5-F24D-4AA7-8C7A-D353AAE021BF}"/>
    <cellStyle name="noircadre 3 21 5" xfId="54905" xr:uid="{C4D9367C-D741-4C53-800C-1276C3DD3734}"/>
    <cellStyle name="noircadre 3 22" xfId="9622" xr:uid="{AA30EB11-3B86-4B5E-BEDB-82F7AC1DEA6A}"/>
    <cellStyle name="noircadre 3 22 2" xfId="51712" xr:uid="{126C7AF5-FBA2-447F-AC2B-EEB40ACFFBFA}"/>
    <cellStyle name="noircadre 3 22 3" xfId="53640" xr:uid="{4D63C721-8040-40A8-8F1D-833288A2E3B7}"/>
    <cellStyle name="noircadre 3 22 4" xfId="49263" xr:uid="{8CA294CA-3D31-485F-ABB1-CC9B486D4C0F}"/>
    <cellStyle name="noircadre 3 22 5" xfId="56682" xr:uid="{DB63B809-E36A-42C6-8FD5-151E9F576888}"/>
    <cellStyle name="noircadre 3 23" xfId="9655" xr:uid="{495FDA77-B780-4C5E-94EA-934A300DC629}"/>
    <cellStyle name="noircadre 3 23 2" xfId="51745" xr:uid="{20EF0B34-F6AF-46D0-897C-90B92307607B}"/>
    <cellStyle name="noircadre 3 23 3" xfId="53673" xr:uid="{53B3586B-4918-43C6-A75B-D3AFD0D244DB}"/>
    <cellStyle name="noircadre 3 23 4" xfId="49296" xr:uid="{529B1D05-6C88-4EED-9F7D-E59DCF34122C}"/>
    <cellStyle name="noircadre 3 23 5" xfId="56714" xr:uid="{7ABCB22A-F0CF-42CC-9325-38784F4CC687}"/>
    <cellStyle name="noircadre 3 24" xfId="9687" xr:uid="{914F9391-AF8A-405C-8A78-58BF4BA8E5C6}"/>
    <cellStyle name="noircadre 3 24 2" xfId="51777" xr:uid="{D8D22474-AA46-41C4-A0D0-0DD90AC8D188}"/>
    <cellStyle name="noircadre 3 24 3" xfId="53705" xr:uid="{62D263A1-A2E0-4A06-A4B2-C13BDA0B354B}"/>
    <cellStyle name="noircadre 3 24 4" xfId="49328" xr:uid="{7F7D7F6F-7DE4-4118-A49E-E155985702F0}"/>
    <cellStyle name="noircadre 3 24 5" xfId="56746" xr:uid="{4AB2AC9F-7C38-4351-AF88-FA70E0A73F1A}"/>
    <cellStyle name="noircadre 3 25" xfId="9719" xr:uid="{D3C530EE-817A-457E-929E-106362B4F43C}"/>
    <cellStyle name="noircadre 3 25 2" xfId="51809" xr:uid="{F0116DFB-BB7A-4780-938B-FACB2129E28D}"/>
    <cellStyle name="noircadre 3 25 3" xfId="53737" xr:uid="{2BE6710A-8E12-4E02-A509-D57090C6DB69}"/>
    <cellStyle name="noircadre 3 25 4" xfId="49360" xr:uid="{49F29168-D1F4-4107-A526-5E8504063BF0}"/>
    <cellStyle name="noircadre 3 25 5" xfId="56778" xr:uid="{81F68D24-2100-4D46-8758-1B10C7D4CDB9}"/>
    <cellStyle name="noircadre 3 26" xfId="9748" xr:uid="{4B4C9E18-CBF5-44D6-A8F9-764E66B00148}"/>
    <cellStyle name="noircadre 3 26 2" xfId="51838" xr:uid="{076BC1F3-8153-4E47-8DF7-914C4BA46CBC}"/>
    <cellStyle name="noircadre 3 26 3" xfId="53766" xr:uid="{908B6BE1-162E-4FD5-9E8B-F0473497B9D7}"/>
    <cellStyle name="noircadre 3 26 4" xfId="49389" xr:uid="{FC4DDEDD-72B6-49D9-A329-136FAE280840}"/>
    <cellStyle name="noircadre 3 26 5" xfId="56800" xr:uid="{3BFEA9A1-D758-470D-9835-CDC985B47C0B}"/>
    <cellStyle name="noircadre 3 27" xfId="9781" xr:uid="{947798C4-14F9-45A6-93B9-7377A7F8610C}"/>
    <cellStyle name="noircadre 3 27 2" xfId="51871" xr:uid="{96013D6C-3F0F-4EDC-9045-B944CDE79809}"/>
    <cellStyle name="noircadre 3 27 3" xfId="53799" xr:uid="{DE549CBF-FFAD-492E-AE36-4CEDB57EB26E}"/>
    <cellStyle name="noircadre 3 27 4" xfId="49422" xr:uid="{D60D4400-B01E-4A96-ACF1-E8949F887053}"/>
    <cellStyle name="noircadre 3 27 5" xfId="56833" xr:uid="{FE990CC3-D66E-4349-8BD0-7FF14BAF9363}"/>
    <cellStyle name="noircadre 3 28" xfId="9808" xr:uid="{FBD3C90D-968E-4306-BA5B-722C30F33237}"/>
    <cellStyle name="noircadre 3 28 2" xfId="51898" xr:uid="{D3E7BD96-F8D7-4C61-AB7A-2FF7445FF56A}"/>
    <cellStyle name="noircadre 3 28 3" xfId="53826" xr:uid="{B6111BE8-1D20-4B3C-9885-A481EEAD05ED}"/>
    <cellStyle name="noircadre 3 28 4" xfId="49449" xr:uid="{EA5E54B9-0EAA-4DBD-941D-A25D9162C2D3}"/>
    <cellStyle name="noircadre 3 28 5" xfId="56860" xr:uid="{E2262312-6244-410C-87C3-4FC9F8936E84}"/>
    <cellStyle name="noircadre 3 29" xfId="10177" xr:uid="{667358E6-5F56-44E9-8C51-1E8F42B978D5}"/>
    <cellStyle name="noircadre 3 29 2" xfId="49819" xr:uid="{62B374EA-C2E2-4642-92B1-11907636ADFE}"/>
    <cellStyle name="noircadre 3 3" xfId="8904" xr:uid="{C2AA1526-2E68-4B82-B4AA-27B7A61B48D2}"/>
    <cellStyle name="noircadre 3 3 2" xfId="51005" xr:uid="{E4424FA8-C7FA-4122-B56C-C70A2DA07270}"/>
    <cellStyle name="noircadre 3 3 3" xfId="52933" xr:uid="{BB495CE1-8806-4642-B168-A17585031653}"/>
    <cellStyle name="noircadre 3 3 4" xfId="48558" xr:uid="{058EC875-2606-42EB-A157-4572FFF9BB32}"/>
    <cellStyle name="noircadre 3 3 5" xfId="55982" xr:uid="{E1C0A638-88CF-44C3-9C35-E5357F495C60}"/>
    <cellStyle name="noircadre 3 30" xfId="10513" xr:uid="{CABD0B49-7F65-4550-8212-674270DD9E24}"/>
    <cellStyle name="noircadre 3 30 2" xfId="49533" xr:uid="{65346D13-9847-4E91-BE42-0C86F3917A6F}"/>
    <cellStyle name="noircadre 3 31" xfId="10848" xr:uid="{E3EBAA68-4E9C-424D-A099-7BA8C2896280}"/>
    <cellStyle name="noircadre 3 32" xfId="11148" xr:uid="{9CDC29BA-6120-4BAA-91D6-3CE175862743}"/>
    <cellStyle name="noircadre 3 33" xfId="47169" xr:uid="{BE16F20B-82B1-4258-823E-9FF21E542EAF}"/>
    <cellStyle name="noircadre 3 34" xfId="54705" xr:uid="{ADAC44B2-1DAC-4D77-91F7-848A23272FAF}"/>
    <cellStyle name="noircadre 3 4" xfId="8954" xr:uid="{46DFBD58-D74F-4D00-93DD-203095BBB6E3}"/>
    <cellStyle name="noircadre 3 4 2" xfId="51060" xr:uid="{6C8D4294-073A-45B0-BCC6-13693BAA1195}"/>
    <cellStyle name="noircadre 3 4 3" xfId="52988" xr:uid="{100003F1-CE97-45C9-BADD-D775B738B4CC}"/>
    <cellStyle name="noircadre 3 4 4" xfId="48613" xr:uid="{F2920BB5-7AEC-4892-B51C-9555641810F7}"/>
    <cellStyle name="noircadre 3 4 5" xfId="56037" xr:uid="{68E612C6-C06D-40B1-ADC5-59385A98A7B4}"/>
    <cellStyle name="noircadre 3 5" xfId="8998" xr:uid="{86E5725E-9AB9-4AAD-80F7-62212F8A56CC}"/>
    <cellStyle name="noircadre 3 5 2" xfId="51103" xr:uid="{06B4A23D-CCEE-49C3-9CB7-BEEAA5D490A0}"/>
    <cellStyle name="noircadre 3 5 3" xfId="53031" xr:uid="{93DC9BDA-8991-4A7A-9BC8-A87F45B7F6EF}"/>
    <cellStyle name="noircadre 3 5 4" xfId="48656" xr:uid="{7B478C24-EA19-4F5A-81E9-A00A42C8971F}"/>
    <cellStyle name="noircadre 3 5 5" xfId="56080" xr:uid="{9F34DCD8-66D4-42CE-BCAF-8C92B50639A9}"/>
    <cellStyle name="noircadre 3 6" xfId="9043" xr:uid="{ED8B85E7-C76A-4687-AE1D-E5D4E4ECE375}"/>
    <cellStyle name="noircadre 3 6 2" xfId="51147" xr:uid="{C966A004-876C-43A5-8F41-D295483D9E57}"/>
    <cellStyle name="noircadre 3 6 3" xfId="53075" xr:uid="{6F38C2BE-7391-4C2A-8387-5B85BDEC5AB2}"/>
    <cellStyle name="noircadre 3 6 4" xfId="48699" xr:uid="{2356852C-9AB0-4F33-A55C-B0249B30BFEF}"/>
    <cellStyle name="noircadre 3 6 5" xfId="56122" xr:uid="{95352997-C84E-4141-97FC-DEC795CFB6DC}"/>
    <cellStyle name="noircadre 3 7" xfId="9089" xr:uid="{F2EFB0D7-9FE3-440D-ADDE-36A927E0F7D0}"/>
    <cellStyle name="noircadre 3 7 2" xfId="51192" xr:uid="{61E5114B-6DD5-4CBC-A4FF-370762505F04}"/>
    <cellStyle name="noircadre 3 7 3" xfId="53120" xr:uid="{A996A154-D875-4419-A3A3-E68170130AE0}"/>
    <cellStyle name="noircadre 3 7 4" xfId="48744" xr:uid="{B082B6BD-9A6C-4B4D-8038-96108FAC1A3B}"/>
    <cellStyle name="noircadre 3 7 5" xfId="56166" xr:uid="{CEF60C46-6267-4ECD-9F74-2B9028C6F04D}"/>
    <cellStyle name="noircadre 3 8" xfId="9129" xr:uid="{4E943DD3-B79A-4471-8444-81396C2EB1A4}"/>
    <cellStyle name="noircadre 3 8 2" xfId="51231" xr:uid="{724BC72C-AD45-4605-84A0-31CBA24AEDC4}"/>
    <cellStyle name="noircadre 3 8 3" xfId="53159" xr:uid="{B073EAF3-59D6-4F73-AE8C-294A5FC2469E}"/>
    <cellStyle name="noircadre 3 8 4" xfId="48783" xr:uid="{15676B1E-E33F-44DD-9731-BAA0EF1468BC}"/>
    <cellStyle name="noircadre 3 8 5" xfId="56205" xr:uid="{95F33C7A-6758-466B-ADED-309E6EC87EAA}"/>
    <cellStyle name="noircadre 3 9" xfId="9184" xr:uid="{B458ECF2-A15B-41FF-9847-CB483777E914}"/>
    <cellStyle name="noircadre 3 9 2" xfId="51285" xr:uid="{13FB78E7-E100-490B-8DB8-8D93FFF19269}"/>
    <cellStyle name="noircadre 3 9 3" xfId="53213" xr:uid="{0D26C1D6-255D-4AAF-B051-7AD51ECA1062}"/>
    <cellStyle name="noircadre 3 9 4" xfId="48836" xr:uid="{FA668A9D-C4FA-4211-BE4A-FB14830DE482}"/>
    <cellStyle name="noircadre 3 9 5" xfId="56258" xr:uid="{B2330B72-CD7F-4FD0-9565-464731D60D2F}"/>
    <cellStyle name="noircadre 30" xfId="8850" xr:uid="{20A493E4-E647-4CE2-B7FB-403C1C400B49}"/>
    <cellStyle name="noircadre 30 10" xfId="29349" xr:uid="{0EEE9B45-9821-499D-84BC-8D92BA4FD227}"/>
    <cellStyle name="noircadre 30 11" xfId="27338" xr:uid="{33D9F894-DA74-4F5B-98C7-BEC919023678}"/>
    <cellStyle name="noircadre 30 12" xfId="29183" xr:uid="{9EB5A822-80ED-416A-943D-B76C12055F56}"/>
    <cellStyle name="noircadre 30 13" xfId="31815" xr:uid="{A0720FCC-7480-4D25-B0A1-E7FE26F6A60A}"/>
    <cellStyle name="noircadre 30 14" xfId="31191" xr:uid="{BA4D438A-D146-44F4-8318-E9B0594DBAF5}"/>
    <cellStyle name="noircadre 30 15" xfId="29487" xr:uid="{968FF8EF-A8FA-4DE7-8994-D663CA8B8EEB}"/>
    <cellStyle name="noircadre 30 16" xfId="32936" xr:uid="{3FB4B0BB-95B2-4815-9159-3A0759D826B8}"/>
    <cellStyle name="noircadre 30 17" xfId="32142" xr:uid="{E458E088-77DB-4A42-A95D-2538052A6FA7}"/>
    <cellStyle name="noircadre 30 18" xfId="34502" xr:uid="{8138696A-8322-46DD-BEC4-A19E70EB1136}"/>
    <cellStyle name="noircadre 30 19" xfId="32766" xr:uid="{BB7EFC68-7C57-49ED-A333-5E26F7E12B2F}"/>
    <cellStyle name="noircadre 30 2" xfId="22818" xr:uid="{7D6BB21E-9E9D-449E-925E-83F95FEED08B}"/>
    <cellStyle name="noircadre 30 2 2" xfId="50953" xr:uid="{67A459AC-1242-4178-93EC-1B1F65CA89AC}"/>
    <cellStyle name="noircadre 30 20" xfId="35459" xr:uid="{39E12031-B647-4FF3-9D57-70B328653A75}"/>
    <cellStyle name="noircadre 30 21" xfId="37707" xr:uid="{75375D55-0D69-4F16-8E45-8758B810BF1B}"/>
    <cellStyle name="noircadre 30 22" xfId="36034" xr:uid="{BC38CC02-EB9D-4E10-8F54-14E4342373F3}"/>
    <cellStyle name="noircadre 30 23" xfId="37461" xr:uid="{5EFDF714-BC7F-4AF7-8A47-8CEA0635CB6A}"/>
    <cellStyle name="noircadre 30 24" xfId="35734" xr:uid="{5DA92E32-E3AB-4108-A056-C9D56D9DF49D}"/>
    <cellStyle name="noircadre 30 25" xfId="40395" xr:uid="{C47A5F71-218C-4CA4-BE53-70C59CF7884C}"/>
    <cellStyle name="noircadre 30 26" xfId="39320" xr:uid="{BF5B095D-727C-4205-AF32-12062B63344F}"/>
    <cellStyle name="noircadre 30 27" xfId="41433" xr:uid="{30B907BE-9DFE-4A30-8D5D-80E4F99A5818}"/>
    <cellStyle name="noircadre 30 28" xfId="41271" xr:uid="{7DBB5352-0055-483C-BE59-EA5554172804}"/>
    <cellStyle name="noircadre 30 29" xfId="48506" xr:uid="{33814D9C-E691-4E11-B24F-0E85AABE9AA2}"/>
    <cellStyle name="noircadre 30 3" xfId="24375" xr:uid="{394027FB-0DDE-4063-BF8E-3C6B3804F3FC}"/>
    <cellStyle name="noircadre 30 3 2" xfId="52882" xr:uid="{6ACBAF1E-323F-40A8-A82E-73C70DCF2F3B}"/>
    <cellStyle name="noircadre 30 30" xfId="55931" xr:uid="{7350AB20-552A-4058-A552-1928D7C2AA7C}"/>
    <cellStyle name="noircadre 30 4" xfId="21135" xr:uid="{1AE9E596-853E-4DB8-8D0A-090E474CAC13}"/>
    <cellStyle name="noircadre 30 5" xfId="21247" xr:uid="{5DF8B174-97B4-487F-9A41-83571EC4F514}"/>
    <cellStyle name="noircadre 30 6" xfId="21362" xr:uid="{F9574859-8446-4B89-B191-DBE456F58A30}"/>
    <cellStyle name="noircadre 30 7" xfId="21490" xr:uid="{ADFCE8F2-326E-4226-A4BB-8BDD3FF93CEF}"/>
    <cellStyle name="noircadre 30 8" xfId="26148" xr:uid="{94B014B2-898C-4AA8-9A8B-3A2CC17FE8DE}"/>
    <cellStyle name="noircadre 30 9" xfId="27715" xr:uid="{46F7BFA5-C36A-4616-8472-2161D23C16D3}"/>
    <cellStyle name="noircadre 31" xfId="7648" xr:uid="{BF9B3601-8686-46C1-92BC-E5028075DF21}"/>
    <cellStyle name="noircadre 31 10" xfId="29458" xr:uid="{54AA1253-A7B5-4E1D-BA6F-D6C5E8AA58B5}"/>
    <cellStyle name="noircadre 31 11" xfId="26792" xr:uid="{420225CF-A3C7-4E78-8875-CD19FC955038}"/>
    <cellStyle name="noircadre 31 12" xfId="24654" xr:uid="{812B4231-E17B-436F-9E01-C18880F64B19}"/>
    <cellStyle name="noircadre 31 13" xfId="31921" xr:uid="{93A73C83-1E78-407A-A2E2-3FF7FF1E65BD}"/>
    <cellStyle name="noircadre 31 14" xfId="23916" xr:uid="{EA32CA17-0E7E-4226-82D4-35F2471E60DC}"/>
    <cellStyle name="noircadre 31 15" xfId="32560" xr:uid="{DCB1F9CB-1663-47D6-8AE1-6A678F67616D}"/>
    <cellStyle name="noircadre 31 16" xfId="28513" xr:uid="{2E649C7E-B263-439B-BB03-D0783C9C1568}"/>
    <cellStyle name="noircadre 31 17" xfId="29288" xr:uid="{6082FE03-F103-4B2C-8E8F-4477B45CF4E7}"/>
    <cellStyle name="noircadre 31 18" xfId="34552" xr:uid="{9B3DA01A-7C7A-43FC-871E-4D7D7F9E9F40}"/>
    <cellStyle name="noircadre 31 19" xfId="34794" xr:uid="{3908446A-FE69-4A43-AA25-2283D1639CE4}"/>
    <cellStyle name="noircadre 31 2" xfId="22910" xr:uid="{4FD127EB-7148-47B2-9245-8B3E958D817E}"/>
    <cellStyle name="noircadre 31 2 2" xfId="50076" xr:uid="{099B6308-94B8-43F4-9B31-FD7D2CFFACA8}"/>
    <cellStyle name="noircadre 31 20" xfId="35482" xr:uid="{F250AACD-EB75-44D4-9EDE-3F67E764E1DF}"/>
    <cellStyle name="noircadre 31 21" xfId="37806" xr:uid="{5446089F-E96D-47B6-AFF2-D64A0A5D4423}"/>
    <cellStyle name="noircadre 31 22" xfId="35927" xr:uid="{960825A5-2A06-4215-B38B-B48E31BCF8E0}"/>
    <cellStyle name="noircadre 31 23" xfId="39094" xr:uid="{4C34B0C7-3A41-4EF1-AD86-D6D819DD3AA3}"/>
    <cellStyle name="noircadre 31 24" xfId="38213" xr:uid="{5439913E-E764-4EEB-8261-74FFA474ED03}"/>
    <cellStyle name="noircadre 31 25" xfId="40447" xr:uid="{5F5AFC3B-789F-474B-9814-3D503E21B779}"/>
    <cellStyle name="noircadre 31 26" xfId="37407" xr:uid="{23445147-9E06-41BF-9C35-2E7E660C8006}"/>
    <cellStyle name="noircadre 31 27" xfId="41462" xr:uid="{F1929735-31EC-4C85-B0DD-0BC5D4826C23}"/>
    <cellStyle name="noircadre 31 28" xfId="41316" xr:uid="{2BB0ACE7-53CF-48E5-8083-6DF52C018EC3}"/>
    <cellStyle name="noircadre 31 29" xfId="47440" xr:uid="{8825302A-7C08-40A2-A1EE-788BA1FFCA39}"/>
    <cellStyle name="noircadre 31 3" xfId="24466" xr:uid="{81804473-02BD-46F0-8D01-85B8E6243179}"/>
    <cellStyle name="noircadre 31 3 2" xfId="52069" xr:uid="{73EC3BDC-3A96-4E3B-A1D4-8F1AC76B4A82}"/>
    <cellStyle name="noircadre 31 30" xfId="54939" xr:uid="{327807D0-0260-4A23-9714-6523654F20A4}"/>
    <cellStyle name="noircadre 31 4" xfId="24818" xr:uid="{3C3B8E79-8FBD-4819-8B52-1BDF905086EE}"/>
    <cellStyle name="noircadre 31 5" xfId="21821" xr:uid="{CFF04D1D-9D46-44F5-B033-F7E6426C0A93}"/>
    <cellStyle name="noircadre 31 6" xfId="23958" xr:uid="{4712977B-4948-4C7C-80F1-7C923DE64579}"/>
    <cellStyle name="noircadre 31 7" xfId="25737" xr:uid="{8C6FCC0F-695A-441A-A691-E2E222621A34}"/>
    <cellStyle name="noircadre 31 8" xfId="21083" xr:uid="{1F810ECB-90A0-4B47-8A4A-63E33B2E645A}"/>
    <cellStyle name="noircadre 31 9" xfId="27828" xr:uid="{377EF320-717A-4821-A93F-2D1D89E70731}"/>
    <cellStyle name="noircadre 32" xfId="8283" xr:uid="{603E5DFD-1503-4CA9-AB76-60BE99FFA1A4}"/>
    <cellStyle name="noircadre 32 10" xfId="29419" xr:uid="{0EC8E620-6EEA-47F0-BDDB-E1D16A894CE6}"/>
    <cellStyle name="noircadre 32 11" xfId="24311" xr:uid="{98138911-6529-4881-8235-58B61511B4D7}"/>
    <cellStyle name="noircadre 32 12" xfId="30039" xr:uid="{56911002-E430-461E-BA64-CEBFE8F2EFE0}"/>
    <cellStyle name="noircadre 32 13" xfId="31885" xr:uid="{9A9240AE-4D45-42BD-A453-A64B913B9F96}"/>
    <cellStyle name="noircadre 32 14" xfId="21290" xr:uid="{BA07F2D4-CBEE-4A5F-AC49-45D1CF428580}"/>
    <cellStyle name="noircadre 32 15" xfId="31141" xr:uid="{BA4F3323-D664-4432-93CC-9511B36941CC}"/>
    <cellStyle name="noircadre 32 16" xfId="31949" xr:uid="{BD0179A7-0CA3-460F-9187-AF66CB9ED8FC}"/>
    <cellStyle name="noircadre 32 17" xfId="31734" xr:uid="{D2CDF8E1-8047-4429-8015-5948D003214A}"/>
    <cellStyle name="noircadre 32 18" xfId="34533" xr:uid="{AE671A26-9288-4A79-A696-7DB4FB9F71C0}"/>
    <cellStyle name="noircadre 32 19" xfId="31140" xr:uid="{6AD2CF1D-DF06-4BAA-8EA6-70633072E59B}"/>
    <cellStyle name="noircadre 32 2" xfId="22875" xr:uid="{788FE435-07EC-4BB8-8588-C24CBE82ADDA}"/>
    <cellStyle name="noircadre 32 2 2" xfId="50657" xr:uid="{EE409148-A79A-48CB-B5D8-E7CF53C7E1A3}"/>
    <cellStyle name="noircadre 32 20" xfId="35475" xr:uid="{6ABE4F21-6D8D-40A6-AF37-7B1D4C169A1E}"/>
    <cellStyle name="noircadre 32 21" xfId="37770" xr:uid="{A374B3BA-4BB4-463D-81D0-181113029EE7}"/>
    <cellStyle name="noircadre 32 22" xfId="35968" xr:uid="{58C878BC-4DCA-4962-B99F-9A33773756DD}"/>
    <cellStyle name="noircadre 32 23" xfId="35778" xr:uid="{C56DD0E0-F806-43E8-9A2C-9143D9F90311}"/>
    <cellStyle name="noircadre 32 24" xfId="39221" xr:uid="{74E49A96-F38B-42BD-ADDE-6E3CB0F83460}"/>
    <cellStyle name="noircadre 32 25" xfId="40427" xr:uid="{3817EDB5-A761-4484-A976-AAF3AA815C3E}"/>
    <cellStyle name="noircadre 32 26" xfId="35723" xr:uid="{75921B4F-0842-4EEF-96AE-A549EFAD85C9}"/>
    <cellStyle name="noircadre 32 27" xfId="41452" xr:uid="{4036F759-D7D1-4975-9ABE-37416122FA70}"/>
    <cellStyle name="noircadre 32 28" xfId="40294" xr:uid="{353B67FE-2E91-414B-8EE3-038480E36465}"/>
    <cellStyle name="noircadre 32 29" xfId="48022" xr:uid="{D97CB303-9EA5-4309-ABCE-A95A6FD7A2E3}"/>
    <cellStyle name="noircadre 32 3" xfId="24429" xr:uid="{89D04E59-1505-4BEB-89BA-033667E6B1FB}"/>
    <cellStyle name="noircadre 32 3 2" xfId="52641" xr:uid="{303F8B59-4C2B-4755-8542-97B6710BEE44}"/>
    <cellStyle name="noircadre 32 30" xfId="55494" xr:uid="{9BBBCF2A-6780-4063-BC00-F9374BEDD506}"/>
    <cellStyle name="noircadre 32 4" xfId="21409" xr:uid="{26C658EB-4EDB-4A6F-85B1-727763995AC2}"/>
    <cellStyle name="noircadre 32 5" xfId="25485" xr:uid="{7E9BE607-F5D9-4046-9EFC-93470BD8EC67}"/>
    <cellStyle name="noircadre 32 6" xfId="21042" xr:uid="{12CC7B5A-557C-42D9-901D-B25B0AA38889}"/>
    <cellStyle name="noircadre 32 7" xfId="25146" xr:uid="{BC7516B4-036D-457D-9ED8-DA9E336C7BC6}"/>
    <cellStyle name="noircadre 32 8" xfId="21748" xr:uid="{3F8E7F25-945C-478D-9EE1-732236B6C1E7}"/>
    <cellStyle name="noircadre 32 9" xfId="27788" xr:uid="{987CB3E1-ED67-47F2-A6CA-1526ADC59B13}"/>
    <cellStyle name="noircadre 33" xfId="8940" xr:uid="{E964F569-4524-4F7C-87B2-0252787F5B33}"/>
    <cellStyle name="noircadre 33 10" xfId="30130" xr:uid="{5F0F1A28-C2ED-414B-AAA5-91BB1B98382F}"/>
    <cellStyle name="noircadre 33 11" xfId="30522" xr:uid="{984FD60C-819A-42B0-985E-EEB0F73B988F}"/>
    <cellStyle name="noircadre 33 12" xfId="30816" xr:uid="{38D30872-0349-4F24-843F-CD3DFBB15F2A}"/>
    <cellStyle name="noircadre 33 13" xfId="32535" xr:uid="{10765FC6-45DD-49C1-9E6A-CDC4435C9EA5}"/>
    <cellStyle name="noircadre 33 14" xfId="32828" xr:uid="{7F094A48-4B48-4366-8346-E86D70C1FE6E}"/>
    <cellStyle name="noircadre 33 15" xfId="33131" xr:uid="{4F5E8180-9185-474E-83DE-64C8807BE8CA}"/>
    <cellStyle name="noircadre 33 16" xfId="33397" xr:uid="{1D2EF190-4F51-4314-988E-323B824E0F97}"/>
    <cellStyle name="noircadre 33 17" xfId="33775" xr:uid="{1D3F661D-6859-4E55-B7C6-F4802F1C6D62}"/>
    <cellStyle name="noircadre 33 18" xfId="34865" xr:uid="{5275EF6E-E476-43F1-8494-008818E2C0C0}"/>
    <cellStyle name="noircadre 33 19" xfId="35121" xr:uid="{A8022EE4-7230-4DDB-8283-F4BC455B5923}"/>
    <cellStyle name="noircadre 33 2" xfId="23517" xr:uid="{3426E059-89D4-4DBC-819B-610933D23F21}"/>
    <cellStyle name="noircadre 33 2 2" xfId="51046" xr:uid="{B0F49870-1452-4EC3-A9AC-494F314741A6}"/>
    <cellStyle name="noircadre 33 20" xfId="35587" xr:uid="{B5B6E159-3B96-4109-90EC-06FE5FD479A8}"/>
    <cellStyle name="noircadre 33 21" xfId="38383" xr:uid="{A525F0F1-7F52-4903-8AEA-819A77789C11}"/>
    <cellStyle name="noircadre 33 22" xfId="39178" xr:uid="{34DDC81B-B923-4B33-9666-F092085231C9}"/>
    <cellStyle name="noircadre 33 23" xfId="39122" xr:uid="{89160367-38C2-4135-B007-5B4084552849}"/>
    <cellStyle name="noircadre 33 24" xfId="39635" xr:uid="{F9C86DF1-A98E-4C96-9406-F3D0B2F1C336}"/>
    <cellStyle name="noircadre 33 25" xfId="40775" xr:uid="{0DA2D724-FD05-432E-A96B-6096D9E439BA}"/>
    <cellStyle name="noircadre 33 26" xfId="41017" xr:uid="{1BA163E0-87D3-4254-A786-4F98356ADE4A}"/>
    <cellStyle name="noircadre 33 27" xfId="41616" xr:uid="{B4BB09FE-177E-4F1E-9E0C-F435A700D8C2}"/>
    <cellStyle name="noircadre 33 28" xfId="41679" xr:uid="{A5A4C720-9BEE-466F-9A5E-E6FEEFC3F768}"/>
    <cellStyle name="noircadre 33 29" xfId="48599" xr:uid="{CEF5E368-07F6-41B2-B912-9209C42DBE69}"/>
    <cellStyle name="noircadre 33 3" xfId="25058" xr:uid="{3BAF49DB-1205-4469-88FB-87D97A1491D2}"/>
    <cellStyle name="noircadre 33 3 2" xfId="52974" xr:uid="{B01CB03F-A173-4C11-88AB-F732EB293007}"/>
    <cellStyle name="noircadre 33 30" xfId="56023" xr:uid="{4913806C-1BB6-4D4A-AC75-0B5E1057682D}"/>
    <cellStyle name="noircadre 33 4" xfId="25342" xr:uid="{8A7414F2-84EC-441B-AB35-B1C81126A029}"/>
    <cellStyle name="noircadre 33 5" xfId="25711" xr:uid="{C295D55A-CD1B-4509-B8F0-F805DFE1594B}"/>
    <cellStyle name="noircadre 33 6" xfId="26033" xr:uid="{7B6E986D-BA26-4FAD-9F84-DEB1CE5C6635}"/>
    <cellStyle name="noircadre 33 7" xfId="26373" xr:uid="{12B15B7C-1F7E-40A8-9D2F-EA36650762D9}"/>
    <cellStyle name="noircadre 33 8" xfId="26660" xr:uid="{4A563B9A-70DD-4B96-BAE5-AB0525C5F6E5}"/>
    <cellStyle name="noircadre 33 9" xfId="28517" xr:uid="{1565EA94-9763-4265-9524-E840415734B9}"/>
    <cellStyle name="noircadre 34" xfId="8090" xr:uid="{09524ABE-33A7-44E5-BF31-5E249C20CBAC}"/>
    <cellStyle name="noircadre 34 10" xfId="30385" xr:uid="{AAEA801B-2DA5-4115-B53F-93CF751892E2}"/>
    <cellStyle name="noircadre 34 11" xfId="30772" xr:uid="{1A9967A7-658F-4CC5-AD78-10F465734A12}"/>
    <cellStyle name="noircadre 34 12" xfId="31081" xr:uid="{A4F7423D-A1FB-4360-AC71-CA7739152DAF}"/>
    <cellStyle name="noircadre 34 13" xfId="32782" xr:uid="{93DA286D-16E7-4FA4-B5A5-74FB82184EDE}"/>
    <cellStyle name="noircadre 34 14" xfId="33062" xr:uid="{213F9C7F-F1CD-4782-BB1D-29B7B89F01F3}"/>
    <cellStyle name="noircadre 34 15" xfId="33362" xr:uid="{28F13434-3D87-4B75-B35C-ABF1CCBB05F7}"/>
    <cellStyle name="noircadre 34 16" xfId="33631" xr:uid="{EAFF4347-693D-4405-A77D-CA2B62063FA6}"/>
    <cellStyle name="noircadre 34 17" xfId="34044" xr:uid="{03FDD7B9-3CB6-4C1E-9F06-B67592466806}"/>
    <cellStyle name="noircadre 34 18" xfId="34990" xr:uid="{41A2FEB4-6435-42BE-8B4D-54C3E49430ED}"/>
    <cellStyle name="noircadre 34 19" xfId="35321" xr:uid="{E801BAA9-0C01-4DFF-831D-57718E19B28B}"/>
    <cellStyle name="noircadre 34 2" xfId="23753" xr:uid="{60886460-2384-43D7-835A-BA0C93DF951B}"/>
    <cellStyle name="noircadre 34 2 2" xfId="50495" xr:uid="{EB908123-5F28-4EF2-86FC-78085EE847B9}"/>
    <cellStyle name="noircadre 34 20" xfId="35603" xr:uid="{3FC0C551-D48E-4A6C-9127-8F554712E498}"/>
    <cellStyle name="noircadre 34 21" xfId="38585" xr:uid="{3EC5BDB6-5B16-489A-9645-7F6C8F8899A2}"/>
    <cellStyle name="noircadre 34 22" xfId="39413" xr:uid="{E1458ED5-721A-4B26-BED5-33674DD0C271}"/>
    <cellStyle name="noircadre 34 23" xfId="36843" xr:uid="{6F06F809-57C7-4BB1-8023-976BEAE40350}"/>
    <cellStyle name="noircadre 34 24" xfId="39900" xr:uid="{111F30A7-5D04-4050-ADC9-682C7F587CF8}"/>
    <cellStyle name="noircadre 34 25" xfId="40937" xr:uid="{CA7D0BD6-2250-4E17-B649-A9D6D9307F06}"/>
    <cellStyle name="noircadre 34 26" xfId="41224" xr:uid="{23FA2A10-911B-4097-A142-1E9E478469FF}"/>
    <cellStyle name="noircadre 34 27" xfId="41659" xr:uid="{DEEBF0C6-4E04-443F-AAE2-A2301D39C4EC}"/>
    <cellStyle name="noircadre 34 28" xfId="41708" xr:uid="{8FEB206F-BEA0-4C71-A2F4-62DE9860DEDC}"/>
    <cellStyle name="noircadre 34 29" xfId="47858" xr:uid="{D5680841-5B2D-4785-AA4E-9D119B75E337}"/>
    <cellStyle name="noircadre 34 3" xfId="25292" xr:uid="{3968ED33-D5F8-4FEC-91DF-8B43F4D5784D}"/>
    <cellStyle name="noircadre 34 3 2" xfId="52484" xr:uid="{82965366-EA77-4694-9E23-41C70236DA54}"/>
    <cellStyle name="noircadre 34 30" xfId="55340" xr:uid="{21890E1E-F3C9-40BE-A966-220CBABB47AA}"/>
    <cellStyle name="noircadre 34 4" xfId="25586" xr:uid="{8AC48B79-58D5-4BEB-9465-A43EE1550D3C}"/>
    <cellStyle name="noircadre 34 5" xfId="25954" xr:uid="{276C996E-5099-4BEB-94FA-223E58C84CAB}"/>
    <cellStyle name="noircadre 34 6" xfId="26291" xr:uid="{8D79B760-072B-418A-B66C-0838DECAECC3}"/>
    <cellStyle name="noircadre 34 7" xfId="26619" xr:uid="{DE412996-1F25-4135-A60A-D0AFFCEBC519}"/>
    <cellStyle name="noircadre 34 8" xfId="26934" xr:uid="{41236980-FC5D-4E3A-AEB2-56917D08A8E7}"/>
    <cellStyle name="noircadre 34 9" xfId="28784" xr:uid="{87CB614A-5BCD-45C2-9821-9DD040B3B03A}"/>
    <cellStyle name="noircadre 35" xfId="7542" xr:uid="{25A194D0-27B3-4104-B16F-346F6F9A1C0A}"/>
    <cellStyle name="noircadre 35 10" xfId="30354" xr:uid="{544954EE-5B88-41D1-A44E-1476DBC7E321}"/>
    <cellStyle name="noircadre 35 11" xfId="30739" xr:uid="{61E2EC0F-2159-44C2-91A8-B19FF2A3C870}"/>
    <cellStyle name="noircadre 35 12" xfId="31044" xr:uid="{35E4AFC4-9450-47CB-A9AD-DB6C61874F6E}"/>
    <cellStyle name="noircadre 35 13" xfId="32749" xr:uid="{36A5AC4A-870D-4199-BAC2-52A87EDABAAF}"/>
    <cellStyle name="noircadre 35 14" xfId="33028" xr:uid="{425AC8DB-ED88-44FA-915B-CD6CF1CA47D0}"/>
    <cellStyle name="noircadre 35 15" xfId="33334" xr:uid="{32B1F93A-EF2B-4029-A0EF-A0337ACC98DF}"/>
    <cellStyle name="noircadre 35 16" xfId="33594" xr:uid="{2E1AAB0B-C52F-4567-97CA-C5843E6063C5}"/>
    <cellStyle name="noircadre 35 17" xfId="34008" xr:uid="{7A33F99E-D4C9-42EF-828B-A6EDC273DCBF}"/>
    <cellStyle name="noircadre 35 18" xfId="34954" xr:uid="{8AECEC94-86A9-4D01-8ADD-19442CBF0A29}"/>
    <cellStyle name="noircadre 35 19" xfId="35287" xr:uid="{011C5A5F-9E05-42A4-85F4-DA4C500CE58B}"/>
    <cellStyle name="noircadre 35 2" xfId="23720" xr:uid="{17E8CF29-748E-430B-96E6-5DD6BC3A13C7}"/>
    <cellStyle name="noircadre 35 2 2" xfId="49975" xr:uid="{86C6E65C-4C18-4004-956C-D31D5997FC81}"/>
    <cellStyle name="noircadre 35 20" xfId="35601" xr:uid="{FFA456FE-7ED9-4EE9-94D2-526D0AC9020A}"/>
    <cellStyle name="noircadre 35 21" xfId="38567" xr:uid="{B294C64D-36D5-45DB-98C6-29BA0387027A}"/>
    <cellStyle name="noircadre 35 22" xfId="39380" xr:uid="{B63CC6EE-17C9-4C97-9B49-C5A1F956010B}"/>
    <cellStyle name="noircadre 35 23" xfId="37218" xr:uid="{DBA662A9-BF5C-4FF2-BC1A-DA680E9E3CE8}"/>
    <cellStyle name="noircadre 35 24" xfId="39864" xr:uid="{DB9A8ED9-76E8-457C-B2CC-453E806BA78B}"/>
    <cellStyle name="noircadre 35 25" xfId="40904" xr:uid="{AFB04A36-3AC4-4526-81CB-9167C3B8474E}"/>
    <cellStyle name="noircadre 35 26" xfId="41192" xr:uid="{979A7D5D-7AA5-4832-B853-82CA96637D3C}"/>
    <cellStyle name="noircadre 35 27" xfId="41651" xr:uid="{9DB168C6-A897-44F8-AA30-4C8D7D06B70B}"/>
    <cellStyle name="noircadre 35 28" xfId="41702" xr:uid="{220A04D2-B492-4642-BFD3-8C904ED4A97C}"/>
    <cellStyle name="noircadre 35 29" xfId="47340" xr:uid="{4A685A77-9069-4791-81BA-E349C5C3ECF4}"/>
    <cellStyle name="noircadre 35 3" xfId="25260" xr:uid="{E745FA29-5B60-46F7-BF97-BA85790A86E2}"/>
    <cellStyle name="noircadre 35 3 2" xfId="51968" xr:uid="{E6B86E12-A9BB-4786-A25E-D7681E6532D3}"/>
    <cellStyle name="noircadre 35 30" xfId="54843" xr:uid="{92B3AF21-CFD6-4BE8-9C97-AA7AFD426B7F}"/>
    <cellStyle name="noircadre 35 4" xfId="25555" xr:uid="{4B4F6C44-1E2B-429E-9AB8-1ECD8314354B}"/>
    <cellStyle name="noircadre 35 5" xfId="25921" xr:uid="{3064D5DE-77E6-45C0-9FB4-5BC03F27708D}"/>
    <cellStyle name="noircadre 35 6" xfId="26255" xr:uid="{65F18830-4499-4EBF-95BD-8DBC4CFD2ECE}"/>
    <cellStyle name="noircadre 35 7" xfId="26590" xr:uid="{735E5668-F470-4F81-A3F9-19D9C2F40482}"/>
    <cellStyle name="noircadre 35 8" xfId="26898" xr:uid="{BF1D2355-544D-4D97-84C5-E8EBC86A2D7F}"/>
    <cellStyle name="noircadre 35 9" xfId="28749" xr:uid="{108FC852-416D-4566-809D-AA0E06AEB6D6}"/>
    <cellStyle name="noircadre 36" xfId="9225" xr:uid="{E8679074-FDB3-423C-B31A-C61E661F8A9D}"/>
    <cellStyle name="noircadre 36 2" xfId="51324" xr:uid="{0A5743D4-F7A7-4B95-BF3F-D4E45BCE8114}"/>
    <cellStyle name="noircadre 36 3" xfId="53252" xr:uid="{C9C1D530-C88C-4666-AA85-2F9B4E3BD5CE}"/>
    <cellStyle name="noircadre 36 4" xfId="48875" xr:uid="{D33CE0E9-867F-4C9F-80A8-299B66625C28}"/>
    <cellStyle name="noircadre 36 5" xfId="56295" xr:uid="{1A8FCAA5-E497-4212-90DB-CD07738D0057}"/>
    <cellStyle name="noircadre 37" xfId="7557" xr:uid="{C65DC712-85B1-4426-ADE9-75D303FFD090}"/>
    <cellStyle name="noircadre 37 2" xfId="49989" xr:uid="{85F4F00D-7A0B-498E-A980-D5A0AB9089DE}"/>
    <cellStyle name="noircadre 37 3" xfId="51982" xr:uid="{6DA4D1A9-084B-4966-BE43-CEF4B57D1B44}"/>
    <cellStyle name="noircadre 37 4" xfId="47354" xr:uid="{0DDC7422-EDE9-4AED-B516-5F1790E19431}"/>
    <cellStyle name="noircadre 37 5" xfId="54857" xr:uid="{F2CCF7F6-61BF-4487-BAF9-BB79AAF5CB73}"/>
    <cellStyle name="noircadre 38" xfId="7725" xr:uid="{5FF22D40-F697-402E-A56D-E024A204B532}"/>
    <cellStyle name="noircadre 38 2" xfId="50150" xr:uid="{B007B291-B074-4016-AC58-12C991B5ED1D}"/>
    <cellStyle name="noircadre 38 3" xfId="52142" xr:uid="{CBE42735-9247-4D29-9FE9-97AC2BD52279}"/>
    <cellStyle name="noircadre 38 4" xfId="47512" xr:uid="{C327A44C-EBD7-4F62-9FFA-E27716EE1EA1}"/>
    <cellStyle name="noircadre 38 5" xfId="55010" xr:uid="{4EA9A260-1ABC-473E-BCB6-FECD00C754E4}"/>
    <cellStyle name="noircadre 39" xfId="8256" xr:uid="{F14EAEE2-7481-4B63-8518-A7BC810FB12B}"/>
    <cellStyle name="noircadre 39 2" xfId="50634" xr:uid="{690A4A71-6F86-44B4-9B16-C052CB3CBE1E}"/>
    <cellStyle name="noircadre 39 3" xfId="52618" xr:uid="{3AAC5475-444B-4713-B61D-4C6D8C5E9302}"/>
    <cellStyle name="noircadre 39 4" xfId="47999" xr:uid="{1463C269-3951-43A4-A199-95E1487BB4C2}"/>
    <cellStyle name="noircadre 39 5" xfId="55471" xr:uid="{D6CFFFFC-A71E-4924-A477-EC7F1EAC86A9}"/>
    <cellStyle name="noircadre 4" xfId="5145" xr:uid="{DC1C636E-F02F-453D-BF5B-EECF06EC9EFF}"/>
    <cellStyle name="noircadre 4 10" xfId="9259" xr:uid="{845B16F4-F235-4718-9FCE-24AD7B241A73}"/>
    <cellStyle name="noircadre 4 10 2" xfId="51357" xr:uid="{0FB23AF0-E4F8-4002-9456-87F9E1617C70}"/>
    <cellStyle name="noircadre 4 10 3" xfId="53285" xr:uid="{1036FCF3-DB15-4E58-AACF-7FE0A215167B}"/>
    <cellStyle name="noircadre 4 10 4" xfId="48908" xr:uid="{D43B874C-B3A8-42FF-8FCC-26E690EF7F16}"/>
    <cellStyle name="noircadre 4 10 5" xfId="56328" xr:uid="{A872546E-72E5-4EBF-94AA-D823851D3F24}"/>
    <cellStyle name="noircadre 4 11" xfId="9313" xr:uid="{200ECCE5-3C6C-4FC8-8518-A72DEAB3CAF2}"/>
    <cellStyle name="noircadre 4 11 2" xfId="51409" xr:uid="{69B71931-0084-49E2-BCDC-24CA9D949054}"/>
    <cellStyle name="noircadre 4 11 3" xfId="53337" xr:uid="{CC610092-767D-4428-831B-829D7154A4A9}"/>
    <cellStyle name="noircadre 4 11 4" xfId="48960" xr:uid="{96BBB07D-1DF2-4E96-9957-181AEF0977D2}"/>
    <cellStyle name="noircadre 4 11 5" xfId="56380" xr:uid="{C3F4B06A-321C-4D2F-9017-6139A373AC10}"/>
    <cellStyle name="noircadre 4 12" xfId="9351" xr:uid="{460049BF-6CDA-41B1-BCA8-2FD83346FA60}"/>
    <cellStyle name="noircadre 4 12 2" xfId="51447" xr:uid="{36DE7EED-6E51-4F25-A244-86A4CE3AABE9}"/>
    <cellStyle name="noircadre 4 12 3" xfId="53375" xr:uid="{BA47C3CE-7D73-4DB1-B87C-D605125B3819}"/>
    <cellStyle name="noircadre 4 12 4" xfId="48998" xr:uid="{D9B6014E-8839-439A-B45A-37372B3CD628}"/>
    <cellStyle name="noircadre 4 12 5" xfId="56418" xr:uid="{036C8388-7D5D-48E7-BAB3-33D90F713B0D}"/>
    <cellStyle name="noircadre 4 13" xfId="9391" xr:uid="{809176E0-4327-435F-894A-03B24CCAC43A}"/>
    <cellStyle name="noircadre 4 13 2" xfId="51486" xr:uid="{25871EF2-4284-4019-9B8A-CB831A2FF816}"/>
    <cellStyle name="noircadre 4 13 3" xfId="53414" xr:uid="{AFA4F7F1-9037-4DE7-B627-81EEBBF2088D}"/>
    <cellStyle name="noircadre 4 13 4" xfId="49037" xr:uid="{149557F7-F679-4FD5-9997-26D3C004A9B3}"/>
    <cellStyle name="noircadre 4 13 5" xfId="56457" xr:uid="{E6AD2DAE-4218-4A65-A77D-A7A79FE597DF}"/>
    <cellStyle name="noircadre 4 14" xfId="9438" xr:uid="{55ECD782-B223-45C9-84CC-E1E9A2298687}"/>
    <cellStyle name="noircadre 4 14 2" xfId="51532" xr:uid="{A58A6B25-100F-4E5F-B51C-361AD7F87436}"/>
    <cellStyle name="noircadre 4 14 3" xfId="53460" xr:uid="{2D518D65-8803-4C27-87E6-8D42D5EA9C5D}"/>
    <cellStyle name="noircadre 4 14 4" xfId="49083" xr:uid="{1074B69A-E605-43DD-91AD-887C7D67048E}"/>
    <cellStyle name="noircadre 4 14 5" xfId="56503" xr:uid="{39BA1743-4C12-4BE7-9FD0-AB32B17733FD}"/>
    <cellStyle name="noircadre 4 15" xfId="9482" xr:uid="{E541EF09-BFA3-4359-93DF-8EAE371BBE0C}"/>
    <cellStyle name="noircadre 4 15 2" xfId="51574" xr:uid="{BBFAFA85-43D2-4C8A-BBDE-D8CA3622893A}"/>
    <cellStyle name="noircadre 4 15 3" xfId="53502" xr:uid="{ADB1DD14-8E8E-4BCE-9566-C61FF7E17D32}"/>
    <cellStyle name="noircadre 4 15 4" xfId="49125" xr:uid="{C35B7B65-B6C6-4FBF-8FED-BE99716791A9}"/>
    <cellStyle name="noircadre 4 15 5" xfId="56544" xr:uid="{F1679528-D03C-4045-81BD-134B3B643CE9}"/>
    <cellStyle name="noircadre 4 16" xfId="9517" xr:uid="{C4DFF7F3-54B1-4C99-B852-134338538C73}"/>
    <cellStyle name="noircadre 4 16 2" xfId="51607" xr:uid="{D2010712-27F5-4224-A85F-8EB8CC333DB8}"/>
    <cellStyle name="noircadre 4 16 3" xfId="53535" xr:uid="{59228814-5D2F-4EAE-9F90-3356DDBFA13F}"/>
    <cellStyle name="noircadre 4 16 4" xfId="49158" xr:uid="{3F02C708-23F0-4F7C-AF50-37CBF4550787}"/>
    <cellStyle name="noircadre 4 16 5" xfId="56577" xr:uid="{53D9E217-A476-44A8-A24F-0D9589450199}"/>
    <cellStyle name="noircadre 4 17" xfId="8747" xr:uid="{F80F7D53-3D07-4AA2-B5B9-27E48FBFEA9B}"/>
    <cellStyle name="noircadre 4 17 2" xfId="50855" xr:uid="{A2DF8432-3588-467F-A669-1AB6D16AF174}"/>
    <cellStyle name="noircadre 4 17 3" xfId="52784" xr:uid="{5025ED04-10FE-478B-A5BA-836C50B8CD52}"/>
    <cellStyle name="noircadre 4 17 4" xfId="48410" xr:uid="{A150E618-4FC2-46DE-B6BA-20D8E8404859}"/>
    <cellStyle name="noircadre 4 17 5" xfId="55836" xr:uid="{F15F7968-E656-4116-AFEB-24D4C977C617}"/>
    <cellStyle name="noircadre 4 18" xfId="9555" xr:uid="{D323E838-2B7B-4C68-B533-96932E5AD6BC}"/>
    <cellStyle name="noircadre 4 18 2" xfId="51645" xr:uid="{ED15C53B-6E8D-4641-83E8-C41BDFBFEE1D}"/>
    <cellStyle name="noircadre 4 18 3" xfId="53573" xr:uid="{695398BA-1808-4599-B9F2-724D5896CCE5}"/>
    <cellStyle name="noircadre 4 18 4" xfId="49196" xr:uid="{C4860E08-35CC-4D00-98A7-57738D7C8460}"/>
    <cellStyle name="noircadre 4 18 5" xfId="56615" xr:uid="{5FDF7F5B-948C-4DBA-9B5E-0CD9BCA789A4}"/>
    <cellStyle name="noircadre 4 19" xfId="8793" xr:uid="{5DB89AC7-5F37-4AB0-8E9C-15F490B01C20}"/>
    <cellStyle name="noircadre 4 19 2" xfId="50899" xr:uid="{5CB7DEC5-E3E1-459D-AE37-4A896A1E059F}"/>
    <cellStyle name="noircadre 4 19 3" xfId="52828" xr:uid="{B493CC30-4F5E-45D2-A345-5DE1FFA2A210}"/>
    <cellStyle name="noircadre 4 19 4" xfId="48453" xr:uid="{662F5652-4E85-4F88-AB66-DD9AB6200713}"/>
    <cellStyle name="noircadre 4 19 5" xfId="55879" xr:uid="{680F4429-E12B-458E-A339-C2A09F4D1E84}"/>
    <cellStyle name="noircadre 4 2" xfId="8653" xr:uid="{27B2BF3B-4DE4-4F83-9777-0FFF81B3A909}"/>
    <cellStyle name="noircadre 4 2 2" xfId="50799" xr:uid="{9EBC42D1-03C7-4791-96BC-49EFFAC4F8C8}"/>
    <cellStyle name="noircadre 4 2 3" xfId="52728" xr:uid="{E8B9C1FD-6256-4B49-BCAF-7D1F053620CD}"/>
    <cellStyle name="noircadre 4 2 4" xfId="48324" xr:uid="{FB52B5CE-DB0D-47E8-9F44-5D9CC4138648}"/>
    <cellStyle name="noircadre 4 2 5" xfId="55751" xr:uid="{7133A7F4-98BB-4863-9060-CCF61F65BCDC}"/>
    <cellStyle name="noircadre 4 20" xfId="9593" xr:uid="{7B12E8CD-AB41-408F-80DD-87207B36C35F}"/>
    <cellStyle name="noircadre 4 20 2" xfId="51683" xr:uid="{D50A9BA8-A9B0-4951-8CF7-E9CCC346FD47}"/>
    <cellStyle name="noircadre 4 20 3" xfId="53611" xr:uid="{A3F9BCF5-D578-47C6-97BA-AE92A16052A1}"/>
    <cellStyle name="noircadre 4 20 4" xfId="49234" xr:uid="{A8ADAEDE-1836-49F7-A63F-D42642E2ED5C}"/>
    <cellStyle name="noircadre 4 20 5" xfId="56653" xr:uid="{413DCB04-6AAE-4037-A650-CE2F5AC1D040}"/>
    <cellStyle name="noircadre 4 21" xfId="8197" xr:uid="{9C83BB76-5F74-44D3-BD39-74A639C8DB60}"/>
    <cellStyle name="noircadre 4 21 2" xfId="50591" xr:uid="{1926C222-A170-4B70-AAED-4920E3EED9BF}"/>
    <cellStyle name="noircadre 4 21 3" xfId="52580" xr:uid="{3F3DCE06-F139-46F8-83CA-41EC8CBFBD82}"/>
    <cellStyle name="noircadre 4 21 4" xfId="47955" xr:uid="{2609822D-C44F-4978-982F-F509B5FBD1E3}"/>
    <cellStyle name="noircadre 4 21 5" xfId="55434" xr:uid="{30BF025C-48EC-44B6-A61A-29EF414E4921}"/>
    <cellStyle name="noircadre 4 22" xfId="9635" xr:uid="{F88C6B92-A232-49BD-89C4-6547B807C240}"/>
    <cellStyle name="noircadre 4 22 2" xfId="51725" xr:uid="{4C75125A-0257-4EFB-9FCD-F378AA3091DD}"/>
    <cellStyle name="noircadre 4 22 3" xfId="53653" xr:uid="{7CDA8247-F25C-4FA2-B644-67C60CACB7A0}"/>
    <cellStyle name="noircadre 4 22 4" xfId="49276" xr:uid="{BC11090C-657F-4F60-BD69-9D6D77CE6446}"/>
    <cellStyle name="noircadre 4 23" xfId="9667" xr:uid="{4C8D45F7-DCB0-4C3C-961D-AE1003936FCC}"/>
    <cellStyle name="noircadre 4 23 2" xfId="51757" xr:uid="{2C1AFF83-6774-4EAB-B66F-4476EAA56278}"/>
    <cellStyle name="noircadre 4 23 3" xfId="53685" xr:uid="{D54BFF11-B8A8-4CB0-92A1-82AFF9E28B05}"/>
    <cellStyle name="noircadre 4 23 4" xfId="49308" xr:uid="{FEA96C32-6813-47E9-896B-B2B66D0E256E}"/>
    <cellStyle name="noircadre 4 23 5" xfId="56726" xr:uid="{CA8A52FC-9860-417C-9499-D2A024B1C376}"/>
    <cellStyle name="noircadre 4 24" xfId="9699" xr:uid="{CDA797BB-19A8-48FB-9550-D3322946A4D7}"/>
    <cellStyle name="noircadre 4 24 2" xfId="51789" xr:uid="{2C657FB8-987D-4313-B02A-A7F17B812D7F}"/>
    <cellStyle name="noircadre 4 24 3" xfId="53717" xr:uid="{70C5EBF1-0DD2-4546-A33C-689D0016DF7F}"/>
    <cellStyle name="noircadre 4 24 4" xfId="49340" xr:uid="{67803F4E-035A-4A91-9FC9-D6A689833C48}"/>
    <cellStyle name="noircadre 4 24 5" xfId="56758" xr:uid="{DA128579-C1D4-407F-A355-D1AE699C56A6}"/>
    <cellStyle name="noircadre 4 25" xfId="9731" xr:uid="{3D362B18-C72A-47FA-A26D-FF7E73EB8B4D}"/>
    <cellStyle name="noircadre 4 25 2" xfId="51821" xr:uid="{848A9B38-0C50-464C-8517-2DAB0A8210D2}"/>
    <cellStyle name="noircadre 4 25 3" xfId="53749" xr:uid="{68B90AD3-53CF-48DE-9A29-C7083B48984C}"/>
    <cellStyle name="noircadre 4 25 4" xfId="49372" xr:uid="{E955515A-7646-4372-97E1-96082701EC3B}"/>
    <cellStyle name="noircadre 4 25 5" xfId="56783" xr:uid="{9284A2EB-7030-41E4-8881-18E3AEB4CFB2}"/>
    <cellStyle name="noircadre 4 26" xfId="9760" xr:uid="{51B24542-8B8D-4820-A536-735817BC8399}"/>
    <cellStyle name="noircadre 4 26 2" xfId="51850" xr:uid="{16CB3A8A-4E79-41B7-839A-FAE009E2F015}"/>
    <cellStyle name="noircadre 4 26 3" xfId="53778" xr:uid="{16A1254E-B199-40C8-9FF3-C6FE102F5780}"/>
    <cellStyle name="noircadre 4 26 4" xfId="49401" xr:uid="{957AB838-83E5-4145-A69A-4CF50259B112}"/>
    <cellStyle name="noircadre 4 26 5" xfId="56812" xr:uid="{B1C678D1-1835-40C5-973C-10057ED9EE91}"/>
    <cellStyle name="noircadre 4 27" xfId="9793" xr:uid="{755B8274-911A-4378-9565-D3F00315A2DA}"/>
    <cellStyle name="noircadre 4 27 2" xfId="51883" xr:uid="{FE0282A3-65FD-4297-9E3E-850926C73490}"/>
    <cellStyle name="noircadre 4 27 3" xfId="53811" xr:uid="{CEBB162E-21C7-45C1-8B2C-045AC2813C71}"/>
    <cellStyle name="noircadre 4 27 4" xfId="49434" xr:uid="{F4F4FAA4-B62C-4DAF-BD95-3DF600C3DA94}"/>
    <cellStyle name="noircadre 4 27 5" xfId="56845" xr:uid="{AE9D5FD4-B660-488E-9B95-A3DB8B3EDC33}"/>
    <cellStyle name="noircadre 4 28" xfId="9816" xr:uid="{7677BB44-D537-4E59-9A1F-976CCA69BBF6}"/>
    <cellStyle name="noircadre 4 28 2" xfId="51906" xr:uid="{F4E9EDE1-EFF3-494A-A709-BED6F5CB7D98}"/>
    <cellStyle name="noircadre 4 28 3" xfId="53834" xr:uid="{5A5CB836-5A8E-4891-AC2A-A93FDDF3C1F2}"/>
    <cellStyle name="noircadre 4 28 4" xfId="49457" xr:uid="{C52C40E5-DD70-47CE-A1E9-704B2B3B144A}"/>
    <cellStyle name="noircadre 4 28 5" xfId="56868" xr:uid="{B70D8A2C-DF46-48D0-B3FF-D6B24730F01F}"/>
    <cellStyle name="noircadre 4 29" xfId="10269" xr:uid="{7E91E95C-2C6D-4352-A700-B9B58A90D94D}"/>
    <cellStyle name="noircadre 4 29 2" xfId="49881" xr:uid="{337A87FB-C426-41C5-A28C-01C7FB29DDA0}"/>
    <cellStyle name="noircadre 4 3" xfId="8913" xr:uid="{DDFC207E-83BF-4DC4-87C8-2F947777B6F5}"/>
    <cellStyle name="noircadre 4 3 2" xfId="51021" xr:uid="{56ABF955-7C1E-4AB5-88FC-E13135FBF5A9}"/>
    <cellStyle name="noircadre 4 3 3" xfId="52949" xr:uid="{7DBEAE32-C529-453A-AF3B-2EA5B055AA9A}"/>
    <cellStyle name="noircadre 4 3 4" xfId="48574" xr:uid="{C1920A8E-B704-4325-ABF3-646C73BEA539}"/>
    <cellStyle name="noircadre 4 3 5" xfId="55998" xr:uid="{880A91F5-36F7-4D35-8CD6-FA75382B84A8}"/>
    <cellStyle name="noircadre 4 30" xfId="10601" xr:uid="{AE790998-2F92-42AB-8D03-9BEB226995F0}"/>
    <cellStyle name="noircadre 4 30 2" xfId="49627" xr:uid="{D43A9888-EE57-4075-851C-988FA28D9D08}"/>
    <cellStyle name="noircadre 4 31" xfId="10936" xr:uid="{228BC73A-AFEF-407E-BAB3-B15ECBAF7DE6}"/>
    <cellStyle name="noircadre 4 32" xfId="11201" xr:uid="{639A1130-BFCD-41F1-B862-14723E98F9DB}"/>
    <cellStyle name="noircadre 4 33" xfId="47234" xr:uid="{5AF9E80A-DC17-4859-B052-B29990B83385}"/>
    <cellStyle name="noircadre 4 4" xfId="8971" xr:uid="{241115DD-485C-4944-BAB5-48ABD7830579}"/>
    <cellStyle name="noircadre 4 4 2" xfId="51077" xr:uid="{5544081C-CBD2-4B72-8CBB-A90782A6C78A}"/>
    <cellStyle name="noircadre 4 4 3" xfId="53005" xr:uid="{5DAD38CC-00C2-4A17-8DF8-CCA11D6D5660}"/>
    <cellStyle name="noircadre 4 4 4" xfId="48630" xr:uid="{43CF4A1A-76D5-4DE9-A3D5-07518E6D7DB1}"/>
    <cellStyle name="noircadre 4 4 5" xfId="56054" xr:uid="{AEFECF44-DDC9-457C-B013-2DCB8107A20F}"/>
    <cellStyle name="noircadre 4 5" xfId="9012" xr:uid="{E45401A4-41DB-452B-BE5B-0E1837D3E847}"/>
    <cellStyle name="noircadre 4 5 2" xfId="51117" xr:uid="{A7BAF799-5E5A-49C5-AA4E-9D1F8020C402}"/>
    <cellStyle name="noircadre 4 5 3" xfId="53045" xr:uid="{300D08A5-1E67-48F3-86EA-AA1128DA3CCB}"/>
    <cellStyle name="noircadre 4 5 4" xfId="48670" xr:uid="{845D7941-CF92-4982-AFB6-0A4EFFD395B7}"/>
    <cellStyle name="noircadre 4 5 5" xfId="56094" xr:uid="{6D5A1938-3056-47F5-83D2-0E705F0B9373}"/>
    <cellStyle name="noircadre 4 6" xfId="9062" xr:uid="{1BC94E3E-1DC2-4AFE-ADB3-34802955CDED}"/>
    <cellStyle name="noircadre 4 6 2" xfId="51165" xr:uid="{4EFF8418-85C6-4A7F-9BD5-67FFDD0C63E3}"/>
    <cellStyle name="noircadre 4 6 3" xfId="53093" xr:uid="{4D177066-85EC-4250-9BEF-48D55AC8902E}"/>
    <cellStyle name="noircadre 4 6 4" xfId="48717" xr:uid="{B15502EA-70D2-4FF9-BDA8-8FCF772D2A57}"/>
    <cellStyle name="noircadre 4 6 5" xfId="56140" xr:uid="{83E531D3-2A2A-4477-A600-0A0A27CE904B}"/>
    <cellStyle name="noircadre 4 7" xfId="9105" xr:uid="{4858B71C-46C9-4770-8E16-2A6615CA0D6A}"/>
    <cellStyle name="noircadre 4 7 2" xfId="51208" xr:uid="{39902999-DA9C-45B3-8250-2467ECE37099}"/>
    <cellStyle name="noircadre 4 7 3" xfId="53136" xr:uid="{6038B313-244E-48AE-B933-99FB2D8585EA}"/>
    <cellStyle name="noircadre 4 7 4" xfId="48760" xr:uid="{D1D376D3-2A17-402F-A8E9-4BDBCEC5D4D2}"/>
    <cellStyle name="noircadre 4 7 5" xfId="56182" xr:uid="{9BA5A637-A84E-46B0-AF22-B502522B8370}"/>
    <cellStyle name="noircadre 4 8" xfId="9144" xr:uid="{63A7C586-0B2A-4D95-BD11-48BF8801E7AC}"/>
    <cellStyle name="noircadre 4 8 2" xfId="51246" xr:uid="{913DCC16-1606-42D1-B3CB-13FDE3DAA424}"/>
    <cellStyle name="noircadre 4 8 3" xfId="53174" xr:uid="{07B64C03-4F78-4AF7-82C6-9BC6707CDA1A}"/>
    <cellStyle name="noircadre 4 8 4" xfId="48798" xr:uid="{3BB3779B-D96B-4902-A3AC-712458E0D3AB}"/>
    <cellStyle name="noircadre 4 8 5" xfId="56220" xr:uid="{F367D80E-D146-4BBB-A65D-8C5F17EA81FA}"/>
    <cellStyle name="noircadre 4 9" xfId="9204" xr:uid="{2DDB0D9C-93C0-4B1F-87DA-3D068776C684}"/>
    <cellStyle name="noircadre 4 9 2" xfId="51305" xr:uid="{A59A4BF4-14B2-4CF1-A991-475A6A52A947}"/>
    <cellStyle name="noircadre 4 9 3" xfId="53233" xr:uid="{65D88163-FCCE-4929-8956-2E0544BB569A}"/>
    <cellStyle name="noircadre 4 9 4" xfId="48856" xr:uid="{9275A286-10A4-441B-A451-8DD12C9D9B9D}"/>
    <cellStyle name="noircadre 4 9 5" xfId="56276" xr:uid="{2274C723-EF66-4641-B34D-71E279340F55}"/>
    <cellStyle name="noircadre 40" xfId="8830" xr:uid="{741501E2-5DB2-4B66-92F7-828FF6D4128E}"/>
    <cellStyle name="noircadre 40 2" xfId="50933" xr:uid="{DBB73811-C45D-4D93-8234-9624027ED91C}"/>
    <cellStyle name="noircadre 40 3" xfId="52862" xr:uid="{72EAC766-7AB3-4379-BBAD-603E66B7D26C}"/>
    <cellStyle name="noircadre 40 4" xfId="48486" xr:uid="{486F0443-E131-4D06-8A27-FD93B76B053B}"/>
    <cellStyle name="noircadre 40 5" xfId="55911" xr:uid="{A26DAD96-7C64-4F98-8593-94E037CDD21D}"/>
    <cellStyle name="noircadre 41" xfId="8750" xr:uid="{B4925B95-BA6B-46C4-921A-4AC268CEE50D}"/>
    <cellStyle name="noircadre 41 2" xfId="50858" xr:uid="{48A39171-01A8-4585-9754-29792EDDEBA3}"/>
    <cellStyle name="noircadre 41 3" xfId="52787" xr:uid="{6186DC90-E05A-4488-A764-DA582661CAFF}"/>
    <cellStyle name="noircadre 41 4" xfId="48413" xr:uid="{8ADD5C3C-DDE0-450E-87E0-26AF417CF646}"/>
    <cellStyle name="noircadre 41 5" xfId="55839" xr:uid="{B13DDA5E-622C-481A-B458-83B1E67B994A}"/>
    <cellStyle name="noircadre 42" xfId="23938" xr:uid="{B45637E8-CE31-4D02-AEE5-EDC803373F82}"/>
    <cellStyle name="noircadre 43" xfId="21540" xr:uid="{8389F951-BA98-4BD8-A634-902805E6FFCE}"/>
    <cellStyle name="noircadre 44" xfId="27087" xr:uid="{F970D15B-6549-4503-9A67-7E3FBC72D9A4}"/>
    <cellStyle name="noircadre 45" xfId="29466" xr:uid="{3C52443F-0A05-4EC6-854F-7995A3BACD52}"/>
    <cellStyle name="noircadre 46" xfId="28407" xr:uid="{E9C2D7E1-B5C6-4E47-8FE6-B0FEB8DDB257}"/>
    <cellStyle name="noircadre 47" xfId="29223" xr:uid="{4E09BCB0-9211-43D4-BBD6-F6B751395C79}"/>
    <cellStyle name="noircadre 48" xfId="31635" xr:uid="{59B6500D-83DB-4FAE-B199-083ED3B7FEA7}"/>
    <cellStyle name="noircadre 49" xfId="32269" xr:uid="{EBEEE09A-2F05-4D92-B602-E2CF6D4095BF}"/>
    <cellStyle name="noircadre 5" xfId="4933" xr:uid="{246DB8E1-F568-4483-95DF-4ACDA9394EB1}"/>
    <cellStyle name="noircadre 5 10" xfId="25369" xr:uid="{E0BAA314-FB88-4AE7-988B-0E4E49E030DC}"/>
    <cellStyle name="noircadre 5 11" xfId="29498" xr:uid="{D0251D2F-4872-406E-B87B-EB51781A260D}"/>
    <cellStyle name="noircadre 5 12" xfId="26754" xr:uid="{93D1E59C-BE81-4775-8B41-D535F9D8501F}"/>
    <cellStyle name="noircadre 5 13" xfId="31287" xr:uid="{355C068D-99F7-4737-8E83-31456755028A}"/>
    <cellStyle name="noircadre 5 14" xfId="31798" xr:uid="{1AF73850-FFCD-44C4-AC5D-FCF89873AF04}"/>
    <cellStyle name="noircadre 5 15" xfId="28847" xr:uid="{BE0A7850-46A7-4508-85F5-85B08BEB994C}"/>
    <cellStyle name="noircadre 5 16" xfId="24692" xr:uid="{73F6DF6C-DA89-4DB7-AFCE-B4AFED5674B6}"/>
    <cellStyle name="noircadre 5 17" xfId="31999" xr:uid="{99894FB7-7CEF-486B-8C56-E301129B2AE4}"/>
    <cellStyle name="noircadre 5 18" xfId="34196" xr:uid="{257EF787-E03B-4EA9-89BB-0F187502B818}"/>
    <cellStyle name="noircadre 5 19" xfId="34573" xr:uid="{F8638372-EB03-48E6-9025-BD4D87926579}"/>
    <cellStyle name="noircadre 5 2" xfId="10072" xr:uid="{9D34F4E4-1578-4D44-80AE-691DDE997578}"/>
    <cellStyle name="noircadre 5 2 2" xfId="49734" xr:uid="{4A186376-5BB9-4455-ADBC-2868F7D3ED9D}"/>
    <cellStyle name="noircadre 5 20" xfId="35362" xr:uid="{94E47C92-0B84-4524-82AB-05948DAE7BC5}"/>
    <cellStyle name="noircadre 5 21" xfId="37216" xr:uid="{C568E031-5614-4FBA-B5BE-7A724205DB50}"/>
    <cellStyle name="noircadre 5 22" xfId="36882" xr:uid="{31CB9569-8FA8-4B63-A4CB-E3D33ADC7A9B}"/>
    <cellStyle name="noircadre 5 23" xfId="36483" xr:uid="{6BACBC7B-5FFB-494F-812F-981805AE57B4}"/>
    <cellStyle name="noircadre 5 24" xfId="36612" xr:uid="{F842FAB3-7CF0-4074-AEF6-BF5034D86AE5}"/>
    <cellStyle name="noircadre 5 25" xfId="40081" xr:uid="{37F8B36A-A91E-47B9-854C-AFCD17890DBE}"/>
    <cellStyle name="noircadre 5 26" xfId="36427" xr:uid="{A064FAF7-D499-4C65-BE8C-F594E07094A1}"/>
    <cellStyle name="noircadre 5 27" xfId="41297" xr:uid="{E2092821-F2FC-4802-AAFA-EB93C2C94F58}"/>
    <cellStyle name="noircadre 5 28" xfId="41430" xr:uid="{A4E73C37-50CC-453D-BB9F-96A8DF1CAB34}"/>
    <cellStyle name="noircadre 5 29" xfId="47089" xr:uid="{51AF0D50-4F55-4ED6-BF9F-7244BE200949}"/>
    <cellStyle name="noircadre 5 3" xfId="10408" xr:uid="{32E07F23-E72E-424E-A3ED-A3EEC1054401}"/>
    <cellStyle name="noircadre 5 3 2" xfId="49573" xr:uid="{C27210DD-A34B-47E2-87BB-62E60AEE3531}"/>
    <cellStyle name="noircadre 5 30" xfId="54634" xr:uid="{F20BC0D7-7108-48F0-9FF3-3F5FCA39E7D2}"/>
    <cellStyle name="noircadre 5 4" xfId="10744" xr:uid="{CDA5B11B-BC86-4465-A539-C9A2519AFB98}"/>
    <cellStyle name="noircadre 5 5" xfId="11076" xr:uid="{FFE337FE-7327-4C0B-8F39-4E381B84D311}"/>
    <cellStyle name="noircadre 5 6" xfId="25440" xr:uid="{E9EA419B-C92B-4327-BEC0-78E6B7699053}"/>
    <cellStyle name="noircadre 5 7" xfId="23610" xr:uid="{D44DCFF5-59ED-458F-8E87-A3ECAA41225B}"/>
    <cellStyle name="noircadre 5 8" xfId="20772" xr:uid="{F9E3D377-F7F9-484E-806B-EDEA0F927916}"/>
    <cellStyle name="noircadre 5 9" xfId="27173" xr:uid="{A696003F-F4B6-4F68-B5D2-E6951CCF4474}"/>
    <cellStyle name="noircadre 50" xfId="30428" xr:uid="{A03A4BB6-3D82-41F3-ABE0-0BDCFC89B906}"/>
    <cellStyle name="noircadre 51" xfId="24125" xr:uid="{E15D813A-2B7C-4F07-BE2D-6FD4CA95F826}"/>
    <cellStyle name="noircadre 52" xfId="33431" xr:uid="{F0FFC7E3-70C0-4557-8373-6E2FCB0AF412}"/>
    <cellStyle name="noircadre 53" xfId="34557" xr:uid="{37DD4375-CF97-49B3-8F3C-62C115CD8B2E}"/>
    <cellStyle name="noircadre 54" xfId="34020" xr:uid="{5FCA8EB8-8061-4B7C-92EB-32573D91F4B0}"/>
    <cellStyle name="noircadre 55" xfId="36506" xr:uid="{6B115513-7196-423F-80A8-672531977736}"/>
    <cellStyle name="noircadre 56" xfId="37627" xr:uid="{BB2024E1-20D5-4D20-817A-8441DED4FA39}"/>
    <cellStyle name="noircadre 57" xfId="39367" xr:uid="{0F6F2022-32E7-401A-984C-3545D6B7262A}"/>
    <cellStyle name="noircadre 58" xfId="36063" xr:uid="{8203673B-0F48-4D2D-AD5A-C2A4F8A411B8}"/>
    <cellStyle name="noircadre 59" xfId="38785" xr:uid="{9827C043-B2F8-4CCD-968C-20BA17256CE5}"/>
    <cellStyle name="noircadre 6" xfId="5081" xr:uid="{3B5D8422-3977-47FB-8A4C-288B4D80DAAB}"/>
    <cellStyle name="noircadre 6 10" xfId="29214" xr:uid="{1F5B1257-4278-44B0-B747-7332300F5394}"/>
    <cellStyle name="noircadre 6 11" xfId="24619" xr:uid="{FE579D38-E5F6-439F-923A-FFF679F32C52}"/>
    <cellStyle name="noircadre 6 12" xfId="30552" xr:uid="{E24946AC-23AF-44A1-B5CF-4141A0D4C9F0}"/>
    <cellStyle name="noircadre 6 13" xfId="31691" xr:uid="{778EFA59-4711-4741-872F-4B076A935AE3}"/>
    <cellStyle name="noircadre 6 14" xfId="32566" xr:uid="{BB4EA9AD-58CE-4B6A-9143-D9952087CC16}"/>
    <cellStyle name="noircadre 6 15" xfId="31968" xr:uid="{7844ECEF-CF7B-4D77-B1B4-36CB31C7EE12}"/>
    <cellStyle name="noircadre 6 16" xfId="33170" xr:uid="{C089C7B2-DBFB-4A49-ABFC-E824EBD7A2E8}"/>
    <cellStyle name="noircadre 6 17" xfId="31169" xr:uid="{4450BE1A-D622-4F58-A142-1849ECE028AC}"/>
    <cellStyle name="noircadre 6 18" xfId="34429" xr:uid="{DB878849-C04A-4C1C-AC2A-7CB4AC98F9B0}"/>
    <cellStyle name="noircadre 6 19" xfId="30721" xr:uid="{0C28077E-80F0-4B05-A519-4E9D6C219EB5}"/>
    <cellStyle name="noircadre 6 2" xfId="10210" xr:uid="{2D5469B9-99D8-41D3-AA81-A98AC1EBA970}"/>
    <cellStyle name="noircadre 6 2 2" xfId="49842" xr:uid="{92FDDC53-3AC7-4E46-B4FD-36A7C0509A1E}"/>
    <cellStyle name="noircadre 6 20" xfId="35431" xr:uid="{6AE8DE94-BF9B-4B4F-9501-2BD94C50FB08}"/>
    <cellStyle name="noircadre 6 21" xfId="37592" xr:uid="{B9221F78-3DFA-4BBC-9956-8879133B9BC0}"/>
    <cellStyle name="noircadre 6 22" xfId="36158" xr:uid="{92A18920-E295-418A-A4AA-11B048F4AC25}"/>
    <cellStyle name="noircadre 6 23" xfId="36529" xr:uid="{51F0E2A3-265B-4711-A15A-5F171B7BEDEB}"/>
    <cellStyle name="noircadre 6 24" xfId="37521" xr:uid="{4C0F8206-087F-46E7-9C72-7287E817E545}"/>
    <cellStyle name="noircadre 6 25" xfId="40318" xr:uid="{1FCEE7A1-2ECC-426D-BD5E-E4C8512B5698}"/>
    <cellStyle name="noircadre 6 26" xfId="36226" xr:uid="{56ACB726-A895-4096-A55C-AEDFA779D9F2}"/>
    <cellStyle name="noircadre 6 27" xfId="41394" xr:uid="{81709C86-6D86-4617-94F7-81DD1F07B18B}"/>
    <cellStyle name="noircadre 6 28" xfId="37791" xr:uid="{C58CE37D-AF52-41DF-9C98-81A8A8CB3CBE}"/>
    <cellStyle name="noircadre 6 29" xfId="47192" xr:uid="{EB0DB4CE-47D6-4E34-8E2D-A68B67006B3C}"/>
    <cellStyle name="noircadre 6 3" xfId="10545" xr:uid="{04BB0090-AC3A-4EF0-A60C-F0AD01FA2A9D}"/>
    <cellStyle name="noircadre 6 3 2" xfId="49585" xr:uid="{89A3E725-2667-42B8-9CDD-CCF71F23DBF1}"/>
    <cellStyle name="noircadre 6 30" xfId="54723" xr:uid="{6FD6156E-E76E-4953-8B2D-13164985FBF7}"/>
    <cellStyle name="noircadre 6 4" xfId="10880" xr:uid="{FA6334F5-C9C3-48F5-B0C4-00BA9869A6EB}"/>
    <cellStyle name="noircadre 6 5" xfId="11166" xr:uid="{F4AA6A5F-7C29-415F-AE00-047C660E5FB9}"/>
    <cellStyle name="noircadre 6 6" xfId="25460" xr:uid="{6E25E35C-4040-4AAE-83C4-4A9D24B22EAE}"/>
    <cellStyle name="noircadre 6 7" xfId="24081" xr:uid="{C28723C3-8C4C-4A9C-ABDF-8DD58A347650}"/>
    <cellStyle name="noircadre 6 8" xfId="26417" xr:uid="{65C6C101-BB94-49A6-A7EC-E4EE06FBC4A1}"/>
    <cellStyle name="noircadre 6 9" xfId="27585" xr:uid="{E8B6B1A5-DCDD-4043-BC4B-A2EFE935CF1B}"/>
    <cellStyle name="noircadre 60" xfId="40392" xr:uid="{D738895D-7FF9-41A4-91EE-C4AEE313E4DF}"/>
    <cellStyle name="noircadre 61" xfId="40378" xr:uid="{2AA27E58-C010-4398-99A6-2D891C4E07AC}"/>
    <cellStyle name="noircadre 62" xfId="41374" xr:uid="{943EF069-8DAB-4244-ABE7-B555F1142A95}"/>
    <cellStyle name="noircadre 7" xfId="3304" xr:uid="{78001790-1FED-4A8C-95D3-53999FE9F1F5}"/>
    <cellStyle name="noircadre 7 10" xfId="29097" xr:uid="{62176644-32DF-4D0A-999B-C527C77C0C7B}"/>
    <cellStyle name="noircadre 7 11" xfId="25140" xr:uid="{2FF474D9-126A-401A-B030-EAACCB6AD0CE}"/>
    <cellStyle name="noircadre 7 12" xfId="27088" xr:uid="{FE4A4EBF-C281-4C61-90E0-E3E111329E5B}"/>
    <cellStyle name="noircadre 7 13" xfId="31589" xr:uid="{62DE0024-9C49-4E49-AB85-443D8D838F94}"/>
    <cellStyle name="noircadre 7 14" xfId="32307" xr:uid="{C7CC64F3-96C3-46A5-A175-1B07E9883D27}"/>
    <cellStyle name="noircadre 7 15" xfId="30907" xr:uid="{DBA1E94D-CC0B-4BD8-B13A-52596E3EFD7D}"/>
    <cellStyle name="noircadre 7 16" xfId="32101" xr:uid="{8BF81B93-C86A-44D7-A6DF-4EB9A04FC4BB}"/>
    <cellStyle name="noircadre 7 17" xfId="26481" xr:uid="{3AFCA49C-EDC3-4A89-95A3-49C22E838BF5}"/>
    <cellStyle name="noircadre 7 18" xfId="34359" xr:uid="{07E9A808-D6DF-4CF4-810C-CA809C5E031E}"/>
    <cellStyle name="noircadre 7 19" xfId="27336" xr:uid="{210C39EF-D683-402E-8804-50D7232F72BE}"/>
    <cellStyle name="noircadre 7 2" xfId="9855" xr:uid="{75E28FAC-8471-4F28-B077-1DD1B5581172}"/>
    <cellStyle name="noircadre 7 2 2" xfId="49478" xr:uid="{751CD577-E99B-444E-961A-20C2DC5A035F}"/>
    <cellStyle name="noircadre 7 20" xfId="35412" xr:uid="{E6824C17-E92A-4BD9-9CD7-83BE64818B71}"/>
    <cellStyle name="noircadre 7 21" xfId="37497" xr:uid="{D3C94143-58E6-4BA2-957F-0A60BC81CFD4}"/>
    <cellStyle name="noircadre 7 22" xfId="36257" xr:uid="{52233781-7DFD-4F18-99DD-F6982E2E5385}"/>
    <cellStyle name="noircadre 7 23" xfId="39172" xr:uid="{D1213F23-A98D-4837-BF18-433A25FC0251}"/>
    <cellStyle name="noircadre 7 24" xfId="37563" xr:uid="{5284895A-FE1A-4BBC-B421-043A0BEB0076}"/>
    <cellStyle name="noircadre 7 25" xfId="40242" xr:uid="{0E31AAE3-7495-4205-A5BC-A74C711DBA2D}"/>
    <cellStyle name="noircadre 7 26" xfId="40525" xr:uid="{F3B0EDA3-6ADD-41E8-963F-4F242A18A8BD}"/>
    <cellStyle name="noircadre 7 27" xfId="41365" xr:uid="{2CB24687-1A20-4A31-8F12-F6A9B450A0CD}"/>
    <cellStyle name="noircadre 7 28" xfId="41559" xr:uid="{EB360372-5970-484A-B08E-2E9B68FA7D7B}"/>
    <cellStyle name="noircadre 7 29" xfId="46527" xr:uid="{12517558-8B5D-473A-9B6C-D26871F42F6B}"/>
    <cellStyle name="noircadre 7 3" xfId="10016" xr:uid="{CE28B684-4AE3-4526-9515-1382DBFFA900}"/>
    <cellStyle name="noircadre 7 3 2" xfId="49475" xr:uid="{F82160C4-B2AF-46D6-BDC6-1321EDE5781F}"/>
    <cellStyle name="noircadre 7 30" xfId="54389" xr:uid="{C754F13B-01E4-4426-8432-F7E85692235B}"/>
    <cellStyle name="noircadre 7 4" xfId="9894" xr:uid="{580304C7-8FA4-43BF-A16F-CBC08339BD22}"/>
    <cellStyle name="noircadre 7 5" xfId="10053" xr:uid="{6B006C69-1696-4512-912C-4796D353029D}"/>
    <cellStyle name="noircadre 7 6" xfId="20867" xr:uid="{0237E1EE-5084-494F-B499-D42BA6996110}"/>
    <cellStyle name="noircadre 7 7" xfId="21133" xr:uid="{0FA8A082-68E3-46D8-BC2F-4253B941A273}"/>
    <cellStyle name="noircadre 7 8" xfId="23955" xr:uid="{2E711EE1-0ABB-4DD1-9C88-CD6362A1FBB3}"/>
    <cellStyle name="noircadre 7 9" xfId="27469" xr:uid="{27A0BA84-225A-43E0-A778-DB0929EE102A}"/>
    <cellStyle name="noircadre 8" xfId="5235" xr:uid="{4F00EAD8-4157-4FE5-BB10-FD1B1E2A857E}"/>
    <cellStyle name="noircadre 8 10" xfId="23638" xr:uid="{6F87DDD8-A8F4-4CED-A32E-4CFC0CB145DD}"/>
    <cellStyle name="noircadre 8 11" xfId="28992" xr:uid="{A9F453AC-FEA3-47B6-85CF-24F1F2C6D41E}"/>
    <cellStyle name="noircadre 8 12" xfId="26500" xr:uid="{E4E834EA-B7EC-47F3-B76F-CC33DCCACEC1}"/>
    <cellStyle name="noircadre 8 13" xfId="31305" xr:uid="{85537771-355F-48B3-A7D4-9C3FD7B4E621}"/>
    <cellStyle name="noircadre 8 14" xfId="31342" xr:uid="{7B24F93A-EEE1-4EF6-B604-F9FC1C193813}"/>
    <cellStyle name="noircadre 8 15" xfId="31587" xr:uid="{031B6761-D78E-4584-918F-10FE86DD9277}"/>
    <cellStyle name="noircadre 8 16" xfId="32449" xr:uid="{FAB69E34-800E-4509-AB49-8B65ABA10496}"/>
    <cellStyle name="noircadre 8 17" xfId="28719" xr:uid="{EB47E9E1-E25F-4DDD-B3DC-8D8F3044C6C5}"/>
    <cellStyle name="noircadre 8 18" xfId="34209" xr:uid="{00110546-64EC-4A5B-B598-D75ECB31FEC2}"/>
    <cellStyle name="noircadre 8 19" xfId="34312" xr:uid="{E5139C02-6951-4905-AB3E-AB109FDAA52A}"/>
    <cellStyle name="noircadre 8 2" xfId="10347" xr:uid="{C20B7FC3-B7C8-4D4C-9953-5A82AAE24133}"/>
    <cellStyle name="noircadre 8 2 2" xfId="49933" xr:uid="{0A69F7B6-B09C-4D6B-A993-76829357EA9D}"/>
    <cellStyle name="noircadre 8 20" xfId="35369" xr:uid="{A27CF3E2-78B7-4D71-9D75-6F3D2FCDD636}"/>
    <cellStyle name="noircadre 8 21" xfId="37233" xr:uid="{80A0A317-D8B1-4135-8048-82F8A97980EC}"/>
    <cellStyle name="noircadre 8 22" xfId="36838" xr:uid="{50992153-16D4-470A-B643-C8B3CD6B66A2}"/>
    <cellStyle name="noircadre 8 23" xfId="38401" xr:uid="{23AC8856-D348-4D77-AF81-62ED55A82CB7}"/>
    <cellStyle name="noircadre 8 24" xfId="38804" xr:uid="{BD4B391B-E8B3-4F3A-8DD4-92D30A8B96F8}"/>
    <cellStyle name="noircadre 8 25" xfId="40091" xr:uid="{6FBEAFB2-54DA-481B-96CE-FF592FF93DB2}"/>
    <cellStyle name="noircadre 8 26" xfId="40308" xr:uid="{83C526D1-43F7-4F17-84E0-62F855439E20}"/>
    <cellStyle name="noircadre 8 27" xfId="41304" xr:uid="{E1B60A63-CB65-4295-8ED7-BCCAA6239ADB}"/>
    <cellStyle name="noircadre 8 28" xfId="41314" xr:uid="{26F2A35D-07B5-4525-8374-9DA68BA12579}"/>
    <cellStyle name="noircadre 8 29" xfId="47294" xr:uid="{E1FC06EE-7588-432C-AE63-429010A3944E}"/>
    <cellStyle name="noircadre 8 3" xfId="10685" xr:uid="{E1D76800-E601-4C95-BA67-2630FA32E477}"/>
    <cellStyle name="noircadre 8 3 2" xfId="51923" xr:uid="{FF10EFED-7970-4C28-9BA8-D3D49CD99E8A}"/>
    <cellStyle name="noircadre 8 30" xfId="54802" xr:uid="{2DA44CFD-1D7C-4E23-962F-D9B1E74AC7EC}"/>
    <cellStyle name="noircadre 8 4" xfId="11020" xr:uid="{55A922C1-01D6-4529-91B1-7BB6BE437E65}"/>
    <cellStyle name="noircadre 8 5" xfId="11252" xr:uid="{14232AB8-6283-4AB0-8016-2C8D255836F1}"/>
    <cellStyle name="noircadre 8 6" xfId="21262" xr:uid="{5763AFBE-43FF-49B9-9447-C0186F2B901E}"/>
    <cellStyle name="noircadre 8 7" xfId="21701" xr:uid="{A73D91F8-6523-44F3-A4D8-F41828C0A1AE}"/>
    <cellStyle name="noircadre 8 8" xfId="25627" xr:uid="{6CC48C5A-2D76-4C6C-A5A7-76C2B9E0DAEA}"/>
    <cellStyle name="noircadre 8 9" xfId="27192" xr:uid="{FD4FEB18-928D-4947-B06C-87676ACDAAA6}"/>
    <cellStyle name="noircadre 9" xfId="5110" xr:uid="{3FED87B5-8602-4215-8634-8516D5B75E65}"/>
    <cellStyle name="noircadre 9 10" xfId="29412" xr:uid="{880E86B0-4135-4650-81B7-E6E8301FB55F}"/>
    <cellStyle name="noircadre 9 11" xfId="30040" xr:uid="{FD843605-82DB-458C-896E-BA609C1BA29B}"/>
    <cellStyle name="noircadre 9 12" xfId="20932" xr:uid="{7867516D-8F84-41CF-A10A-F4B056C693A3}"/>
    <cellStyle name="noircadre 9 13" xfId="31879" xr:uid="{E866155B-8E5F-4DDA-937A-4EB1E4D29BD8}"/>
    <cellStyle name="noircadre 9 14" xfId="29610" xr:uid="{CA59EA2F-AF1E-4B94-8BEC-D8AA478D6F74}"/>
    <cellStyle name="noircadre 9 15" xfId="32028" xr:uid="{80928289-1EF6-444A-97E2-715AF4BB3384}"/>
    <cellStyle name="noircadre 9 16" xfId="21069" xr:uid="{8DE3AFBD-F672-4958-8E7F-F6FCF4FF8BFB}"/>
    <cellStyle name="noircadre 9 17" xfId="29885" xr:uid="{8171BEB8-785C-41E9-9A3E-CCA67F3349B1}"/>
    <cellStyle name="noircadre 9 18" xfId="34530" xr:uid="{B50C461D-065C-4CBB-9692-1A31E8C2D480}"/>
    <cellStyle name="noircadre 9 19" xfId="34475" xr:uid="{CE6927CC-E2D2-4F46-AB31-4B74F3ACB5CE}"/>
    <cellStyle name="noircadre 9 2" xfId="10236" xr:uid="{88860C35-F2A0-40C3-BDAF-B4069634E1F8}"/>
    <cellStyle name="noircadre 9 2 2" xfId="49858" xr:uid="{6F063C05-2812-47F3-ADE0-05CAC88888B4}"/>
    <cellStyle name="noircadre 9 20" xfId="35474" xr:uid="{C66B81F6-66A2-493D-B276-5E0413992A0D}"/>
    <cellStyle name="noircadre 9 21" xfId="37765" xr:uid="{74C458AF-D406-416C-86AC-436FF3BF233E}"/>
    <cellStyle name="noircadre 9 22" xfId="35978" xr:uid="{E6D43661-D811-44E9-8E9E-A98C3946336D}"/>
    <cellStyle name="noircadre 9 23" xfId="37525" xr:uid="{55974635-BE31-49B1-BD9F-AA9603415FEA}"/>
    <cellStyle name="noircadre 9 24" xfId="38106" xr:uid="{AB7757DD-44A6-42C7-96B8-A7A850AAC41B}"/>
    <cellStyle name="noircadre 9 25" xfId="40424" xr:uid="{20D36159-F7AC-456A-BDAC-55D49E341811}"/>
    <cellStyle name="noircadre 9 26" xfId="40004" xr:uid="{9AE6358B-2A06-4263-8E20-AEA10F6BE57E}"/>
    <cellStyle name="noircadre 9 27" xfId="41450" xr:uid="{A79A2517-4976-4446-822A-BFA4BCC3429D}"/>
    <cellStyle name="noircadre 9 28" xfId="41274" xr:uid="{168F1A52-0878-4533-B57A-7B9B431E5FAB}"/>
    <cellStyle name="noircadre 9 29" xfId="47208" xr:uid="{FB5A8BD0-7958-487C-8A11-0B2C0917C8E9}"/>
    <cellStyle name="noircadre 9 3" xfId="10569" xr:uid="{E40ED5DD-C673-4D05-A69C-4C1F946CB6E9}"/>
    <cellStyle name="noircadre 9 3 2" xfId="49575" xr:uid="{0E8B9773-8B3B-43CD-88AF-BCA42C222BB3}"/>
    <cellStyle name="noircadre 9 30" xfId="54735" xr:uid="{F91C0854-403C-425F-82AA-8C31D1C6B117}"/>
    <cellStyle name="noircadre 9 4" xfId="10904" xr:uid="{F4CE4D63-BDCC-4910-81EF-59EB0FB655DB}"/>
    <cellStyle name="noircadre 9 5" xfId="11178" xr:uid="{B22B2C55-BED7-4023-AD19-E62EACEFBCFF}"/>
    <cellStyle name="noircadre 9 6" xfId="23961" xr:uid="{1A8B8316-A8DE-4147-BAAB-CDD03D6E04C9}"/>
    <cellStyle name="noircadre 9 7" xfId="25224" xr:uid="{D0DD583E-D6D9-45D5-B843-3176153E3E26}"/>
    <cellStyle name="noircadre 9 8" xfId="24869" xr:uid="{A5E073E0-02BB-4AD6-9B07-BE42A1D4A73F}"/>
    <cellStyle name="noircadre 9 9" xfId="27778" xr:uid="{7B47F799-C608-41AD-9830-EB398DA34C43}"/>
    <cellStyle name="Non d‚fini" xfId="4545" xr:uid="{6A134D92-30D3-4407-AC70-76DD3046FBDD}"/>
    <cellStyle name="Non défini" xfId="4546" xr:uid="{423F3D66-0FC3-40EB-9776-C1149BA6A4B2}"/>
    <cellStyle name="Non_definito" xfId="4547" xr:uid="{6AAEB3B9-6509-43BC-90C6-8F4235C0A906}"/>
    <cellStyle name="ÑONVÒ" xfId="275" xr:uid="{53F972C5-9A11-4D07-A9EE-0DE7B5827897}"/>
    <cellStyle name="ÑONVÒ 10" xfId="20089" xr:uid="{68F18BE0-AD02-4EF1-B975-2094DC5BC51D}"/>
    <cellStyle name="ÑONVÒ 10 2" xfId="23154" xr:uid="{3BF01F90-0832-4C38-BA08-8B50DE164504}"/>
    <cellStyle name="ÑONVÒ 10 3" xfId="25932" xr:uid="{3B349FE2-9E14-42FA-8889-12C67CB7B68A}"/>
    <cellStyle name="ÑONVÒ 10 4" xfId="28107" xr:uid="{46470317-B149-470A-868B-30CC8842FD5C}"/>
    <cellStyle name="ÑONVÒ 10 5" xfId="24279" xr:uid="{A2E1DE57-488A-47AE-991B-DF5F284DE342}"/>
    <cellStyle name="ÑONVÒ 10 6" xfId="33083" xr:uid="{811CC50D-E88B-4B3D-817C-0BD0480C471A}"/>
    <cellStyle name="ÑONVÒ 10 7" xfId="33688" xr:uid="{0DC31428-0165-49E4-BE32-12AD732DD87F}"/>
    <cellStyle name="ÑONVÒ 10 8" xfId="36081" xr:uid="{A9DA91A4-0CCE-4EBC-92EF-9B69CB97CA2B}"/>
    <cellStyle name="ÑONVÒ 10 9" xfId="39013" xr:uid="{4ADBB95C-6CB0-4894-8250-8239C899F037}"/>
    <cellStyle name="ÑONVÒ 11" xfId="20449" xr:uid="{78EF76CF-0523-4514-ABA9-B875F3A7BD16}"/>
    <cellStyle name="ÑONVÒ 11 2" xfId="23580" xr:uid="{50C9C233-5883-418E-B7E9-A6FFCAAC5421}"/>
    <cellStyle name="ÑONVÒ 11 3" xfId="26730" xr:uid="{18938F83-901E-4B36-BFE2-9F66E0B92B40}"/>
    <cellStyle name="ÑONVÒ 11 4" xfId="28585" xr:uid="{742102E1-F35D-44DD-ABE8-F639A8FD41DA}"/>
    <cellStyle name="ÑONVÒ 11 5" xfId="30885" xr:uid="{B517CDD9-A167-4503-B402-EFE6D03C5A20}"/>
    <cellStyle name="ÑONVÒ 11 6" xfId="33843" xr:uid="{6FF0EACA-D2C5-427B-8B24-E715CDC2D787}"/>
    <cellStyle name="ÑONVÒ 11 7" xfId="35177" xr:uid="{AF96DC1B-2344-4611-83A2-CE20A09EA88B}"/>
    <cellStyle name="ÑONVÒ 11 8" xfId="39703" xr:uid="{B8AC9D4F-981D-46B1-A449-2F5DCF659DF6}"/>
    <cellStyle name="ÑONVÒ 11 9" xfId="41075" xr:uid="{CF44AB9C-849B-468E-9851-4E428B0D5AD4}"/>
    <cellStyle name="ÑONVÒ 12" xfId="21933" xr:uid="{5E4EDC7E-19BA-4687-9449-63597F27B7D7}"/>
    <cellStyle name="ÑONVÒ 12 2" xfId="24821" xr:uid="{59715716-D8E7-4DA2-B56E-3FCFA6C37547}"/>
    <cellStyle name="ÑONVÒ 12 3" xfId="25075" xr:uid="{CCD448AA-88D2-498A-AC33-82FF462DD167}"/>
    <cellStyle name="ÑONVÒ 12 4" xfId="27426" xr:uid="{4D248BF9-A201-4384-B466-74632ECDCDA6}"/>
    <cellStyle name="ÑONVÒ 12 5" xfId="33495" xr:uid="{C065A04F-9896-4F39-866D-572B07A60F27}"/>
    <cellStyle name="ÑONVÒ 12 6" xfId="34918" xr:uid="{F1F25424-5EEC-4766-90D1-00DA877FAD3A}"/>
    <cellStyle name="ÑONVÒ 12 7" xfId="39036" xr:uid="{70B66218-DE71-4D06-83CF-DE170E8A47EC}"/>
    <cellStyle name="ÑONVÒ 12 8" xfId="36741" xr:uid="{B7E6F1AB-1818-4594-BABB-DE882DFE5475}"/>
    <cellStyle name="ÑONVÒ 13" xfId="20592" xr:uid="{F9AD8333-720F-4B3C-A2EF-5C125E21326C}"/>
    <cellStyle name="ÑONVÒ 2" xfId="19518" xr:uid="{3C4C7B8B-F1BD-4A32-8B18-D5FFE8EC6238}"/>
    <cellStyle name="ÑONVÒ 2 2" xfId="22492" xr:uid="{DE89C6C6-A7F9-49A8-B284-26C6A7C69EA2}"/>
    <cellStyle name="ÑONVÒ 2 3" xfId="23318" xr:uid="{623039ED-95F7-4C48-8B02-A26192DED6A8}"/>
    <cellStyle name="ÑONVÒ 2 4" xfId="27328" xr:uid="{0A4E8F30-6A52-4F96-A5C0-D2C812289D2F}"/>
    <cellStyle name="ÑONVÒ 2 5" xfId="29414" xr:uid="{7D1F59FF-BAAB-4BF6-B508-CC78B54C65D1}"/>
    <cellStyle name="ÑONVÒ 2 6" xfId="32274" xr:uid="{F387D793-4FCC-4D44-B4A2-24F75152570F}"/>
    <cellStyle name="ÑONVÒ 2 7" xfId="33448" xr:uid="{39ACF5D5-7A36-4028-9678-5D57DDBC9D05}"/>
    <cellStyle name="ÑONVÒ 2 8" xfId="38402" xr:uid="{B275C11E-9223-470A-B0DA-3A3171DAA17C}"/>
    <cellStyle name="ÑONVÒ 2 9" xfId="39914" xr:uid="{FD02BD04-33CF-40D0-AA76-52C7361BD82B}"/>
    <cellStyle name="ÑONVÒ 3" xfId="19937" xr:uid="{1F3F977E-45BB-4543-AB8A-D6A0031DEB6D}"/>
    <cellStyle name="ÑONVÒ 3 2" xfId="22985" xr:uid="{1AAEC147-33C0-4739-8F5C-B0D444919F7E}"/>
    <cellStyle name="ÑONVÒ 3 3" xfId="21300" xr:uid="{A5D9FA7C-F0C1-42DC-A4F0-7439398F064D}"/>
    <cellStyle name="ÑONVÒ 3 4" xfId="27916" xr:uid="{BA0DFDD3-F9A9-4CA2-BD39-26C5F571F09E}"/>
    <cellStyle name="ÑONVÒ 3 5" xfId="29285" xr:uid="{5C71CAE1-057B-48C2-B5D8-ED1678999FE9}"/>
    <cellStyle name="ÑONVÒ 3 6" xfId="29131" xr:uid="{F06E5B8E-61C3-429D-901B-6C11E826840C}"/>
    <cellStyle name="ÑONVÒ 3 7" xfId="34105" xr:uid="{BED092EF-0F6D-427A-96EB-5E07405F89CF}"/>
    <cellStyle name="ÑONVÒ 3 8" xfId="36136" xr:uid="{7CC6A935-C9A7-47AB-89DF-25E923BF48EC}"/>
    <cellStyle name="ÑONVÒ 3 9" xfId="40449" xr:uid="{AE9AF551-1A98-48E2-96D9-AB16D169740C}"/>
    <cellStyle name="ÑONVÒ 4" xfId="19953" xr:uid="{142E25D1-D07F-4EDB-991E-A86BCE127D22}"/>
    <cellStyle name="ÑONVÒ 4 2" xfId="23002" xr:uid="{3CB704BC-A118-4E36-9CB0-D55A5BAC0FFD}"/>
    <cellStyle name="ÑONVÒ 4 3" xfId="23311" xr:uid="{2AB26FDB-C7ED-4D26-8865-F2BB97C6E7B8}"/>
    <cellStyle name="ÑONVÒ 4 4" xfId="27934" xr:uid="{A24BA60C-4CA0-4635-8E7B-DCE775BE2193}"/>
    <cellStyle name="ÑONVÒ 4 5" xfId="30369" xr:uid="{8885DA12-1E72-4374-92C3-376C744A5807}"/>
    <cellStyle name="ÑONVÒ 4 6" xfId="29878" xr:uid="{5BFB89D9-4BF6-4A5B-9D5A-39674A4F82BB}"/>
    <cellStyle name="ÑONVÒ 4 7" xfId="31926" xr:uid="{1A7EC4CD-0966-41A5-ADF5-2050279FEC58}"/>
    <cellStyle name="ÑONVÒ 4 8" xfId="37402" xr:uid="{B42FE4D8-F3AA-439A-92E1-EF8CB5FB3453}"/>
    <cellStyle name="ÑONVÒ 4 9" xfId="36639" xr:uid="{F02E6E09-94FD-4764-B75A-E8D1720900FC}"/>
    <cellStyle name="ÑONVÒ 5" xfId="20096" xr:uid="{6F29CF61-D348-413D-A17B-11CA07DC5A2E}"/>
    <cellStyle name="ÑONVÒ 5 2" xfId="23162" xr:uid="{91DDE4CD-E221-478A-B35E-D165229EC19A}"/>
    <cellStyle name="ÑONVÒ 5 3" xfId="23895" xr:uid="{394DCB0B-FD4E-4974-B5DD-E83283F06A05}"/>
    <cellStyle name="ÑONVÒ 5 4" xfId="28115" xr:uid="{8E4B5556-0B44-4F8C-916F-90DEE4DAD375}"/>
    <cellStyle name="ÑONVÒ 5 5" xfId="29635" xr:uid="{AF98AEE8-237D-414E-9DD9-E5EBD583DA17}"/>
    <cellStyle name="ÑONVÒ 5 6" xfId="28936" xr:uid="{6A72A2A6-4C45-403E-A312-49B3939EC05A}"/>
    <cellStyle name="ÑONVÒ 5 7" xfId="33521" xr:uid="{DBDB4E59-781D-4697-8EA1-3F21670D6243}"/>
    <cellStyle name="ÑONVÒ 5 8" xfId="37883" xr:uid="{D1DEB6C6-660B-46C1-AD02-8EDEE29471E1}"/>
    <cellStyle name="ÑONVÒ 5 9" xfId="37328" xr:uid="{A3B5272F-2910-4DF8-8FA9-5549AE440B04}"/>
    <cellStyle name="ÑONVÒ 6" xfId="20079" xr:uid="{3431F261-5AF7-44B4-8F51-E66936F01DE2}"/>
    <cellStyle name="ÑONVÒ 6 2" xfId="23139" xr:uid="{A4D45936-EE9E-43ED-9599-F78E0561409F}"/>
    <cellStyle name="ÑONVÒ 6 3" xfId="24096" xr:uid="{48478329-EE96-4BFD-8DB8-12B03BB0E6E7}"/>
    <cellStyle name="ÑONVÒ 6 4" xfId="28085" xr:uid="{937146E3-D2F3-4583-90EA-8521797E97C8}"/>
    <cellStyle name="ÑONVÒ 6 5" xfId="26320" xr:uid="{E26A600D-2151-468E-ACB9-AD93F5B6A402}"/>
    <cellStyle name="ÑONVÒ 6 6" xfId="31799" xr:uid="{169A03ED-E78F-484C-89A8-D5324F60BF6E}"/>
    <cellStyle name="ÑONVÒ 6 7" xfId="26429" xr:uid="{EBC516AF-4287-424A-97FB-ECC91188E31B}"/>
    <cellStyle name="ÑONVÒ 6 8" xfId="38881" xr:uid="{B3C238B5-F7C1-4A0F-8568-17A94F881FAC}"/>
    <cellStyle name="ÑONVÒ 6 9" xfId="36617" xr:uid="{E214BB3B-9099-4A53-9CB3-33E85CA76C53}"/>
    <cellStyle name="ÑONVÒ 7" xfId="19833" xr:uid="{54E8B190-402F-409C-9DA3-8FA6D2D4959A}"/>
    <cellStyle name="ÑONVÒ 7 2" xfId="22856" xr:uid="{767A5E25-476D-4B44-BCA1-1B451E5A0519}"/>
    <cellStyle name="ÑONVÒ 7 3" xfId="20548" xr:uid="{A61D1462-5609-450F-AEA1-5A610639EAC5}"/>
    <cellStyle name="ÑONVÒ 7 4" xfId="27759" xr:uid="{272E08E3-E5EB-44CA-B782-8AE729F1DEB7}"/>
    <cellStyle name="ÑONVÒ 7 5" xfId="23055" xr:uid="{D0375CB2-1371-4F33-A75F-61925DC14641}"/>
    <cellStyle name="ÑONVÒ 7 6" xfId="31350" xr:uid="{C7C32635-2EBC-4DEA-9BDA-620B3837ED9D}"/>
    <cellStyle name="ÑONVÒ 7 7" xfId="33575" xr:uid="{5CBBB067-7E57-440D-8CAB-58CA0BDF431F}"/>
    <cellStyle name="ÑONVÒ 7 8" xfId="36318" xr:uid="{76760C50-EF7C-4F75-8DE3-6D817FCB277A}"/>
    <cellStyle name="ÑONVÒ 7 9" xfId="40023" xr:uid="{38CDC31D-4583-4797-A8F7-1F10C44D22FB}"/>
    <cellStyle name="ÑONVÒ 8" xfId="19588" xr:uid="{AF8ED384-999B-4B1A-B1DB-63FBEFFC1C0D}"/>
    <cellStyle name="ÑONVÒ 8 2" xfId="22567" xr:uid="{A7DB3D99-758B-419A-BCD6-B0314E3A31BC}"/>
    <cellStyle name="ÑONVÒ 8 3" xfId="23560" xr:uid="{6ED7C474-1C5B-4F2C-873F-9AA123EE9073}"/>
    <cellStyle name="ÑONVÒ 8 4" xfId="27418" xr:uid="{52634A40-2FA6-483C-BAAE-F90BD4EC2BC3}"/>
    <cellStyle name="ÑONVÒ 8 5" xfId="21091" xr:uid="{756A2FA7-8BB5-4D5C-B657-4C8D9DE4CA79}"/>
    <cellStyle name="ÑONVÒ 8 6" xfId="29192" xr:uid="{19FAD858-C61D-4D02-BD65-FDD6FDBBC577}"/>
    <cellStyle name="ÑONVÒ 8 7" xfId="32611" xr:uid="{73F37DC1-6D1C-4B5E-AF7B-CBFC11935322}"/>
    <cellStyle name="ÑONVÒ 8 8" xfId="38792" xr:uid="{BE55A0A6-5F9B-45C5-BA5C-0134F6065D3E}"/>
    <cellStyle name="ÑONVÒ 8 9" xfId="35715" xr:uid="{C128AA6E-FFCA-4777-B35E-291A5CC824B0}"/>
    <cellStyle name="ÑONVÒ 9" xfId="20116" xr:uid="{DF7A06EF-CBD1-44B3-A9EE-3A5C97C33E28}"/>
    <cellStyle name="ÑONVÒ 9 2" xfId="23181" xr:uid="{794C11F5-425B-441B-90DC-C4E1E1107FD9}"/>
    <cellStyle name="ÑONVÒ 9 3" xfId="24983" xr:uid="{05A26F33-E415-4973-A153-66F736CE4D5B}"/>
    <cellStyle name="ÑONVÒ 9 4" xfId="28139" xr:uid="{7F591C77-21F0-4BA1-AB96-B7ABE41D21A6}"/>
    <cellStyle name="ÑONVÒ 9 5" xfId="29637" xr:uid="{8989B02C-7F6B-4BF4-A85A-358418B7EE6E}"/>
    <cellStyle name="ÑONVÒ 9 6" xfId="32110" xr:uid="{7C8F4660-8CAC-43C8-9F2A-EFF35C1B2D92}"/>
    <cellStyle name="ÑONVÒ 9 7" xfId="34058" xr:uid="{C74BC175-4029-412B-B24F-84A259CA4646}"/>
    <cellStyle name="ÑONVÒ 9 8" xfId="38667" xr:uid="{F406F15A-4FF8-4DD2-919E-762D009E0EE6}"/>
    <cellStyle name="ÑONVÒ 9 9" xfId="37683" xr:uid="{1DDF42E6-1A6E-4C22-B590-7F8520918AFE}"/>
    <cellStyle name="Normal" xfId="0" builtinId="0"/>
    <cellStyle name="Normal - Formatvorlage1 2" xfId="4104" xr:uid="{F4DD976B-04C7-4098-9675-8B2B1202DC21}"/>
    <cellStyle name="Normal - Style1" xfId="8" xr:uid="{00000000-0005-0000-0000-000009000000}"/>
    <cellStyle name="Normal - Style1 2" xfId="277" xr:uid="{6D68A9FE-03A0-486C-8958-9590D959BD03}"/>
    <cellStyle name="Normal - Style1 2 2" xfId="2058" xr:uid="{1E0462CD-B7ED-4903-A3F3-B36D788DBBCB}"/>
    <cellStyle name="Normal - Style1 2 3" xfId="3339" xr:uid="{755C7C2D-176B-438A-95E1-5599BB6B07D4}"/>
    <cellStyle name="Normal - Style1 2 3 2" xfId="19385" xr:uid="{2AA89EB6-65F1-47B2-B269-AC8719F7189F}"/>
    <cellStyle name="Normal - Style1 2 4" xfId="3738" xr:uid="{C9D9116E-D259-4397-ADF4-CB48F9E3A456}"/>
    <cellStyle name="Normal - Style1 2 5" xfId="4549" xr:uid="{9E520B53-D5EC-4D7E-A3E2-02E7B4A706A7}"/>
    <cellStyle name="Normal - Style1 3" xfId="278" xr:uid="{A3CF6CEB-50FE-4EE5-9E96-B2D2837EEC19}"/>
    <cellStyle name="Normal - Style1 3 2" xfId="4548" xr:uid="{A82AE2A7-DED7-4642-B340-28F6B97C348A}"/>
    <cellStyle name="Normal - Style1 3 3" xfId="19384" xr:uid="{A4E569A4-8411-4AB3-AA76-19C01BDDCFBF}"/>
    <cellStyle name="Normal - Style1 4" xfId="279" xr:uid="{2B5DE18A-6B55-4641-A8F6-5F073E5742CA}"/>
    <cellStyle name="Normal - Style1 4 2" xfId="8382" xr:uid="{5235B2F7-6E45-4664-B7AC-CDF5F5900A5D}"/>
    <cellStyle name="Normal - Style1 5" xfId="276" xr:uid="{B59D6D0F-085A-44D8-9B67-CFE6C181B362}"/>
    <cellStyle name="Normal - 유형1" xfId="280" xr:uid="{8063CF4B-34B9-4D84-9DDE-368B1B957370}"/>
    <cellStyle name="Normal 10" xfId="281" xr:uid="{187262BB-51D0-468B-AEFE-F6A39FA02559}"/>
    <cellStyle name="Normal 10 2" xfId="282" xr:uid="{CEA0C410-DB51-4B73-AC79-43DA5C383E92}"/>
    <cellStyle name="Normal 10 2 10" xfId="44400" xr:uid="{9E8BE350-CF0D-4C42-A9B7-0504E72C1ED1}"/>
    <cellStyle name="Normal 10 2 11" xfId="44531" xr:uid="{71B84E67-FA19-4247-ACE0-B8944EE43428}"/>
    <cellStyle name="Normal 10 2 12" xfId="46953" xr:uid="{2C05ABA8-CD76-4393-A05D-36794F7A867D}"/>
    <cellStyle name="Normal 10 2 2" xfId="1340" xr:uid="{A854334A-6A4E-441B-B319-FF42AD04FE24}"/>
    <cellStyle name="Normal 10 2 2 10" xfId="56937" xr:uid="{53DC94E7-ECCC-473D-B94B-4834612BAE39}"/>
    <cellStyle name="Normal 10 2 2 2" xfId="2401" xr:uid="{10EF4B50-E5FC-4F5D-9EFC-6AFFE766D8F7}"/>
    <cellStyle name="Normal 10 2 2 2 2" xfId="6295" xr:uid="{9E6C7549-E1AF-4677-B5BB-2B5BA16152F6}"/>
    <cellStyle name="Normal 10 2 2 2 2 2" xfId="16337" xr:uid="{6E60D746-A4E5-4EB0-848E-5FF977EA673C}"/>
    <cellStyle name="Normal 10 2 2 2 3" xfId="14374" xr:uid="{E980B1EB-F12B-4ECC-8EFA-180F373D73FD}"/>
    <cellStyle name="Normal 10 2 2 2 4" xfId="43519" xr:uid="{C5AF8578-0122-4EFE-BA0D-19F29F7ADDDF}"/>
    <cellStyle name="Normal 10 2 2 2 5" xfId="45219" xr:uid="{0C3C697F-5A57-45D8-8216-B63BECCA44E0}"/>
    <cellStyle name="Normal 10 2 2 3" xfId="2936" xr:uid="{ECE747EB-C2E7-40B3-BC7E-C623765B06FD}"/>
    <cellStyle name="Normal 10 2 2 3 2" xfId="6822" xr:uid="{7B275EF3-FEB0-4FD5-B7F4-53ED57FD3B0E}"/>
    <cellStyle name="Normal 10 2 2 3 2 2" xfId="16864" xr:uid="{9827DB1B-0373-43F0-9CF5-B5182BA894CE}"/>
    <cellStyle name="Normal 10 2 2 3 3" xfId="14901" xr:uid="{EEAA4EBE-E3AC-42FB-8FB6-C15AAE8206C3}"/>
    <cellStyle name="Normal 10 2 2 3 4" xfId="44046" xr:uid="{BA1DF94F-EA6D-4CDF-9279-0921349B2355}"/>
    <cellStyle name="Normal 10 2 2 3 5" xfId="45746" xr:uid="{4E6724AF-66C8-44E7-912C-72E41E441C50}"/>
    <cellStyle name="Normal 10 2 2 4" xfId="5761" xr:uid="{D6C12256-6D22-423C-AC14-B8886F43266A}"/>
    <cellStyle name="Normal 10 2 2 4 2" xfId="15804" xr:uid="{167D8223-419D-447D-8CC3-9FDD4142D999}"/>
    <cellStyle name="Normal 10 2 2 5" xfId="13841" xr:uid="{1AD0E078-D4C4-42B6-9379-8AA92BE7F014}"/>
    <cellStyle name="Normal 10 2 2 6" xfId="19320" xr:uid="{279C3FDA-53B6-420B-8F76-C374BCFDD0E5}"/>
    <cellStyle name="Normal 10 2 2 7" xfId="42992" xr:uid="{F5080C12-EF2A-4DC2-911E-1BE3E48F642E}"/>
    <cellStyle name="Normal 10 2 2 8" xfId="44692" xr:uid="{2ACC0DE4-D2FF-447F-9204-95DB28B47B21}"/>
    <cellStyle name="Normal 10 2 2 9" xfId="46751" xr:uid="{6BF91928-CFA2-48E6-807C-8749A522DA04}"/>
    <cellStyle name="Normal 10 2 3" xfId="2055" xr:uid="{89C6C2B2-5BE2-4B6E-AB14-5FE660C15387}"/>
    <cellStyle name="Normal 10 2 3 2" xfId="22005" xr:uid="{3E54ED1E-3E5F-42B7-89E7-276909F64672}"/>
    <cellStyle name="Normal 10 2 4" xfId="2119" xr:uid="{96537F87-1449-4592-B950-80BFA25FCD0A}"/>
    <cellStyle name="Normal 10 2 5" xfId="2237" xr:uid="{63618EC3-1F1C-4A42-8BB3-AE2875CF472A}"/>
    <cellStyle name="Normal 10 2 5 2" xfId="6134" xr:uid="{AE1DA520-9481-43C2-BE9F-7763421840CF}"/>
    <cellStyle name="Normal 10 2 5 2 2" xfId="16176" xr:uid="{B6EE2A19-F6AF-4C87-805D-F3377A4FC792}"/>
    <cellStyle name="Normal 10 2 5 3" xfId="14213" xr:uid="{DBCDE81E-E20C-4FA9-A9A6-DB2D13714173}"/>
    <cellStyle name="Normal 10 2 5 4" xfId="43358" xr:uid="{C42D538C-040B-49B4-97BE-4E0394CD41EB}"/>
    <cellStyle name="Normal 10 2 5 5" xfId="45058" xr:uid="{2FC45AB5-9BDB-4D7E-A1E5-E2554D4A3B55}"/>
    <cellStyle name="Normal 10 2 6" xfId="2775" xr:uid="{20B06AD2-314D-48B9-AC0E-73B644720D97}"/>
    <cellStyle name="Normal 10 2 6 2" xfId="6661" xr:uid="{4BCF66BE-05DB-4E18-91B0-39D08D9B5DC9}"/>
    <cellStyle name="Normal 10 2 6 2 2" xfId="16703" xr:uid="{37053557-2854-4720-BA08-BDE9279C1C66}"/>
    <cellStyle name="Normal 10 2 6 3" xfId="14740" xr:uid="{22164521-C482-430D-9554-00070DF49802}"/>
    <cellStyle name="Normal 10 2 6 4" xfId="43885" xr:uid="{800D59AF-FE8C-42D2-9C50-386ECD084DEF}"/>
    <cellStyle name="Normal 10 2 6 5" xfId="45585" xr:uid="{549BA748-9E3A-437F-AF2E-16FD89B5D520}"/>
    <cellStyle name="Normal 10 2 7" xfId="5597" xr:uid="{9F74970D-7FAF-4690-A8C6-72BAF873F753}"/>
    <cellStyle name="Normal 10 2 7 2" xfId="15641" xr:uid="{620800D4-EC69-430A-A481-CFC150F8F869}"/>
    <cellStyle name="Normal 10 2 8" xfId="13677" xr:uid="{A72F91D6-4E83-4700-975B-7DAC603DB499}"/>
    <cellStyle name="Normal 10 2 9" xfId="42831" xr:uid="{415C9F7C-D88C-4C0A-B91F-C1A6FAE195F1}"/>
    <cellStyle name="Normal 10 3" xfId="283" xr:uid="{AE878C11-0891-4331-9766-318545C7A5E2}"/>
    <cellStyle name="Normal 10 3 2" xfId="1341" xr:uid="{1ACBD317-9FC2-4851-B462-6C264B5ADF68}"/>
    <cellStyle name="Normal 10 3 2 2" xfId="1862" xr:uid="{9E7282B7-5657-4571-BDB5-58664A3BF87A}"/>
    <cellStyle name="Normal 10 3 2 2 2" xfId="2620" xr:uid="{237C1258-B0CD-4756-8DCD-A05E32D52568}"/>
    <cellStyle name="Normal 10 3 2 3" xfId="2402" xr:uid="{39CA5572-3851-4A7C-9715-8D6C711069F6}"/>
    <cellStyle name="Normal 10 3 2 4" xfId="48069" xr:uid="{6A68BD73-E51A-4AE7-84AD-BD63B25B84EB}"/>
    <cellStyle name="Normal 10 3 2 5" xfId="53885" xr:uid="{2798370C-631C-41F9-803A-F1EAA8F55C84}"/>
    <cellStyle name="Normal 10 3 2 6" xfId="54036" xr:uid="{0566DA69-4472-47BC-B61D-87755EFBD7E8}"/>
    <cellStyle name="Normal 10 3 2 7" xfId="54153" xr:uid="{3A41EE89-769F-4325-9458-A10D9EECD50D}"/>
    <cellStyle name="Normal 10 3 3" xfId="1693" xr:uid="{5C02542E-ACD8-45D0-A241-5DA76A90CF06}"/>
    <cellStyle name="Normal 10 3 3 2" xfId="2564" xr:uid="{EB83ADDC-869A-45BF-943F-C049FB805E1C}"/>
    <cellStyle name="Normal 10 3 4" xfId="2066" xr:uid="{A9AA8626-5ABA-44A4-9F5D-80B7BDD829EA}"/>
    <cellStyle name="Normal 10 3 5" xfId="2238" xr:uid="{3F9C8FAB-826B-4CE4-8A0C-3AAB358A44CC}"/>
    <cellStyle name="Normal 10 3 6" xfId="46534" xr:uid="{6B152BF3-1AB8-4B1E-9045-5EA7B24F0F61}"/>
    <cellStyle name="Normal 10 3 7" xfId="53871" xr:uid="{078A5C48-1A70-4BFB-B796-8CA923B1333A}"/>
    <cellStyle name="Normal 10 3 8" xfId="54005" xr:uid="{233F8DE6-73E3-4931-B751-6A5089222DA1}"/>
    <cellStyle name="Normal 10 3 9" xfId="54131" xr:uid="{18A6B32C-C02D-47E1-98AC-57595543A113}"/>
    <cellStyle name="Normal 10 4" xfId="284" xr:uid="{D7F7ADBF-8CF7-4538-AEB5-58AA43DFF8BB}"/>
    <cellStyle name="Normal 10 4 2" xfId="35794" xr:uid="{EBCE350C-0113-47D6-B14C-C46EA7915D8F}"/>
    <cellStyle name="Normal 10 4 3" xfId="20491" xr:uid="{B01FB8E7-A3BD-45AA-8C1A-965EB1B69316}"/>
    <cellStyle name="Normal 10 5" xfId="54274" xr:uid="{E5AEB8BF-EE9F-4C0D-97CE-2E320DA7CACB}"/>
    <cellStyle name="Normal 10 6" xfId="54319" xr:uid="{71BA59B4-875E-4EFE-8FBF-B42CAB8E1932}"/>
    <cellStyle name="Normal 100" xfId="285" xr:uid="{C5B4D664-250E-4559-BD34-6024E9209FB9}"/>
    <cellStyle name="Normal 100 2" xfId="1342" xr:uid="{799EC378-929D-4F80-B320-55FEBA81567E}"/>
    <cellStyle name="Normal 100 3" xfId="5262" xr:uid="{4797A66A-8222-4750-BB08-A5DDA01839B3}"/>
    <cellStyle name="Normal 101" xfId="286" xr:uid="{44BB3693-B4DB-4213-9E58-BD8299BB345D}"/>
    <cellStyle name="Normal 101 2" xfId="1343" xr:uid="{AE087756-7D44-4BEA-8DC7-7B857CC858BD}"/>
    <cellStyle name="Normal 101 3" xfId="5164" xr:uid="{38E8B5EA-DA17-432A-BDA1-78C55EDD5981}"/>
    <cellStyle name="Normal 102" xfId="287" xr:uid="{803FE6D6-5E9E-4FC2-A304-4EAB0E43AAFD}"/>
    <cellStyle name="Normal 102 2" xfId="1344" xr:uid="{92FDB686-1241-406A-8B2C-1508A697E70E}"/>
    <cellStyle name="Normal 102 3" xfId="5043" xr:uid="{BE8F6114-5B74-40C2-9BB7-660866EB3444}"/>
    <cellStyle name="Normal 103" xfId="288" xr:uid="{90B74D8C-FB3D-47D3-A8A8-A4E3EBDCD083}"/>
    <cellStyle name="Normal 103 10" xfId="44532" xr:uid="{B187E153-AC88-479D-9674-F45FB2077E86}"/>
    <cellStyle name="Normal 103 2" xfId="1345" xr:uid="{A9FABA9F-8F08-4045-BB6F-BB64AADD981B}"/>
    <cellStyle name="Normal 103 2 2" xfId="2403" xr:uid="{87A11FD7-9AC2-41DD-B280-ACC6A3976406}"/>
    <cellStyle name="Normal 103 2 2 2" xfId="6296" xr:uid="{32FDCBFC-1917-44C6-BE2A-8CB47E8AB8AF}"/>
    <cellStyle name="Normal 103 2 2 2 2" xfId="16338" xr:uid="{A4AEAF32-B590-487B-AB21-FA42AEEA0EAC}"/>
    <cellStyle name="Normal 103 2 2 3" xfId="14375" xr:uid="{34492B60-DB90-4203-96F3-E6BC2485CF89}"/>
    <cellStyle name="Normal 103 2 2 4" xfId="43520" xr:uid="{597B6AB1-13B2-48FB-850C-119BB6AD26FA}"/>
    <cellStyle name="Normal 103 2 2 5" xfId="45220" xr:uid="{CC6B76B0-D672-42BA-B5B1-6663C2436093}"/>
    <cellStyle name="Normal 103 2 3" xfId="2937" xr:uid="{84C10A7A-7E84-417B-957A-0E4398B63ADB}"/>
    <cellStyle name="Normal 103 2 3 2" xfId="6823" xr:uid="{5F62DDDB-2E0B-4FC0-8142-C84254AF5607}"/>
    <cellStyle name="Normal 103 2 3 2 2" xfId="16865" xr:uid="{00D72D45-70DF-4CBA-809B-A5299E8F98AD}"/>
    <cellStyle name="Normal 103 2 3 3" xfId="14902" xr:uid="{3F259901-5533-4EAA-B1EB-2AF2C016D3B5}"/>
    <cellStyle name="Normal 103 2 3 4" xfId="44047" xr:uid="{F2D1EA94-9189-4D95-A649-0517B36F9E23}"/>
    <cellStyle name="Normal 103 2 3 5" xfId="45747" xr:uid="{3D42E152-EEA7-4254-AE75-0EC105788BEF}"/>
    <cellStyle name="Normal 103 2 4" xfId="5762" xr:uid="{A93CB696-09E1-4A19-B541-5DCFBBA1643B}"/>
    <cellStyle name="Normal 103 2 4 2" xfId="15805" xr:uid="{EC367CE4-252A-48D4-85BF-BBC4AE931FC0}"/>
    <cellStyle name="Normal 103 2 5" xfId="13842" xr:uid="{B903F043-6C22-48CA-BAEF-C1B37D4F465A}"/>
    <cellStyle name="Normal 103 2 6" xfId="42993" xr:uid="{289B7EC2-404D-4EEE-B8CA-B322EAD7E6AD}"/>
    <cellStyle name="Normal 103 2 7" xfId="44693" xr:uid="{1E71CC20-FC03-4D52-96A4-FBF64AE0E7A9}"/>
    <cellStyle name="Normal 103 3" xfId="2043" xr:uid="{6198878A-2141-4748-9D2E-33F1D5B19BA6}"/>
    <cellStyle name="Normal 103 4" xfId="2239" xr:uid="{C901F6B4-9DB5-4E3B-9A81-D39D272785C0}"/>
    <cellStyle name="Normal 103 4 2" xfId="6135" xr:uid="{DB2887B0-1CB7-4A7A-AB20-4056D20BBF6A}"/>
    <cellStyle name="Normal 103 4 2 2" xfId="16177" xr:uid="{D7FE18DB-9EFD-4553-AAD7-C31C0AAB3A0E}"/>
    <cellStyle name="Normal 103 4 3" xfId="14214" xr:uid="{FC82BC49-59A8-45C7-9F9C-34208B00400C}"/>
    <cellStyle name="Normal 103 4 4" xfId="43359" xr:uid="{A4274DF4-0BD6-453A-B6C6-FC41CC9D826C}"/>
    <cellStyle name="Normal 103 4 5" xfId="45059" xr:uid="{1511E333-C159-465A-908E-57947AD0D87C}"/>
    <cellStyle name="Normal 103 5" xfId="2776" xr:uid="{4EDA765B-1210-4F7C-BFA8-EC165FD2AE55}"/>
    <cellStyle name="Normal 103 5 2" xfId="6662" xr:uid="{67BB6536-A60E-4FA7-AF57-11821ED7F57D}"/>
    <cellStyle name="Normal 103 5 2 2" xfId="16704" xr:uid="{008157B6-5D27-4B67-A5F5-8291BE0C7075}"/>
    <cellStyle name="Normal 103 5 3" xfId="14741" xr:uid="{603E31BA-F253-4719-A7C4-0809ED7F62CF}"/>
    <cellStyle name="Normal 103 5 4" xfId="43886" xr:uid="{22A32C69-AD6E-44F3-9D32-53D08AC853B3}"/>
    <cellStyle name="Normal 103 5 5" xfId="45586" xr:uid="{A6B4436C-2BF8-490C-8B36-ACB8133959B0}"/>
    <cellStyle name="Normal 103 6" xfId="5598" xr:uid="{0230DC9B-7BF3-4905-AF0F-CAB21B14FD04}"/>
    <cellStyle name="Normal 103 6 2" xfId="15642" xr:uid="{7D8175F5-EE67-4BAA-9121-13EC5AD597A4}"/>
    <cellStyle name="Normal 103 7" xfId="13678" xr:uid="{FAD7EA9C-B589-4586-88F1-89B7053BDC55}"/>
    <cellStyle name="Normal 103 8" xfId="42832" xr:uid="{AD84B041-B966-47E7-AC81-83456022DAFD}"/>
    <cellStyle name="Normal 103 9" xfId="44401" xr:uid="{A6E1BA18-943C-42AC-935A-044C482B0406}"/>
    <cellStyle name="Normal 104" xfId="289" xr:uid="{8B3E00BC-0282-4D7E-9052-56515C670093}"/>
    <cellStyle name="Normal 104 2" xfId="2044" xr:uid="{34FD3AAF-B6B9-444D-87DB-A234EDE1A6BA}"/>
    <cellStyle name="Normal 105" xfId="290" xr:uid="{A6B24E9F-3588-4B04-A94D-875C95E5EE45}"/>
    <cellStyle name="Normal 105 2" xfId="5107" xr:uid="{BA7C02BB-1F4C-41AE-8B35-7913CE05764D}"/>
    <cellStyle name="Normal 106" xfId="291" xr:uid="{C6EE5637-B187-413F-9E20-6D6ED5970512}"/>
    <cellStyle name="Normal 106 10" xfId="44533" xr:uid="{450E3772-FEE9-4E7F-AB6A-F938CEB987E1}"/>
    <cellStyle name="Normal 106 2" xfId="1346" xr:uid="{A2479BDD-7F0B-4E23-A43B-140EAAA8362E}"/>
    <cellStyle name="Normal 106 2 2" xfId="2404" xr:uid="{37881CF4-EEDB-4AD4-859F-1EF426AE4629}"/>
    <cellStyle name="Normal 106 2 2 2" xfId="6297" xr:uid="{E1CFD672-E814-42D5-B647-59EE169C2750}"/>
    <cellStyle name="Normal 106 2 2 2 2" xfId="16339" xr:uid="{F63E6353-27EA-478B-A979-F39A2A45DB70}"/>
    <cellStyle name="Normal 106 2 2 3" xfId="14376" xr:uid="{04CD7506-821D-4115-AD77-9220DC7FB281}"/>
    <cellStyle name="Normal 106 2 2 4" xfId="43521" xr:uid="{4F62A7C4-4FAC-4160-8863-E91C2570A5A9}"/>
    <cellStyle name="Normal 106 2 2 5" xfId="45221" xr:uid="{1177EFE5-EDF9-4213-90E0-FE5E01EF5089}"/>
    <cellStyle name="Normal 106 2 3" xfId="2938" xr:uid="{F447F299-908D-4F6D-97F8-0FC8AEA06074}"/>
    <cellStyle name="Normal 106 2 3 2" xfId="6824" xr:uid="{4D528FCC-D51B-451B-9B52-629D74578DCA}"/>
    <cellStyle name="Normal 106 2 3 2 2" xfId="16866" xr:uid="{B9ED8EDA-81EB-40F6-B47C-8BD2B208D850}"/>
    <cellStyle name="Normal 106 2 3 3" xfId="14903" xr:uid="{206E6BC5-1FF7-4664-B761-17FDF9E2AD12}"/>
    <cellStyle name="Normal 106 2 3 4" xfId="44048" xr:uid="{55FD7852-F3DC-4504-AAA9-BBBC9637B77A}"/>
    <cellStyle name="Normal 106 2 3 5" xfId="45748" xr:uid="{39C8AB6B-3D9E-4327-B6D3-B2E30B95736B}"/>
    <cellStyle name="Normal 106 2 4" xfId="5763" xr:uid="{AABF8DA0-4909-4D96-8BAC-CDE96E04EDC5}"/>
    <cellStyle name="Normal 106 2 4 2" xfId="15806" xr:uid="{35DCA733-5868-459A-A441-6100A0C3DB1F}"/>
    <cellStyle name="Normal 106 2 5" xfId="13843" xr:uid="{461D54B0-F56E-4352-A21F-498612414C68}"/>
    <cellStyle name="Normal 106 2 6" xfId="42994" xr:uid="{304FA9C6-93C1-4537-A63D-36A2793AA25D}"/>
    <cellStyle name="Normal 106 2 7" xfId="44694" xr:uid="{D5E0F7B3-D59A-4B86-B89F-E98B2076347A}"/>
    <cellStyle name="Normal 106 3" xfId="2240" xr:uid="{89F28DD3-3795-41E9-90DA-AFA6F85FBC7B}"/>
    <cellStyle name="Normal 106 3 2" xfId="6136" xr:uid="{A5F5EC6D-0743-49A0-B2A3-35B9CF6869F4}"/>
    <cellStyle name="Normal 106 3 2 2" xfId="16178" xr:uid="{1DD03900-F420-461A-AD67-3D20CE382E5D}"/>
    <cellStyle name="Normal 106 3 3" xfId="14215" xr:uid="{C7BBB384-0F1A-413F-BC6D-C3261B833E82}"/>
    <cellStyle name="Normal 106 3 4" xfId="43360" xr:uid="{19BAB8AA-84F7-4F40-AA16-35D0D252D441}"/>
    <cellStyle name="Normal 106 3 5" xfId="45060" xr:uid="{4EE9D298-2A15-4EAD-B93F-D9580436FFCC}"/>
    <cellStyle name="Normal 106 4" xfId="2777" xr:uid="{4CC32888-64BA-48F7-A4FF-79309B3398CA}"/>
    <cellStyle name="Normal 106 4 2" xfId="6663" xr:uid="{0F801392-7407-496D-9C73-2810702F5A98}"/>
    <cellStyle name="Normal 106 4 2 2" xfId="16705" xr:uid="{9017C75F-B863-47E7-B548-3442C9DF00F1}"/>
    <cellStyle name="Normal 106 4 3" xfId="14742" xr:uid="{EE09FC35-F185-47DF-BE31-CC405A7B12E9}"/>
    <cellStyle name="Normal 106 4 4" xfId="43887" xr:uid="{5F49D6B5-A8AB-4327-95A6-A4E51BC30A39}"/>
    <cellStyle name="Normal 106 4 5" xfId="45587" xr:uid="{677527DF-A192-4A26-9B10-DD0F180D5A79}"/>
    <cellStyle name="Normal 106 5" xfId="5087" xr:uid="{D97A5AB2-90F7-42B5-9F42-B42E668E0AD3}"/>
    <cellStyle name="Normal 106 6" xfId="5599" xr:uid="{28B98130-3FCD-450F-BB7F-066BB1AC130B}"/>
    <cellStyle name="Normal 106 6 2" xfId="15643" xr:uid="{4F99C400-B1D5-4BFD-B298-8382A59FFF50}"/>
    <cellStyle name="Normal 106 7" xfId="13679" xr:uid="{D873254B-4C95-429E-AE64-D1593FF3EEF9}"/>
    <cellStyle name="Normal 106 8" xfId="42833" xr:uid="{C20E1BD7-DBEE-4708-8352-30B86955842B}"/>
    <cellStyle name="Normal 106 9" xfId="44402" xr:uid="{BC580CC4-0CC0-4308-9D97-906554A2BC63}"/>
    <cellStyle name="Normal 107" xfId="292" xr:uid="{44CB3FB5-7445-45C7-89D2-5F7ACE482CC2}"/>
    <cellStyle name="Normal 107 10" xfId="44534" xr:uid="{BF6E12A8-2D90-48A8-B82A-75A1935C23C5}"/>
    <cellStyle name="Normal 107 2" xfId="1347" xr:uid="{165FC9EA-BE2C-471A-B392-37D7704E4383}"/>
    <cellStyle name="Normal 107 2 2" xfId="2405" xr:uid="{AB96EDA4-F61B-4665-89F6-53778DF693A5}"/>
    <cellStyle name="Normal 107 2 2 2" xfId="6298" xr:uid="{4010C80F-0381-4ECC-B6E2-C288CE41ECAC}"/>
    <cellStyle name="Normal 107 2 2 2 2" xfId="16340" xr:uid="{2FA78AE3-7F89-4B4C-8A7D-E2D68DF2A635}"/>
    <cellStyle name="Normal 107 2 2 3" xfId="14377" xr:uid="{D874038C-5DF8-4EEA-B6C0-F9B43525A6E1}"/>
    <cellStyle name="Normal 107 2 2 4" xfId="43522" xr:uid="{F4D5CC05-527A-49D1-A296-CC8CDE21F896}"/>
    <cellStyle name="Normal 107 2 2 5" xfId="45222" xr:uid="{18C3C04B-0A30-42DE-8D81-F96644CB20CE}"/>
    <cellStyle name="Normal 107 2 3" xfId="2939" xr:uid="{46CF47BF-D826-4246-ABB9-082F84FF2EDB}"/>
    <cellStyle name="Normal 107 2 3 2" xfId="6825" xr:uid="{7D06C5E4-D1D8-4B72-8A6C-C7F7ACA0546B}"/>
    <cellStyle name="Normal 107 2 3 2 2" xfId="16867" xr:uid="{652D1E7B-B357-4B2C-9DC2-78B947DAA2B4}"/>
    <cellStyle name="Normal 107 2 3 3" xfId="14904" xr:uid="{5F0BB744-7B64-4E9F-A217-15F1CB5EC027}"/>
    <cellStyle name="Normal 107 2 3 4" xfId="44049" xr:uid="{12AE33B3-7E95-41DE-ACC8-66D4C523ED35}"/>
    <cellStyle name="Normal 107 2 3 5" xfId="45749" xr:uid="{241491B7-30FA-4983-8843-BCF0A8C072BB}"/>
    <cellStyle name="Normal 107 2 4" xfId="5764" xr:uid="{6126FF04-BDA0-40C7-B88D-FE12CB949107}"/>
    <cellStyle name="Normal 107 2 4 2" xfId="15807" xr:uid="{D0ECA5D2-D952-4B77-80AD-0D944C9444D0}"/>
    <cellStyle name="Normal 107 2 5" xfId="13844" xr:uid="{61A18E3D-5186-4F35-9683-DEE11000D9E0}"/>
    <cellStyle name="Normal 107 2 6" xfId="42995" xr:uid="{7C14719A-538F-4C20-A9FC-B83F6291825B}"/>
    <cellStyle name="Normal 107 2 7" xfId="44695" xr:uid="{75A3C56E-4DE2-4087-AAAF-8AA19B357AEF}"/>
    <cellStyle name="Normal 107 3" xfId="2241" xr:uid="{D4B270F4-0B36-4209-9EC9-5C6086E54C73}"/>
    <cellStyle name="Normal 107 3 2" xfId="6137" xr:uid="{A8092462-C20F-4B69-817B-11F837025BFE}"/>
    <cellStyle name="Normal 107 3 2 2" xfId="16179" xr:uid="{1313ACCC-6886-41A8-9C80-8D86F01E979D}"/>
    <cellStyle name="Normal 107 3 3" xfId="14216" xr:uid="{6F686BF7-D4A9-41EA-BDA3-FBCE51625DEA}"/>
    <cellStyle name="Normal 107 3 4" xfId="43361" xr:uid="{45780E78-F751-4EEF-8F6B-2B09578CAD85}"/>
    <cellStyle name="Normal 107 3 5" xfId="45061" xr:uid="{08F08567-FD14-4B3F-B680-0EF0A163DDEF}"/>
    <cellStyle name="Normal 107 4" xfId="2778" xr:uid="{C411AE87-5338-4597-9828-04D85CD7A2B2}"/>
    <cellStyle name="Normal 107 4 2" xfId="6664" xr:uid="{E789F8AD-2D90-469E-85D7-FCFFD0AC2EF2}"/>
    <cellStyle name="Normal 107 4 2 2" xfId="16706" xr:uid="{8FD761AC-DE02-4C0C-A71F-A77DC567C3C9}"/>
    <cellStyle name="Normal 107 4 3" xfId="14743" xr:uid="{3C6012A6-90F5-4DFD-8870-A4EEFE5DE5B7}"/>
    <cellStyle name="Normal 107 4 4" xfId="43888" xr:uid="{0250A966-6EAA-4996-B87E-FB4104756BF1}"/>
    <cellStyle name="Normal 107 4 5" xfId="45588" xr:uid="{8A553DDF-E603-41FA-895B-1BF0C5F0A139}"/>
    <cellStyle name="Normal 107 5" xfId="4936" xr:uid="{FFCFEA2D-BD15-44FC-B22F-BDA32FBAF7E8}"/>
    <cellStyle name="Normal 107 6" xfId="5600" xr:uid="{9C4F71EC-55E7-47E2-9088-715F169CE95F}"/>
    <cellStyle name="Normal 107 6 2" xfId="15644" xr:uid="{F17F4451-732F-46F2-80BD-75D5596B68B2}"/>
    <cellStyle name="Normal 107 7" xfId="13680" xr:uid="{B9362A53-00CE-4435-BB84-18C4C5BC2397}"/>
    <cellStyle name="Normal 107 8" xfId="42834" xr:uid="{1D439218-CE31-43BB-A5BF-3EA57A5FB537}"/>
    <cellStyle name="Normal 107 9" xfId="44403" xr:uid="{A62355EE-7AE9-457D-8753-D5045D433EB6}"/>
    <cellStyle name="Normal 108" xfId="293" xr:uid="{7372E236-22F0-4276-AFAE-6EDFC8FFF1FA}"/>
    <cellStyle name="Normal 108 10" xfId="44535" xr:uid="{C11941EF-0FBC-477A-8E61-4D1D76E7DFB5}"/>
    <cellStyle name="Normal 108 2" xfId="1348" xr:uid="{876C75D8-AF34-4071-951D-796C82534A5C}"/>
    <cellStyle name="Normal 108 2 2" xfId="2406" xr:uid="{1552E664-FEA9-4CF0-8A05-1BF1F3F6CB89}"/>
    <cellStyle name="Normal 108 2 2 2" xfId="6299" xr:uid="{9217C2BC-1B84-4F8A-9D7E-8239ADC2EC30}"/>
    <cellStyle name="Normal 108 2 2 2 2" xfId="16341" xr:uid="{1EECC037-A04E-4805-B426-80FED8ACD9B0}"/>
    <cellStyle name="Normal 108 2 2 3" xfId="14378" xr:uid="{8C4891B6-2BD0-41EC-B960-2CD3A4403CBB}"/>
    <cellStyle name="Normal 108 2 2 4" xfId="43523" xr:uid="{77BABA05-F610-4455-9778-8A9131172817}"/>
    <cellStyle name="Normal 108 2 2 5" xfId="45223" xr:uid="{2E37E758-4AC2-4DBC-871A-1595CC4FF8B2}"/>
    <cellStyle name="Normal 108 2 3" xfId="2940" xr:uid="{4DD9C130-9DC2-4B39-A960-89071A2374ED}"/>
    <cellStyle name="Normal 108 2 3 2" xfId="6826" xr:uid="{340B5727-B696-4340-A0C0-D2A38A22356A}"/>
    <cellStyle name="Normal 108 2 3 2 2" xfId="16868" xr:uid="{06C8F1B5-E03F-4C79-B874-C8451F0B67DB}"/>
    <cellStyle name="Normal 108 2 3 3" xfId="14905" xr:uid="{31CA84A8-DEC4-4677-B6BB-B0D4DC8DEA42}"/>
    <cellStyle name="Normal 108 2 3 4" xfId="44050" xr:uid="{A4F7C7A3-1576-4BCB-989C-7DEBB2E55CCA}"/>
    <cellStyle name="Normal 108 2 3 5" xfId="45750" xr:uid="{D6ECF785-A875-4D48-A943-5560CD295B03}"/>
    <cellStyle name="Normal 108 2 4" xfId="5765" xr:uid="{0A29C9A4-964E-4226-8CB2-2D005CEFE80E}"/>
    <cellStyle name="Normal 108 2 4 2" xfId="15808" xr:uid="{CBAF3E72-716D-4F9D-85CB-F5C7F7B8FE6C}"/>
    <cellStyle name="Normal 108 2 5" xfId="13845" xr:uid="{E2591371-A4AC-46E5-8FC9-40A8899AADEE}"/>
    <cellStyle name="Normal 108 2 6" xfId="42996" xr:uid="{488B0851-75E7-46B8-9835-7899BA667CDD}"/>
    <cellStyle name="Normal 108 2 7" xfId="44696" xr:uid="{F268C6F6-C460-4D8C-A45A-915485CB8DC7}"/>
    <cellStyle name="Normal 108 3" xfId="2242" xr:uid="{120E91FF-C4E1-4DB0-AA3E-D0DEED5EFC92}"/>
    <cellStyle name="Normal 108 3 2" xfId="6138" xr:uid="{DB903D97-0775-4431-8549-4A4B84BC3EAE}"/>
    <cellStyle name="Normal 108 3 2 2" xfId="16180" xr:uid="{9F1BCEC4-2D77-46D1-B3C2-6E02A2091269}"/>
    <cellStyle name="Normal 108 3 3" xfId="14217" xr:uid="{7C842CF2-E2A3-4BC9-B6F2-6C5C8A7539C0}"/>
    <cellStyle name="Normal 108 3 4" xfId="43362" xr:uid="{C785EDC5-F4AA-45A4-B395-97EFD3D02FDE}"/>
    <cellStyle name="Normal 108 3 5" xfId="45062" xr:uid="{7AD13CDB-B4D9-4B4C-B5FC-1F508BF5A920}"/>
    <cellStyle name="Normal 108 4" xfId="2779" xr:uid="{FB8EF31B-E365-4F6C-9FC2-2CB1EDD686FD}"/>
    <cellStyle name="Normal 108 4 2" xfId="6665" xr:uid="{1A9D1DC6-70FD-4BE7-ABBD-1100025A5105}"/>
    <cellStyle name="Normal 108 4 2 2" xfId="16707" xr:uid="{365E06DF-AAFC-4886-84D0-314A77A7FBAE}"/>
    <cellStyle name="Normal 108 4 3" xfId="14744" xr:uid="{9D73D5BD-7190-4F02-AFE2-B8DCA0EE5665}"/>
    <cellStyle name="Normal 108 4 4" xfId="43889" xr:uid="{72067761-E68A-4BD0-A2D4-EF219E914CF2}"/>
    <cellStyle name="Normal 108 4 5" xfId="45589" xr:uid="{74394DBC-C525-4242-90B7-0F6CDC9BFE44}"/>
    <cellStyle name="Normal 108 5" xfId="5601" xr:uid="{C823DC3E-C02F-4256-9F71-ACC9AA5A6BC5}"/>
    <cellStyle name="Normal 108 5 2" xfId="15645" xr:uid="{267E7B5C-42BE-43A5-9F15-B19C1B4CC766}"/>
    <cellStyle name="Normal 108 6" xfId="7521" xr:uid="{AAF527F3-4D78-4AF5-8CFE-1E18F3BF8077}"/>
    <cellStyle name="Normal 108 7" xfId="13681" xr:uid="{EAB84A26-585D-412F-9E15-28C6C7199D14}"/>
    <cellStyle name="Normal 108 8" xfId="42835" xr:uid="{02251197-A5E7-4F15-A436-40417E23997D}"/>
    <cellStyle name="Normal 108 9" xfId="44404" xr:uid="{30D1B82A-3B29-4D3B-A69D-2F4EEC804160}"/>
    <cellStyle name="Normal 109" xfId="294" xr:uid="{4A006460-2AB7-43A0-823E-403C42B0913A}"/>
    <cellStyle name="Normal 109 10" xfId="44536" xr:uid="{15EA079C-1E23-4D1E-AB4F-B3110391D756}"/>
    <cellStyle name="Normal 109 2" xfId="1349" xr:uid="{B50A86EA-84CC-4A63-B389-99CDFB6CBC74}"/>
    <cellStyle name="Normal 109 2 2" xfId="2407" xr:uid="{2AFF525F-27F8-45E0-8525-1D45A181DFB9}"/>
    <cellStyle name="Normal 109 2 2 2" xfId="6300" xr:uid="{98DA8616-2C59-424B-80F3-066C308810C3}"/>
    <cellStyle name="Normal 109 2 2 2 2" xfId="16342" xr:uid="{32B8069C-706E-4B76-8BCB-28A1737FE2AA}"/>
    <cellStyle name="Normal 109 2 2 3" xfId="14379" xr:uid="{D3BE763F-9AFB-4911-87CE-1D0EDDA2A1F8}"/>
    <cellStyle name="Normal 109 2 2 4" xfId="43524" xr:uid="{BC204829-60C2-4039-83F8-7BD86F479423}"/>
    <cellStyle name="Normal 109 2 2 5" xfId="45224" xr:uid="{C9359D78-C376-4B38-AC30-F3D57D2E1228}"/>
    <cellStyle name="Normal 109 2 3" xfId="2941" xr:uid="{7F955831-3D27-47C8-83C9-6AD409E16E43}"/>
    <cellStyle name="Normal 109 2 3 2" xfId="6827" xr:uid="{424FEEF8-2C2B-41A9-BFE1-396B43C0BB93}"/>
    <cellStyle name="Normal 109 2 3 2 2" xfId="16869" xr:uid="{F70A97DE-D951-442F-8F78-8DEF11E65AF0}"/>
    <cellStyle name="Normal 109 2 3 3" xfId="14906" xr:uid="{9A5BB21B-3BFA-440A-B768-2AFDEC5EF6B9}"/>
    <cellStyle name="Normal 109 2 3 4" xfId="44051" xr:uid="{9AE84A01-11C6-4FD7-B790-C16CC2FCD2DF}"/>
    <cellStyle name="Normal 109 2 3 5" xfId="45751" xr:uid="{BA9150D3-B3C8-4651-9363-B009CE6E4140}"/>
    <cellStyle name="Normal 109 2 4" xfId="5766" xr:uid="{F931A7DD-419A-415B-8B21-AD559D24E064}"/>
    <cellStyle name="Normal 109 2 4 2" xfId="15809" xr:uid="{3C15D4A2-1603-4F59-A9A4-2C72EF0F5FAC}"/>
    <cellStyle name="Normal 109 2 5" xfId="13846" xr:uid="{E67F79AC-BD6D-4381-A05D-7C94C273AB50}"/>
    <cellStyle name="Normal 109 2 6" xfId="42997" xr:uid="{2C3E22FC-4092-436A-8FEF-24872EE8B45D}"/>
    <cellStyle name="Normal 109 2 7" xfId="44697" xr:uid="{6EC2DB4A-A7A9-40DD-B34D-3B017681905A}"/>
    <cellStyle name="Normal 109 3" xfId="2243" xr:uid="{DA6C55F0-1DCD-4580-B2BB-236EDC3EC316}"/>
    <cellStyle name="Normal 109 3 2" xfId="6139" xr:uid="{33D6CA0D-13F9-43D7-A3E5-8B1DA4E792CE}"/>
    <cellStyle name="Normal 109 3 2 2" xfId="16181" xr:uid="{B3166F35-1A82-4BDA-9A02-15715B508B5B}"/>
    <cellStyle name="Normal 109 3 3" xfId="14218" xr:uid="{9D2B0E4A-4315-4906-93B7-EBBE8F316079}"/>
    <cellStyle name="Normal 109 3 4" xfId="43363" xr:uid="{BD32426A-5F64-4F50-8F1B-580DA05A50DB}"/>
    <cellStyle name="Normal 109 3 5" xfId="45063" xr:uid="{BE20178F-146F-4FC7-82FE-E855CFF6296B}"/>
    <cellStyle name="Normal 109 4" xfId="2780" xr:uid="{03CC80E5-5F25-4A2D-ABBD-F02BFB3C7E19}"/>
    <cellStyle name="Normal 109 4 2" xfId="6666" xr:uid="{886F0FA4-BBA7-45D6-AB3E-51E12908C5D5}"/>
    <cellStyle name="Normal 109 4 2 2" xfId="16708" xr:uid="{EF4243C2-1E09-44AB-8C61-CE481E74FF63}"/>
    <cellStyle name="Normal 109 4 3" xfId="14745" xr:uid="{C159E0FD-2F1A-491C-9943-6486632AF635}"/>
    <cellStyle name="Normal 109 4 4" xfId="43890" xr:uid="{50C2160C-B857-4587-ADD6-B4F918DC2716}"/>
    <cellStyle name="Normal 109 4 5" xfId="45590" xr:uid="{C9DDF829-BC58-473A-BD5B-581AE9D9EE6B}"/>
    <cellStyle name="Normal 109 5" xfId="5602" xr:uid="{227B4399-B390-4F2E-99D5-0ABCFC6F520A}"/>
    <cellStyle name="Normal 109 5 2" xfId="15646" xr:uid="{8A2B2215-925B-4179-BF2B-3882FDDB3B47}"/>
    <cellStyle name="Normal 109 6" xfId="8300" xr:uid="{C458FBB1-3888-434C-BE70-968DD24EDFCD}"/>
    <cellStyle name="Normal 109 7" xfId="13682" xr:uid="{97DD33ED-053F-4FD3-B4EC-EAC5D27FF5B4}"/>
    <cellStyle name="Normal 109 8" xfId="42836" xr:uid="{00F323C9-4ACD-4DD6-B0C7-247A5FAFD9AF}"/>
    <cellStyle name="Normal 109 9" xfId="44405" xr:uid="{D7C7862B-2DAF-4A9D-B730-9B7093E3CDB1}"/>
    <cellStyle name="Normal 11" xfId="295" xr:uid="{9371E871-A4CB-4F33-98A1-9C1D82240B82}"/>
    <cellStyle name="Normal 11 10" xfId="3274" xr:uid="{843DEC9C-F7B1-4501-A332-351276AE2C3F}"/>
    <cellStyle name="Normal 11 10 2" xfId="15192" xr:uid="{E55F7BB1-199E-4969-8A7F-3E6E161E27ED}"/>
    <cellStyle name="Normal 11 11" xfId="5320" xr:uid="{4CFB8358-A788-476B-807A-070C79E776C8}"/>
    <cellStyle name="Normal 11 11 2" xfId="15438" xr:uid="{BEAD7DD5-338E-4798-B13D-05069E16690E}"/>
    <cellStyle name="Normal 11 12" xfId="5380" xr:uid="{B2913831-8537-4BE8-B55C-D2C198FA4430}"/>
    <cellStyle name="Normal 11 12 2" xfId="15497" xr:uid="{22FF7CAF-8283-4214-B63B-A7B7A1DF5D7F}"/>
    <cellStyle name="Normal 11 13" xfId="5517" xr:uid="{E653801D-5CB5-47F5-AA88-A26C46FC4188}"/>
    <cellStyle name="Normal 11 13 2" xfId="15561" xr:uid="{4432D529-5BF0-40A9-8616-263ED870B815}"/>
    <cellStyle name="Normal 11 14" xfId="7067" xr:uid="{53D97B39-5F66-4F66-ACED-45ECA4D5F34D}"/>
    <cellStyle name="Normal 11 14 2" xfId="17109" xr:uid="{D23D5BE9-E579-4842-84F6-12CD9FA3B4E2}"/>
    <cellStyle name="Normal 11 15" xfId="11312" xr:uid="{036C1942-668A-44F8-83FD-3CF601CD048A}"/>
    <cellStyle name="Normal 11 15 2" xfId="18674" xr:uid="{6C38BF48-7689-4D81-99CF-1F3DDC9692CD}"/>
    <cellStyle name="Normal 11 16" xfId="19143" xr:uid="{7B7A1A0D-70A2-491F-967C-060D69588A37}"/>
    <cellStyle name="Normal 11 17" xfId="41782" xr:uid="{D7427E35-0098-4D87-B146-FD87AC99424A}"/>
    <cellStyle name="Normal 11 18" xfId="41839" xr:uid="{FB72ADB2-2BFF-4DB7-BE96-2564FEE32F1C}"/>
    <cellStyle name="Normal 11 19" xfId="42314" xr:uid="{863E2B4E-F7A2-4C8C-B95F-7D98E76EA8F9}"/>
    <cellStyle name="Normal 11 2" xfId="296" xr:uid="{E6E3F7A7-E416-4E41-B126-20C86A2A37DA}"/>
    <cellStyle name="Normal 11 2 2" xfId="1991" xr:uid="{4D84AA7C-06F3-4549-BD56-9482791FBB05}"/>
    <cellStyle name="Normal 11 2 2 2" xfId="1171" xr:uid="{C5E4C984-1CD3-4285-BF5D-69130E17A784}"/>
    <cellStyle name="Normal 11 2 2 2 2" xfId="2081" xr:uid="{215BBFDB-FBF1-41A3-9BC5-70E609A11FFA}"/>
    <cellStyle name="Normal 11 2 2 2 2 2" xfId="4909" xr:uid="{AD211A95-4189-46BB-93F5-03F9F5BED705}"/>
    <cellStyle name="Normal 11 2 2 2 3" xfId="3529" xr:uid="{B15080E5-536F-4489-A7C9-8885EB4C7318}"/>
    <cellStyle name="Normal 11 2 2 2 4" xfId="46884" xr:uid="{FE5F2CCF-B74B-43E6-A292-9EC8AEF173FB}"/>
    <cellStyle name="Normal 11 2 2 3" xfId="3487" xr:uid="{13AE1EC6-9BB0-4B46-A6CA-2AEC7ADE6B16}"/>
    <cellStyle name="Normal 11 2 2 3 2" xfId="35847" xr:uid="{3C476881-B05F-4135-834F-CA0AD8BE0AB9}"/>
    <cellStyle name="Normal 11 2 2 4" xfId="3391" xr:uid="{9F4A6A22-AA41-4B98-8400-2D68332A36C3}"/>
    <cellStyle name="Normal 11 2 3" xfId="2158" xr:uid="{0AA225F9-A4AC-43AE-90F2-AA5FF93943A8}"/>
    <cellStyle name="Normal 11 2 3 2" xfId="3258" xr:uid="{3B0815C0-E677-4324-9786-0CF4AFC7BD55}"/>
    <cellStyle name="Normal 11 2 3 2 2" xfId="3545" xr:uid="{193605E4-2872-4875-A5E2-23C655E16CDB}"/>
    <cellStyle name="Normal 11 2 3 3" xfId="3499" xr:uid="{86932670-51A9-42DB-A719-0F29F329F4F2}"/>
    <cellStyle name="Normal 11 2 3 4" xfId="48068" xr:uid="{2045B16A-09E2-49E0-9E0B-1AE7A3FE794E}"/>
    <cellStyle name="Normal 11 2 4" xfId="3238" xr:uid="{C8B55EF0-FFA0-4081-8C6A-E81D240BFBD1}"/>
    <cellStyle name="Normal 11 2 4 2" xfId="3517" xr:uid="{8FACD936-CCD2-4C12-9A86-C1FA24FBF06C}"/>
    <cellStyle name="Normal 11 2 4 3" xfId="19386" xr:uid="{E9580AB5-AF56-4272-887C-60B02A4DC290}"/>
    <cellStyle name="Normal 11 2 5" xfId="3464" xr:uid="{3F8E250A-680D-4B6C-BC3B-EE00D60A2C18}"/>
    <cellStyle name="Normal 11 2 6" xfId="3931" xr:uid="{105BF8A6-2215-40B1-ABDE-B4FF3E48EA5E}"/>
    <cellStyle name="Normal 11 2 6 10" xfId="54514" xr:uid="{9037B34F-770C-4834-87A6-6F5CA548C715}"/>
    <cellStyle name="Normal 11 2 6 2" xfId="8575" xr:uid="{D482C86C-BF39-4524-A734-B2CC196B15F5}"/>
    <cellStyle name="Normal 11 2 6 2 2" xfId="12562" xr:uid="{7BA8936B-A5F5-4F14-B83A-88EE919B7D8B}"/>
    <cellStyle name="Normal 11 2 6 2 2 2" xfId="19049" xr:uid="{DA392C0D-D8BA-4E6C-B0FB-701DCE57BB60}"/>
    <cellStyle name="Normal 11 2 6 2 3" xfId="17695" xr:uid="{BC51A283-D203-410C-93B9-49DF10BE0CEA}"/>
    <cellStyle name="Normal 11 2 6 2 4" xfId="42199" xr:uid="{A3CBEC36-EF38-4B9F-8288-7D8B8642D335}"/>
    <cellStyle name="Normal 11 2 6 2 5" xfId="42681" xr:uid="{B21DB371-D9EF-4B2E-9410-5E6E57357474}"/>
    <cellStyle name="Normal 11 2 6 2 6" xfId="46352" xr:uid="{C74DA866-90D8-44DF-8AA8-4B387963E6BF}"/>
    <cellStyle name="Normal 11 2 6 2 7" xfId="48250" xr:uid="{CA5333B9-BFF3-43ED-8BD6-1F876B9C09D2}"/>
    <cellStyle name="Normal 11 2 6 2 8" xfId="55679" xr:uid="{CB7E3424-D0B8-416A-98A0-DE69EDC8908F}"/>
    <cellStyle name="Normal 11 2 6 3" xfId="7218" xr:uid="{DF32E8BC-61C3-43D5-BF9F-CAB8D3940DA6}"/>
    <cellStyle name="Normal 11 2 6 3 2" xfId="17260" xr:uid="{2E619044-88DD-430B-BBC6-7B39A727A751}"/>
    <cellStyle name="Normal 11 2 6 4" xfId="11485" xr:uid="{BEA873AD-7C87-4499-96C9-E155A5BBF2FC}"/>
    <cellStyle name="Normal 11 2 6 4 2" xfId="18838" xr:uid="{BA8F9C7B-FE6A-42F2-86DC-425DD7C26961}"/>
    <cellStyle name="Normal 11 2 6 5" xfId="15334" xr:uid="{19970897-E437-44DD-8CDD-76598FA54585}"/>
    <cellStyle name="Normal 11 2 6 6" xfId="41986" xr:uid="{864838F6-B8C1-44C7-87B0-B18DCCDA955A}"/>
    <cellStyle name="Normal 11 2 6 7" xfId="42462" xr:uid="{FBFF69E0-B849-40B8-9A89-53C24D3B5E03}"/>
    <cellStyle name="Normal 11 2 6 8" xfId="46136" xr:uid="{4563771E-66FE-4FB5-8FA0-881D73187CCD}"/>
    <cellStyle name="Normal 11 2 6 9" xfId="46767" xr:uid="{A441C575-2C8D-412F-8133-675DA4DF0FDE}"/>
    <cellStyle name="Normal 11 2 7" xfId="3354" xr:uid="{74F73552-F81C-4D5F-B726-55E77E1430D4}"/>
    <cellStyle name="Normal 11 2 7 2" xfId="7112" xr:uid="{57C5855C-122A-47F5-BFE2-AE1EFF0FEBE5}"/>
    <cellStyle name="Normal 11 2 7 2 2" xfId="17154" xr:uid="{4E54074D-761E-48B0-9644-F4A798087D7D}"/>
    <cellStyle name="Normal 11 2 7 3" xfId="11380" xr:uid="{F628BCA3-8C5D-43BF-8252-F90FA1813B35}"/>
    <cellStyle name="Normal 11 2 7 3 2" xfId="18739" xr:uid="{6ECDBD17-A0CA-4ADE-9B69-6339764A2E21}"/>
    <cellStyle name="Normal 11 2 7 4" xfId="15235" xr:uid="{211EBF8C-4CBF-4922-8A42-1B2159C0312F}"/>
    <cellStyle name="Normal 11 2 7 5" xfId="41886" xr:uid="{A1C51FA3-6BF3-486A-98EF-46770138750B}"/>
    <cellStyle name="Normal 11 2 7 6" xfId="42360" xr:uid="{60D675A6-B5DF-410B-9D96-6CDA913FACE7}"/>
    <cellStyle name="Normal 11 2 7 7" xfId="46034" xr:uid="{6C555808-54FF-4D22-AA14-3336820D314C}"/>
    <cellStyle name="Normal 11 2 7 8" xfId="46552" xr:uid="{BB4A3AE6-CD90-484F-8428-84E1F1495205}"/>
    <cellStyle name="Normal 11 2 7 9" xfId="54410" xr:uid="{D3EE6693-1B2F-4E2A-B11B-E61F123BCCFB}"/>
    <cellStyle name="Normal 11 20" xfId="45988" xr:uid="{E6F7B991-3B06-4DF5-B636-ADAFC4F383C9}"/>
    <cellStyle name="Normal 11 21" xfId="46502" xr:uid="{CFB91675-3BA6-4299-BC9E-DB1BF3BD4F2D}"/>
    <cellStyle name="Normal 11 22" xfId="53872" xr:uid="{DD737811-B39C-433B-A3D2-B183431D1C20}"/>
    <cellStyle name="Normal 11 23" xfId="54006" xr:uid="{72A908D5-2AAC-4D87-AB6B-AEFDB01F2D82}"/>
    <cellStyle name="Normal 11 24" xfId="54132" xr:uid="{7B35BC8B-D843-4CB7-A654-4509B767F5E5}"/>
    <cellStyle name="Normal 11 25" xfId="54362" xr:uid="{D8DC910F-54BB-4E1E-B91B-7A3A696113B0}"/>
    <cellStyle name="Normal 11 3" xfId="297" xr:uid="{2AE5D967-5071-48F8-8D76-A4ECEFA1E642}"/>
    <cellStyle name="Normal 11 3 10" xfId="54463" xr:uid="{961B8FFF-E2D1-40C1-A21E-8029A6161D2B}"/>
    <cellStyle name="Normal 11 3 2" xfId="3441" xr:uid="{50DE5750-3448-43CE-9B13-C91639618458}"/>
    <cellStyle name="Normal 11 3 2 10" xfId="48067" xr:uid="{E91209A0-0301-4329-9F38-69E7C446FA4A}"/>
    <cellStyle name="Normal 11 3 2 11" xfId="55607" xr:uid="{98D15476-3E55-4A6E-B0B2-D6B41B252E30}"/>
    <cellStyle name="Normal 11 3 2 2" xfId="8498" xr:uid="{E6023618-EE94-42F7-98AB-EB5DE11E04C9}"/>
    <cellStyle name="Normal 11 3 2 2 2" xfId="17632" xr:uid="{EA59A6A3-236E-46E8-9109-B49C8ED2E528}"/>
    <cellStyle name="Normal 11 3 2 3" xfId="12491" xr:uid="{F83C3916-312C-4866-94C7-47AA4FF856B8}"/>
    <cellStyle name="Normal 11 3 2 3 2" xfId="18988" xr:uid="{15E4D489-FBD4-43BE-BB33-25E88AB164DB}"/>
    <cellStyle name="Normal 11 3 2 4" xfId="15285" xr:uid="{54A416BC-C7C3-4799-800B-7540E56200E8}"/>
    <cellStyle name="Normal 11 3 2 5" xfId="38466" xr:uid="{C4116156-3D9E-4DEC-876D-C78F07A0D88A}"/>
    <cellStyle name="Normal 11 3 2 6" xfId="42138" xr:uid="{110E3849-34B2-4035-A909-C3DABEB83FE4}"/>
    <cellStyle name="Normal 11 3 2 7" xfId="42620" xr:uid="{BA8E661A-6A5A-4847-BC52-E4984D6A12FD}"/>
    <cellStyle name="Normal 11 3 2 8" xfId="46291" xr:uid="{6D67D296-56CF-4D76-9ECE-66760EAADE55}"/>
    <cellStyle name="Normal 11 3 2 9" xfId="48172" xr:uid="{89D8987C-5802-46C3-922D-09941E2D7665}"/>
    <cellStyle name="Normal 11 3 3" xfId="7166" xr:uid="{6DBBC34B-99F6-4495-9258-75F6FFA30D46}"/>
    <cellStyle name="Normal 11 3 3 2" xfId="17208" xr:uid="{AD70ED42-88B4-4369-AAEA-987FDB62B50F}"/>
    <cellStyle name="Normal 11 3 3 3" xfId="37176" xr:uid="{2C3B51CD-B78F-41A9-B9A0-19DD2154AA15}"/>
    <cellStyle name="Normal 11 3 4" xfId="11433" xr:uid="{CA7FBD22-3B55-4028-B98E-7CBBC3797A90}"/>
    <cellStyle name="Normal 11 3 4 2" xfId="18788" xr:uid="{43928D2B-60CD-42B0-BE7B-ABB70F0A939D}"/>
    <cellStyle name="Normal 11 3 5" xfId="21961" xr:uid="{0201817B-2F70-432E-BE0E-D9959823FBDD}"/>
    <cellStyle name="Normal 11 3 6" xfId="41935" xr:uid="{9439228B-E30E-4397-936E-7CAFE265DED4}"/>
    <cellStyle name="Normal 11 3 7" xfId="42409" xr:uid="{CBEA38A6-BF97-4B64-AE0F-59C925C0A470}"/>
    <cellStyle name="Normal 11 3 8" xfId="46084" xr:uid="{067D3263-7393-4F1C-9048-CEA7BF72D1FF}"/>
    <cellStyle name="Normal 11 3 9" xfId="46606" xr:uid="{A18C131A-FB71-4A48-840C-04789C76C2E7}"/>
    <cellStyle name="Normal 11 4" xfId="298" xr:uid="{7A71F2DA-0F84-48F6-B665-A61C6E83A07F}"/>
    <cellStyle name="Normal 11 4 10" xfId="44406" xr:uid="{0E09920B-078C-470F-919E-88CD45BF7F05}"/>
    <cellStyle name="Normal 11 4 11" xfId="44537" xr:uid="{CB5507CF-0453-4B50-8C78-2AB3748AAE54}"/>
    <cellStyle name="Normal 11 4 12" xfId="46919" xr:uid="{7BB5262B-FF39-425A-8F26-58068D777508}"/>
    <cellStyle name="Normal 11 4 13" xfId="53873" xr:uid="{C3E8EFE4-D597-4596-BF0D-EEFD7F990E9F}"/>
    <cellStyle name="Normal 11 4 14" xfId="54007" xr:uid="{220C2078-B101-4C2B-9414-75A76548BC4C}"/>
    <cellStyle name="Normal 11 4 15" xfId="54133" xr:uid="{EBEFE4A9-F0EB-42A4-A62F-D4AB5D26A0CE}"/>
    <cellStyle name="Normal 11 4 2" xfId="1350" xr:uid="{B3AFD9D9-F211-4170-B2A7-08637AA0C50A}"/>
    <cellStyle name="Normal 11 4 2 10" xfId="54037" xr:uid="{D3A5C4B7-DC71-4779-9DF0-9F34307426C3}"/>
    <cellStyle name="Normal 11 4 2 11" xfId="54154" xr:uid="{498F6232-B572-4663-AE5C-08DE5C0B816D}"/>
    <cellStyle name="Normal 11 4 2 2" xfId="2408" xr:uid="{618078EB-15AA-4F30-8FEA-89E8EB8D8377}"/>
    <cellStyle name="Normal 11 4 2 2 2" xfId="6301" xr:uid="{804DE695-9025-400D-A72D-BF81979B7FDA}"/>
    <cellStyle name="Normal 11 4 2 2 2 2" xfId="16343" xr:uid="{3F56F5B5-03A2-4842-84AE-98D3021C3FAE}"/>
    <cellStyle name="Normal 11 4 2 2 3" xfId="14380" xr:uid="{9C0D7CAD-E975-491C-8059-2058DD0DAE92}"/>
    <cellStyle name="Normal 11 4 2 2 4" xfId="43525" xr:uid="{39229AAD-3231-4602-BC7F-46098FD607BE}"/>
    <cellStyle name="Normal 11 4 2 2 5" xfId="45225" xr:uid="{499F1EBE-024C-40CD-8858-FAF7BC4B094E}"/>
    <cellStyle name="Normal 11 4 2 3" xfId="2942" xr:uid="{785D807C-FEB8-4F1C-B30F-906FB231F9D3}"/>
    <cellStyle name="Normal 11 4 2 3 2" xfId="6828" xr:uid="{1E4F688A-DD6A-4221-B391-A67FF49227A3}"/>
    <cellStyle name="Normal 11 4 2 3 2 2" xfId="16870" xr:uid="{71AF2063-AB32-4761-B6BC-1A96FB3D5B68}"/>
    <cellStyle name="Normal 11 4 2 3 3" xfId="14907" xr:uid="{B55B7B8A-153A-4A26-8B46-6C6156F8F718}"/>
    <cellStyle name="Normal 11 4 2 3 4" xfId="44052" xr:uid="{562E6F7F-3523-484B-AA8E-CB3F2DAF17FB}"/>
    <cellStyle name="Normal 11 4 2 3 5" xfId="45752" xr:uid="{6C933B10-EB95-48CD-94F4-C3D70A049192}"/>
    <cellStyle name="Normal 11 4 2 4" xfId="5767" xr:uid="{4A5E4160-0EDF-4FFE-8D7A-23373DC9E3EE}"/>
    <cellStyle name="Normal 11 4 2 4 2" xfId="15810" xr:uid="{5D8DD04E-B1BE-440D-AA9C-A210E07E58C2}"/>
    <cellStyle name="Normal 11 4 2 5" xfId="13847" xr:uid="{8D034877-62BF-471C-AE7F-574B15AE4A2D}"/>
    <cellStyle name="Normal 11 4 2 6" xfId="42998" xr:uid="{31FF4E2E-C948-4A07-8811-3E2B940DA7C4}"/>
    <cellStyle name="Normal 11 4 2 7" xfId="44698" xr:uid="{80B9B994-1272-4D02-A8F8-58FAC96B8289}"/>
    <cellStyle name="Normal 11 4 2 8" xfId="46637" xr:uid="{FA54F017-625A-4B43-8327-AAA0537277B1}"/>
    <cellStyle name="Normal 11 4 2 9" xfId="53887" xr:uid="{5E174172-C340-4979-B8D7-1DE9E0BF1285}"/>
    <cellStyle name="Normal 11 4 3" xfId="2244" xr:uid="{15C2B032-6911-4534-ACEA-5959DF06E865}"/>
    <cellStyle name="Normal 11 4 3 2" xfId="6140" xr:uid="{6F58A051-837B-4256-82AD-4A402DC633D2}"/>
    <cellStyle name="Normal 11 4 3 2 2" xfId="16182" xr:uid="{B2B68B63-082F-48D8-8639-7FAC0E580680}"/>
    <cellStyle name="Normal 11 4 3 3" xfId="14219" xr:uid="{ECE1E497-4D3E-4192-B46C-5386BF8A22FD}"/>
    <cellStyle name="Normal 11 4 3 4" xfId="43364" xr:uid="{FB09A8CF-7772-4E38-AD8E-CC6EA5AC7312}"/>
    <cellStyle name="Normal 11 4 3 5" xfId="45064" xr:uid="{B4E0CABA-7E63-43D9-9B6C-7DBC52E9E34A}"/>
    <cellStyle name="Normal 11 4 4" xfId="2781" xr:uid="{6B9A55EA-B3FB-4392-BCF9-81D65766973B}"/>
    <cellStyle name="Normal 11 4 4 2" xfId="6667" xr:uid="{A42115A7-2033-4AE6-8968-7F8E331B31FB}"/>
    <cellStyle name="Normal 11 4 4 2 2" xfId="16709" xr:uid="{3FB30DC9-191C-438A-A3FC-2D6A25E19796}"/>
    <cellStyle name="Normal 11 4 4 3" xfId="14746" xr:uid="{0AE31D09-171F-4C71-A8D5-124F73673F3C}"/>
    <cellStyle name="Normal 11 4 4 4" xfId="43891" xr:uid="{07C0AF5A-2CC9-4952-81B2-A9557648861D}"/>
    <cellStyle name="Normal 11 4 4 5" xfId="45591" xr:uid="{2D3F1BC0-496D-49BF-A502-15683E0F69A9}"/>
    <cellStyle name="Normal 11 4 5" xfId="4550" xr:uid="{E064617D-2BB8-41AC-BB6E-B7D2992D5B1B}"/>
    <cellStyle name="Normal 11 4 6" xfId="5603" xr:uid="{57367FF9-A373-4562-9C38-117E32DEC865}"/>
    <cellStyle name="Normal 11 4 6 2" xfId="15647" xr:uid="{5C6A6522-CE77-435D-87CD-2B073DA052E3}"/>
    <cellStyle name="Normal 11 4 7" xfId="13683" xr:uid="{B2049DE6-020D-47BD-AE00-D9CC7F8CEC6F}"/>
    <cellStyle name="Normal 11 4 8" xfId="36892" xr:uid="{E4A6B861-4541-4B90-89B2-C412E32709EC}"/>
    <cellStyle name="Normal 11 4 9" xfId="42837" xr:uid="{AEE5F6BE-09F8-44A2-89C7-60DA852E97EF}"/>
    <cellStyle name="Normal 11 5" xfId="299" xr:uid="{D803B1E3-A02D-4DF7-8E04-9471BF2376B8}"/>
    <cellStyle name="Normal 11 5 10" xfId="42050" xr:uid="{3A14D46A-3902-4F60-AB54-FDD24B96D1AB}"/>
    <cellStyle name="Normal 11 5 11" xfId="42530" xr:uid="{85930C87-9C9F-4686-9FB0-AC7B99C50754}"/>
    <cellStyle name="Normal 11 5 12" xfId="42838" xr:uid="{F5D61B5B-4AC4-4B0B-BF37-43F28F4CE1E2}"/>
    <cellStyle name="Normal 11 5 13" xfId="44407" xr:uid="{B4685683-BE7E-4D0A-ADC0-C39CC46935E5}"/>
    <cellStyle name="Normal 11 5 14" xfId="44538" xr:uid="{703E8E9F-D1DE-4588-8402-4D8D3B14240F}"/>
    <cellStyle name="Normal 11 5 15" xfId="46200" xr:uid="{7E0DCEF0-5623-41DD-A8AF-DF4417C18235}"/>
    <cellStyle name="Normal 11 5 16" xfId="47049" xr:uid="{7D1538AB-49C0-4E27-929F-9DD9BF0B7306}"/>
    <cellStyle name="Normal 11 5 17" xfId="53886" xr:uid="{B81F447E-0B1A-44D9-BAC8-731A2759C4BA}"/>
    <cellStyle name="Normal 11 5 18" xfId="54038" xr:uid="{B31775E6-BDE1-4365-8F5A-25F250B8A83B}"/>
    <cellStyle name="Normal 11 5 19" xfId="54155" xr:uid="{A8AEF2E0-E3D5-4344-BA48-799CD8D884D5}"/>
    <cellStyle name="Normal 11 5 2" xfId="1351" xr:uid="{154A3CD5-C941-4BBD-A807-2CECF45F0854}"/>
    <cellStyle name="Normal 11 5 2 10" xfId="42999" xr:uid="{B1A5F749-D468-4CCF-A3FC-FCC05F08EE33}"/>
    <cellStyle name="Normal 11 5 2 11" xfId="44699" xr:uid="{094D1108-B7E6-424E-9E78-640A084EA09A}"/>
    <cellStyle name="Normal 11 5 2 12" xfId="46414" xr:uid="{D9BDD024-52FA-4D37-996C-1E233BBE93A4}"/>
    <cellStyle name="Normal 11 5 2 13" xfId="48342" xr:uid="{EC897777-FFD7-4127-8A5A-E63F48CD962C}"/>
    <cellStyle name="Normal 11 5 2 14" xfId="55769" xr:uid="{F50A7363-541E-45A1-A03B-AAB63404E44E}"/>
    <cellStyle name="Normal 11 5 2 2" xfId="2409" xr:uid="{C77E699F-2FE6-4D71-BB47-98B5E8303973}"/>
    <cellStyle name="Normal 11 5 2 2 2" xfId="6302" xr:uid="{148C3B52-4233-47A0-87C6-F36DF1534909}"/>
    <cellStyle name="Normal 11 5 2 2 2 2" xfId="16344" xr:uid="{F5AF5FEF-5609-44EC-BDB5-8A8A56E16F84}"/>
    <cellStyle name="Normal 11 5 2 2 3" xfId="14381" xr:uid="{AF0E9E29-16E2-4E02-8A7D-ABAF9CF98E5A}"/>
    <cellStyle name="Normal 11 5 2 2 4" xfId="43526" xr:uid="{07B46ACE-C5E1-4361-AA83-6E2FFC568A46}"/>
    <cellStyle name="Normal 11 5 2 2 5" xfId="45226" xr:uid="{B354D29A-EB65-4049-9994-2D3170BA0A2A}"/>
    <cellStyle name="Normal 11 5 2 3" xfId="2943" xr:uid="{CD818D2E-6778-4F6C-9D83-521AF557878C}"/>
    <cellStyle name="Normal 11 5 2 3 2" xfId="6829" xr:uid="{AE1B3EE4-148F-4BF9-970B-13C410BC6045}"/>
    <cellStyle name="Normal 11 5 2 3 2 2" xfId="16871" xr:uid="{BA35AF16-F522-4899-8FD2-B2DCB280C0AA}"/>
    <cellStyle name="Normal 11 5 2 3 3" xfId="14908" xr:uid="{6BF9D78B-D99D-417B-980B-CB37FE0A3C9C}"/>
    <cellStyle name="Normal 11 5 2 3 4" xfId="44053" xr:uid="{DAD4C78C-7813-4A87-AF40-55EC550FFC5E}"/>
    <cellStyle name="Normal 11 5 2 3 5" xfId="45753" xr:uid="{11A1B83A-4088-4ACA-A48F-A612930E8D8B}"/>
    <cellStyle name="Normal 11 5 2 4" xfId="5768" xr:uid="{B552F294-3C99-4CDD-BE88-4B0959CC90EB}"/>
    <cellStyle name="Normal 11 5 2 4 2" xfId="15811" xr:uid="{E22ACC14-0FB5-4FEE-98BF-B64889131D28}"/>
    <cellStyle name="Normal 11 5 2 5" xfId="8671" xr:uid="{7EE1164B-812A-4C75-9A8F-E68D9F774907}"/>
    <cellStyle name="Normal 11 5 2 5 2" xfId="17759" xr:uid="{8815B149-93F1-47EE-BA07-EA238D482B7A}"/>
    <cellStyle name="Normal 11 5 2 6" xfId="12649" xr:uid="{660DF15D-A911-47F5-BC0B-4D1160234DF0}"/>
    <cellStyle name="Normal 11 5 2 6 2" xfId="19110" xr:uid="{019508E5-0DC9-42BB-B66D-C2B62DDF9FFD}"/>
    <cellStyle name="Normal 11 5 2 7" xfId="13848" xr:uid="{1EF62567-44AF-46EB-8CF8-73C038CC4F8B}"/>
    <cellStyle name="Normal 11 5 2 8" xfId="42261" xr:uid="{C2D5E0AE-EF64-4052-8A9C-BE2528BBA0DE}"/>
    <cellStyle name="Normal 11 5 2 9" xfId="42743" xr:uid="{479C4A66-7622-4936-AD03-798350029A5B}"/>
    <cellStyle name="Normal 11 5 20" xfId="54595" xr:uid="{F852253E-3FC8-4383-9F7E-4D23CC27F45A}"/>
    <cellStyle name="Normal 11 5 3" xfId="2245" xr:uid="{8BC45CA2-9130-4FBE-A31A-75B48B72473C}"/>
    <cellStyle name="Normal 11 5 3 2" xfId="6141" xr:uid="{4984F64E-D13B-4163-87A6-8A84BD3F509F}"/>
    <cellStyle name="Normal 11 5 3 2 2" xfId="16183" xr:uid="{FB8BB75A-087C-4A56-AF5A-17BD480B7419}"/>
    <cellStyle name="Normal 11 5 3 3" xfId="14220" xr:uid="{8308FDD7-7B04-45F5-BD1E-6CD5DEFA42F0}"/>
    <cellStyle name="Normal 11 5 3 4" xfId="43365" xr:uid="{3763A608-1655-45D2-9B2C-01AC4E9DABE6}"/>
    <cellStyle name="Normal 11 5 3 5" xfId="45065" xr:uid="{A0CEF6F9-E0BA-4CF2-A15C-3293C39C11D3}"/>
    <cellStyle name="Normal 11 5 4" xfId="2782" xr:uid="{A35049A2-CC22-44D0-AC97-35987CA6D878}"/>
    <cellStyle name="Normal 11 5 4 2" xfId="6668" xr:uid="{5ACE6B0E-DD3E-4369-B5F3-7C14DB40863A}"/>
    <cellStyle name="Normal 11 5 4 2 2" xfId="16710" xr:uid="{30DAA2E6-F5DD-40BB-81F5-280572CE0B16}"/>
    <cellStyle name="Normal 11 5 4 3" xfId="14747" xr:uid="{7ADD8379-8F1E-439A-8900-7EAAADC2BD4D}"/>
    <cellStyle name="Normal 11 5 4 4" xfId="43892" xr:uid="{9C8A3C89-8705-44ED-A3B7-D5A8ED940ADB}"/>
    <cellStyle name="Normal 11 5 4 5" xfId="45592" xr:uid="{2D137EF4-5426-4FAE-A1B0-8BDFBE719BD8}"/>
    <cellStyle name="Normal 11 5 5" xfId="4884" xr:uid="{A7F97663-4B66-4E5A-A6FE-4CED6823B519}"/>
    <cellStyle name="Normal 11 5 5 2" xfId="15395" xr:uid="{F251EF56-A3BD-4704-B5A1-6499EA391940}"/>
    <cellStyle name="Normal 11 5 6" xfId="5604" xr:uid="{8310D1D2-1A2E-4391-9FDC-09A2B244DCDC}"/>
    <cellStyle name="Normal 11 5 6 2" xfId="15648" xr:uid="{960D4AC0-1131-4CBC-83B8-46A7130515D7}"/>
    <cellStyle name="Normal 11 5 7" xfId="7304" xr:uid="{64583A8A-64E3-4C0C-AECA-0D30CD172C73}"/>
    <cellStyle name="Normal 11 5 7 2" xfId="17346" xr:uid="{2B6A2E36-6E9E-4BF5-ACCE-12598BBF5E7D}"/>
    <cellStyle name="Normal 11 5 8" xfId="11571" xr:uid="{AB34689E-0049-426E-8962-EB4C69A0173A}"/>
    <cellStyle name="Normal 11 5 8 2" xfId="18904" xr:uid="{2596D35F-8435-4FFF-B35A-1599D706603E}"/>
    <cellStyle name="Normal 11 5 9" xfId="13684" xr:uid="{0B163086-5055-4CC5-B39A-11FEA9C0CE41}"/>
    <cellStyle name="Normal 11 6" xfId="300" xr:uid="{B2DB503D-3648-4EAE-B316-8E291304BEF9}"/>
    <cellStyle name="Normal 11 6 10" xfId="42570" xr:uid="{8300C3B4-3970-4E3C-B529-12F93094227E}"/>
    <cellStyle name="Normal 11 6 11" xfId="42839" xr:uid="{2110AB7C-978C-4BF4-8D74-4C0B5B759373}"/>
    <cellStyle name="Normal 11 6 12" xfId="44408" xr:uid="{E6EC5970-0D6A-4C1A-BA15-38DB39EA19BC}"/>
    <cellStyle name="Normal 11 6 13" xfId="44539" xr:uid="{179E5D69-18A9-4132-AC45-4D8908E1E43A}"/>
    <cellStyle name="Normal 11 6 14" xfId="46241" xr:uid="{34A2779B-FEE7-416F-B7C9-B601E3B1D278}"/>
    <cellStyle name="Normal 11 6 15" xfId="48105" xr:uid="{F3B5DAAD-9E3F-45AE-9011-F4C9DE63DDA8}"/>
    <cellStyle name="Normal 11 6 16" xfId="54275" xr:uid="{6B1703B6-C13F-4351-BEB3-0B94D8FB5C47}"/>
    <cellStyle name="Normal 11 6 17" xfId="55542" xr:uid="{48798CB1-8C0C-4604-9917-8579A8906B58}"/>
    <cellStyle name="Normal 11 6 2" xfId="1352" xr:uid="{06635DA8-E532-4B82-9BB0-1427BE7F7C94}"/>
    <cellStyle name="Normal 11 6 2 2" xfId="2410" xr:uid="{877DB1E8-23F8-48B2-9F70-2D401A15E67A}"/>
    <cellStyle name="Normal 11 6 2 2 2" xfId="6303" xr:uid="{2802B128-4CE9-496C-807C-7347A599BFF8}"/>
    <cellStyle name="Normal 11 6 2 2 2 2" xfId="16345" xr:uid="{2B0692B3-5EFC-461E-86B1-470B96DFEE5C}"/>
    <cellStyle name="Normal 11 6 2 2 3" xfId="14382" xr:uid="{7DC03819-EAA6-488D-87F2-C22F5570DED7}"/>
    <cellStyle name="Normal 11 6 2 2 4" xfId="43527" xr:uid="{090B216E-9FA2-4B6C-84BA-325F609DA01C}"/>
    <cellStyle name="Normal 11 6 2 2 5" xfId="45227" xr:uid="{D69A76BA-C6E3-408C-B7A0-98B35C00CB4D}"/>
    <cellStyle name="Normal 11 6 2 3" xfId="2944" xr:uid="{94C289CD-ED2D-4F04-8506-D55D6FEA2D89}"/>
    <cellStyle name="Normal 11 6 2 3 2" xfId="6830" xr:uid="{109E82B5-4D5F-45B1-A468-5AB0FD82CBE1}"/>
    <cellStyle name="Normal 11 6 2 3 2 2" xfId="16872" xr:uid="{22EC738D-3DE1-4ABA-B7A3-79C07B6DFB64}"/>
    <cellStyle name="Normal 11 6 2 3 3" xfId="14909" xr:uid="{5C481B73-9737-48CE-89EB-957232969F3F}"/>
    <cellStyle name="Normal 11 6 2 3 4" xfId="44054" xr:uid="{71A4490F-ECAC-4542-8B0F-C5BBB4613476}"/>
    <cellStyle name="Normal 11 6 2 3 5" xfId="45754" xr:uid="{AA540A93-04DB-44C0-86C0-8B55469D7736}"/>
    <cellStyle name="Normal 11 6 2 4" xfId="5769" xr:uid="{E04F9306-CAA7-4D7F-8F3A-D02A671817DB}"/>
    <cellStyle name="Normal 11 6 2 4 2" xfId="15812" xr:uid="{4DE5018E-6D10-4E88-BBDF-7E97989B46C4}"/>
    <cellStyle name="Normal 11 6 2 5" xfId="13849" xr:uid="{2030C9C9-5EFC-42F2-971A-674D6F6D48A8}"/>
    <cellStyle name="Normal 11 6 2 6" xfId="43000" xr:uid="{C2CF5EF1-B6D8-4DEA-A702-DBBA5DD3B7E7}"/>
    <cellStyle name="Normal 11 6 2 7" xfId="44700" xr:uid="{F56D5A9A-FCBB-4417-A413-2D3008547760}"/>
    <cellStyle name="Normal 11 6 3" xfId="2246" xr:uid="{354B575D-89C4-407D-966E-66808743087E}"/>
    <cellStyle name="Normal 11 6 3 2" xfId="6142" xr:uid="{AC4B8DF4-049F-42C0-B2F1-D15F5EB16E34}"/>
    <cellStyle name="Normal 11 6 3 2 2" xfId="16184" xr:uid="{922BE749-99B2-4BC6-BCED-C7E3F3B4F966}"/>
    <cellStyle name="Normal 11 6 3 3" xfId="14221" xr:uid="{E6273DC5-C996-4375-B7E1-319F406B5A05}"/>
    <cellStyle name="Normal 11 6 3 4" xfId="43366" xr:uid="{8963F539-0324-43EF-A2B1-665D386BB4AC}"/>
    <cellStyle name="Normal 11 6 3 5" xfId="45066" xr:uid="{74C5C5BA-7D0D-4173-BA33-A087FA967D53}"/>
    <cellStyle name="Normal 11 6 4" xfId="2783" xr:uid="{1F46FD10-93F4-47A4-8EC8-B83263C796E0}"/>
    <cellStyle name="Normal 11 6 4 2" xfId="6669" xr:uid="{D0F2C0B7-944F-4374-98DD-37CAF18363F5}"/>
    <cellStyle name="Normal 11 6 4 2 2" xfId="16711" xr:uid="{FA44EA0D-A694-411A-AFAA-A7D334F1B3D7}"/>
    <cellStyle name="Normal 11 6 4 3" xfId="14748" xr:uid="{FFE628DE-1637-4F60-9407-E86AFC4FB95C}"/>
    <cellStyle name="Normal 11 6 4 4" xfId="43893" xr:uid="{D4941FF1-8480-49D4-A95E-08263E0298EF}"/>
    <cellStyle name="Normal 11 6 4 5" xfId="45593" xr:uid="{CC0BADC1-87EF-43F6-BBD4-A855F56C2D2A}"/>
    <cellStyle name="Normal 11 6 5" xfId="5605" xr:uid="{7238B396-D766-4DE1-88BD-0CD866666624}"/>
    <cellStyle name="Normal 11 6 5 2" xfId="15649" xr:uid="{E9703D1D-70A0-4955-A426-5BE50AAEEE57}"/>
    <cellStyle name="Normal 11 6 6" xfId="8431" xr:uid="{8BBAD587-EAA1-4DE2-A9B0-9C40DBAF4FDB}"/>
    <cellStyle name="Normal 11 6 6 2" xfId="17576" xr:uid="{F26F0F31-224D-4036-8B54-3BE8B6590DA9}"/>
    <cellStyle name="Normal 11 6 7" xfId="12428" xr:uid="{67F4EE7E-8C7E-451E-BD2B-E30941A12047}"/>
    <cellStyle name="Normal 11 6 7 2" xfId="18938" xr:uid="{41314DB1-0EBA-47E4-8BA3-E788C3419FD0}"/>
    <cellStyle name="Normal 11 6 8" xfId="13685" xr:uid="{64383815-AFB4-4934-B32A-32AA7C312812}"/>
    <cellStyle name="Normal 11 6 9" xfId="42088" xr:uid="{45369B86-C418-4E7E-8016-452A617D51DD}"/>
    <cellStyle name="Normal 11 7" xfId="1950" xr:uid="{28453CC8-8F67-4D90-BB1F-588E565772C9}"/>
    <cellStyle name="Normal 11 7 2" xfId="2644" xr:uid="{85F74D76-7237-40A7-A081-D681EF83B3C8}"/>
    <cellStyle name="Normal 11 7 2 2" xfId="6530" xr:uid="{97D0C24E-8C2A-46E4-9C70-C08079096C54}"/>
    <cellStyle name="Normal 11 7 2 2 2" xfId="16572" xr:uid="{B378583B-A930-424C-AD41-1BFD27417646}"/>
    <cellStyle name="Normal 11 7 2 3" xfId="14609" xr:uid="{7390D3C6-013C-4424-BC18-BEC5DFD61952}"/>
    <cellStyle name="Normal 11 7 2 4" xfId="43754" xr:uid="{4B7AE405-ECC4-4ADD-B840-5B2A1238285B}"/>
    <cellStyle name="Normal 11 7 2 5" xfId="45454" xr:uid="{5E60CE0F-32F1-4FB1-B4EC-274A2330CFF7}"/>
    <cellStyle name="Normal 11 7 3" xfId="6003" xr:uid="{C0E38E3F-D7A1-4C4C-9703-A527239FB1B5}"/>
    <cellStyle name="Normal 11 7 3 2" xfId="16045" xr:uid="{F53E9138-6098-42E3-9703-44695100616D}"/>
    <cellStyle name="Normal 11 7 4" xfId="14082" xr:uid="{204A939A-10B7-4CE5-A2C1-9D0D81F5E022}"/>
    <cellStyle name="Normal 11 7 5" xfId="43227" xr:uid="{FC639F49-8FE8-4EDD-A752-FA33517AB93F}"/>
    <cellStyle name="Normal 11 7 6" xfId="44927" xr:uid="{A898728D-6ED9-4536-90CE-0023D95FDE83}"/>
    <cellStyle name="Normal 11 7 7" xfId="54320" xr:uid="{0C2D02FA-F3F3-469B-9A71-F71DC67CA1CA}"/>
    <cellStyle name="Normal 11 8" xfId="2095" xr:uid="{1A1A77CC-0326-4B36-9729-F96AF10B7DD5}"/>
    <cellStyle name="Normal 11 8 2" xfId="2690" xr:uid="{6B9EE84C-568D-496F-A10E-BD7C5196744A}"/>
    <cellStyle name="Normal 11 8 2 2" xfId="6576" xr:uid="{B6583BD1-FD0A-4784-A809-74307C6F3982}"/>
    <cellStyle name="Normal 11 8 2 2 2" xfId="16618" xr:uid="{41767152-9F7F-4A31-B23B-910007924C9C}"/>
    <cellStyle name="Normal 11 8 2 3" xfId="14655" xr:uid="{7FD8B5AD-555E-44F8-97B0-3EC8C4FF0885}"/>
    <cellStyle name="Normal 11 8 2 4" xfId="43800" xr:uid="{7D43F83C-80D0-476B-8F6F-5FBDA4D331E0}"/>
    <cellStyle name="Normal 11 8 2 5" xfId="45500" xr:uid="{76847EE1-E4B4-4422-922D-5B80FB626A9D}"/>
    <cellStyle name="Normal 11 8 3" xfId="6049" xr:uid="{0066CD05-B287-4E3E-A5D9-8BF208B651ED}"/>
    <cellStyle name="Normal 11 8 3 2" xfId="16091" xr:uid="{88EAFDCE-855C-41FF-8D6A-0B1EBA33A635}"/>
    <cellStyle name="Normal 11 8 4" xfId="14128" xr:uid="{987C5666-AE78-4C8B-B841-3505F7A423BB}"/>
    <cellStyle name="Normal 11 8 5" xfId="43273" xr:uid="{C1C8EEAB-CEF9-46C9-81F5-CCC42D9CA743}"/>
    <cellStyle name="Normal 11 8 6" xfId="44973" xr:uid="{53394889-BCCA-417A-AE05-A51FB09DE75B}"/>
    <cellStyle name="Normal 11 9" xfId="3193" xr:uid="{C9A69895-5CA2-4953-AFE4-7EBC55E437DF}"/>
    <cellStyle name="Normal 11 9 2" xfId="15157" xr:uid="{97A70DC9-06F3-4976-A47A-6D011CE4B598}"/>
    <cellStyle name="Normal 110" xfId="301" xr:uid="{D0D06A1B-72A2-4F29-A2EF-19213C2AF599}"/>
    <cellStyle name="Normal 110 10" xfId="44540" xr:uid="{92051907-534C-401E-ADCB-4995DC95D08C}"/>
    <cellStyle name="Normal 110 2" xfId="1353" xr:uid="{8EAC54F8-047A-4CEE-9990-7674FB6257A7}"/>
    <cellStyle name="Normal 110 2 2" xfId="2411" xr:uid="{E7C0285C-1A45-48DA-8B7F-E1A7A43D32F1}"/>
    <cellStyle name="Normal 110 2 2 2" xfId="6304" xr:uid="{AA99A426-031A-4CD0-8865-219724B92434}"/>
    <cellStyle name="Normal 110 2 2 2 2" xfId="16346" xr:uid="{100A5F79-3286-43BC-8610-C3A0F49083A4}"/>
    <cellStyle name="Normal 110 2 2 3" xfId="14383" xr:uid="{BB60D0EE-B381-4B2F-93D5-F6C1C92B0BF4}"/>
    <cellStyle name="Normal 110 2 2 4" xfId="43528" xr:uid="{3F2FD78A-6ED1-4303-9928-9BEBECF3F4AD}"/>
    <cellStyle name="Normal 110 2 2 5" xfId="45228" xr:uid="{FECEA036-4F64-4DC1-8F48-A86F3D1ADB18}"/>
    <cellStyle name="Normal 110 2 3" xfId="2945" xr:uid="{76318C31-ECA8-4C30-AD77-00A5E76C0EF8}"/>
    <cellStyle name="Normal 110 2 3 2" xfId="6831" xr:uid="{A84307D3-AB3A-4A0B-A82D-65E96520870D}"/>
    <cellStyle name="Normal 110 2 3 2 2" xfId="16873" xr:uid="{D14F800F-4979-40D8-82D0-A055D0360BC7}"/>
    <cellStyle name="Normal 110 2 3 3" xfId="14910" xr:uid="{9A0594F0-6ACF-4CB8-A098-6BA832802364}"/>
    <cellStyle name="Normal 110 2 3 4" xfId="44055" xr:uid="{A5F8BB6E-3C84-47C8-98BB-2F57E7291D09}"/>
    <cellStyle name="Normal 110 2 3 5" xfId="45755" xr:uid="{580C2E4A-EC9D-454D-9FC2-8048F79BEBB7}"/>
    <cellStyle name="Normal 110 2 4" xfId="5770" xr:uid="{DDBE9160-BC2B-437F-BCF3-F3FD39C70DDA}"/>
    <cellStyle name="Normal 110 2 4 2" xfId="15813" xr:uid="{3EE7F633-8BCE-4987-A3BD-2761AAF82546}"/>
    <cellStyle name="Normal 110 2 5" xfId="13850" xr:uid="{DF56AFA8-9045-4F71-96FE-8F23F1146B59}"/>
    <cellStyle name="Normal 110 2 6" xfId="43001" xr:uid="{49DC4288-942E-4261-AE2D-BD58B6757F05}"/>
    <cellStyle name="Normal 110 2 7" xfId="44701" xr:uid="{6C54F6FA-1D18-413E-848F-09AF0E618B46}"/>
    <cellStyle name="Normal 110 3" xfId="2247" xr:uid="{D6AE9194-9457-4646-AD79-C32E2605D4FB}"/>
    <cellStyle name="Normal 110 3 2" xfId="6143" xr:uid="{7ADD4593-9435-4A5E-94A1-093D0AA04ABB}"/>
    <cellStyle name="Normal 110 3 2 2" xfId="16185" xr:uid="{98F30691-F422-4AB9-A941-F58F5C401CD5}"/>
    <cellStyle name="Normal 110 3 3" xfId="14222" xr:uid="{93158C75-F260-44AF-B65F-59E5EACAC86F}"/>
    <cellStyle name="Normal 110 3 4" xfId="43367" xr:uid="{0324A638-A1F8-4811-98D8-CB41E7313AE0}"/>
    <cellStyle name="Normal 110 3 5" xfId="45067" xr:uid="{C7E5529A-74A7-48FD-8D38-BDE9FF654BE3}"/>
    <cellStyle name="Normal 110 4" xfId="2784" xr:uid="{5ACE62F7-9333-405F-87E6-02A40A483431}"/>
    <cellStyle name="Normal 110 4 2" xfId="6670" xr:uid="{5BA4F8B6-9DE6-4162-878F-D46323A7F30A}"/>
    <cellStyle name="Normal 110 4 2 2" xfId="16712" xr:uid="{BFBB2123-5F58-462E-964D-6A5C7F422BC5}"/>
    <cellStyle name="Normal 110 4 3" xfId="14749" xr:uid="{98D8ABD5-2121-46E0-9246-CFEEF3C218E2}"/>
    <cellStyle name="Normal 110 4 4" xfId="43894" xr:uid="{09570BA2-D708-4A1B-BD44-DC42B96BB800}"/>
    <cellStyle name="Normal 110 4 5" xfId="45594" xr:uid="{61715EE0-AD94-4824-AC79-DBD3775F09B9}"/>
    <cellStyle name="Normal 110 5" xfId="5606" xr:uid="{393A3B52-F701-42CB-9A43-AF0269645393}"/>
    <cellStyle name="Normal 110 5 2" xfId="15650" xr:uid="{62043565-B42E-4E83-BCDE-0A16D6BBCFAE}"/>
    <cellStyle name="Normal 110 6" xfId="8738" xr:uid="{0B3F6DFA-75B7-424B-A040-7D551D802F46}"/>
    <cellStyle name="Normal 110 7" xfId="13686" xr:uid="{5AA4B3EE-85F8-4DE3-A6E5-7F82F02CCC0A}"/>
    <cellStyle name="Normal 110 8" xfId="42840" xr:uid="{24A56D76-5662-405C-A663-2CADB72C183A}"/>
    <cellStyle name="Normal 110 9" xfId="44409" xr:uid="{09486E6B-AC31-46CF-8614-E9D94108D166}"/>
    <cellStyle name="Normal 111" xfId="302" xr:uid="{57F32B5B-09C7-46F5-9C4E-4F8FBF752F74}"/>
    <cellStyle name="Normal 112" xfId="303" xr:uid="{A925D649-6CE8-4155-89BB-E0B9D88913C2}"/>
    <cellStyle name="Normal 113" xfId="304" xr:uid="{C06E8F93-EA44-4E1F-972C-87504CFD6CAB}"/>
    <cellStyle name="Normal 114" xfId="305" xr:uid="{2AC71E6F-53F5-411B-AA3D-26338C63B2CD}"/>
    <cellStyle name="Normal 114 10" xfId="44541" xr:uid="{A398F97D-455B-4664-B5C7-6ECF6C59CA0A}"/>
    <cellStyle name="Normal 114 2" xfId="1354" xr:uid="{94FC0C88-A943-4550-B73C-D804FDA91B8B}"/>
    <cellStyle name="Normal 114 2 2" xfId="2412" xr:uid="{23C81043-58D2-43A8-9F95-6672EEF41ABF}"/>
    <cellStyle name="Normal 114 2 2 2" xfId="6305" xr:uid="{427BC0FA-F96F-490A-9556-6B707823D1FD}"/>
    <cellStyle name="Normal 114 2 2 2 2" xfId="16347" xr:uid="{00CAB4AC-C89E-49F7-8495-7671545AA5C1}"/>
    <cellStyle name="Normal 114 2 2 3" xfId="14384" xr:uid="{45DEE410-5E3B-458C-8F62-BF0C68477CDE}"/>
    <cellStyle name="Normal 114 2 2 4" xfId="43529" xr:uid="{F0B89EA6-0822-487B-B0AB-A8E0C07A0151}"/>
    <cellStyle name="Normal 114 2 2 5" xfId="45229" xr:uid="{8FDEB692-AFDC-422C-915E-DE176B320EB6}"/>
    <cellStyle name="Normal 114 2 3" xfId="2946" xr:uid="{609D8F91-2EE6-4157-BB97-CDD5B03D4319}"/>
    <cellStyle name="Normal 114 2 3 2" xfId="6832" xr:uid="{E3B0EB97-768B-48C2-8E3D-B903B4D7431D}"/>
    <cellStyle name="Normal 114 2 3 2 2" xfId="16874" xr:uid="{82EBA4AD-5DFB-4059-97EA-9364DC9C983A}"/>
    <cellStyle name="Normal 114 2 3 3" xfId="14911" xr:uid="{693308EE-32F4-4117-B55A-7FABC5C7ED4F}"/>
    <cellStyle name="Normal 114 2 3 4" xfId="44056" xr:uid="{C88C7550-251C-4A2C-9C55-63C3AE9F4519}"/>
    <cellStyle name="Normal 114 2 3 5" xfId="45756" xr:uid="{21C0DA06-2A2A-4896-B594-349B4B3C7FED}"/>
    <cellStyle name="Normal 114 2 4" xfId="5771" xr:uid="{89355D39-4275-46F5-ACF0-3D874F84BC68}"/>
    <cellStyle name="Normal 114 2 4 2" xfId="15814" xr:uid="{FF96273B-81C2-4218-AD99-2D37AF02A8E3}"/>
    <cellStyle name="Normal 114 2 5" xfId="13851" xr:uid="{513191DA-7A82-4E20-811D-957D32E71A16}"/>
    <cellStyle name="Normal 114 2 6" xfId="43002" xr:uid="{C39C8057-7FE9-461F-8C09-626E7C7EB624}"/>
    <cellStyle name="Normal 114 2 7" xfId="44702" xr:uid="{E145B40A-0238-48DC-B668-9C6B87277CAD}"/>
    <cellStyle name="Normal 114 3" xfId="2248" xr:uid="{FFE475E4-F038-4349-9348-44789FECC722}"/>
    <cellStyle name="Normal 114 3 2" xfId="6144" xr:uid="{C0CCEB4B-2C4A-49CF-933D-D7259997FE7F}"/>
    <cellStyle name="Normal 114 3 2 2" xfId="16186" xr:uid="{F868526C-304F-4EFA-B380-2757B8CC1739}"/>
    <cellStyle name="Normal 114 3 3" xfId="14223" xr:uid="{D120AB18-0549-4E1C-9B45-487341C63B17}"/>
    <cellStyle name="Normal 114 3 4" xfId="43368" xr:uid="{AE8ACC37-DE34-4C52-9184-1CCE45730713}"/>
    <cellStyle name="Normal 114 3 5" xfId="45068" xr:uid="{D304D4A5-F6F7-45E0-AEE1-60F6188C6F0C}"/>
    <cellStyle name="Normal 114 4" xfId="2785" xr:uid="{8F693D70-187B-4153-93A3-6D33DC08C017}"/>
    <cellStyle name="Normal 114 4 2" xfId="6671" xr:uid="{1D375CC6-F1F8-4086-94DE-91A63C528C4A}"/>
    <cellStyle name="Normal 114 4 2 2" xfId="16713" xr:uid="{159B51D6-DCA4-4531-953D-C51A4F593498}"/>
    <cellStyle name="Normal 114 4 3" xfId="14750" xr:uid="{683CB22E-B019-44AA-8CFC-FDC573F336B9}"/>
    <cellStyle name="Normal 114 4 4" xfId="43895" xr:uid="{6F33DF3F-E195-42D0-819E-D7C26ED6D1E4}"/>
    <cellStyle name="Normal 114 4 5" xfId="45595" xr:uid="{56B80801-4642-4B68-AF8C-6F7286DA1E6F}"/>
    <cellStyle name="Normal 114 5" xfId="5607" xr:uid="{0636C30D-4B46-4C10-8E32-594A65341575}"/>
    <cellStyle name="Normal 114 5 2" xfId="15651" xr:uid="{94342E9A-3E02-45E3-8BFC-DA522AA1A7F6}"/>
    <cellStyle name="Normal 114 6" xfId="7667" xr:uid="{E4DEB5AE-3A0A-4EF2-A761-72BF452F87F4}"/>
    <cellStyle name="Normal 114 7" xfId="13687" xr:uid="{DB8FD84E-F0D8-4547-BAC6-A96F990B5515}"/>
    <cellStyle name="Normal 114 8" xfId="42841" xr:uid="{FA28D482-C81A-417E-BC81-F3AC09C317CB}"/>
    <cellStyle name="Normal 114 9" xfId="44410" xr:uid="{CC48F605-2F55-47FF-95E3-7CD9D7339C11}"/>
    <cellStyle name="Normal 115" xfId="306" xr:uid="{2F24217F-0703-4C67-A194-36989E6C16CF}"/>
    <cellStyle name="Normal 115 10" xfId="44542" xr:uid="{D7D2B688-E9CE-4359-9B43-804FAC831D65}"/>
    <cellStyle name="Normal 115 2" xfId="1355" xr:uid="{EAB6C962-621D-4BA8-8AEF-6438B8963E5C}"/>
    <cellStyle name="Normal 115 2 2" xfId="2413" xr:uid="{09FA7F8A-4958-48D5-81C0-053FC14EB916}"/>
    <cellStyle name="Normal 115 2 2 2" xfId="6306" xr:uid="{E4836399-E4B2-40A0-A0B7-DE6CE303876A}"/>
    <cellStyle name="Normal 115 2 2 2 2" xfId="16348" xr:uid="{3BBCD167-D8A3-45C2-80E7-B590E2641362}"/>
    <cellStyle name="Normal 115 2 2 3" xfId="14385" xr:uid="{8DE47A43-F10E-49A3-81EE-9678CA91D52F}"/>
    <cellStyle name="Normal 115 2 2 4" xfId="43530" xr:uid="{EBCA5F64-6FC8-407A-AE76-7F61ABF53C6E}"/>
    <cellStyle name="Normal 115 2 2 5" xfId="45230" xr:uid="{E0A70642-1818-4AD9-A024-7B307AEDB4F6}"/>
    <cellStyle name="Normal 115 2 3" xfId="2947" xr:uid="{028C9F74-6FD7-4519-ABDF-DAB6ED705BE1}"/>
    <cellStyle name="Normal 115 2 3 2" xfId="6833" xr:uid="{C3BDFAA9-246B-4025-B74E-A511056A0722}"/>
    <cellStyle name="Normal 115 2 3 2 2" xfId="16875" xr:uid="{41C60111-7561-42FA-9231-74BEB1E0BEDF}"/>
    <cellStyle name="Normal 115 2 3 3" xfId="14912" xr:uid="{F579507E-2492-43AA-BF08-6A5144CBC9F5}"/>
    <cellStyle name="Normal 115 2 3 4" xfId="44057" xr:uid="{A865C6FF-F1C9-4738-81DE-7FD3F5E40DFE}"/>
    <cellStyle name="Normal 115 2 3 5" xfId="45757" xr:uid="{C7AAD983-EF96-4598-854B-D514F51A8D92}"/>
    <cellStyle name="Normal 115 2 4" xfId="5772" xr:uid="{3E4D8258-D951-4B38-BFE9-BB3B0B7C2E8A}"/>
    <cellStyle name="Normal 115 2 4 2" xfId="15815" xr:uid="{DCA7C2BF-0561-4277-8C30-94A71D96B502}"/>
    <cellStyle name="Normal 115 2 5" xfId="13852" xr:uid="{9B6D612E-80C5-453A-975A-B1B1A3973503}"/>
    <cellStyle name="Normal 115 2 6" xfId="43003" xr:uid="{A37EEA19-58F8-4660-B307-4197CFF60912}"/>
    <cellStyle name="Normal 115 2 7" xfId="44703" xr:uid="{60C0B040-30FD-4915-8E91-0B29A557FAB5}"/>
    <cellStyle name="Normal 115 3" xfId="2249" xr:uid="{14D93B99-E6C7-4591-8A7C-4C7ADE192A6D}"/>
    <cellStyle name="Normal 115 3 2" xfId="6145" xr:uid="{11BD9444-A619-4428-AE12-7ED595A5ECA1}"/>
    <cellStyle name="Normal 115 3 2 2" xfId="16187" xr:uid="{C7CFEC58-7942-4EBB-ACC2-929559D9F942}"/>
    <cellStyle name="Normal 115 3 3" xfId="14224" xr:uid="{4DE7B4BF-434D-4316-A06C-984C152DBDC6}"/>
    <cellStyle name="Normal 115 3 4" xfId="43369" xr:uid="{EFA1BF21-1331-41E7-8BAE-8D60E75C74DD}"/>
    <cellStyle name="Normal 115 3 5" xfId="45069" xr:uid="{61EDC4AC-471C-41FA-9F85-1881272BAB39}"/>
    <cellStyle name="Normal 115 4" xfId="2786" xr:uid="{F9D78CC7-6C70-43EB-B4D3-B1DA2D0DCD8C}"/>
    <cellStyle name="Normal 115 4 2" xfId="6672" xr:uid="{0A4833BF-40BE-463B-998B-1600BD89EEFC}"/>
    <cellStyle name="Normal 115 4 2 2" xfId="16714" xr:uid="{290313E7-8634-48C2-9D75-683FE628CAE5}"/>
    <cellStyle name="Normal 115 4 3" xfId="14751" xr:uid="{A9B422E6-65C4-4AA2-983D-C7A43B96904C}"/>
    <cellStyle name="Normal 115 4 4" xfId="43896" xr:uid="{C0872A6C-43FA-419F-A135-F9505075A628}"/>
    <cellStyle name="Normal 115 4 5" xfId="45596" xr:uid="{7717FA31-538D-496B-82F2-1C68370D9FA2}"/>
    <cellStyle name="Normal 115 5" xfId="5608" xr:uid="{CFB22E47-0986-4632-BD01-EE529C772F6E}"/>
    <cellStyle name="Normal 115 5 2" xfId="15652" xr:uid="{A21045A1-FEF6-499C-A81B-C1DAC10F290A}"/>
    <cellStyle name="Normal 115 6" xfId="8827" xr:uid="{369B1D6A-301F-42EB-AF67-A21760202FA5}"/>
    <cellStyle name="Normal 115 7" xfId="13688" xr:uid="{B5210062-CAAE-4BA1-8675-DE7095BB7278}"/>
    <cellStyle name="Normal 115 8" xfId="42842" xr:uid="{ADD93024-BBE1-4F3C-B5D6-BED179A0626E}"/>
    <cellStyle name="Normal 115 9" xfId="44411" xr:uid="{2778505F-6A66-48DC-86B0-B3B97BD657D0}"/>
    <cellStyle name="Normal 116" xfId="763" xr:uid="{763DB3F5-7B2A-4703-A995-D13F6D748765}"/>
    <cellStyle name="Normal 116 10" xfId="44613" xr:uid="{1A4C57EE-7872-416A-B7B5-16E6B761BA6A}"/>
    <cellStyle name="Normal 116 2" xfId="1464" xr:uid="{FDBA763F-D427-40AC-AA9F-FF80FFD1619B}"/>
    <cellStyle name="Normal 116 2 2" xfId="2485" xr:uid="{65DC3E37-134C-4DF6-9B10-53FF6CC0B30F}"/>
    <cellStyle name="Normal 116 2 2 2" xfId="6377" xr:uid="{61CD5E97-0C6A-44C4-851B-7EE231186F22}"/>
    <cellStyle name="Normal 116 2 2 2 2" xfId="16419" xr:uid="{E01EE9A6-2F8B-4133-8A4D-17C10CDF273B}"/>
    <cellStyle name="Normal 116 2 2 3" xfId="14456" xr:uid="{AEC9A61C-A951-4F56-89F7-3E221896DA3E}"/>
    <cellStyle name="Normal 116 2 2 4" xfId="43601" xr:uid="{F8AD5D6E-4DEB-4451-B783-51A862807803}"/>
    <cellStyle name="Normal 116 2 2 5" xfId="45301" xr:uid="{9A43C933-D4DB-4B87-BDA3-0AA7671B96DD}"/>
    <cellStyle name="Normal 116 2 3" xfId="3018" xr:uid="{F915BCAC-E6DB-4425-BDFB-CFD2085C7E82}"/>
    <cellStyle name="Normal 116 2 3 2" xfId="6904" xr:uid="{7413F294-C723-4E75-96CA-032BDD6CE845}"/>
    <cellStyle name="Normal 116 2 3 2 2" xfId="16946" xr:uid="{393605C7-B1B0-4914-9818-502571AF7913}"/>
    <cellStyle name="Normal 116 2 3 3" xfId="14983" xr:uid="{E75FB6BA-7666-4CDD-865C-5543EF195150}"/>
    <cellStyle name="Normal 116 2 3 4" xfId="44128" xr:uid="{AD7D422E-CA6C-4F09-8F6D-7B8776F77716}"/>
    <cellStyle name="Normal 116 2 3 5" xfId="45828" xr:uid="{1836511D-7DB1-4338-BA0B-525746C38DF2}"/>
    <cellStyle name="Normal 116 2 4" xfId="5845" xr:uid="{D129AB27-D627-4EAE-9433-16D6B1D04063}"/>
    <cellStyle name="Normal 116 2 4 2" xfId="15888" xr:uid="{14BA8638-D594-426D-9DDC-FF86A9108F13}"/>
    <cellStyle name="Normal 116 2 5" xfId="13925" xr:uid="{B1D50F25-50BD-4DDB-BACC-6F87E5D4B76A}"/>
    <cellStyle name="Normal 116 2 6" xfId="43074" xr:uid="{F5B3A974-13F1-4046-AADE-FA7C6032B2E0}"/>
    <cellStyle name="Normal 116 2 7" xfId="44774" xr:uid="{B77B1E66-3B84-41D9-ADC2-C301E50FC897}"/>
    <cellStyle name="Normal 116 3" xfId="2321" xr:uid="{4B48B402-22A6-4960-B61F-0790A302F28D}"/>
    <cellStyle name="Normal 116 3 2" xfId="6216" xr:uid="{D1990DAA-E3AB-4A28-9261-EBD1AE07EB98}"/>
    <cellStyle name="Normal 116 3 2 2" xfId="16258" xr:uid="{4F5C2B35-AC49-459F-8723-DCA0409C8CDA}"/>
    <cellStyle name="Normal 116 3 3" xfId="14295" xr:uid="{B1AB97AF-1382-4206-B95B-7B2A6A2FC77B}"/>
    <cellStyle name="Normal 116 3 4" xfId="43440" xr:uid="{1B409FD6-5F75-4F79-A4E5-81872EA34D37}"/>
    <cellStyle name="Normal 116 3 5" xfId="45140" xr:uid="{BC677B65-DF50-46AA-805E-DD601F51D945}"/>
    <cellStyle name="Normal 116 4" xfId="2857" xr:uid="{FAD175C1-FB2B-45BA-AD03-7F95C6AD0AEC}"/>
    <cellStyle name="Normal 116 4 2" xfId="6743" xr:uid="{7CBEA692-71F7-4ACB-B2F7-D59CEB4D99BD}"/>
    <cellStyle name="Normal 116 4 2 2" xfId="16785" xr:uid="{4C1B980C-64EF-4586-9C60-09A6FFFDD7A6}"/>
    <cellStyle name="Normal 116 4 3" xfId="14822" xr:uid="{4C0C6960-4C79-46C8-9BE6-85E88CCEA161}"/>
    <cellStyle name="Normal 116 4 4" xfId="43967" xr:uid="{EEAEDD6C-52AB-4DCF-96FA-9FBF5861FAE2}"/>
    <cellStyle name="Normal 116 4 5" xfId="45667" xr:uid="{2B4829A5-CF29-45E5-AD7C-24E9BF141E6C}"/>
    <cellStyle name="Normal 116 5" xfId="5682" xr:uid="{FD6D196B-84CE-4CA1-A80B-C94F4EDD5D1D}"/>
    <cellStyle name="Normal 116 5 2" xfId="15725" xr:uid="{DD294F58-ABE4-4758-AF59-4AFE52B88C5A}"/>
    <cellStyle name="Normal 116 6" xfId="8264" xr:uid="{9852B6B5-D2AE-4F4D-8FBB-9583DE5B9D8E}"/>
    <cellStyle name="Normal 116 7" xfId="13762" xr:uid="{010E990F-3C9D-4BE7-9F73-6C4CF072D44D}"/>
    <cellStyle name="Normal 116 8" xfId="42913" xr:uid="{ED9A8C72-CC6A-475A-B281-8EBF0C4A2A1A}"/>
    <cellStyle name="Normal 116 9" xfId="44412" xr:uid="{C913DEE8-A69B-46E5-AF12-4EB6719C25EC}"/>
    <cellStyle name="Normal 117" xfId="765" xr:uid="{074EA2C2-9007-4DA9-9056-56583269849A}"/>
    <cellStyle name="Normal 117 10" xfId="44615" xr:uid="{2600604A-4113-405C-B2F3-A31F37C489BF}"/>
    <cellStyle name="Normal 117 2" xfId="1466" xr:uid="{ADB11766-3B1B-452F-A064-5A319DB08543}"/>
    <cellStyle name="Normal 117 2 2" xfId="2487" xr:uid="{7A160F45-423A-4265-8352-C2299D3F8FEE}"/>
    <cellStyle name="Normal 117 2 2 2" xfId="6379" xr:uid="{599DABA9-C3C2-4E76-9BA6-753B3C4558E0}"/>
    <cellStyle name="Normal 117 2 2 2 2" xfId="16421" xr:uid="{0F24B6AB-BC26-4E7E-8F47-84F3F2C1547A}"/>
    <cellStyle name="Normal 117 2 2 3" xfId="14458" xr:uid="{C603A48A-FCFA-40F0-B3F3-7FC89B40F643}"/>
    <cellStyle name="Normal 117 2 2 4" xfId="43603" xr:uid="{11831931-403C-4F51-B4CC-CEE298CA6762}"/>
    <cellStyle name="Normal 117 2 2 5" xfId="45303" xr:uid="{8BCA788C-3EE7-42E8-8E08-4A415285A6D3}"/>
    <cellStyle name="Normal 117 2 3" xfId="3020" xr:uid="{BA205D18-5418-433E-AFE2-A0A48BF4880A}"/>
    <cellStyle name="Normal 117 2 3 2" xfId="6906" xr:uid="{98D87712-5F6D-42A1-974E-E16E33034243}"/>
    <cellStyle name="Normal 117 2 3 2 2" xfId="16948" xr:uid="{7D581C57-F9D5-4170-803A-1EF3E513ACDB}"/>
    <cellStyle name="Normal 117 2 3 3" xfId="14985" xr:uid="{91955E5D-9D98-414C-BC96-EEDB8ACB48BA}"/>
    <cellStyle name="Normal 117 2 3 4" xfId="44130" xr:uid="{9F34744A-31AD-4E5F-8C73-BF52605B5522}"/>
    <cellStyle name="Normal 117 2 3 5" xfId="45830" xr:uid="{A1D6CC3E-8A05-4A20-8246-44433AAA8D94}"/>
    <cellStyle name="Normal 117 2 4" xfId="5847" xr:uid="{6FE6DD6E-BB9E-4DB2-ABA1-DA9A672AA7C4}"/>
    <cellStyle name="Normal 117 2 4 2" xfId="15890" xr:uid="{790D6148-E5DA-4F57-89C3-0A4D5E1EB01D}"/>
    <cellStyle name="Normal 117 2 5" xfId="13927" xr:uid="{E145C541-F176-4C2D-808B-2EE5143BA848}"/>
    <cellStyle name="Normal 117 2 6" xfId="43076" xr:uid="{0C6D909F-4309-4D6D-807E-DBB624B8291B}"/>
    <cellStyle name="Normal 117 2 7" xfId="44776" xr:uid="{F0E8FFA8-8094-4AD3-B0C4-A0F1480958D5}"/>
    <cellStyle name="Normal 117 3" xfId="2323" xr:uid="{DF63DE8B-7D6F-48F6-B5B0-8C404AEF0596}"/>
    <cellStyle name="Normal 117 3 2" xfId="6218" xr:uid="{76CA2117-1158-4C6D-ACEE-D51810D0E414}"/>
    <cellStyle name="Normal 117 3 2 2" xfId="16260" xr:uid="{D15E9064-2D19-48E1-88A2-2188F91CD739}"/>
    <cellStyle name="Normal 117 3 3" xfId="14297" xr:uid="{22E18F38-ABE5-4DF7-BB9D-D6D07F5F9977}"/>
    <cellStyle name="Normal 117 3 4" xfId="43442" xr:uid="{CFA66815-3B88-481F-AE3C-4A9E67314DA0}"/>
    <cellStyle name="Normal 117 3 5" xfId="45142" xr:uid="{5F16BE05-9E42-4C8B-8CF3-3FE0938CC177}"/>
    <cellStyle name="Normal 117 4" xfId="2859" xr:uid="{C9B58DAD-4BA0-4CA5-B781-9E9509BFAC63}"/>
    <cellStyle name="Normal 117 4 2" xfId="6745" xr:uid="{A9D4AD46-7892-4717-A3B0-D6F40BC7C0B4}"/>
    <cellStyle name="Normal 117 4 2 2" xfId="16787" xr:uid="{7AF2DB58-00C6-438A-9F3C-34A746D5BA12}"/>
    <cellStyle name="Normal 117 4 3" xfId="14824" xr:uid="{B271A068-4EA5-46EE-87AD-74F1D235BCB3}"/>
    <cellStyle name="Normal 117 4 4" xfId="43969" xr:uid="{D96B80BA-B583-43D0-9246-7593D69F77E3}"/>
    <cellStyle name="Normal 117 4 5" xfId="45669" xr:uid="{1E39BEB6-D053-40AC-B1A2-E2F9E97FA4FC}"/>
    <cellStyle name="Normal 117 5" xfId="5684" xr:uid="{115ECAEB-DA14-4EBF-A74A-3A6A3FF4AB2D}"/>
    <cellStyle name="Normal 117 5 2" xfId="15727" xr:uid="{C35068F6-A290-4CAE-87DF-030C352BA6D1}"/>
    <cellStyle name="Normal 117 6" xfId="8262" xr:uid="{1597BC86-1EA1-47F8-B349-1FB2D4844A94}"/>
    <cellStyle name="Normal 117 7" xfId="13764" xr:uid="{D9744D80-7048-4F69-9CB0-E86A992718E0}"/>
    <cellStyle name="Normal 117 8" xfId="42915" xr:uid="{96070372-123C-4EC3-AA8E-391CE73F533C}"/>
    <cellStyle name="Normal 117 9" xfId="44413" xr:uid="{D4B52796-6059-4B6B-A6DF-BB97563997E6}"/>
    <cellStyle name="Normal 118" xfId="767" xr:uid="{333714A7-B3D3-4EA2-A63C-B800A82E68DD}"/>
    <cellStyle name="Normal 118 10" xfId="11363" xr:uid="{13508E54-806F-4089-98E1-9931593B7CE3}"/>
    <cellStyle name="Normal 118 10 2" xfId="18724" xr:uid="{19990FE8-F8CB-4808-950F-CFC4618DBC91}"/>
    <cellStyle name="Normal 118 11" xfId="13766" xr:uid="{345EF287-1B11-4AAC-A31B-3B1ED1BA1679}"/>
    <cellStyle name="Normal 118 12" xfId="20458" xr:uid="{C140482E-153A-4E9F-AB1F-D0CB380C7590}"/>
    <cellStyle name="Normal 118 13" xfId="41861" xr:uid="{A913E92F-984A-4538-A867-19279EEF932E}"/>
    <cellStyle name="Normal 118 14" xfId="42337" xr:uid="{1274741A-DFBC-490C-81A0-6FEC0FA2231C}"/>
    <cellStyle name="Normal 118 15" xfId="42917" xr:uid="{35BB11FE-932F-484A-984F-129828D40D68}"/>
    <cellStyle name="Normal 118 16" xfId="44414" xr:uid="{B476C91E-4BC4-44D6-B166-0FFC16FB9A9B}"/>
    <cellStyle name="Normal 118 17" xfId="44617" xr:uid="{0E6E1DFE-2D45-4F57-B0DB-4F6DA621E536}"/>
    <cellStyle name="Normal 118 18" xfId="46011" xr:uid="{BAF5F681-181A-46BC-9115-867EAB545B0A}"/>
    <cellStyle name="Normal 118 19" xfId="46524" xr:uid="{4E312B66-A07C-43F7-891D-6A91C148D243}"/>
    <cellStyle name="Normal 118 2" xfId="1468" xr:uid="{FCDBB6E4-FD5B-4A45-86A2-071BD50BCF12}"/>
    <cellStyle name="Normal 118 2 10" xfId="42552" xr:uid="{5C9C000D-BD53-48F0-959F-4E066BD9AA3C}"/>
    <cellStyle name="Normal 118 2 11" xfId="43078" xr:uid="{B7970D21-B13B-4CBA-9D26-DD6667F0CF60}"/>
    <cellStyle name="Normal 118 2 12" xfId="44778" xr:uid="{8EE3929C-1F89-48CA-B42B-7C8262EBA03C}"/>
    <cellStyle name="Normal 118 2 13" xfId="46222" xr:uid="{5F01192F-7DB7-4B9E-8865-6481AEFC1BE2}"/>
    <cellStyle name="Normal 118 2 14" xfId="47071" xr:uid="{B7E41D3B-6F0B-4338-947B-83495FBB4661}"/>
    <cellStyle name="Normal 118 2 15" xfId="54617" xr:uid="{51AAEF4C-862A-45D8-AA8C-5BD64B6174BC}"/>
    <cellStyle name="Normal 118 2 2" xfId="2489" xr:uid="{41B59B59-CDE4-4342-84D2-B0E817645CFD}"/>
    <cellStyle name="Normal 118 2 2 10" xfId="46436" xr:uid="{54066A1E-D92A-4AA2-A56A-22743085697E}"/>
    <cellStyle name="Normal 118 2 2 11" xfId="48364" xr:uid="{01DE6740-3A4F-4BB1-A208-D4C28612FE22}"/>
    <cellStyle name="Normal 118 2 2 12" xfId="55791" xr:uid="{1795F1D9-1661-4125-8C9D-2A861863826B}"/>
    <cellStyle name="Normal 118 2 2 2" xfId="6381" xr:uid="{50C1B294-0F5C-49DB-8F62-9E6ED71BB563}"/>
    <cellStyle name="Normal 118 2 2 2 2" xfId="16423" xr:uid="{2DC1C5FA-0E4B-44AC-A3DC-ED435053B476}"/>
    <cellStyle name="Normal 118 2 2 3" xfId="8693" xr:uid="{8B7CEAB3-38DC-45C9-83AE-BB47C2C83891}"/>
    <cellStyle name="Normal 118 2 2 3 2" xfId="17781" xr:uid="{A3E5059D-8F37-4868-AF57-1EBE22DAC6DB}"/>
    <cellStyle name="Normal 118 2 2 4" xfId="12671" xr:uid="{1A213E67-69C9-4379-A994-1C1A8942F5B9}"/>
    <cellStyle name="Normal 118 2 2 4 2" xfId="19132" xr:uid="{9DA6D835-0249-41E8-B0C9-37E98BC5DEC4}"/>
    <cellStyle name="Normal 118 2 2 5" xfId="14460" xr:uid="{C7BCCB0C-7BF6-464A-8831-A9B4A421EF5A}"/>
    <cellStyle name="Normal 118 2 2 6" xfId="42283" xr:uid="{B9722154-9CA9-4070-8A40-3BB2855FFE19}"/>
    <cellStyle name="Normal 118 2 2 7" xfId="42765" xr:uid="{E8B766FE-55AF-43AD-A5ED-A16D9E5B8A76}"/>
    <cellStyle name="Normal 118 2 2 8" xfId="43605" xr:uid="{56142A32-40B1-46DF-943D-16C088223BF4}"/>
    <cellStyle name="Normal 118 2 2 9" xfId="45305" xr:uid="{4318AA2D-0279-4FCE-973A-407672218C01}"/>
    <cellStyle name="Normal 118 2 3" xfId="3022" xr:uid="{9C6518B4-3E72-4673-B13E-8EF91A71F790}"/>
    <cellStyle name="Normal 118 2 3 2" xfId="6908" xr:uid="{1DDFC45F-F5AA-48AD-96F8-BC39EEBB26C8}"/>
    <cellStyle name="Normal 118 2 3 2 2" xfId="16950" xr:uid="{1F687190-E6C2-4277-BAA9-FA9DB959D94E}"/>
    <cellStyle name="Normal 118 2 3 3" xfId="14987" xr:uid="{B4822A29-2E69-4BCD-8B09-C46F65E004A1}"/>
    <cellStyle name="Normal 118 2 3 4" xfId="44132" xr:uid="{7F1B6303-FAB9-401F-A8A2-3AA57387BE6D}"/>
    <cellStyle name="Normal 118 2 3 5" xfId="45832" xr:uid="{B66BD486-9495-41B1-A4EF-89B146EF67AF}"/>
    <cellStyle name="Normal 118 2 4" xfId="4906" xr:uid="{92F45326-E2FF-461C-8E9E-956B4583564F}"/>
    <cellStyle name="Normal 118 2 4 2" xfId="15417" xr:uid="{6D6147D6-8F0C-43C5-9DB6-4A21701E624F}"/>
    <cellStyle name="Normal 118 2 5" xfId="5849" xr:uid="{77E09E9B-57AB-43EB-A0BC-F61D0565382A}"/>
    <cellStyle name="Normal 118 2 5 2" xfId="15892" xr:uid="{D4686C58-6AF2-4B89-AE86-30AFBD8B7A94}"/>
    <cellStyle name="Normal 118 2 6" xfId="7326" xr:uid="{C935ADC5-C6D7-4B3C-B8F0-54354BE2AB47}"/>
    <cellStyle name="Normal 118 2 6 2" xfId="17368" xr:uid="{6044B6F1-070A-4CA4-8D5D-2ADC3DF137A2}"/>
    <cellStyle name="Normal 118 2 7" xfId="11593" xr:uid="{64C50D9C-BB51-4C05-8D28-D02922E49CF3}"/>
    <cellStyle name="Normal 118 2 7 2" xfId="18926" xr:uid="{C967526E-2600-4C49-8B78-3897D6A5B0F9}"/>
    <cellStyle name="Normal 118 2 8" xfId="13929" xr:uid="{44DBD939-D3D8-43B9-A86C-7208B5D66C30}"/>
    <cellStyle name="Normal 118 2 9" xfId="42072" xr:uid="{ED5638AD-9AF8-4F2B-A5B1-2F3B9783F308}"/>
    <cellStyle name="Normal 118 20" xfId="54384" xr:uid="{F6B924DB-2F51-4671-A395-BFFF073F2A9E}"/>
    <cellStyle name="Normal 118 3" xfId="2325" xr:uid="{83A3B38A-8A51-4338-8366-9BCAE9BC4511}"/>
    <cellStyle name="Normal 118 3 10" xfId="46315" xr:uid="{688EFD92-802E-4802-94AE-C23C3D88DA6B}"/>
    <cellStyle name="Normal 118 3 11" xfId="48196" xr:uid="{5236F0F5-3E21-4089-8893-0FA628CECBB6}"/>
    <cellStyle name="Normal 118 3 12" xfId="55631" xr:uid="{C6D412E6-917B-453D-B9FE-3C4CF625D37E}"/>
    <cellStyle name="Normal 118 3 2" xfId="6220" xr:uid="{EB1CDAF6-A3BD-4EE6-AEAD-9B600E027747}"/>
    <cellStyle name="Normal 118 3 2 2" xfId="16262" xr:uid="{252A99A9-18F0-4241-B96B-E3F3DCADA746}"/>
    <cellStyle name="Normal 118 3 3" xfId="8522" xr:uid="{64222616-FD03-4C22-BAA2-22AEDC88B5B5}"/>
    <cellStyle name="Normal 118 3 3 2" xfId="17656" xr:uid="{DDC38295-06ED-4BCF-B7A7-BB413198601E}"/>
    <cellStyle name="Normal 118 3 4" xfId="12515" xr:uid="{BF135DE1-CE9A-432B-BA15-1E7A1034B425}"/>
    <cellStyle name="Normal 118 3 4 2" xfId="19012" xr:uid="{1AEA7E23-1080-48B2-A27A-985759F57C5F}"/>
    <cellStyle name="Normal 118 3 5" xfId="14299" xr:uid="{238F72CB-5388-431D-A000-759BF4496F8E}"/>
    <cellStyle name="Normal 118 3 6" xfId="42162" xr:uid="{52A6ACEF-F011-48A6-A1F4-6CB42BA64D2E}"/>
    <cellStyle name="Normal 118 3 7" xfId="42644" xr:uid="{7DDB1A30-8F23-460D-95D6-A8BB98AD011C}"/>
    <cellStyle name="Normal 118 3 8" xfId="43444" xr:uid="{DC82EB5C-C5BA-4020-9CBC-42586E206652}"/>
    <cellStyle name="Normal 118 3 9" xfId="45144" xr:uid="{7CFAD15E-0629-4F82-A419-DB4647351484}"/>
    <cellStyle name="Normal 118 4" xfId="2861" xr:uid="{140477DF-8370-413B-BB8F-BA27F0140587}"/>
    <cellStyle name="Normal 118 4 2" xfId="6747" xr:uid="{94387CB1-1D7F-494C-BCAF-A77B0BD4D052}"/>
    <cellStyle name="Normal 118 4 2 2" xfId="16789" xr:uid="{A7FDA5C4-C997-4306-8F36-A4F3F7BD4A87}"/>
    <cellStyle name="Normal 118 4 3" xfId="14826" xr:uid="{BB900852-34CF-4A23-9270-1EC4403C63D6}"/>
    <cellStyle name="Normal 118 4 4" xfId="43971" xr:uid="{DF9B677C-E99E-4D86-BBE7-C39734A97ADF}"/>
    <cellStyle name="Normal 118 4 5" xfId="45671" xr:uid="{E2D5435E-FCF7-43C0-8F67-F76D42A3E86D}"/>
    <cellStyle name="Normal 118 5" xfId="3227" xr:uid="{7F27BA12-79D6-4698-8EFA-54F5859E5750}"/>
    <cellStyle name="Normal 118 5 2" xfId="15179" xr:uid="{547AFDF7-6B4D-46BA-9FAF-24976E0AF4E2}"/>
    <cellStyle name="Normal 118 6" xfId="3296" xr:uid="{95C7D4C6-7592-44EE-9797-3224707BD719}"/>
    <cellStyle name="Normal 118 6 2" xfId="15214" xr:uid="{02DBE634-8392-49EB-A267-ECB59165E7B6}"/>
    <cellStyle name="Normal 118 7" xfId="5350" xr:uid="{EB09AA7B-BB1F-45E3-B71B-454F40144303}"/>
    <cellStyle name="Normal 118 7 2" xfId="15468" xr:uid="{83349B2B-0AEB-4846-A4E9-8355E0963262}"/>
    <cellStyle name="Normal 118 8" xfId="5686" xr:uid="{7044EB14-A184-4A32-97F3-4DBF8F354B7E}"/>
    <cellStyle name="Normal 118 8 2" xfId="15729" xr:uid="{D69891E0-CBEA-499D-ACA1-4B307DB8F942}"/>
    <cellStyle name="Normal 118 9" xfId="7089" xr:uid="{B248F5A8-D6B2-4B35-B7CE-7E2EA3E8B4EA}"/>
    <cellStyle name="Normal 118 9 2" xfId="17131" xr:uid="{D45505DA-6533-4A94-B57D-6359C514A922}"/>
    <cellStyle name="Normal 119" xfId="1148" xr:uid="{761914EF-BDE9-4B8C-8487-95D0B6FBAC60}"/>
    <cellStyle name="Normal 119 2" xfId="5500" xr:uid="{581687F8-77D4-4649-8741-EDE19DBF63E4}"/>
    <cellStyle name="Normal 119 3" xfId="7880" xr:uid="{5D8CF35A-DA90-473E-A797-B9E15E062D97}"/>
    <cellStyle name="Normal 12" xfId="307" xr:uid="{23D8E6D0-C79D-486A-BAF1-153B85624D6A}"/>
    <cellStyle name="Normal 12 2" xfId="308" xr:uid="{ACF2BC88-27A1-4B27-82A8-A688D4041EC6}"/>
    <cellStyle name="Normal 12 2 2" xfId="4551" xr:uid="{020803C5-5994-44F5-8535-80616AC2B014}"/>
    <cellStyle name="Normal 12 2 2 2" xfId="46722" xr:uid="{F1161C3D-F134-4654-8072-F14501DEBD45}"/>
    <cellStyle name="Normal 12 2 3" xfId="46498" xr:uid="{F4259B19-B211-4725-A2F1-DDD0AB420C9B}"/>
    <cellStyle name="Normal 12 3" xfId="309" xr:uid="{F79D54AC-EEAE-49D0-A828-158D5D09F519}"/>
    <cellStyle name="Normal 12 3 2" xfId="20494" xr:uid="{1DE48399-2127-4E30-985D-A6D1F485D8F9}"/>
    <cellStyle name="Normal 12 3 3" xfId="42296" xr:uid="{F93F76B8-4B84-4902-B67E-30488C2B7969}"/>
    <cellStyle name="Normal 12 4" xfId="41725" xr:uid="{47398E4B-033E-4472-B1C2-D78682995C77}"/>
    <cellStyle name="Normal 12 4 2" xfId="44415" xr:uid="{51BBAC28-4D41-46AB-8336-16A3AF138C4C}"/>
    <cellStyle name="Normal 12 5" xfId="54008" xr:uid="{44CC0540-814E-4884-BBFD-E3A77CAC610C}"/>
    <cellStyle name="Normal 12 6" xfId="54276" xr:uid="{45CB1964-5307-43AD-A082-9A1387DD68C1}"/>
    <cellStyle name="Normal 12 7" xfId="54321" xr:uid="{D416A229-AA23-41A3-A8AF-B9DA73F195AB}"/>
    <cellStyle name="Normal 120" xfId="1160" xr:uid="{47A1A724-D2AF-4419-AED5-DA0453B65ED9}"/>
    <cellStyle name="Normal 120 10" xfId="42920" xr:uid="{09922E50-D9FE-4B5D-90C5-EB83481E4601}"/>
    <cellStyle name="Normal 120 11" xfId="44484" xr:uid="{FA4B0C7D-D724-4A9F-87BE-C16D32E02DCC}"/>
    <cellStyle name="Normal 120 12" xfId="44620" xr:uid="{25B3B592-CAFC-4BA6-9E60-5E32B25BF0F9}"/>
    <cellStyle name="Normal 120 2" xfId="1165" xr:uid="{19A8E43B-98FA-4DC0-B48E-D467FD5C288B}"/>
    <cellStyle name="Normal 120 2 2" xfId="1492" xr:uid="{31C3C4B0-D43B-4A7B-B151-3550DB264E07}"/>
    <cellStyle name="Normal 120 2 2 2" xfId="2497" xr:uid="{47E0C460-459B-41C9-9487-7F4AAEFB0348}"/>
    <cellStyle name="Normal 120 2 2 2 2" xfId="6389" xr:uid="{10EF38FE-F573-4E01-80EB-D5F13E07388E}"/>
    <cellStyle name="Normal 120 2 2 2 2 2" xfId="16431" xr:uid="{E57589A5-E21C-42C4-8EA6-E7DD5D67EAFC}"/>
    <cellStyle name="Normal 120 2 2 2 3" xfId="14468" xr:uid="{06C98B39-9FF2-428A-84F0-2A4CCA80FF02}"/>
    <cellStyle name="Normal 120 2 2 2 4" xfId="43613" xr:uid="{7E8502D5-912B-41D4-B002-8866042232CC}"/>
    <cellStyle name="Normal 120 2 2 2 5" xfId="45313" xr:uid="{D644AAB5-79F1-4831-A29F-06EC245F404C}"/>
    <cellStyle name="Normal 120 2 2 3" xfId="3030" xr:uid="{6ED50E4E-C277-48CF-AE25-B93C7F2AAA94}"/>
    <cellStyle name="Normal 120 2 2 3 2" xfId="6916" xr:uid="{596E5677-C82C-4899-AAA7-EDD2564581E3}"/>
    <cellStyle name="Normal 120 2 2 3 2 2" xfId="16958" xr:uid="{85086A5C-39B7-4380-A2E5-90CBB9A24076}"/>
    <cellStyle name="Normal 120 2 2 3 3" xfId="14995" xr:uid="{1099BB2E-835C-45BD-9A83-3D6EA293FDFA}"/>
    <cellStyle name="Normal 120 2 2 3 4" xfId="44140" xr:uid="{870CD64A-4321-4783-8347-D1865813C5BF}"/>
    <cellStyle name="Normal 120 2 2 3 5" xfId="45840" xr:uid="{AAD08DF3-64D2-4F0A-BE21-AF0E9B4D79C5}"/>
    <cellStyle name="Normal 120 2 2 4" xfId="5857" xr:uid="{03C05E0E-B131-4693-8814-D5DAD77C117E}"/>
    <cellStyle name="Normal 120 2 2 4 2" xfId="15900" xr:uid="{383264A5-E8C5-41F3-A15C-75510362B838}"/>
    <cellStyle name="Normal 120 2 2 5" xfId="13937" xr:uid="{C7CE047E-720B-436B-AEB0-665FA86F46C8}"/>
    <cellStyle name="Normal 120 2 2 6" xfId="43086" xr:uid="{A6031D94-D140-4233-BFF8-E2929DB8F255}"/>
    <cellStyle name="Normal 120 2 2 7" xfId="44786" xr:uid="{9E9D6101-CD5D-49AA-91A3-3A7286C7A0BE}"/>
    <cellStyle name="Normal 120 2 3" xfId="2333" xr:uid="{C0859D2A-A986-4437-AC18-B89008A18E62}"/>
    <cellStyle name="Normal 120 2 3 2" xfId="6228" xr:uid="{C79DE42D-25D0-4E86-9D1D-7B5E1D601D7D}"/>
    <cellStyle name="Normal 120 2 3 2 2" xfId="16270" xr:uid="{84EDE76E-5CBC-44EA-9976-B6813AFE233C}"/>
    <cellStyle name="Normal 120 2 3 3" xfId="14307" xr:uid="{310B5F19-DA0F-431B-8F88-FAA103DB2BAB}"/>
    <cellStyle name="Normal 120 2 3 4" xfId="43452" xr:uid="{D9B4BF1D-E51B-42A9-A7D2-40992CA4DB68}"/>
    <cellStyle name="Normal 120 2 3 5" xfId="45152" xr:uid="{05F7EA60-2368-406B-AA70-8D632CC55EB6}"/>
    <cellStyle name="Normal 120 2 4" xfId="2869" xr:uid="{BFD21911-DFC2-4BDA-B223-6EC1AC469A86}"/>
    <cellStyle name="Normal 120 2 4 2" xfId="6755" xr:uid="{E0C79428-B10F-489C-B683-934E638078F1}"/>
    <cellStyle name="Normal 120 2 4 2 2" xfId="16797" xr:uid="{2658E4BF-0DE4-4776-95DB-E1E86C9A3C99}"/>
    <cellStyle name="Normal 120 2 4 3" xfId="14834" xr:uid="{517512FE-887B-411E-A642-792D14935AA5}"/>
    <cellStyle name="Normal 120 2 4 4" xfId="43979" xr:uid="{7F814131-086C-4A0F-8E53-B9CDE9E9BAF5}"/>
    <cellStyle name="Normal 120 2 4 5" xfId="45679" xr:uid="{6017B379-79AB-4E26-8A46-481C6378406D}"/>
    <cellStyle name="Normal 120 2 5" xfId="5694" xr:uid="{CCB7F0B0-9A5E-4C31-BAAB-201DD380A2DC}"/>
    <cellStyle name="Normal 120 2 5 2" xfId="15737" xr:uid="{CA7D5E3C-275E-4989-9B91-B78969549255}"/>
    <cellStyle name="Normal 120 2 6" xfId="13774" xr:uid="{D4081286-78BD-4E2E-9469-0245DBE457C8}"/>
    <cellStyle name="Normal 120 2 7" xfId="42925" xr:uid="{0BF41917-CE74-4653-BA46-CAB88224BFF7}"/>
    <cellStyle name="Normal 120 2 8" xfId="44625" xr:uid="{89F1F3DC-69A9-43DC-924F-45E636CE7855}"/>
    <cellStyle name="Normal 120 3" xfId="1167" xr:uid="{8785510A-4C22-4FA2-80BC-4FA507DFECEE}"/>
    <cellStyle name="Normal 120 3 2" xfId="1494" xr:uid="{611D49FD-78ED-4D20-9E03-A5D91C422A53}"/>
    <cellStyle name="Normal 120 3 2 2" xfId="2499" xr:uid="{EBB23E17-16CA-4449-8ECA-B80C56CFC20C}"/>
    <cellStyle name="Normal 120 3 2 2 2" xfId="6391" xr:uid="{F1B7F357-938C-4E58-B5AC-E46298AF006A}"/>
    <cellStyle name="Normal 120 3 2 2 2 2" xfId="16433" xr:uid="{0D1B299C-B2B7-4711-BBE9-6B3C6ACC2A0F}"/>
    <cellStyle name="Normal 120 3 2 2 3" xfId="14470" xr:uid="{739A0CE3-AE33-4720-8F5F-C5B7D59A5632}"/>
    <cellStyle name="Normal 120 3 2 2 4" xfId="43615" xr:uid="{A1139A6B-6479-4BA5-91D3-548B65C68EF4}"/>
    <cellStyle name="Normal 120 3 2 2 5" xfId="45315" xr:uid="{3354A4A9-9385-4F5E-9A26-E1FB6BC17812}"/>
    <cellStyle name="Normal 120 3 2 3" xfId="3032" xr:uid="{04DB1947-3357-4234-AAE0-913410BFD59D}"/>
    <cellStyle name="Normal 120 3 2 3 2" xfId="6918" xr:uid="{F821C38B-81B4-41C4-A6E4-F3EA34B55C5B}"/>
    <cellStyle name="Normal 120 3 2 3 2 2" xfId="16960" xr:uid="{322695B0-70BE-4716-A428-E98AE214CE48}"/>
    <cellStyle name="Normal 120 3 2 3 3" xfId="14997" xr:uid="{E371563E-178F-4DA9-A461-E998DBD0F868}"/>
    <cellStyle name="Normal 120 3 2 3 4" xfId="44142" xr:uid="{2DDA9F99-8F23-45B2-9702-42EE434760D9}"/>
    <cellStyle name="Normal 120 3 2 3 5" xfId="45842" xr:uid="{DFF7727C-BC84-4361-A40E-6273BC07F4A7}"/>
    <cellStyle name="Normal 120 3 2 4" xfId="5859" xr:uid="{32A621DC-68A0-40E8-A6DB-DDC0BC97B992}"/>
    <cellStyle name="Normal 120 3 2 4 2" xfId="15902" xr:uid="{9D693940-A6F1-41BF-9BA7-DDE0C4745213}"/>
    <cellStyle name="Normal 120 3 2 5" xfId="13939" xr:uid="{96A0F7D7-22E0-45FC-9613-1F76D843D166}"/>
    <cellStyle name="Normal 120 3 2 6" xfId="43088" xr:uid="{84170FA6-B12E-48CB-A9C8-4625C7A50D05}"/>
    <cellStyle name="Normal 120 3 2 7" xfId="44788" xr:uid="{97B096EA-B5B0-49D9-BC53-80CE4AB7EEB8}"/>
    <cellStyle name="Normal 120 3 3" xfId="2335" xr:uid="{9B0B0132-7AED-4053-9891-B61869637A41}"/>
    <cellStyle name="Normal 120 3 3 2" xfId="6230" xr:uid="{2EAD2F5C-84B5-4FE7-8AF1-28CD8EDE8BBF}"/>
    <cellStyle name="Normal 120 3 3 2 2" xfId="16272" xr:uid="{C93D2F9C-4C2E-499C-972D-ED486BA12454}"/>
    <cellStyle name="Normal 120 3 3 3" xfId="14309" xr:uid="{FE4DF875-92EB-4074-BDBD-219867914812}"/>
    <cellStyle name="Normal 120 3 3 4" xfId="43454" xr:uid="{3A23E8EA-823A-46F3-B284-F3685A5F0BD2}"/>
    <cellStyle name="Normal 120 3 3 5" xfId="45154" xr:uid="{B3FA1420-5147-4158-A349-F98DE090719D}"/>
    <cellStyle name="Normal 120 3 4" xfId="2871" xr:uid="{FBD44BC3-E55C-4A3F-B4D7-D4A5F80438B6}"/>
    <cellStyle name="Normal 120 3 4 2" xfId="6757" xr:uid="{126B60AC-8149-4AF8-B332-4A2E1FAD2B9E}"/>
    <cellStyle name="Normal 120 3 4 2 2" xfId="16799" xr:uid="{1A55ACDC-6A58-410D-BA77-91BB93E005A9}"/>
    <cellStyle name="Normal 120 3 4 3" xfId="14836" xr:uid="{1F2FA20E-851F-40E6-9C6F-ECCACAC3CECC}"/>
    <cellStyle name="Normal 120 3 4 4" xfId="43981" xr:uid="{22132B2F-4B29-4696-9D8E-C74B71BC3823}"/>
    <cellStyle name="Normal 120 3 4 5" xfId="45681" xr:uid="{1B0D7A41-BBFD-4AE4-9ADF-2E9ACD582688}"/>
    <cellStyle name="Normal 120 3 5" xfId="5696" xr:uid="{1C27B19D-F246-4F35-B8DC-8EA16481CB62}"/>
    <cellStyle name="Normal 120 3 5 2" xfId="15739" xr:uid="{B9E46BF2-1D1E-4914-86E9-54572DBB4186}"/>
    <cellStyle name="Normal 120 3 6" xfId="13776" xr:uid="{24F14F44-9C2B-4363-BA16-C8CA8882E118}"/>
    <cellStyle name="Normal 120 3 7" xfId="42927" xr:uid="{AF575ECC-504D-4717-9CE8-C15755CF5D48}"/>
    <cellStyle name="Normal 120 3 8" xfId="44627" xr:uid="{B964EC36-6BD1-426E-95F0-B1504664BC37}"/>
    <cellStyle name="Normal 120 4" xfId="1487" xr:uid="{D58BBFFC-EEA4-4847-88AE-82944D85D74C}"/>
    <cellStyle name="Normal 120 4 2" xfId="2492" xr:uid="{9941EAF1-181F-4B63-B9C4-D217E6691C3A}"/>
    <cellStyle name="Normal 120 4 2 2" xfId="6384" xr:uid="{91720FA0-ADB5-496C-A0F5-F5D48094D396}"/>
    <cellStyle name="Normal 120 4 2 2 2" xfId="16426" xr:uid="{A6FF3A9F-65D0-49F7-9F32-3A6C6244B0FB}"/>
    <cellStyle name="Normal 120 4 2 3" xfId="14463" xr:uid="{2210DBC1-4D7F-4B9D-AE1A-3A43ED57B2BF}"/>
    <cellStyle name="Normal 120 4 2 4" xfId="43608" xr:uid="{23C174B4-20C8-4774-A962-6C91BD8130E5}"/>
    <cellStyle name="Normal 120 4 2 5" xfId="45308" xr:uid="{40B3A602-654D-45C7-A1E3-FD7D57C7555C}"/>
    <cellStyle name="Normal 120 4 3" xfId="3025" xr:uid="{C7718298-E158-42C0-AE4A-E3DF029DC038}"/>
    <cellStyle name="Normal 120 4 3 2" xfId="6911" xr:uid="{3D697485-79A3-40F8-8AC5-FFAF6D2F9215}"/>
    <cellStyle name="Normal 120 4 3 2 2" xfId="16953" xr:uid="{93652EDD-9B58-4A1B-AB26-77EF4C761136}"/>
    <cellStyle name="Normal 120 4 3 3" xfId="14990" xr:uid="{B017332E-31DA-4FF6-B23E-F8CA5431703F}"/>
    <cellStyle name="Normal 120 4 3 4" xfId="44135" xr:uid="{592261A8-70CE-4368-8F58-B42CF9D36E93}"/>
    <cellStyle name="Normal 120 4 3 5" xfId="45835" xr:uid="{4313DBD6-192E-45DD-A1FF-35FAAAD1843E}"/>
    <cellStyle name="Normal 120 4 4" xfId="5852" xr:uid="{0AE0AEF0-9AD9-4860-B53C-82B4E8E43E5B}"/>
    <cellStyle name="Normal 120 4 4 2" xfId="15895" xr:uid="{F19FA0BF-A470-40D6-ADA7-88960F2DD488}"/>
    <cellStyle name="Normal 120 4 5" xfId="13932" xr:uid="{6C59B263-01B6-45F7-9DC9-6A94A1492E15}"/>
    <cellStyle name="Normal 120 4 6" xfId="43081" xr:uid="{A60A4D2B-03B1-41BC-943C-C6C9C0BFB8A9}"/>
    <cellStyle name="Normal 120 4 7" xfId="44781" xr:uid="{2C4EEFF4-F29A-4B77-A352-F569F9A4318F}"/>
    <cellStyle name="Normal 120 5" xfId="2328" xr:uid="{25FB8CF5-4063-4F26-B548-F2DE63F87A20}"/>
    <cellStyle name="Normal 120 5 2" xfId="6223" xr:uid="{0A9C34DA-2B23-4082-A4C7-E8A37A2E14E1}"/>
    <cellStyle name="Normal 120 5 2 2" xfId="16265" xr:uid="{AC10BFAD-576D-4D51-8F7F-E0824CF7AE81}"/>
    <cellStyle name="Normal 120 5 3" xfId="14302" xr:uid="{E6A5015A-EB97-47A7-A044-64CD47419975}"/>
    <cellStyle name="Normal 120 5 4" xfId="43447" xr:uid="{8B64E558-7063-4303-AEC3-7096F7EE576D}"/>
    <cellStyle name="Normal 120 5 5" xfId="45147" xr:uid="{CCD873E2-3DB9-4DDA-A240-F739882E299B}"/>
    <cellStyle name="Normal 120 6" xfId="2864" xr:uid="{1E15775A-847A-43E6-AD96-29434DDBFD50}"/>
    <cellStyle name="Normal 120 6 2" xfId="6750" xr:uid="{9BAA22D6-DB2D-4D3D-BC3C-218444865773}"/>
    <cellStyle name="Normal 120 6 2 2" xfId="16792" xr:uid="{4262F410-BA0B-4FCA-A2A6-8946C28B1F73}"/>
    <cellStyle name="Normal 120 6 3" xfId="14829" xr:uid="{2F7748EB-8DF1-468F-92F9-30CD71F40840}"/>
    <cellStyle name="Normal 120 6 4" xfId="43974" xr:uid="{DB4BB58A-AFD4-46FF-947B-828396ACB964}"/>
    <cellStyle name="Normal 120 6 5" xfId="45674" xr:uid="{2EB9CE4B-5A07-4CE2-8151-3878A6FEA432}"/>
    <cellStyle name="Normal 120 7" xfId="5689" xr:uid="{1F75F175-2408-4F56-B3E4-F64C2423F986}"/>
    <cellStyle name="Normal 120 7 2" xfId="15732" xr:uid="{A3305473-D586-46ED-A00D-6AC313B0F79C}"/>
    <cellStyle name="Normal 120 8" xfId="8809" xr:uid="{0431AADB-E1EF-44A8-8944-3DCC32B27A64}"/>
    <cellStyle name="Normal 120 9" xfId="13769" xr:uid="{17394E63-94FE-4B43-B88D-00496639EA2E}"/>
    <cellStyle name="Normal 121" xfId="1163" xr:uid="{FC0C8FB9-1E53-4B3D-8574-E777292D2199}"/>
    <cellStyle name="Normal 121 10" xfId="44485" xr:uid="{3A24956E-6A4A-42D2-A225-A08970E18389}"/>
    <cellStyle name="Normal 121 11" xfId="44623" xr:uid="{0FE5720D-3EE9-4C0D-9E26-C5738B668F2F}"/>
    <cellStyle name="Normal 121 2" xfId="1490" xr:uid="{F864E5E8-F504-4271-A051-42EB1899356D}"/>
    <cellStyle name="Normal 121 2 2" xfId="2495" xr:uid="{7804CDEE-890C-41B6-A8BC-5B8D67A51442}"/>
    <cellStyle name="Normal 121 2 2 2" xfId="6387" xr:uid="{12EDBC0E-C3B0-4C59-9F5C-B4E9FA29C723}"/>
    <cellStyle name="Normal 121 2 2 2 2" xfId="16429" xr:uid="{C418285B-7E7D-4353-92FF-12DF1F83F0EC}"/>
    <cellStyle name="Normal 121 2 2 3" xfId="14466" xr:uid="{FAC4EB4E-F5AB-445C-AA46-C2079E2959C7}"/>
    <cellStyle name="Normal 121 2 2 4" xfId="43611" xr:uid="{BF314E45-788E-43CE-B737-A83297F64F4B}"/>
    <cellStyle name="Normal 121 2 2 5" xfId="45311" xr:uid="{63CDF8FD-A404-46BE-A2A5-32A48D0D6793}"/>
    <cellStyle name="Normal 121 2 3" xfId="3028" xr:uid="{76D1E12B-967C-4BE1-B731-A9A563EFCDD8}"/>
    <cellStyle name="Normal 121 2 3 2" xfId="6914" xr:uid="{226540E6-FCF9-45E4-A89E-8B38D7CE0024}"/>
    <cellStyle name="Normal 121 2 3 2 2" xfId="16956" xr:uid="{EB3EB847-8848-42D8-839C-CB686D938AED}"/>
    <cellStyle name="Normal 121 2 3 3" xfId="14993" xr:uid="{4103A2AE-1E5B-4738-88F0-1749A0BDEC12}"/>
    <cellStyle name="Normal 121 2 3 4" xfId="44138" xr:uid="{94D02251-9A3F-4CDC-8C53-230FDF04E1A2}"/>
    <cellStyle name="Normal 121 2 3 5" xfId="45838" xr:uid="{9F421D9A-1185-4ABB-B396-9F9CD9B2A3C3}"/>
    <cellStyle name="Normal 121 2 4" xfId="5855" xr:uid="{854E37E4-D04F-4393-80D9-D25F4AC6D543}"/>
    <cellStyle name="Normal 121 2 4 2" xfId="15898" xr:uid="{03B04918-79F1-4C8E-9EC9-7002CA09D303}"/>
    <cellStyle name="Normal 121 2 5" xfId="13935" xr:uid="{A63AABE1-A7E8-45DE-8CA4-146FDE21AEFF}"/>
    <cellStyle name="Normal 121 2 6" xfId="43084" xr:uid="{3E16716C-9863-42A0-B53A-01B4488E013C}"/>
    <cellStyle name="Normal 121 2 7" xfId="44784" xr:uid="{A9626634-CBE5-452D-A10E-75F02692E452}"/>
    <cellStyle name="Normal 121 3" xfId="2331" xr:uid="{469763D3-4C0E-4282-B8A7-D1D28355977C}"/>
    <cellStyle name="Normal 121 3 2" xfId="6226" xr:uid="{F8D4A026-402F-4180-98C5-53376898402C}"/>
    <cellStyle name="Normal 121 3 2 2" xfId="16268" xr:uid="{9319DB8E-5F58-4DBC-9B5A-67C9417515D5}"/>
    <cellStyle name="Normal 121 3 3" xfId="14305" xr:uid="{C658967B-6C62-4A8B-B124-80968ED3EC9C}"/>
    <cellStyle name="Normal 121 3 4" xfId="43450" xr:uid="{B3A15436-5758-4D89-904F-4B97DA971012}"/>
    <cellStyle name="Normal 121 3 5" xfId="45150" xr:uid="{093AEB31-34AF-42AD-8398-B1B9291746CE}"/>
    <cellStyle name="Normal 121 4" xfId="2867" xr:uid="{32F991F1-C4FC-4E53-A4E5-209027AE7B2C}"/>
    <cellStyle name="Normal 121 4 2" xfId="6753" xr:uid="{6998F6AD-3428-4456-B55E-ECB9E19F4979}"/>
    <cellStyle name="Normal 121 4 2 2" xfId="16795" xr:uid="{597A1E96-196F-436C-BFB3-E07C9D5C2AF9}"/>
    <cellStyle name="Normal 121 4 3" xfId="14832" xr:uid="{9DA76D17-4792-4EBB-B3C7-DCCDE74D39E8}"/>
    <cellStyle name="Normal 121 4 4" xfId="43977" xr:uid="{BB9E4012-AECC-4A0C-8DB8-029779285D54}"/>
    <cellStyle name="Normal 121 4 5" xfId="45677" xr:uid="{86761C6C-4FD2-4AE2-A3D7-6553D1156E46}"/>
    <cellStyle name="Normal 121 5" xfId="5505" xr:uid="{BFC9F545-CE3F-4DDE-BA2E-1D8F67592F39}"/>
    <cellStyle name="Normal 121 5 2" xfId="15553" xr:uid="{D161F118-4516-4107-B053-D7A54262762D}"/>
    <cellStyle name="Normal 121 6" xfId="5692" xr:uid="{91939DFC-99F7-436A-9531-92BA1A5C4ADD}"/>
    <cellStyle name="Normal 121 6 2" xfId="15735" xr:uid="{834BE95A-AD95-48B5-9ECA-18C730CA9A18}"/>
    <cellStyle name="Normal 121 7" xfId="8292" xr:uid="{B10EC594-402C-4FAE-9DF3-0F94E01FEF27}"/>
    <cellStyle name="Normal 121 8" xfId="13772" xr:uid="{D760449E-B025-4377-8149-CD28F04DD9B5}"/>
    <cellStyle name="Normal 121 9" xfId="42923" xr:uid="{4F5BCC75-AADA-4C28-81E6-C15E2813C827}"/>
    <cellStyle name="Normal 122" xfId="1172" xr:uid="{453ABE8F-97F1-4572-8C23-B3EB87C4785E}"/>
    <cellStyle name="Normal 122 10" xfId="44629" xr:uid="{03E1DFA6-B270-4E52-8E99-99C7EDCEFBA4}"/>
    <cellStyle name="Normal 122 2" xfId="1496" xr:uid="{789CF259-16CC-4481-9106-69D322D81F2C}"/>
    <cellStyle name="Normal 122 2 2" xfId="2501" xr:uid="{B00878EE-A5BD-473D-ADA6-25CF473E6082}"/>
    <cellStyle name="Normal 122 2 2 2" xfId="6393" xr:uid="{F6D7BA06-ADC7-411B-A36A-315849DBF7D6}"/>
    <cellStyle name="Normal 122 2 2 2 2" xfId="16435" xr:uid="{F2E68471-B398-4A73-998F-46470746A642}"/>
    <cellStyle name="Normal 122 2 2 3" xfId="14472" xr:uid="{71DEC9B9-2C89-489C-9823-81824E7A7360}"/>
    <cellStyle name="Normal 122 2 2 4" xfId="43617" xr:uid="{47A09093-D9EC-4498-9951-0F20007A0B74}"/>
    <cellStyle name="Normal 122 2 2 5" xfId="45317" xr:uid="{4A3CF22B-E724-458E-A5A6-63CFC2515BB2}"/>
    <cellStyle name="Normal 122 2 3" xfId="3034" xr:uid="{09E27DBA-F186-4F8F-85CE-1F4774A8FE19}"/>
    <cellStyle name="Normal 122 2 3 2" xfId="6920" xr:uid="{58948EC9-6951-41FE-9B94-28DC579A26C9}"/>
    <cellStyle name="Normal 122 2 3 2 2" xfId="16962" xr:uid="{724BBD05-22F0-405F-857E-C48982D3B5F4}"/>
    <cellStyle name="Normal 122 2 3 3" xfId="14999" xr:uid="{A552F5D2-D013-4408-88E2-AB71E0C4A0F4}"/>
    <cellStyle name="Normal 122 2 3 4" xfId="44144" xr:uid="{FEF90E2C-EE82-4D74-8722-738C07667C9C}"/>
    <cellStyle name="Normal 122 2 3 5" xfId="45844" xr:uid="{AF97EFE3-1066-4F3D-AA09-4039A20A6D26}"/>
    <cellStyle name="Normal 122 2 4" xfId="5861" xr:uid="{308B2252-2195-4C34-842E-7A6C2280348F}"/>
    <cellStyle name="Normal 122 2 4 2" xfId="15904" xr:uid="{62A1412B-F708-4BD2-B7D2-B39B6087E049}"/>
    <cellStyle name="Normal 122 2 5" xfId="13941" xr:uid="{3143D117-3F29-4204-96F0-4AF0CED7283E}"/>
    <cellStyle name="Normal 122 2 6" xfId="43090" xr:uid="{D5881924-4515-4F91-93E1-9B815BA14B16}"/>
    <cellStyle name="Normal 122 2 7" xfId="44790" xr:uid="{5BA92B4E-C919-4416-BE68-76CAA4177BA7}"/>
    <cellStyle name="Normal 122 3" xfId="2337" xr:uid="{11160E2C-AFF9-4B47-8A3D-500D50B2B0D7}"/>
    <cellStyle name="Normal 122 3 2" xfId="6232" xr:uid="{E94FB849-A9C2-476F-BB6B-18D3E2177891}"/>
    <cellStyle name="Normal 122 3 2 2" xfId="16274" xr:uid="{3C85F268-262A-4D26-994D-2825B1D70632}"/>
    <cellStyle name="Normal 122 3 3" xfId="14311" xr:uid="{AB033336-8EB9-46D6-9415-A08F7EC6A966}"/>
    <cellStyle name="Normal 122 3 4" xfId="43456" xr:uid="{1310823B-2BDE-427A-BFA6-973ED54CB299}"/>
    <cellStyle name="Normal 122 3 5" xfId="45156" xr:uid="{07688F79-C476-4C40-B816-35C577473332}"/>
    <cellStyle name="Normal 122 4" xfId="2873" xr:uid="{8BB5AED5-94E3-41A3-B1F3-D0EB89AD35AC}"/>
    <cellStyle name="Normal 122 4 2" xfId="6759" xr:uid="{870CF8BB-4811-4064-8C0F-4B8CA34A5EFD}"/>
    <cellStyle name="Normal 122 4 2 2" xfId="16801" xr:uid="{6D64A1F0-FA4D-49DB-877D-9E071E5339E9}"/>
    <cellStyle name="Normal 122 4 3" xfId="14838" xr:uid="{DE718F33-857B-4ADC-8974-C2AF19F52FC6}"/>
    <cellStyle name="Normal 122 4 4" xfId="43983" xr:uid="{4553CAF8-A31A-4D2F-82A9-2A64E958E0A5}"/>
    <cellStyle name="Normal 122 4 5" xfId="45683" xr:uid="{6EE25DBE-4A6E-4760-9103-B7C2BBDEC267}"/>
    <cellStyle name="Normal 122 5" xfId="5698" xr:uid="{6A093673-4DAE-4C33-B7A7-70F6DA5648A1}"/>
    <cellStyle name="Normal 122 5 2" xfId="15741" xr:uid="{75369845-AEDF-4D18-BB8D-CBC25BD283B6}"/>
    <cellStyle name="Normal 122 6" xfId="8766" xr:uid="{9343444F-528D-4EF5-BA64-0CA44CA96027}"/>
    <cellStyle name="Normal 122 7" xfId="13778" xr:uid="{944F69C3-8DFE-420E-82FD-DBA2493E9D14}"/>
    <cellStyle name="Normal 122 8" xfId="42929" xr:uid="{2D90EDB2-A58C-4899-8CDB-1201262DF295}"/>
    <cellStyle name="Normal 122 9" xfId="44486" xr:uid="{452864F1-32B4-423F-8636-0F059755DC6C}"/>
    <cellStyle name="Normal 123" xfId="1173" xr:uid="{DA9E4EB5-8909-4F23-8448-835165E0D2A5}"/>
    <cellStyle name="Normal 123 2" xfId="9279" xr:uid="{27AB7EF8-B374-4BDF-8164-C52B148494C9}"/>
    <cellStyle name="Normal 124" xfId="1174" xr:uid="{BCD13553-3FC2-4B67-B017-EC4758D8E9C9}"/>
    <cellStyle name="Normal 124 2" xfId="8040" xr:uid="{1DFE5FA3-73D6-46BB-80A9-76881E1AF058}"/>
    <cellStyle name="Normal 125" xfId="1175" xr:uid="{4263DA7B-5073-40DF-9E78-388F97895F03}"/>
    <cellStyle name="Normal 125 2" xfId="9499" xr:uid="{3F4F36A9-0C5A-4E6A-B517-855D24C3D5EA}"/>
    <cellStyle name="Normal 125 3" xfId="21927" xr:uid="{35701A49-8F52-4D96-BA13-C18BDC31D967}"/>
    <cellStyle name="Normal 126" xfId="1176" xr:uid="{868CB806-C4D2-4E4C-BFEA-1F8A302463C8}"/>
    <cellStyle name="Normal 126 2" xfId="8122" xr:uid="{709429CB-D881-4A5C-AC8A-20D44F93C640}"/>
    <cellStyle name="Normal 126 3" xfId="22334" xr:uid="{82B721B9-A578-4DFD-B935-7AA7D5951846}"/>
    <cellStyle name="Normal 127" xfId="1177" xr:uid="{B945128E-572D-4949-BD63-CFD60B295B8F}"/>
    <cellStyle name="Normal 127 2" xfId="8778" xr:uid="{34603EEB-A142-41F6-A6CB-BEE3C5ABE984}"/>
    <cellStyle name="Normal 127 3" xfId="23761" xr:uid="{825E219E-6194-4189-A95E-0BE01404C935}"/>
    <cellStyle name="Normal 128" xfId="1178" xr:uid="{38A17B8C-0BDC-4E74-8539-F76760601722}"/>
    <cellStyle name="Normal 128 10" xfId="44630" xr:uid="{A65846DB-4A5D-44A3-80BC-243027921BC6}"/>
    <cellStyle name="Normal 128 2" xfId="1497" xr:uid="{628798AD-7A75-444F-947C-03EE85FACE63}"/>
    <cellStyle name="Normal 128 2 2" xfId="2502" xr:uid="{69BEB9F2-DF23-4927-9DC9-D67E594D7171}"/>
    <cellStyle name="Normal 128 2 2 2" xfId="6394" xr:uid="{60F05826-86E4-4E8E-B65A-027F195E91C8}"/>
    <cellStyle name="Normal 128 2 2 2 2" xfId="16436" xr:uid="{5257920B-0754-4770-BC9C-27FFCC8507BF}"/>
    <cellStyle name="Normal 128 2 2 3" xfId="14473" xr:uid="{B87AB258-EBA0-4B9D-8618-4BBB88B83FE3}"/>
    <cellStyle name="Normal 128 2 2 4" xfId="43618" xr:uid="{40367F58-AAAC-4BAA-BE3A-9477BD51CE61}"/>
    <cellStyle name="Normal 128 2 2 5" xfId="45318" xr:uid="{8C318875-6920-43D9-B25A-0AE07F3D4135}"/>
    <cellStyle name="Normal 128 2 3" xfId="3035" xr:uid="{7EEC9E54-855C-4D40-A442-EED7C05B6784}"/>
    <cellStyle name="Normal 128 2 3 2" xfId="6921" xr:uid="{0A1F1486-163A-4C7B-8DC3-CC80F0C52952}"/>
    <cellStyle name="Normal 128 2 3 2 2" xfId="16963" xr:uid="{EF6BA75F-ECCE-48AD-BBA4-8456DCC53640}"/>
    <cellStyle name="Normal 128 2 3 3" xfId="15000" xr:uid="{C10C3079-473C-44BF-B360-D2D4761B7ADC}"/>
    <cellStyle name="Normal 128 2 3 4" xfId="44145" xr:uid="{78E0EF09-8EAE-4C41-9FE5-9DBD96F6D1B2}"/>
    <cellStyle name="Normal 128 2 3 5" xfId="45845" xr:uid="{0B7017FA-ED70-4D5E-92ED-B0E065AF65F4}"/>
    <cellStyle name="Normal 128 2 4" xfId="5862" xr:uid="{99E02FCE-24E0-4C30-AC3F-3BA7F296AC32}"/>
    <cellStyle name="Normal 128 2 4 2" xfId="15905" xr:uid="{7BCDDC46-E910-403D-AE8F-FDBB26B755B6}"/>
    <cellStyle name="Normal 128 2 5" xfId="13942" xr:uid="{CFD57B2D-7D06-4A39-BDE7-8A5B7545B948}"/>
    <cellStyle name="Normal 128 2 6" xfId="43091" xr:uid="{A6294606-F3BA-419F-868D-C657F1CA59B5}"/>
    <cellStyle name="Normal 128 2 7" xfId="44791" xr:uid="{DCADADE2-236F-4106-AA3E-38E7C20C050B}"/>
    <cellStyle name="Normal 128 3" xfId="2338" xr:uid="{CE9F1CFE-5889-446C-A0BC-F6BF0820B0BC}"/>
    <cellStyle name="Normal 128 3 2" xfId="6233" xr:uid="{692797D1-D7A3-4D8C-892C-32E4FBD47251}"/>
    <cellStyle name="Normal 128 3 2 2" xfId="16275" xr:uid="{6F921221-8B35-4707-906C-7EEDEF8FFDD5}"/>
    <cellStyle name="Normal 128 3 3" xfId="14312" xr:uid="{769B6A9E-6F85-4068-9D10-569000C60508}"/>
    <cellStyle name="Normal 128 3 4" xfId="43457" xr:uid="{DB387D81-615D-44DA-AA5E-F53687F3DE85}"/>
    <cellStyle name="Normal 128 3 5" xfId="45157" xr:uid="{DC5BB787-21B8-4F2C-9C6F-02AE1D1D5446}"/>
    <cellStyle name="Normal 128 4" xfId="2874" xr:uid="{4E518CDD-CA59-495E-B7C6-95768E51B1E5}"/>
    <cellStyle name="Normal 128 4 2" xfId="6760" xr:uid="{963A2C17-6607-4BFE-8B64-337586996C86}"/>
    <cellStyle name="Normal 128 4 2 2" xfId="16802" xr:uid="{8A6074C3-910C-485B-BF5B-030FC0F7AE92}"/>
    <cellStyle name="Normal 128 4 3" xfId="14839" xr:uid="{1107683E-B527-4A68-BE11-56E5AA1A646A}"/>
    <cellStyle name="Normal 128 4 4" xfId="43984" xr:uid="{9327BEC2-E1F7-459D-BCA2-4972043BCCCE}"/>
    <cellStyle name="Normal 128 4 5" xfId="45684" xr:uid="{B74FF7D6-B618-453F-943C-885F54C34721}"/>
    <cellStyle name="Normal 128 5" xfId="5699" xr:uid="{05119E67-C4C4-40F6-9CE5-AF0BBF61B11E}"/>
    <cellStyle name="Normal 128 5 2" xfId="15742" xr:uid="{9D6D815F-816F-414B-A2F3-A9FCF05C7764}"/>
    <cellStyle name="Normal 128 6" xfId="8805" xr:uid="{931F638D-5661-4D26-9554-ACA2604408C3}"/>
    <cellStyle name="Normal 128 7" xfId="13779" xr:uid="{19D65990-3043-456E-BDB4-0CEA8761C3B1}"/>
    <cellStyle name="Normal 128 8" xfId="21968" xr:uid="{16A13F8C-2179-4379-BE8B-31CB74E9DB90}"/>
    <cellStyle name="Normal 128 9" xfId="42930" xr:uid="{F2F3B353-4A6B-4DB6-86A8-1CE6FA47CF79}"/>
    <cellStyle name="Normal 129" xfId="1204" xr:uid="{6916C3A5-B89B-4D84-9E54-A26FD84F39B3}"/>
    <cellStyle name="Normal 129 2" xfId="2355" xr:uid="{DD5C9A39-7D58-452A-BC18-E24F5A92EBF4}"/>
    <cellStyle name="Normal 129 2 2" xfId="6250" xr:uid="{796126CE-C91A-4844-B387-7464806D2B41}"/>
    <cellStyle name="Normal 129 2 2 2" xfId="16292" xr:uid="{81A36CA8-1F3F-4215-B488-03634BE75A4A}"/>
    <cellStyle name="Normal 129 2 3" xfId="14329" xr:uid="{A0C6746A-03A4-4B2C-9B9C-A2162476CEB3}"/>
    <cellStyle name="Normal 129 2 4" xfId="43474" xr:uid="{F4A46AF6-8AA4-4E15-9BEB-B07512C4176F}"/>
    <cellStyle name="Normal 129 2 5" xfId="45174" xr:uid="{D8C1DD61-A796-47A3-B9D8-918996DDFDCF}"/>
    <cellStyle name="Normal 129 3" xfId="2891" xr:uid="{348E93C4-5249-48D7-8338-265AF42C259F}"/>
    <cellStyle name="Normal 129 3 2" xfId="6777" xr:uid="{23E975BB-EC06-43EA-9204-279498C12623}"/>
    <cellStyle name="Normal 129 3 2 2" xfId="16819" xr:uid="{54C5B075-0033-44B0-AAA0-A0F140EF9CBD}"/>
    <cellStyle name="Normal 129 3 3" xfId="14856" xr:uid="{9395E7D6-D038-4C23-AE15-B36D61A7E28B}"/>
    <cellStyle name="Normal 129 3 4" xfId="44001" xr:uid="{E9B380D8-2601-4B2D-8099-CE0F658AF01C}"/>
    <cellStyle name="Normal 129 3 5" xfId="45701" xr:uid="{907154CA-3A31-40DD-AC54-F63FE69EF58B}"/>
    <cellStyle name="Normal 129 4" xfId="5716" xr:uid="{83F94D8A-F33D-4AB8-946B-0CD4A0AD3F33}"/>
    <cellStyle name="Normal 129 4 2" xfId="15759" xr:uid="{FAD5B163-1B96-414A-B710-7F8E80632FC0}"/>
    <cellStyle name="Normal 129 5" xfId="8175" xr:uid="{7B1513DD-BE7F-4267-97E4-7FADF998E1F8}"/>
    <cellStyle name="Normal 129 6" xfId="13796" xr:uid="{733D1EF4-01AA-4503-B173-E30762A64FE2}"/>
    <cellStyle name="Normal 129 7" xfId="23759" xr:uid="{89AB0693-A38A-49D6-9305-A9E3F24ED56B}"/>
    <cellStyle name="Normal 129 8" xfId="42947" xr:uid="{6355AA70-251A-4037-B344-112B895BA8B6}"/>
    <cellStyle name="Normal 129 9" xfId="44647" xr:uid="{00CF3A31-A6D7-4FD9-AFD2-FFB17C905D92}"/>
    <cellStyle name="Normal 13" xfId="310" xr:uid="{513D1B98-DCD1-487D-9633-A3872698474E}"/>
    <cellStyle name="Normal 13 2" xfId="311" xr:uid="{A4B7CD9A-6E73-4F08-B6F3-3D5FA8E72869}"/>
    <cellStyle name="Normal 13 2 2" xfId="4552" xr:uid="{B0697C91-33A4-4EF4-9394-F60CFF452110}"/>
    <cellStyle name="Normal 13 2 2 2" xfId="48065" xr:uid="{C5AAE93C-EB15-45D9-AB94-88D859FFCA74}"/>
    <cellStyle name="Normal 13 2 2 3" xfId="46540" xr:uid="{92317031-F98D-4334-ADD6-56797DC49CFC}"/>
    <cellStyle name="Normal 13 2 3" xfId="46881" xr:uid="{94ED809C-29EA-4931-8A83-D801F8BE2E88}"/>
    <cellStyle name="Normal 13 2 4" xfId="46465" xr:uid="{0BBA2724-4E0A-4AAF-93C8-0E888ECA5849}"/>
    <cellStyle name="Normal 13 3" xfId="312" xr:uid="{9EACF900-87F7-4EAD-B45A-386CE819E7F4}"/>
    <cellStyle name="Normal 13 3 2" xfId="3264" xr:uid="{67A75F51-5607-48DF-BDF6-25EDA747F7D5}"/>
    <cellStyle name="Normal 13 3 2 2" xfId="46891" xr:uid="{29C00796-2B98-4CB3-AA0D-DF59F1B91E53}"/>
    <cellStyle name="Normal 13 3 2 3" xfId="53888" xr:uid="{45F84147-91CC-4AB4-99CF-B3DB0DB23B4E}"/>
    <cellStyle name="Normal 13 3 2 4" xfId="54039" xr:uid="{ED4C7067-8282-42B3-8461-F246EF62C5A6}"/>
    <cellStyle name="Normal 13 3 2 5" xfId="54156" xr:uid="{80614EBA-96F7-4CEB-B0B3-5AC1CE04B219}"/>
    <cellStyle name="Normal 13 3 3" xfId="20499" xr:uid="{A2AFF97D-D409-48FC-BDCB-DD5D2882AE2D}"/>
    <cellStyle name="Normal 13 3 4" xfId="46982" xr:uid="{E6C50660-97A9-4F89-B0E6-278199C68684}"/>
    <cellStyle name="Normal 13 3 5" xfId="53874" xr:uid="{094583C0-2738-454F-9F97-895D4E6900C3}"/>
    <cellStyle name="Normal 13 3 6" xfId="54009" xr:uid="{CB07F6D0-526A-448E-BDA1-E6628B187363}"/>
    <cellStyle name="Normal 13 3 7" xfId="54134" xr:uid="{88E69A56-2B76-4C27-8F3D-4C0EBC3CFCE7}"/>
    <cellStyle name="Normal 13 4" xfId="1188" xr:uid="{5A359049-A976-455A-BFB9-F45ECED68F49}"/>
    <cellStyle name="Normal 13 4 2" xfId="1507" xr:uid="{6D0AC163-F515-4758-9AB6-134454C0931A}"/>
    <cellStyle name="Normal 13 4 2 2" xfId="2509" xr:uid="{0A120A8E-864B-4A11-A6B9-DFE43C76676A}"/>
    <cellStyle name="Normal 13 4 2 2 2" xfId="6401" xr:uid="{783E893D-0DAF-4001-BA1D-5EAF770C0EE9}"/>
    <cellStyle name="Normal 13 4 2 2 2 2" xfId="16443" xr:uid="{A82B940A-3FE2-4BB9-8D0C-785D3F723C42}"/>
    <cellStyle name="Normal 13 4 2 2 3" xfId="14480" xr:uid="{FAC80EAC-B175-4A21-BE12-A74C5AF33943}"/>
    <cellStyle name="Normal 13 4 2 2 4" xfId="43625" xr:uid="{619B70FE-059A-48BA-A4F4-6F6DB9492F60}"/>
    <cellStyle name="Normal 13 4 2 2 5" xfId="45325" xr:uid="{D6C73333-5043-4D38-A50A-C05B4883CF2F}"/>
    <cellStyle name="Normal 13 4 2 3" xfId="3042" xr:uid="{30202B70-E708-4EB6-B59F-9D99AC10D61D}"/>
    <cellStyle name="Normal 13 4 2 3 2" xfId="6928" xr:uid="{E2484B3A-363E-42A3-9F4C-CF28A6FEF10D}"/>
    <cellStyle name="Normal 13 4 2 3 2 2" xfId="16970" xr:uid="{11963FC4-8CC4-4E41-BFE2-353AAAB18B85}"/>
    <cellStyle name="Normal 13 4 2 3 3" xfId="15007" xr:uid="{A359D136-5A06-4792-BD2B-94024936F6C0}"/>
    <cellStyle name="Normal 13 4 2 3 4" xfId="44152" xr:uid="{7075782C-7970-40B5-B1C3-2D8FEC2676F8}"/>
    <cellStyle name="Normal 13 4 2 3 5" xfId="45852" xr:uid="{F515C439-E6F2-4EB2-AA17-DA157C04DB02}"/>
    <cellStyle name="Normal 13 4 2 4" xfId="5869" xr:uid="{D8D26DBB-A108-4BC3-90D9-60D0291AD3A0}"/>
    <cellStyle name="Normal 13 4 2 4 2" xfId="15912" xr:uid="{7FB1F133-D91D-4E82-BA6B-46AE3B8295F4}"/>
    <cellStyle name="Normal 13 4 2 5" xfId="13949" xr:uid="{43DF3309-CF31-4189-A3BF-AA35E2EBD358}"/>
    <cellStyle name="Normal 13 4 2 6" xfId="43098" xr:uid="{5E747D10-CCB3-4FA8-9236-5798321FB31F}"/>
    <cellStyle name="Normal 13 4 2 7" xfId="44798" xr:uid="{09D5A125-C911-4A51-9D8C-722D001E2E72}"/>
    <cellStyle name="Normal 13 4 3" xfId="2345" xr:uid="{F634CDCF-8B51-4218-81A0-192C78AA87C0}"/>
    <cellStyle name="Normal 13 4 3 2" xfId="6240" xr:uid="{F684DF4C-3FB5-4357-81E7-B2D1BB2BCF3D}"/>
    <cellStyle name="Normal 13 4 3 2 2" xfId="16282" xr:uid="{26FA53DC-855B-4F64-B8D4-8D84D5E1EA9D}"/>
    <cellStyle name="Normal 13 4 3 3" xfId="14319" xr:uid="{FC403995-121A-4CDA-BC1D-3D0FC6F68F8B}"/>
    <cellStyle name="Normal 13 4 3 4" xfId="43464" xr:uid="{17DC9B4F-0BBB-4610-ADF0-E8FB817912B4}"/>
    <cellStyle name="Normal 13 4 3 5" xfId="45164" xr:uid="{2E395722-2A29-4F37-B7E0-64F725C11E51}"/>
    <cellStyle name="Normal 13 4 4" xfId="2881" xr:uid="{23F8BBC2-789D-4DA6-A4FB-164D24DCA951}"/>
    <cellStyle name="Normal 13 4 4 2" xfId="6767" xr:uid="{F4DC0EF5-C12A-4723-AF3B-10CD7E25CA6C}"/>
    <cellStyle name="Normal 13 4 4 2 2" xfId="16809" xr:uid="{5F79CE76-1F37-4C2C-B5CB-579074797056}"/>
    <cellStyle name="Normal 13 4 4 3" xfId="14846" xr:uid="{DC412D90-5429-4298-8FA5-290AEAE515D1}"/>
    <cellStyle name="Normal 13 4 4 4" xfId="43991" xr:uid="{A4D429FB-4279-49E7-B763-38F6793D3DE8}"/>
    <cellStyle name="Normal 13 4 4 5" xfId="45691" xr:uid="{D2F274DA-33B1-4048-B356-AA5BAA661B2C}"/>
    <cellStyle name="Normal 13 4 5" xfId="5706" xr:uid="{7BEEF09A-5EC0-43AB-A2C0-968AFDD20293}"/>
    <cellStyle name="Normal 13 4 5 2" xfId="15749" xr:uid="{06A267E0-D95E-4C61-A9D8-C7EF9FFD2DBA}"/>
    <cellStyle name="Normal 13 4 6" xfId="13786" xr:uid="{8D9B7BD6-A270-4B4F-A2F7-64A5E1CB20BA}"/>
    <cellStyle name="Normal 13 4 7" xfId="42937" xr:uid="{A8B03E2C-F5D5-4E00-9026-58D5F11E1E9B}"/>
    <cellStyle name="Normal 13 4 8" xfId="44637" xr:uid="{7116A204-C6F9-4581-8F34-3913EB5C73D0}"/>
    <cellStyle name="Normal 13 4 9" xfId="48066" xr:uid="{DDC318D0-8B33-4E03-A0D1-8AAFBE778AFF}"/>
    <cellStyle name="Normal 13 5" xfId="1202" xr:uid="{7043857F-CCDD-4585-8E4F-704A2336E1A2}"/>
    <cellStyle name="Normal 13 5 2" xfId="1521" xr:uid="{AB1E1710-4E80-4C8B-81FE-5F3957994593}"/>
    <cellStyle name="Normal 13 5 2 2" xfId="2517" xr:uid="{E6D6CC6E-946E-45D5-ABAD-B8B9BA580A47}"/>
    <cellStyle name="Normal 13 5 2 2 2" xfId="6409" xr:uid="{B24EBC35-DC86-4AB6-828E-C29FE2276414}"/>
    <cellStyle name="Normal 13 5 2 2 2 2" xfId="16451" xr:uid="{E1D99FA4-D89A-4963-841C-D93C159D8190}"/>
    <cellStyle name="Normal 13 5 2 2 3" xfId="14488" xr:uid="{998BD93B-8037-4E17-BBF3-869973619694}"/>
    <cellStyle name="Normal 13 5 2 2 4" xfId="43633" xr:uid="{DF713B1A-51E4-4AB1-9905-5EC8889DCEC7}"/>
    <cellStyle name="Normal 13 5 2 2 5" xfId="45333" xr:uid="{4D8104C0-5E7A-4CD5-954A-02CFD29AB7C7}"/>
    <cellStyle name="Normal 13 5 2 3" xfId="3050" xr:uid="{5614A480-F395-4801-AB90-EB067CE5F5DD}"/>
    <cellStyle name="Normal 13 5 2 3 2" xfId="6936" xr:uid="{D3237A41-3745-4582-BA87-B0DC0CBEF905}"/>
    <cellStyle name="Normal 13 5 2 3 2 2" xfId="16978" xr:uid="{D306D187-3CAF-43FF-850D-4548C65E9394}"/>
    <cellStyle name="Normal 13 5 2 3 3" xfId="15015" xr:uid="{157B72F1-E857-4097-8C8D-7EA300B75379}"/>
    <cellStyle name="Normal 13 5 2 3 4" xfId="44160" xr:uid="{F158CCA4-FD91-4AC9-8C95-7096A611FCF5}"/>
    <cellStyle name="Normal 13 5 2 3 5" xfId="45860" xr:uid="{1137ED1F-26B1-4677-A52E-5241E5EC1860}"/>
    <cellStyle name="Normal 13 5 2 4" xfId="5877" xr:uid="{DA7AD7DF-14F5-4307-A333-BF1BAB74656C}"/>
    <cellStyle name="Normal 13 5 2 4 2" xfId="15920" xr:uid="{F8F9728E-9105-49BC-A8D3-2A2262A9D426}"/>
    <cellStyle name="Normal 13 5 2 5" xfId="13957" xr:uid="{B7E6F9BD-D72E-45FF-BD2F-AA77D82025C2}"/>
    <cellStyle name="Normal 13 5 2 6" xfId="43106" xr:uid="{ABE3022A-7B97-4EDB-94B1-81899B60B22C}"/>
    <cellStyle name="Normal 13 5 2 7" xfId="44806" xr:uid="{72F21DEC-A359-45D0-96BE-AEAAF9EE832C}"/>
    <cellStyle name="Normal 13 5 3" xfId="2353" xr:uid="{344A4979-4BF1-4D4B-90F3-7E88DECA047A}"/>
    <cellStyle name="Normal 13 5 3 2" xfId="6248" xr:uid="{95A040C5-F6B8-4CB3-9A64-11952E0DAE22}"/>
    <cellStyle name="Normal 13 5 3 2 2" xfId="16290" xr:uid="{DB12E0C5-F47B-4DB3-88E3-9BEE7A14A1C2}"/>
    <cellStyle name="Normal 13 5 3 3" xfId="14327" xr:uid="{A6F18E2C-C334-4DC0-A1E2-18879D91B450}"/>
    <cellStyle name="Normal 13 5 3 4" xfId="43472" xr:uid="{90B43421-792D-4AAA-80AA-7CCDB49941E8}"/>
    <cellStyle name="Normal 13 5 3 5" xfId="45172" xr:uid="{12F305E2-F077-462A-8AD8-02874482599D}"/>
    <cellStyle name="Normal 13 5 4" xfId="2889" xr:uid="{0CA56D7C-9CE2-40CE-B1BD-D8B3710FA7E0}"/>
    <cellStyle name="Normal 13 5 4 2" xfId="6775" xr:uid="{DB788CE6-026F-494F-83A1-B27C0FCDDF97}"/>
    <cellStyle name="Normal 13 5 4 2 2" xfId="16817" xr:uid="{0966877D-FA56-4C42-B697-23DF3EAFF00C}"/>
    <cellStyle name="Normal 13 5 4 3" xfId="14854" xr:uid="{863ABEB3-E996-4614-9E28-1D68D486B3F7}"/>
    <cellStyle name="Normal 13 5 4 4" xfId="43999" xr:uid="{FA56C172-92FC-41B3-8237-1AD012EB5CAC}"/>
    <cellStyle name="Normal 13 5 4 5" xfId="45699" xr:uid="{4CAB5481-D4B1-4840-8989-E8AC1662993A}"/>
    <cellStyle name="Normal 13 5 5" xfId="5714" xr:uid="{80C4A9EF-9C71-4C1A-BFB9-803A28BA150D}"/>
    <cellStyle name="Normal 13 5 5 2" xfId="15757" xr:uid="{42EA93F3-6F3B-4757-BA3B-A85B522CE03C}"/>
    <cellStyle name="Normal 13 5 6" xfId="13794" xr:uid="{C341505D-709B-4378-956D-05FE77E63B96}"/>
    <cellStyle name="Normal 13 5 7" xfId="42945" xr:uid="{1E0E7F4F-215B-4262-B683-DE19CBD6C168}"/>
    <cellStyle name="Normal 13 5 8" xfId="44645" xr:uid="{5FEC6242-BA07-4112-9427-205A19B32013}"/>
    <cellStyle name="Normal 13 5 9" xfId="54277" xr:uid="{3EBE4980-DC8A-4BF6-93D8-517A73E8E449}"/>
    <cellStyle name="Normal 13 6" xfId="54322" xr:uid="{691C01C4-C3CF-4017-A96D-B5AA466380FC}"/>
    <cellStyle name="Normal 130" xfId="1523" xr:uid="{6F0FA50C-2552-4DA0-B264-5401BE668C14}"/>
    <cellStyle name="Normal 130 2" xfId="8127" xr:uid="{EA61A2AF-C26F-41B7-869F-E4F954963055}"/>
    <cellStyle name="Normal 131" xfId="1530" xr:uid="{613694B5-1D26-44A5-BCEE-1D30956C69D6}"/>
    <cellStyle name="Normal 131 2" xfId="9239" xr:uid="{FA773C92-728A-4002-A751-1424969826FE}"/>
    <cellStyle name="Normal 132" xfId="1534" xr:uid="{FE73A1C7-329D-4F8B-9F79-DE540D520786}"/>
    <cellStyle name="Normal 132 2" xfId="9163" xr:uid="{C046FDF8-D825-488A-8302-3F40A5175642}"/>
    <cellStyle name="Normal 133" xfId="1531" xr:uid="{02A9BA62-3D5B-4C8C-8235-9C1555DDDC8F}"/>
    <cellStyle name="Normal 133 2" xfId="9124" xr:uid="{193E2C16-D612-45BA-88C2-BA011C2C1832}"/>
    <cellStyle name="Normal 134" xfId="1525" xr:uid="{E2862BE5-4B10-490F-9940-769118A52766}"/>
    <cellStyle name="Normal 134 2" xfId="8985" xr:uid="{8A12930A-D456-42F9-93AF-C0263EED39BF}"/>
    <cellStyle name="Normal 135" xfId="1528" xr:uid="{71D8CE60-16BD-48C7-B499-D9181F7CA426}"/>
    <cellStyle name="Normal 135 2" xfId="8141" xr:uid="{2CD95F25-A156-4BCE-9EAF-B2DA58C7930E}"/>
    <cellStyle name="Normal 136" xfId="1535" xr:uid="{D3567875-16CE-4E79-991C-05382501CDB8}"/>
    <cellStyle name="Normal 136 2" xfId="25372" xr:uid="{B2E8DA2A-F7D6-41F2-AA96-753482C13D58}"/>
    <cellStyle name="Normal 137" xfId="1537" xr:uid="{36ADEEB0-05E9-4D9F-AA85-CBEFEB5EC37E}"/>
    <cellStyle name="Normal 137 2" xfId="21534" xr:uid="{235128F3-0078-4E74-A0A4-1A2770738735}"/>
    <cellStyle name="Normal 138" xfId="1539" xr:uid="{9D1DCC4D-7D56-4B10-B464-36C024122CAA}"/>
    <cellStyle name="Normal 138 2" xfId="24303" xr:uid="{64EDA7DC-3C2D-4A53-AA88-7499425BE8B1}"/>
    <cellStyle name="Normal 139" xfId="1541" xr:uid="{2E3909BC-453D-4C2A-ACE9-6026C0BE9378}"/>
    <cellStyle name="Normal 139 2" xfId="28603" xr:uid="{D9034EFD-2F48-48CD-8233-0EAD28955511}"/>
    <cellStyle name="Normal 14" xfId="313" xr:uid="{F86BF398-FD9D-4635-AC3B-2B2719F07A97}"/>
    <cellStyle name="Normal 14 2" xfId="314" xr:uid="{66EC8B03-962D-4D1F-AF4F-B58A7E31023A}"/>
    <cellStyle name="Normal 14 2 2" xfId="4553" xr:uid="{79AADF25-C77A-4163-A4FD-F60E3EAD59D1}"/>
    <cellStyle name="Normal 14 2 3" xfId="46467" xr:uid="{32079888-B396-4E88-BA8B-7DA98ABC3A09}"/>
    <cellStyle name="Normal 14 3" xfId="315" xr:uid="{056E4563-0381-4C48-A49E-E04CCFFBE65E}"/>
    <cellStyle name="Normal 14 3 2" xfId="20500" xr:uid="{47A6CA33-65FC-4670-9E0F-45818FBFE379}"/>
    <cellStyle name="Normal 14 3 2 2" xfId="46868" xr:uid="{A34B8F5B-D305-4DAE-B73F-B0F0FBEA282C}"/>
    <cellStyle name="Normal 14 3 3" xfId="46995" xr:uid="{E0247DA5-E156-4315-B578-861FF4FBE18D}"/>
    <cellStyle name="Normal 14 4" xfId="48064" xr:uid="{DAB4667D-598C-4568-9FDF-ADE238F9E7C4}"/>
    <cellStyle name="Normal 14 5" xfId="46970" xr:uid="{554F2092-E620-4E7C-B0C6-2C86B470D76D}"/>
    <cellStyle name="Normal 14 5 2" xfId="54278" xr:uid="{6576EF47-D3B4-4111-9951-DFB10D02B820}"/>
    <cellStyle name="Normal 14 6" xfId="54323" xr:uid="{8144D29D-6DD6-47AB-88EC-1CDABD0E091F}"/>
    <cellStyle name="Normal 140" xfId="1547" xr:uid="{EC99AD4A-D910-4E03-A177-55BC5067069E}"/>
    <cellStyle name="Normal 140 2" xfId="26303" xr:uid="{E8A69BD2-5302-4636-8B24-A64182E2A3AA}"/>
    <cellStyle name="Normal 141" xfId="1550" xr:uid="{FF4EEB50-E7C9-4DE8-99E2-7C9A4FB63BEE}"/>
    <cellStyle name="Normal 141 2" xfId="26799" xr:uid="{1447F3EA-20DE-4D9E-8E43-0B590A3D5823}"/>
    <cellStyle name="Normal 142" xfId="1549" xr:uid="{FEE1CC47-3E46-41C6-AB78-DD4591155F40}"/>
    <cellStyle name="Normal 142 2" xfId="28820" xr:uid="{F706E899-77B5-46CA-AF3E-9348E777ED75}"/>
    <cellStyle name="Normal 143" xfId="1552" xr:uid="{26E73C36-5C4F-48EB-BD5D-99EA15553C91}"/>
    <cellStyle name="Normal 143 2" xfId="31108" xr:uid="{8E585D8C-C054-4E4C-9B8D-94D96BF7650F}"/>
    <cellStyle name="Normal 144" xfId="1555" xr:uid="{3A9606FD-BEFA-43D7-97DE-B1D94CA4023C}"/>
    <cellStyle name="Normal 144 2" xfId="29874" xr:uid="{5C9C48CE-69CB-403D-A0C9-7759D030ACA3}"/>
    <cellStyle name="Normal 145" xfId="1527" xr:uid="{275C3633-3F4A-4061-9AAE-E26DF2327E46}"/>
    <cellStyle name="Normal 145 2" xfId="27134" xr:uid="{F42C0E5C-E025-4ED2-80F8-3C30D6A13075}"/>
    <cellStyle name="Normal 146" xfId="1556" xr:uid="{A68EDEE1-93FF-4416-9047-C7CE12603603}"/>
    <cellStyle name="Normal 146 2" xfId="25784" xr:uid="{CA84B3D6-E38C-42C3-882A-DB6C5F4EB986}"/>
    <cellStyle name="Normal 147" xfId="1911" xr:uid="{717BAE55-BF7E-4DF2-8B08-5A5792582D3F}"/>
    <cellStyle name="Normal 147 2" xfId="30623" xr:uid="{79C69B2D-D8A0-46FD-AB04-F755EEE28D20}"/>
    <cellStyle name="Normal 148" xfId="1914" xr:uid="{47A0AE39-F4C4-4636-BB61-AF0205F48D96}"/>
    <cellStyle name="Normal 148 10" xfId="43220" xr:uid="{4441FEF9-39A9-4C29-9C79-EDEEF5683A31}"/>
    <cellStyle name="Normal 148 11" xfId="44920" xr:uid="{B65357DA-B3ED-4EAB-ACA2-F47CDE153561}"/>
    <cellStyle name="Normal 148 2" xfId="2089" xr:uid="{8C8E8EAA-0A04-45CD-A702-A403E90A3CF5}"/>
    <cellStyle name="Normal 148 2 2" xfId="2684" xr:uid="{55B29937-806E-45E3-AEBA-CD3F87C83963}"/>
    <cellStyle name="Normal 148 2 2 2" xfId="6570" xr:uid="{4497E9D3-68B3-41EE-9609-A0A61C790D25}"/>
    <cellStyle name="Normal 148 2 2 2 2" xfId="16612" xr:uid="{0990BDC0-6F03-4B47-8276-EDEADEE958FD}"/>
    <cellStyle name="Normal 148 2 2 3" xfId="14649" xr:uid="{98D30F36-08CA-4C5C-A1C9-8BDD9C44B80B}"/>
    <cellStyle name="Normal 148 2 2 4" xfId="43794" xr:uid="{97395CB6-794C-44EC-8594-9906F52BCA0C}"/>
    <cellStyle name="Normal 148 2 2 5" xfId="45494" xr:uid="{4C459E34-236B-466B-8371-AD7712F7D597}"/>
    <cellStyle name="Normal 148 2 3" xfId="3169" xr:uid="{A23A38AC-DF0D-45B0-BF54-EFC6DB1EB2E0}"/>
    <cellStyle name="Normal 148 2 3 2" xfId="7055" xr:uid="{9506D489-D0CC-46AE-9F65-0078FFC6F513}"/>
    <cellStyle name="Normal 148 2 3 2 2" xfId="17097" xr:uid="{76FB4201-CA8D-4E7B-B308-A9CC4FDE4602}"/>
    <cellStyle name="Normal 148 2 3 3" xfId="15134" xr:uid="{578E7FDE-F76E-458C-9199-2CE238094D57}"/>
    <cellStyle name="Normal 148 2 3 4" xfId="44279" xr:uid="{B2C19F77-D2C4-47C2-8FE6-D1346D69ED2F}"/>
    <cellStyle name="Normal 148 2 3 5" xfId="45979" xr:uid="{6F832F03-8A42-446C-B562-A8140F3EFD4A}"/>
    <cellStyle name="Normal 148 2 4" xfId="6043" xr:uid="{E7869FC6-CB99-4CB8-A637-F2BEF7BABD65}"/>
    <cellStyle name="Normal 148 2 4 2" xfId="16085" xr:uid="{91B1C6F8-4581-46BD-9775-5C2C03F4409E}"/>
    <cellStyle name="Normal 148 2 5" xfId="14122" xr:uid="{7004C883-CA83-4D2C-8553-DCCD5AD7FD9A}"/>
    <cellStyle name="Normal 148 2 6" xfId="43267" xr:uid="{43092183-EDDF-43BA-8DB8-6B6BF3708482}"/>
    <cellStyle name="Normal 148 2 7" xfId="44967" xr:uid="{B76808F6-155F-4D05-BDA0-C60C33229824}"/>
    <cellStyle name="Normal 148 3" xfId="2637" xr:uid="{DD1E2A36-1CF5-4EDA-A940-901B6EC81A62}"/>
    <cellStyle name="Normal 148 3 2" xfId="6523" xr:uid="{1DD834D2-DBE5-4D1D-8811-ECC013950702}"/>
    <cellStyle name="Normal 148 3 2 2" xfId="16565" xr:uid="{2A7703AB-D511-43FC-9980-8A7B59D806A5}"/>
    <cellStyle name="Normal 148 3 3" xfId="14602" xr:uid="{6DF396B8-E2AC-4BF7-9303-AC64D04D8256}"/>
    <cellStyle name="Normal 148 3 4" xfId="43747" xr:uid="{12881D08-14C3-4F70-8B39-32C938DDCCB1}"/>
    <cellStyle name="Normal 148 3 5" xfId="45447" xr:uid="{B2A85056-463A-41DD-8598-3AD1F5ABEDFF}"/>
    <cellStyle name="Normal 148 4" xfId="3164" xr:uid="{7D43D837-BB2E-4F67-ADD4-52E7C105AB5E}"/>
    <cellStyle name="Normal 148 4 2" xfId="7050" xr:uid="{465BD691-BDD1-4BBB-830B-DB97C58C2302}"/>
    <cellStyle name="Normal 148 4 2 2" xfId="17092" xr:uid="{78536066-2B6C-492C-939B-E0D672A867D1}"/>
    <cellStyle name="Normal 148 4 3" xfId="15129" xr:uid="{A6A45B24-26D0-4FCE-837B-8C3C43A96C29}"/>
    <cellStyle name="Normal 148 4 4" xfId="44274" xr:uid="{7F342967-B84C-4553-B272-8F0C87C6EDA5}"/>
    <cellStyle name="Normal 148 4 5" xfId="45974" xr:uid="{54609CF0-5F1D-4215-A2FB-699B980D63EC}"/>
    <cellStyle name="Normal 148 5" xfId="3181" xr:uid="{53DF117C-7308-4800-A652-075B7D34CFA4}"/>
    <cellStyle name="Normal 148 5 2" xfId="15145" xr:uid="{B0542934-E2C4-4CDB-92E0-4B8BECC73E01}"/>
    <cellStyle name="Normal 148 6" xfId="3187" xr:uid="{9FDE8822-41E5-458A-96D5-6800F0C20218}"/>
    <cellStyle name="Normal 148 6 2" xfId="15151" xr:uid="{0B2B68FB-EEED-44BF-AA44-DCDB9B5BAC02}"/>
    <cellStyle name="Normal 148 7" xfId="5995" xr:uid="{6FAA40FB-250C-458C-B64B-B171995124BC}"/>
    <cellStyle name="Normal 148 7 2" xfId="16038" xr:uid="{7140AAC6-B21E-409D-B429-264F9DBACBC2}"/>
    <cellStyle name="Normal 148 8" xfId="14075" xr:uid="{CECAD7D1-7CF6-46C4-A6FB-FBAE232D402E}"/>
    <cellStyle name="Normal 148 9" xfId="29441" xr:uid="{7550D8AD-63C7-49D4-ABDE-05B75CD802D5}"/>
    <cellStyle name="Normal 149" xfId="1916" xr:uid="{5F080652-8BD0-4F1A-AB9C-F267CAC4F508}"/>
    <cellStyle name="Normal 149 2" xfId="2639" xr:uid="{1F59EFDF-9527-4BFB-B847-FEE362161909}"/>
    <cellStyle name="Normal 149 2 2" xfId="6525" xr:uid="{5BFA25FB-9E8C-4CA9-9AA8-8D589FE93505}"/>
    <cellStyle name="Normal 149 2 2 2" xfId="16567" xr:uid="{CE009F63-E730-4FC5-B4BF-BA4919FCED11}"/>
    <cellStyle name="Normal 149 2 3" xfId="14604" xr:uid="{4E03A18C-6CA2-4046-B619-F1B227DB5D9F}"/>
    <cellStyle name="Normal 149 2 4" xfId="43749" xr:uid="{4F6FFF60-6EC9-40E2-8BB3-5B0D96B45604}"/>
    <cellStyle name="Normal 149 2 5" xfId="45449" xr:uid="{0246ECD0-AD3A-45B5-A897-346ABEDA128C}"/>
    <cellStyle name="Normal 149 3" xfId="3166" xr:uid="{63EC0E20-4C49-4B26-B74D-3FDFBD34FCD7}"/>
    <cellStyle name="Normal 149 3 2" xfId="7052" xr:uid="{7B808CF3-977C-4FF9-AA72-F22549004D14}"/>
    <cellStyle name="Normal 149 3 2 2" xfId="17094" xr:uid="{76780D74-AA28-4C48-80A8-F12E3DCAEBDA}"/>
    <cellStyle name="Normal 149 3 3" xfId="15131" xr:uid="{055D60EC-5AA8-4FA0-9021-E73232D29BE7}"/>
    <cellStyle name="Normal 149 3 4" xfId="44276" xr:uid="{EBBF026F-C4F4-4B6B-8A9F-50CE84B8DDAC}"/>
    <cellStyle name="Normal 149 3 5" xfId="45976" xr:uid="{5318BE07-C1C7-442E-AE41-00CB1FF2158A}"/>
    <cellStyle name="Normal 149 4" xfId="5997" xr:uid="{BD7C28DE-C474-473A-84CB-49FF20CF9628}"/>
    <cellStyle name="Normal 149 4 2" xfId="16040" xr:uid="{23C95B67-1179-4F55-9DF3-E0AAA5790EDB}"/>
    <cellStyle name="Normal 149 5" xfId="14077" xr:uid="{E999A687-B845-490A-BFCF-C406D2B3BDFB}"/>
    <cellStyle name="Normal 149 6" xfId="35611" xr:uid="{12627A36-E5AC-4527-B073-AFCA71B58797}"/>
    <cellStyle name="Normal 149 7" xfId="43222" xr:uid="{DDEBC66E-00A6-442D-966D-C5F2DA98D6F0}"/>
    <cellStyle name="Normal 149 8" xfId="44922" xr:uid="{F6C4DB3D-8658-4989-BB84-B554F1C3BE26}"/>
    <cellStyle name="Normal 15" xfId="316" xr:uid="{78A20BA1-D7E2-4C0D-B91B-A8B6ED3778E8}"/>
    <cellStyle name="Normal 15 2" xfId="317" xr:uid="{AABA32DE-3F57-4832-80FA-CCBCDFAC7A86}"/>
    <cellStyle name="Normal 15 2 2" xfId="4554" xr:uid="{BDF7F9A2-9B4E-4E45-B5AF-AF8EA8754AA4}"/>
    <cellStyle name="Normal 15 2 2 2" xfId="48062" xr:uid="{6D820C0D-4F62-4626-88E5-2F923A3EAFC2}"/>
    <cellStyle name="Normal 15 2 2 3" xfId="46967" xr:uid="{601FE440-195D-403A-B4C3-CB4C09C4E405}"/>
    <cellStyle name="Normal 15 2 3" xfId="46638" xr:uid="{EA2C15E0-6941-4BA6-81B8-88F59186F311}"/>
    <cellStyle name="Normal 15 2 4" xfId="46968" xr:uid="{5A0A246F-B533-4C04-A082-B2538AAFDA86}"/>
    <cellStyle name="Normal 15 3" xfId="318" xr:uid="{D0ACFAD4-0955-4C7F-A2CF-E7A1F89129A5}"/>
    <cellStyle name="Normal 15 3 2" xfId="20502" xr:uid="{33253C7E-8D51-4F01-9834-C085059CBB13}"/>
    <cellStyle name="Normal 15 3 3" xfId="46966" xr:uid="{57FB54D7-7FBF-4F9A-8791-0C9546976AF4}"/>
    <cellStyle name="Normal 15 4" xfId="48063" xr:uid="{F0FB8435-B12C-4EED-A790-985171C99E94}"/>
    <cellStyle name="Normal 15 5" xfId="46969" xr:uid="{59C8FA8D-3780-46DC-AED4-FB94713294DE}"/>
    <cellStyle name="Normal 15 5 2" xfId="54279" xr:uid="{58B301E5-40E1-4A3C-99BD-03B1489DCAEA}"/>
    <cellStyle name="Normal 15 6" xfId="54324" xr:uid="{59040C15-D1AA-4088-9F44-48AE9236CDB0}"/>
    <cellStyle name="Normal 150" xfId="2083" xr:uid="{AF75C856-6CAD-484E-BABA-6034210B9F6A}"/>
    <cellStyle name="Normal 150 2" xfId="2679" xr:uid="{185C8A25-145F-43EE-84ED-C3B47AAB7C37}"/>
    <cellStyle name="Normal 150 2 2" xfId="6565" xr:uid="{45FA259C-D364-4D05-9EA2-2404880AF34F}"/>
    <cellStyle name="Normal 150 2 2 2" xfId="16607" xr:uid="{7C00B350-357C-4C6F-B1BE-B36FBFA99331}"/>
    <cellStyle name="Normal 150 2 3" xfId="14644" xr:uid="{67D2E960-D9A0-4253-A677-07F2CE53A3BB}"/>
    <cellStyle name="Normal 150 2 4" xfId="43789" xr:uid="{00452501-DC37-46AA-A93A-A078EC2EFE60}"/>
    <cellStyle name="Normal 150 2 5" xfId="45489" xr:uid="{26E2489C-4D17-4E96-A63E-5E2D84A3B2B2}"/>
    <cellStyle name="Normal 150 3" xfId="3170" xr:uid="{28BF0C6D-F7D8-4006-B6EB-A7A0AA9B451D}"/>
    <cellStyle name="Normal 150 3 2" xfId="7056" xr:uid="{ADBD5D60-E0B7-4BDF-9B28-52BA9ABFC484}"/>
    <cellStyle name="Normal 150 3 2 2" xfId="17098" xr:uid="{41482D01-596B-4D89-988D-8787895EBE0D}"/>
    <cellStyle name="Normal 150 3 3" xfId="15135" xr:uid="{F6DFA897-9EE3-4324-BC33-E5A2A7C499A3}"/>
    <cellStyle name="Normal 150 3 4" xfId="44280" xr:uid="{EEC4BDC8-5692-49CD-A4FD-16B723599DFC}"/>
    <cellStyle name="Normal 150 3 5" xfId="45980" xr:uid="{FBB964EA-9772-470C-8BDA-30049D468654}"/>
    <cellStyle name="Normal 150 4" xfId="6038" xr:uid="{E242C1A1-4E64-49CE-BBB8-057BABB61ED7}"/>
    <cellStyle name="Normal 150 4 2" xfId="16080" xr:uid="{B7BC98D0-D276-40DD-BF0C-E40D54D5A9AF}"/>
    <cellStyle name="Normal 150 5" xfId="14117" xr:uid="{17A51853-79EC-48CA-81A1-E3137D5303A7}"/>
    <cellStyle name="Normal 150 6" xfId="36774" xr:uid="{68205AB6-26E3-4E3C-B72D-37E8FC2AC6BD}"/>
    <cellStyle name="Normal 150 7" xfId="43262" xr:uid="{CD9AF138-0DCD-45CF-BFAD-BB29F9FC8BAE}"/>
    <cellStyle name="Normal 150 8" xfId="44962" xr:uid="{D6C09498-3ECF-4216-8559-2F472F550DCA}"/>
    <cellStyle name="Normal 151" xfId="2086" xr:uid="{BA639582-88B3-4353-83E8-208733CDBE50}"/>
    <cellStyle name="Normal 151 2" xfId="2681" xr:uid="{60C4D56A-6B00-491E-9D52-2808AD52C4A4}"/>
    <cellStyle name="Normal 151 2 2" xfId="6567" xr:uid="{E968961F-B7F1-4148-B38D-4F0CF91F16A6}"/>
    <cellStyle name="Normal 151 2 2 2" xfId="16609" xr:uid="{A102E69A-DC0A-4F3D-9C75-E9D8A45FFB7C}"/>
    <cellStyle name="Normal 151 2 3" xfId="14646" xr:uid="{FD6D692A-2518-46A5-86A8-A8884CF2FC8E}"/>
    <cellStyle name="Normal 151 2 4" xfId="43791" xr:uid="{54E09562-289B-441F-8F64-8E2932A24D6E}"/>
    <cellStyle name="Normal 151 2 5" xfId="45491" xr:uid="{C9A7AE20-F650-4F54-BBA7-B66C7F9D060D}"/>
    <cellStyle name="Normal 151 3" xfId="6040" xr:uid="{329D6C9D-2925-4104-B586-11D90A76AEB3}"/>
    <cellStyle name="Normal 151 3 2" xfId="16082" xr:uid="{9D178CD2-46F7-4B65-9706-74276C0C27E3}"/>
    <cellStyle name="Normal 151 4" xfId="14119" xr:uid="{98F80BA6-BD18-4984-8DFB-6D7C81217BAB}"/>
    <cellStyle name="Normal 151 5" xfId="36848" xr:uid="{C9CF9330-E306-4493-A810-CE54EA341539}"/>
    <cellStyle name="Normal 151 6" xfId="43264" xr:uid="{969499A6-EB69-4812-8C4B-D6088792F7E5}"/>
    <cellStyle name="Normal 151 7" xfId="44964" xr:uid="{A767FC88-9E69-481B-9F86-90AC0A1BE944}"/>
    <cellStyle name="Normal 152" xfId="2090" xr:uid="{9E3ED4B3-513E-4008-805F-B664275661DA}"/>
    <cellStyle name="Normal 152 2" xfId="2685" xr:uid="{4148F523-8022-49B5-B1AF-3F36A4242EF8}"/>
    <cellStyle name="Normal 152 2 2" xfId="6571" xr:uid="{CE9C849F-58BF-446B-A4E5-8F8BBF35C3AF}"/>
    <cellStyle name="Normal 152 2 2 2" xfId="16613" xr:uid="{6AB1B9A3-39D6-4971-A2BA-8364E15A444C}"/>
    <cellStyle name="Normal 152 2 3" xfId="14650" xr:uid="{907FB64D-1871-406C-90A3-FE169E08E469}"/>
    <cellStyle name="Normal 152 2 4" xfId="43795" xr:uid="{684B11E7-C264-450B-8ABD-2761A2A48517}"/>
    <cellStyle name="Normal 152 2 5" xfId="45495" xr:uid="{1AE839AE-D673-4438-80B3-C868A6A8254A}"/>
    <cellStyle name="Normal 152 3" xfId="6044" xr:uid="{A5AE80EE-9480-4F25-894C-688791963C7E}"/>
    <cellStyle name="Normal 152 3 2" xfId="16086" xr:uid="{0E4410A0-9B81-4D59-9960-D9F51C9AE60B}"/>
    <cellStyle name="Normal 152 4" xfId="14123" xr:uid="{E5D0DD8D-6753-453C-9966-DDE3B930A44D}"/>
    <cellStyle name="Normal 152 5" xfId="37101" xr:uid="{0C6100D7-EB9A-498C-8593-177143B58C15}"/>
    <cellStyle name="Normal 152 6" xfId="43268" xr:uid="{13985B5C-1020-4DD1-9DBA-685D9690C8AF}"/>
    <cellStyle name="Normal 152 7" xfId="44968" xr:uid="{60888F62-9FEF-4D8F-8E95-30DBD6AE14AF}"/>
    <cellStyle name="Normal 153" xfId="3173" xr:uid="{8039E367-DA13-4006-B07B-CE823AD89756}"/>
    <cellStyle name="Normal 153 2" xfId="15138" xr:uid="{3CD0D84B-7679-4356-A0B9-CF2D2A300439}"/>
    <cellStyle name="Normal 153 3" xfId="36728" xr:uid="{46C6CDE3-F489-4D40-9C87-6B57B4AF0826}"/>
    <cellStyle name="Normal 154" xfId="3175" xr:uid="{77E0F285-BEB3-4F3F-B35A-3F851A0C12FB}"/>
    <cellStyle name="Normal 154 2" xfId="15140" xr:uid="{7C0290E1-A68B-4396-AA9F-6747BD65ED4E}"/>
    <cellStyle name="Normal 154 3" xfId="37316" xr:uid="{48652453-704E-4568-9759-250EA14DD9E6}"/>
    <cellStyle name="Normal 155" xfId="3178" xr:uid="{76DA172B-7418-4499-911B-D013E9080080}"/>
    <cellStyle name="Normal 155 2" xfId="15142" xr:uid="{FB09DF5E-5B84-4E1E-ADF8-C5D37FB98014}"/>
    <cellStyle name="Normal 155 3" xfId="38072" xr:uid="{4B69DE42-F6B0-4BE4-8BFD-E5D00A47B598}"/>
    <cellStyle name="Normal 156" xfId="3183" xr:uid="{17B4E147-B2A9-4C18-9844-CD2085CF687D}"/>
    <cellStyle name="Normal 156 2" xfId="15147" xr:uid="{34D89F4E-5267-4F20-BAC6-D928121843EE}"/>
    <cellStyle name="Normal 156 3" xfId="39250" xr:uid="{7A6537B4-D75F-4B62-AD89-8FEBC4A5812D}"/>
    <cellStyle name="Normal 157" xfId="3184" xr:uid="{5AF0FBD4-3B19-4B77-9000-E035B255530A}"/>
    <cellStyle name="Normal 157 2" xfId="15148" xr:uid="{A04FA388-00F9-43D9-8FA5-80A0F067EFF7}"/>
    <cellStyle name="Normal 157 3" xfId="36491" xr:uid="{8A40DA36-4EB4-4D09-BCB5-2A67A1C6469D}"/>
    <cellStyle name="Normal 158" xfId="3188" xr:uid="{C14E2EB4-5DBA-4E6C-A36D-3D5BC860A88D}"/>
    <cellStyle name="Normal 158 2" xfId="15152" xr:uid="{1376C34A-703F-492F-B7E0-90BE0327051F}"/>
    <cellStyle name="Normal 158 3" xfId="39443" xr:uid="{3A12C35C-4DE6-43F4-B617-84EEED10E4AA}"/>
    <cellStyle name="Normal 159" xfId="3265" xr:uid="{7F111CD3-70DC-4B86-8CE2-09F5328F1D93}"/>
    <cellStyle name="Normal 159 2" xfId="15184" xr:uid="{8B16276B-73D7-489E-A3AD-582BF2BC866C}"/>
    <cellStyle name="Normal 159 3" xfId="35860" xr:uid="{E7232835-3D98-4F03-AE42-71E099F96031}"/>
    <cellStyle name="Normal 16" xfId="319" xr:uid="{E7192239-35C9-43CA-B786-20F7F7CAAC55}"/>
    <cellStyle name="Normal 16 2" xfId="320" xr:uid="{663ED6A8-746E-4889-B2AE-70A84A7D39F7}"/>
    <cellStyle name="Normal 16 2 2" xfId="4555" xr:uid="{4704F763-5249-4256-B68C-4F68F095775C}"/>
    <cellStyle name="Normal 16 2 2 2" xfId="48061" xr:uid="{9C08B99A-6F90-44B9-B5CC-873680DA3D34}"/>
    <cellStyle name="Normal 16 2 3" xfId="46964" xr:uid="{1266FEB8-875F-4229-B983-502013F82BFE}"/>
    <cellStyle name="Normal 16 3" xfId="321" xr:uid="{CAAF2AD9-F12A-49D2-BA09-DCE0528A4E6A}"/>
    <cellStyle name="Normal 16 3 2" xfId="46842" xr:uid="{8BABC92C-1F86-4269-9663-A23B55EDF8C8}"/>
    <cellStyle name="Normal 16 4" xfId="46965" xr:uid="{454BB00D-DFB7-4B33-BC8B-32E574F1814F}"/>
    <cellStyle name="Normal 16 4 2" xfId="54280" xr:uid="{1A590276-BF90-4DFE-B69F-B5AC0FAE1DEC}"/>
    <cellStyle name="Normal 16 5" xfId="54325" xr:uid="{4D004352-BB8F-4B51-B48A-7870463C49DF}"/>
    <cellStyle name="Normal 160" xfId="3269" xr:uid="{DA5F1FE6-A9C2-4C91-8691-0E8270093268}"/>
    <cellStyle name="Normal 160 2" xfId="15188" xr:uid="{07747775-99DC-43CB-A020-85D60263B53D}"/>
    <cellStyle name="Normal 160 3" xfId="36444" xr:uid="{6D1BFC7E-DBFA-444B-AAB2-FFCBC0EF1C09}"/>
    <cellStyle name="Normal 161" xfId="5302" xr:uid="{C2261807-6787-4570-A0E2-37B1FD9201AC}"/>
    <cellStyle name="Normal 161 2" xfId="15420" xr:uid="{1509CF86-6BDC-4DB6-AB98-9B706D24CA3F}"/>
    <cellStyle name="Normal 161 3" xfId="40452" xr:uid="{7829163D-0748-4C51-9E79-B37AD6625F06}"/>
    <cellStyle name="Normal 162" xfId="5312" xr:uid="{6EECD7A4-810D-49B0-B48B-17F03F8A1A2B}"/>
    <cellStyle name="Normal 162 2" xfId="15430" xr:uid="{819B942D-0521-470D-BEB8-501BA7A1B051}"/>
    <cellStyle name="Normal 163" xfId="5324" xr:uid="{C43B7224-B128-43EC-94D2-45A5A710F6D0}"/>
    <cellStyle name="Normal 163 2" xfId="15442" xr:uid="{09CCD8C2-C466-4646-8E97-9C6DDA4B7500}"/>
    <cellStyle name="Normal 164" xfId="5304" xr:uid="{4D7F6658-1CB4-4B7C-814C-75CA0D4310CC}"/>
    <cellStyle name="Normal 164 2" xfId="15422" xr:uid="{4E6B07D2-4C20-4CE7-A37A-4BCB3B51B5C4}"/>
    <cellStyle name="Normal 165" xfId="5313" xr:uid="{B93983AC-04FC-44C3-B4A2-CE677AA0DE6C}"/>
    <cellStyle name="Normal 165 2" xfId="15431" xr:uid="{22C261A7-EE02-4FAF-A73A-63794F49FD6E}"/>
    <cellStyle name="Normal 166" xfId="5314" xr:uid="{A36D29C9-DE70-412D-A434-8CF5C837D09E}"/>
    <cellStyle name="Normal 166 2" xfId="15432" xr:uid="{A0145003-AFDD-44CE-B6E0-481467695C20}"/>
    <cellStyle name="Normal 167" xfId="5317" xr:uid="{2C518230-BC8D-4111-B3CF-1FBB2DEBF215}"/>
    <cellStyle name="Normal 167 2" xfId="15435" xr:uid="{2FE1B607-EFC0-44E4-89C3-A5345BC9CC62}"/>
    <cellStyle name="Normal 168" xfId="5330" xr:uid="{CEC3EE6F-1C83-4455-B509-966D48F11A8E}"/>
    <cellStyle name="Normal 168 2" xfId="15448" xr:uid="{AD7F42C9-0B7C-4DE6-B1AF-CB4EAF566287}"/>
    <cellStyle name="Normal 169" xfId="5306" xr:uid="{CC66EA68-97FC-4905-9455-7DE80F500BAA}"/>
    <cellStyle name="Normal 169 2" xfId="15424" xr:uid="{CA4293AF-8083-4525-B8C3-88DB8249FF90}"/>
    <cellStyle name="Normal 17" xfId="322" xr:uid="{D2776A60-2534-4E75-8F07-179631ADF4B1}"/>
    <cellStyle name="Normal 17 2" xfId="323" xr:uid="{2B4D25B8-D106-4F49-85D1-8C19CFBCA56D}"/>
    <cellStyle name="Normal 17 2 2" xfId="4556" xr:uid="{EA6CF182-D815-4A6A-B4C8-E2B5B34989E3}"/>
    <cellStyle name="Normal 17 2 2 2" xfId="46458" xr:uid="{834EEF44-DE34-4FD2-84E9-1975E13632E5}"/>
    <cellStyle name="Normal 17 2 3" xfId="47030" xr:uid="{447478AC-F208-4C77-86B2-F8CF673479CF}"/>
    <cellStyle name="Normal 17 3" xfId="324" xr:uid="{48A7872F-1174-45C1-B217-DE271EED66DB}"/>
    <cellStyle name="Normal 17 3 2" xfId="46887" xr:uid="{A8A79D45-7648-4CE1-875A-5FDFB5E258D1}"/>
    <cellStyle name="Normal 17 4" xfId="46487" xr:uid="{836FF1C5-BC8B-4B5D-87EA-0AD1484E0CB2}"/>
    <cellStyle name="Normal 17 4 2" xfId="54281" xr:uid="{7ADA1315-3413-4410-969C-A852C5D0AF53}"/>
    <cellStyle name="Normal 17 5" xfId="54326" xr:uid="{BD3AA24B-CC6E-45C6-8FCA-DD38426D4BCA}"/>
    <cellStyle name="Normal 170" xfId="5310" xr:uid="{FC21C964-E5E2-44E6-A25C-E3CE3D83504B}"/>
    <cellStyle name="Normal 170 2" xfId="15428" xr:uid="{85437FCC-2D13-4DCE-9D38-6AFD7DCD8B7F}"/>
    <cellStyle name="Normal 171" xfId="5361" xr:uid="{5C4C8AF1-C4E0-4C02-B5FD-9F3C5F7A0C78}"/>
    <cellStyle name="Normal 171 2" xfId="15479" xr:uid="{F12C5021-A265-4652-AD12-D9C123AEF1A0}"/>
    <cellStyle name="Normal 172" xfId="5373" xr:uid="{A102332A-0F01-4EDD-8789-6BD2CD0B4F0E}"/>
    <cellStyle name="Normal 172 2" xfId="15490" xr:uid="{0DBC3409-68AA-4E99-ABFD-44B48C6828C0}"/>
    <cellStyle name="Normal 173" xfId="5364" xr:uid="{F9CD670E-BDA5-469E-8229-FA097E90535F}"/>
    <cellStyle name="Normal 173 2" xfId="15481" xr:uid="{ADF2590D-E4AB-4EFD-B26A-33653F41A9A2}"/>
    <cellStyle name="Normal 174" xfId="5414" xr:uid="{4A81E631-EA1E-49A9-97D4-1AEE1382E6DC}"/>
    <cellStyle name="Normal 174 2" xfId="15528" xr:uid="{2FC54590-DF5D-4774-9CE1-07AFA548246D}"/>
    <cellStyle name="Normal 175" xfId="5371" xr:uid="{0844559F-C79A-4A94-AB4E-A077B22633BA}"/>
    <cellStyle name="Normal 175 2" xfId="15488" xr:uid="{7B08C0B0-CF41-44CA-99FE-6BCE9EC5DB0C}"/>
    <cellStyle name="Normal 176" xfId="5369" xr:uid="{0FB942F8-FCB4-4AB3-A3C8-723FEABC8D57}"/>
    <cellStyle name="Normal 176 2" xfId="15486" xr:uid="{EE9A97F5-B166-40E7-8104-A1D598DB6118}"/>
    <cellStyle name="Normal 177" xfId="5406" xr:uid="{FD077A90-9D9A-4A30-ABF5-3F21DEA678BE}"/>
    <cellStyle name="Normal 177 2" xfId="15521" xr:uid="{DF23C241-191A-4A40-B9CD-608AF5849314}"/>
    <cellStyle name="Normal 178" xfId="5367" xr:uid="{B2CBC3A5-8C90-4311-8AE2-6365C1B4661E}"/>
    <cellStyle name="Normal 178 2" xfId="15484" xr:uid="{B2E361A6-02DF-4FD2-B1DB-566252269E9D}"/>
    <cellStyle name="Normal 179" xfId="5375" xr:uid="{035E7478-FE6C-4DA3-92A7-9B8AB07195BD}"/>
    <cellStyle name="Normal 179 2" xfId="15492" xr:uid="{FFB43C8B-3FBF-4392-91AB-F6CB8C293680}"/>
    <cellStyle name="Normal 18" xfId="325" xr:uid="{F5DE009A-C57F-4018-AD2B-509EA237E1F4}"/>
    <cellStyle name="Normal 18 2" xfId="326" xr:uid="{115AAB76-2ECE-49D6-B8B0-85744596827A}"/>
    <cellStyle name="Normal 18 2 2" xfId="4557" xr:uid="{50B341A9-2394-4B6E-839A-8A3239F4D030}"/>
    <cellStyle name="Normal 18 2 3" xfId="54282" xr:uid="{164DFE2F-59EF-4354-9D1B-784702FC4D3E}"/>
    <cellStyle name="Normal 18 3" xfId="327" xr:uid="{F60E1D7E-F1DF-4E64-87B1-DED745B545DF}"/>
    <cellStyle name="Normal 18 3 2" xfId="54327" xr:uid="{0B89D21C-9E0D-4058-8D9B-5D33354499AC}"/>
    <cellStyle name="Normal 18 4" xfId="47983" xr:uid="{D1FACFD9-A637-485B-AE76-82FB42B51112}"/>
    <cellStyle name="Normal 180" xfId="5399" xr:uid="{878DFBEF-D6E0-4056-911E-B1878B4F97A4}"/>
    <cellStyle name="Normal 181" xfId="5430" xr:uid="{BB28B6D2-9191-4955-B1EE-491C0376444E}"/>
    <cellStyle name="Normal 181 2" xfId="15543" xr:uid="{D94DB46C-50B7-407C-808A-74878F6B88BB}"/>
    <cellStyle name="Normal 182" xfId="5442" xr:uid="{5AE8E3CC-DCFC-4679-9AF6-83E37F4BD86E}"/>
    <cellStyle name="Normal 183" xfId="5439" xr:uid="{38425C20-EE8D-4BC4-A3C8-A47F83BE9529}"/>
    <cellStyle name="Normal 184" xfId="5447" xr:uid="{234A8E4C-F478-4768-8279-A1B8A2552E74}"/>
    <cellStyle name="Normal 185" xfId="5432" xr:uid="{87795C71-6C90-4CB9-8AD8-50D0D416F550}"/>
    <cellStyle name="Normal 186" xfId="5443" xr:uid="{AB2A6867-2961-4A28-BFEF-32EE3A48B06E}"/>
    <cellStyle name="Normal 187" xfId="5448" xr:uid="{4B47659F-7E84-44F7-8280-9E2C8D4C51FD}"/>
    <cellStyle name="Normal 188" xfId="5455" xr:uid="{5AA34E72-8650-43C2-B169-EE238FA2D891}"/>
    <cellStyle name="Normal 189" xfId="5458" xr:uid="{7C0BA45A-0A83-4BCB-B069-737B8A77A9E0}"/>
    <cellStyle name="Normal 19" xfId="328" xr:uid="{A9E29B23-9596-4D5F-A1D2-A7BD32FE6C8B}"/>
    <cellStyle name="Normal 19 2" xfId="329" xr:uid="{93F1ADEF-D4FC-475A-8D3C-C1E52578B870}"/>
    <cellStyle name="Normal 19 2 2" xfId="4558" xr:uid="{DE0E0A1B-5273-435F-BFAD-18F9243988A3}"/>
    <cellStyle name="Normal 19 2 3" xfId="54283" xr:uid="{7F7E1EE5-0019-4046-8046-6E9B76A252F5}"/>
    <cellStyle name="Normal 19 3" xfId="330" xr:uid="{8BF37C47-071F-4529-A896-72894231D276}"/>
    <cellStyle name="Normal 19 3 2" xfId="54328" xr:uid="{616DFE0F-4701-493E-88C5-B8DC3DB8407C}"/>
    <cellStyle name="Normal 19 4" xfId="46681" xr:uid="{D378E346-B16A-43C4-B84F-F73157A89B88}"/>
    <cellStyle name="Normal 190" xfId="5461" xr:uid="{2DA49707-BA00-4792-8B79-5F5289922926}"/>
    <cellStyle name="Normal 191" xfId="5464" xr:uid="{DE56C1B5-6F52-4971-B34E-0EB07CAD5A27}"/>
    <cellStyle name="Normal 192" xfId="5467" xr:uid="{73B7BB02-83A0-40AC-8C4D-769406E1FA0E}"/>
    <cellStyle name="Normal 193" xfId="5470" xr:uid="{3ADEDC83-D5FB-4DC5-80EA-D8F2732BDC91}"/>
    <cellStyle name="Normal 194" xfId="5473" xr:uid="{8662F39C-D73C-4513-9DDF-4F08B85BFF5F}"/>
    <cellStyle name="Normal 195" xfId="5476" xr:uid="{2BB3AEC8-ADD9-4A12-A49D-DC110544AAE0}"/>
    <cellStyle name="Normal 196" xfId="5479" xr:uid="{D7E7B572-7A3B-4220-A194-36C25A6EBE24}"/>
    <cellStyle name="Normal 197" xfId="5481" xr:uid="{DD4B41EB-8AEF-464E-BB88-9D70DF407D3E}"/>
    <cellStyle name="Normal 198" xfId="5485" xr:uid="{5DE812E0-B46D-487C-A8CD-E128BC21F11D}"/>
    <cellStyle name="Normal 198 2" xfId="15547" xr:uid="{A806ECD3-8EDD-4448-B05F-97AB7D52B5B2}"/>
    <cellStyle name="Normal 199" xfId="5487" xr:uid="{081A4DE3-9649-459E-A00F-3C88F8EC1BA1}"/>
    <cellStyle name="Normal 199 2" xfId="15549" xr:uid="{123E7A75-C7C5-4237-AAAE-4453CBDCF22C}"/>
    <cellStyle name="Normal 2" xfId="12" xr:uid="{00000000-0005-0000-0000-00000A000000}"/>
    <cellStyle name="Normal 2 10" xfId="1182" xr:uid="{C22D31C4-D702-444B-9D42-FB7094835AF9}"/>
    <cellStyle name="Normal 2 10 10" xfId="44631" xr:uid="{59AD2033-81B0-43AE-8BEF-B1BBEE64A34B}"/>
    <cellStyle name="Normal 2 10 11" xfId="54194" xr:uid="{8C0F2712-AE29-4817-A0EE-1E6921B70DBE}"/>
    <cellStyle name="Normal 2 10 2" xfId="1501" xr:uid="{AFADF010-5148-4A61-90B3-C0F70C39E0E7}"/>
    <cellStyle name="Normal 2 10 2 2" xfId="2503" xr:uid="{A1C3832B-7DCB-452E-93F3-E2530CAA8B2E}"/>
    <cellStyle name="Normal 2 10 2 2 2" xfId="6395" xr:uid="{12362656-75D7-478A-963A-83FED380414E}"/>
    <cellStyle name="Normal 2 10 2 2 2 2" xfId="16437" xr:uid="{D31365E3-418B-4922-B265-F9EE374DF965}"/>
    <cellStyle name="Normal 2 10 2 2 3" xfId="14474" xr:uid="{F39A4C7F-CECC-4F4C-96F9-1FD0F9E485DB}"/>
    <cellStyle name="Normal 2 10 2 2 4" xfId="43619" xr:uid="{D0E37B69-FA28-47FE-9A58-5A6FB88C0918}"/>
    <cellStyle name="Normal 2 10 2 2 5" xfId="45319" xr:uid="{13298A97-A0BA-4DA0-885E-EA0CD343F356}"/>
    <cellStyle name="Normal 2 10 2 3" xfId="3036" xr:uid="{DFDE08AA-D403-45A8-A5F9-310C022B90C3}"/>
    <cellStyle name="Normal 2 10 2 3 2" xfId="6922" xr:uid="{C0166F87-DF41-4194-A22C-209CA554E8E1}"/>
    <cellStyle name="Normal 2 10 2 3 2 2" xfId="16964" xr:uid="{0F4644B6-2A1E-4005-BB13-8CABB440FF07}"/>
    <cellStyle name="Normal 2 10 2 3 3" xfId="15001" xr:uid="{3BE4C835-2EB9-4BB6-9533-507929168852}"/>
    <cellStyle name="Normal 2 10 2 3 4" xfId="44146" xr:uid="{8BE9CE93-A728-4279-9BB1-A1B3A9499638}"/>
    <cellStyle name="Normal 2 10 2 3 5" xfId="45846" xr:uid="{A2B61FEC-7B59-4C9F-9D7D-0E16DA1A7F94}"/>
    <cellStyle name="Normal 2 10 2 4" xfId="5863" xr:uid="{919F5EB4-74F4-4C40-86A9-92447959D325}"/>
    <cellStyle name="Normal 2 10 2 4 2" xfId="15906" xr:uid="{59FCBF8A-B8CE-4277-A981-6820686F2514}"/>
    <cellStyle name="Normal 2 10 2 5" xfId="13943" xr:uid="{6F66F450-C305-4E75-92D8-9338BC13FC2C}"/>
    <cellStyle name="Normal 2 10 2 6" xfId="36531" xr:uid="{B194F0DC-A244-47EE-A08F-66A188206FA2}"/>
    <cellStyle name="Normal 2 10 2 7" xfId="43092" xr:uid="{65BF15E0-06C9-4A7A-9CF5-1D0E610F625C}"/>
    <cellStyle name="Normal 2 10 2 8" xfId="44792" xr:uid="{FC0FD328-F46B-42F7-8F6F-B9814729A814}"/>
    <cellStyle name="Normal 2 10 2 9" xfId="54259" xr:uid="{5C49E417-902D-4FB1-8797-C4501CFA7199}"/>
    <cellStyle name="Normal 2 10 3" xfId="2339" xr:uid="{9AA404FE-FB5C-4E5E-97FD-E2716705AAAA}"/>
    <cellStyle name="Normal 2 10 3 2" xfId="6234" xr:uid="{D149741E-8E74-444F-82DF-7FBAA6BBB83C}"/>
    <cellStyle name="Normal 2 10 3 2 2" xfId="16276" xr:uid="{D1A9754D-6239-4DD8-B49C-B5E94CE95BDD}"/>
    <cellStyle name="Normal 2 10 3 3" xfId="14313" xr:uid="{B9470B14-A778-4FE4-AAE9-07CDFFDDAAA5}"/>
    <cellStyle name="Normal 2 10 3 4" xfId="43458" xr:uid="{C36DC7A8-384F-4486-B06A-B64F5CCEE4B2}"/>
    <cellStyle name="Normal 2 10 3 5" xfId="45158" xr:uid="{9599A80C-35B8-4A4D-BCCD-E16FDAFDA0E8}"/>
    <cellStyle name="Normal 2 10 4" xfId="2875" xr:uid="{A5A8EE12-E486-474E-94E1-37B005E76C8F}"/>
    <cellStyle name="Normal 2 10 4 2" xfId="6761" xr:uid="{B2E460A9-302E-4FBF-BD1E-0CFE70443EC1}"/>
    <cellStyle name="Normal 2 10 4 2 2" xfId="16803" xr:uid="{85D12841-720F-433B-9887-EFFA318EAE11}"/>
    <cellStyle name="Normal 2 10 4 3" xfId="14840" xr:uid="{F443EF11-6377-4F10-A1E2-49EAE56CF543}"/>
    <cellStyle name="Normal 2 10 4 4" xfId="43985" xr:uid="{46AFC0A0-8C89-499A-972D-12710D039DB5}"/>
    <cellStyle name="Normal 2 10 4 5" xfId="45685" xr:uid="{80056280-D6C7-4C23-9999-5D6EBBC07165}"/>
    <cellStyle name="Normal 2 10 5" xfId="5700" xr:uid="{DE6BF2B3-396E-4871-B24F-884231B57EDC}"/>
    <cellStyle name="Normal 2 10 5 2" xfId="15743" xr:uid="{C34CD085-7569-46E9-A2F3-DEB7EB77E96D}"/>
    <cellStyle name="Normal 2 10 6" xfId="13780" xr:uid="{5D6C6AF4-C642-4CDA-BE1B-34E476EED5C4}"/>
    <cellStyle name="Normal 2 10 7" xfId="20507" xr:uid="{EE9A1F5C-A3DB-4A28-A6D7-C5109E2A3DD9}"/>
    <cellStyle name="Normal 2 10 8" xfId="42298" xr:uid="{21D3CE0C-A846-4E86-A4E8-367BB1424774}"/>
    <cellStyle name="Normal 2 10 9" xfId="42931" xr:uid="{EA193689-ED99-43A3-B64F-0992AE1AAF0B}"/>
    <cellStyle name="Normal 2 100" xfId="332" xr:uid="{9C1FCDFB-26CB-4F74-AD75-B662587285C5}"/>
    <cellStyle name="Normal 2 11" xfId="1195" xr:uid="{76F68C41-1237-4DF6-B6DC-0F2D0E97033F}"/>
    <cellStyle name="Normal 2 11 2" xfId="1514" xr:uid="{7031BD44-B140-4984-B661-443B8B55ABA4}"/>
    <cellStyle name="Normal 2 11 2 2" xfId="2511" xr:uid="{E0654E60-660D-489A-BDE7-09569CD70DB5}"/>
    <cellStyle name="Normal 2 11 2 2 2" xfId="6403" xr:uid="{05F810AE-D212-435B-ABB7-168A312C2C82}"/>
    <cellStyle name="Normal 2 11 2 2 2 2" xfId="16445" xr:uid="{66FADB45-4A6F-46C8-AB43-60111C39FEAB}"/>
    <cellStyle name="Normal 2 11 2 2 3" xfId="14482" xr:uid="{15700BDF-907D-42F5-9FBA-6DF8953718F4}"/>
    <cellStyle name="Normal 2 11 2 2 4" xfId="43627" xr:uid="{96969C5A-5CEB-45B7-AE92-AE52369ED8E6}"/>
    <cellStyle name="Normal 2 11 2 2 5" xfId="45327" xr:uid="{1D3BCB6B-E124-4352-AF90-3745371E3C40}"/>
    <cellStyle name="Normal 2 11 2 3" xfId="3044" xr:uid="{87A96FD9-AEF7-4586-B75F-A429571A8019}"/>
    <cellStyle name="Normal 2 11 2 3 2" xfId="6930" xr:uid="{3DF95938-09BF-429B-B4F7-497D6D933F32}"/>
    <cellStyle name="Normal 2 11 2 3 2 2" xfId="16972" xr:uid="{C13B095B-3489-4619-AAE7-DA404E652768}"/>
    <cellStyle name="Normal 2 11 2 3 3" xfId="15009" xr:uid="{E0F65DA4-0043-4795-B88E-7A9F757AAEC7}"/>
    <cellStyle name="Normal 2 11 2 3 4" xfId="44154" xr:uid="{9D266C19-817B-44B3-9388-01A5AF853567}"/>
    <cellStyle name="Normal 2 11 2 3 5" xfId="45854" xr:uid="{3E313E39-BD34-46F9-AB95-B49A914F47ED}"/>
    <cellStyle name="Normal 2 11 2 4" xfId="5871" xr:uid="{BD893DBE-29B2-441C-845C-E3F60F101915}"/>
    <cellStyle name="Normal 2 11 2 4 2" xfId="15914" xr:uid="{3715872F-671D-4829-B290-86FE9D7E0C1B}"/>
    <cellStyle name="Normal 2 11 2 5" xfId="13951" xr:uid="{926DADDA-D512-49FF-BA0D-FAD13B5BA305}"/>
    <cellStyle name="Normal 2 11 2 6" xfId="43100" xr:uid="{B5477616-8C46-404F-B156-7ACE27459680}"/>
    <cellStyle name="Normal 2 11 2 7" xfId="44800" xr:uid="{8496AC52-9587-4D22-A33B-D583F5615987}"/>
    <cellStyle name="Normal 2 11 3" xfId="2347" xr:uid="{D08F7B82-A841-4505-B6C7-24609360C1CD}"/>
    <cellStyle name="Normal 2 11 3 2" xfId="6242" xr:uid="{F063A111-36F3-4687-8445-90F51DF00DEE}"/>
    <cellStyle name="Normal 2 11 3 2 2" xfId="16284" xr:uid="{DF778098-42AC-4ABA-8DBE-8718C8DAE2DD}"/>
    <cellStyle name="Normal 2 11 3 3" xfId="14321" xr:uid="{1C08294A-FE14-4CA0-89BE-2B84656AE391}"/>
    <cellStyle name="Normal 2 11 3 4" xfId="43466" xr:uid="{B17BC190-91A3-4785-AE4A-BD563BA87BC6}"/>
    <cellStyle name="Normal 2 11 3 5" xfId="45166" xr:uid="{2E88D0ED-2CC1-4AA2-A243-F46FA8CF8744}"/>
    <cellStyle name="Normal 2 11 4" xfId="2883" xr:uid="{0D4765D4-7A06-4932-ACF6-CFF71C709077}"/>
    <cellStyle name="Normal 2 11 4 2" xfId="6769" xr:uid="{90C7F2A4-3321-4048-98FC-AB15C0CE6756}"/>
    <cellStyle name="Normal 2 11 4 2 2" xfId="16811" xr:uid="{4B8439C1-5FE0-4E78-A619-4A3F00F3D8A7}"/>
    <cellStyle name="Normal 2 11 4 3" xfId="14848" xr:uid="{A36913A1-8272-4CDE-B369-0AF5A66C9BEE}"/>
    <cellStyle name="Normal 2 11 4 4" xfId="43993" xr:uid="{6F0E033F-515B-44F3-8B23-7A09CC59554B}"/>
    <cellStyle name="Normal 2 11 4 5" xfId="45693" xr:uid="{483ADDCF-F182-480C-9714-4D2650B2965C}"/>
    <cellStyle name="Normal 2 11 5" xfId="5708" xr:uid="{4CBBF260-FB18-4E91-85F2-AA8650622E03}"/>
    <cellStyle name="Normal 2 11 5 2" xfId="15751" xr:uid="{0AD4970C-B053-4E1E-8600-7B73A7B0E2ED}"/>
    <cellStyle name="Normal 2 11 6" xfId="13788" xr:uid="{932C0572-2C89-4576-B89E-ABA44D426877}"/>
    <cellStyle name="Normal 2 11 7" xfId="42939" xr:uid="{597D316E-B2CE-47DB-AF9B-A1E14C31D116}"/>
    <cellStyle name="Normal 2 11 8" xfId="44639" xr:uid="{7A5B7BD8-7B67-4719-A66E-D3CD680B9D44}"/>
    <cellStyle name="Normal 2 11 9" xfId="54211" xr:uid="{19432132-4211-47C8-8294-1B799844C0CB}"/>
    <cellStyle name="Normal 2 115" xfId="19348" xr:uid="{AC45BF44-7261-4BBD-850A-A7244ECD86A8}"/>
    <cellStyle name="Normal 2 12" xfId="1356" xr:uid="{228C4D6C-B47D-4C5D-9C2E-EF061C0C259E}"/>
    <cellStyle name="Normal 2 12 2" xfId="2414" xr:uid="{4B6AEAE2-0658-4D5C-9108-29082055E438}"/>
    <cellStyle name="Normal 2 12 2 2" xfId="6307" xr:uid="{DC5AB83D-FB1C-4FD0-91FD-2DBEE52428BB}"/>
    <cellStyle name="Normal 2 12 2 2 2" xfId="16349" xr:uid="{0E9B65E3-C195-480B-B194-B2EC034AFD2B}"/>
    <cellStyle name="Normal 2 12 2 3" xfId="14386" xr:uid="{CE91B3F6-A2D9-44DD-88E0-A765602BBBA0}"/>
    <cellStyle name="Normal 2 12 2 4" xfId="43531" xr:uid="{D02F6935-460D-43AF-B4A2-5DB999542374}"/>
    <cellStyle name="Normal 2 12 2 5" xfId="45231" xr:uid="{ADBC0956-665F-46E9-8557-DE337A3B3E61}"/>
    <cellStyle name="Normal 2 12 3" xfId="2948" xr:uid="{7C02ADB7-16E5-497A-896E-825DF048A7C7}"/>
    <cellStyle name="Normal 2 12 3 2" xfId="6834" xr:uid="{877BBB76-29E5-4569-82A6-112539DE300E}"/>
    <cellStyle name="Normal 2 12 3 2 2" xfId="16876" xr:uid="{E62E7B8E-3F8B-4625-9EF6-29C49FCBDD03}"/>
    <cellStyle name="Normal 2 12 3 3" xfId="14913" xr:uid="{9EF352CB-413A-4318-9735-EF52040A2BFD}"/>
    <cellStyle name="Normal 2 12 3 4" xfId="44058" xr:uid="{ABC5A07D-3259-48FB-A97D-940162127A98}"/>
    <cellStyle name="Normal 2 12 3 5" xfId="45758" xr:uid="{596B5C9B-30B5-4391-BB00-0D5E10507CBA}"/>
    <cellStyle name="Normal 2 12 4" xfId="5773" xr:uid="{41CCC639-E208-481F-ACDD-8FEF7BDD8AB5}"/>
    <cellStyle name="Normal 2 12 4 2" xfId="15816" xr:uid="{88E2CDA0-D0D2-4A87-BEA6-F560495A4D0F}"/>
    <cellStyle name="Normal 2 12 5" xfId="13853" xr:uid="{2884E2D9-3A53-4083-A3DA-50E05AC58C07}"/>
    <cellStyle name="Normal 2 12 6" xfId="43004" xr:uid="{13F3DA32-6863-4668-B19E-AB91E27FA953}"/>
    <cellStyle name="Normal 2 12 7" xfId="44704" xr:uid="{3A0140D9-47F0-4F27-8429-D5DA016FA1A0}"/>
    <cellStyle name="Normal 2 13" xfId="2250" xr:uid="{EB821871-9DB2-4BE7-BAF7-28FE4C285271}"/>
    <cellStyle name="Normal 2 13 2" xfId="6146" xr:uid="{D09D8793-7B97-4ADE-8E00-0837AF2104C4}"/>
    <cellStyle name="Normal 2 13 2 2" xfId="16188" xr:uid="{679FB341-4CCD-45A9-860B-2C60D778F0BE}"/>
    <cellStyle name="Normal 2 13 3" xfId="14225" xr:uid="{2FA46F1B-E236-4C86-897B-426BB56BD50A}"/>
    <cellStyle name="Normal 2 13 4" xfId="43370" xr:uid="{77F03272-1DF3-4CB3-BF31-AC84DC54AF2F}"/>
    <cellStyle name="Normal 2 13 5" xfId="45070" xr:uid="{DF3FF882-0B43-47E8-A45A-32F866880676}"/>
    <cellStyle name="Normal 2 14" xfId="2787" xr:uid="{5A057288-5FE8-4784-BB98-E9DB2DA9E6F3}"/>
    <cellStyle name="Normal 2 14 2" xfId="6673" xr:uid="{B1B35C06-BAF9-4DE3-B2F2-10CCDA4A08B5}"/>
    <cellStyle name="Normal 2 14 2 2" xfId="16715" xr:uid="{8326E583-0931-4224-A621-5AA151BE945B}"/>
    <cellStyle name="Normal 2 14 3" xfId="14752" xr:uid="{9A11588B-2616-4AC9-8E55-9FA5CA282C28}"/>
    <cellStyle name="Normal 2 14 4" xfId="43897" xr:uid="{30B4E1F6-7CBE-42B8-A9D0-F319D9305E20}"/>
    <cellStyle name="Normal 2 14 5" xfId="45597" xr:uid="{733EE14F-8807-4422-A837-90EC3900FABE}"/>
    <cellStyle name="Normal 2 14 6" xfId="56938" xr:uid="{8BFEC8AD-6E69-421E-B79B-E87962027FAE}"/>
    <cellStyle name="Normal 2 15" xfId="3270" xr:uid="{5DCEFD63-AEDE-4C2E-9413-CAB47E3E8060}"/>
    <cellStyle name="Normal 2 16" xfId="5437" xr:uid="{766BA392-54AB-4792-A45F-D626521528F9}"/>
    <cellStyle name="Normal 2 17" xfId="5489" xr:uid="{0D0211C0-2983-444A-A75C-354B03A5678F}"/>
    <cellStyle name="Normal 2 18" xfId="5609" xr:uid="{59BA6AC3-E397-46DD-B7B4-C2CEC80DDDFA}"/>
    <cellStyle name="Normal 2 18 2" xfId="15653" xr:uid="{131D71A3-15CC-4E85-B151-F58301A8C80F}"/>
    <cellStyle name="Normal 2 19" xfId="13689" xr:uid="{F50352D0-ADE0-453B-9679-406043AEA3AA}"/>
    <cellStyle name="Normal 2 2" xfId="333" xr:uid="{3605552D-DAEB-45C6-85B8-5934D8D628E7}"/>
    <cellStyle name="Normal 2 2 10" xfId="3379" xr:uid="{BFC24396-748D-479E-A4C1-4EE2F51B24C0}"/>
    <cellStyle name="Normal 2 2 11" xfId="41821" xr:uid="{BD2960F3-172A-4E11-91A4-57449B2CD530}"/>
    <cellStyle name="Normal 2 2 12" xfId="44285" xr:uid="{DC4414F4-809A-4E42-BAFF-A2E664AE4DEB}"/>
    <cellStyle name="Normal 2 2 13" xfId="47008" xr:uid="{1255F188-0478-4DB3-9EE5-A51DFEC23709}"/>
    <cellStyle name="Normal 2 2 14" xfId="53974" xr:uid="{14FA4576-C44F-411A-BC9B-E53A4B2C10E7}"/>
    <cellStyle name="Normal 2 2 15" xfId="54077" xr:uid="{181A353F-3D13-4D9D-8667-50B0D5D1A78E}"/>
    <cellStyle name="Normal 2 2 2" xfId="334" xr:uid="{13D484C7-EE24-47FB-9B68-F694B97D34E6}"/>
    <cellStyle name="Normal 2 2 2 2" xfId="335" xr:uid="{33361504-CD35-405B-A1D8-5D6E55FDD14A}"/>
    <cellStyle name="Normal 2 2 2 2 2" xfId="336" xr:uid="{3E298C79-A4E4-4ECB-B90E-49CAFE196F37}"/>
    <cellStyle name="Normal 2 2 2 2 2 2" xfId="4559" xr:uid="{FD386DDC-B3D3-4DD0-8550-1FFEAC6642E1}"/>
    <cellStyle name="Normal 2 2 2 3" xfId="337" xr:uid="{3CA7892E-2656-4783-BCF2-B9FC27618598}"/>
    <cellStyle name="Normal 2 2 2 3 2" xfId="338" xr:uid="{7943FBE1-D0F1-4E00-B89C-F44C5FA23FA6}"/>
    <cellStyle name="Normal 2 2 2 3 2 2" xfId="3246" xr:uid="{8CD9C6C0-2FC0-4BCF-91D2-ED067A2C8876}"/>
    <cellStyle name="Normal 2 2 2 3 2 2 2" xfId="3527" xr:uid="{BB060D58-5130-49CF-861D-78015E80CC67}"/>
    <cellStyle name="Normal 2 2 2 3 2 3" xfId="3483" xr:uid="{11067A13-C6B7-4EA0-BEE2-AA96526EB111}"/>
    <cellStyle name="Normal 2 2 2 3 3" xfId="3223" xr:uid="{8FC7049B-81A5-48C7-B7BE-2171D7859786}"/>
    <cellStyle name="Normal 2 2 2 3 3 2" xfId="3256" xr:uid="{95628DF8-395B-482A-A9AB-B88A59E0893D}"/>
    <cellStyle name="Normal 2 2 2 3 3 2 2" xfId="3540" xr:uid="{2A585728-61C9-4B4A-B5CE-99062AC6F411}"/>
    <cellStyle name="Normal 2 2 2 3 3 3" xfId="3495" xr:uid="{FBF9915C-6BAA-47FF-BC50-6B5A048174C7}"/>
    <cellStyle name="Normal 2 2 2 3 4" xfId="3234" xr:uid="{ED29B39B-24F9-42C2-ABC7-C6E04448F8AC}"/>
    <cellStyle name="Normal 2 2 2 3 4 2" xfId="3512" xr:uid="{ECB660A7-BCD9-4E97-B8C0-511548A47C6B}"/>
    <cellStyle name="Normal 2 2 2 3 5" xfId="3319" xr:uid="{A60038FB-7895-4C5B-89EF-670C41D1EF60}"/>
    <cellStyle name="Normal 2 2 2 3 6" xfId="46880" xr:uid="{24A76DFF-1DF3-4E12-A01B-9C0EC4FD1CBC}"/>
    <cellStyle name="Normal 2 2 2 4" xfId="2022" xr:uid="{DB29A717-6835-4689-B297-3717CE4D5B1D}"/>
    <cellStyle name="Normal 2 2 2 4 2" xfId="3243" xr:uid="{BA5FE974-6258-4F3B-A50A-7A72F0464A5B}"/>
    <cellStyle name="Normal 2 2 2 4 2 2" xfId="3525" xr:uid="{00F58B0F-A412-40FD-BB87-923A2BF0586C}"/>
    <cellStyle name="Normal 2 2 2 4 3" xfId="3479" xr:uid="{516F3C33-1DDF-4C33-8C96-663C3E2E662B}"/>
    <cellStyle name="Normal 2 2 2 5" xfId="3219" xr:uid="{FB05F2CF-D7E9-4D79-966C-4F37C843767D}"/>
    <cellStyle name="Normal 2 2 2 5 2" xfId="3252" xr:uid="{8EA21633-B5BD-4643-8B78-F0C181998CE2}"/>
    <cellStyle name="Normal 2 2 2 5 2 2" xfId="3536" xr:uid="{FDA71E4A-FDC2-42B5-85AC-1445270CF7D5}"/>
    <cellStyle name="Normal 2 2 2 5 3" xfId="4168" xr:uid="{B7554FFE-BE7A-4601-9C0F-72B73C63E94A}"/>
    <cellStyle name="Normal 2 2 2 5 4" xfId="3494" xr:uid="{242D5132-A005-40AA-93C1-4F1A4B24378C}"/>
    <cellStyle name="Normal 2 2 2 5 5" xfId="54173" xr:uid="{5D39DC6B-58D7-42BB-A45E-5FCD6F14F95E}"/>
    <cellStyle name="Normal 2 2 2 6" xfId="3233" xr:uid="{BF47E264-35C7-490E-BDCF-C99B0F31F863}"/>
    <cellStyle name="Normal 2 2 2 6 2" xfId="3509" xr:uid="{E337F0F0-0ABC-4EF1-BE4A-176DE697E3C2}"/>
    <cellStyle name="Normal 2 2 2 7" xfId="3314" xr:uid="{43083842-771B-4C51-8E0B-B8E06FEF3E28}"/>
    <cellStyle name="Normal 2 2 2_Denghi chuyen tien06.1" xfId="4560" xr:uid="{06D67FB5-1150-4606-8035-86D0EE96BF39}"/>
    <cellStyle name="Normal 2 2 3" xfId="339" xr:uid="{A10CAA21-2D69-451D-B306-EE10BD6CE2B1}"/>
    <cellStyle name="Normal 2 2 3 2" xfId="340" xr:uid="{17EF1617-73E4-42C6-B3CC-A86C9A3601D7}"/>
    <cellStyle name="Normal 2 2 3 2 2" xfId="2159" xr:uid="{EB010BE8-BF54-43ED-AEA4-4853E6334BCE}"/>
    <cellStyle name="Normal 2 2 3 2 2 2" xfId="3530" xr:uid="{081D3635-8391-4408-AA1A-66E3F6CD2B86}"/>
    <cellStyle name="Normal 2 2 3 2 2 3" xfId="36865" xr:uid="{8F9F7C97-7970-4655-ACA0-24D0E68724FA}"/>
    <cellStyle name="Normal 2 2 3 2 3" xfId="3488" xr:uid="{9F40CEBA-C85D-4303-8438-CAB6EDD6B37D}"/>
    <cellStyle name="Normal 2 2 3 2 3 2" xfId="38475" xr:uid="{C7DF1BB0-0F6B-46AA-A405-E85485491516}"/>
    <cellStyle name="Normal 2 2 3 2 4" xfId="46873" xr:uid="{E9DC20FA-6BDB-4819-B876-64862E7679F0}"/>
    <cellStyle name="Normal 2 2 3 3" xfId="341" xr:uid="{39915181-EFF3-4BB1-9FD5-1F93D859E9D8}"/>
    <cellStyle name="Normal 2 2 3 3 2" xfId="3259" xr:uid="{FF211B75-C400-4792-9B65-C3ED7B52D0A8}"/>
    <cellStyle name="Normal 2 2 3 3 2 2" xfId="3546" xr:uid="{1722C616-AA5D-45C0-B903-9265AB041211}"/>
    <cellStyle name="Normal 2 2 3 3 3" xfId="3500" xr:uid="{9293EFAC-6654-4B82-B58C-2A8D1D8CCA11}"/>
    <cellStyle name="Normal 2 2 3 3 4" xfId="19387" xr:uid="{F1475B76-90BF-4E57-9BC4-1414EA056B9E}"/>
    <cellStyle name="Normal 2 2 3 4" xfId="3239" xr:uid="{BD7E7F05-93E6-4C1E-BA08-E0D97DBC5522}"/>
    <cellStyle name="Normal 2 2 3 4 2" xfId="3518" xr:uid="{CCBB1945-117B-4BA1-AD73-7C5E94C0F6E4}"/>
    <cellStyle name="Normal 2 2 3 4 3" xfId="20471" xr:uid="{A9A898AB-A154-4871-8F86-3FE7CBFA6C13}"/>
    <cellStyle name="Normal 2 2 3 4 4" xfId="54330" xr:uid="{2C6DC49C-7DBF-4D4D-830C-2C7A7453FA00}"/>
    <cellStyle name="Normal 2 2 3 5" xfId="4169" xr:uid="{012114E8-4F4F-4C63-9575-A01692A4D4EB}"/>
    <cellStyle name="Normal 2 2 3 5 2" xfId="21978" xr:uid="{7F825D3F-A0F8-4706-859C-3B6E4D160827}"/>
    <cellStyle name="Normal 2 2 3 6" xfId="4561" xr:uid="{0AABFB10-A4B1-4DEC-9723-369BE0773308}"/>
    <cellStyle name="Normal 2 2 3 7" xfId="3465" xr:uid="{E3DC6021-CF8E-47C6-9245-A60F194A009B}"/>
    <cellStyle name="Normal 2 2 3 8" xfId="46915" xr:uid="{B7DA70C4-0B4E-40E5-8064-8D0128DA371A}"/>
    <cellStyle name="Normal 2 2 4" xfId="342" xr:uid="{6BF3A369-576A-43EE-B78A-5E2D7EC5ADDB}"/>
    <cellStyle name="Normal 2 2 4 2" xfId="4562" xr:uid="{C7083629-D65B-4B56-8E8D-F74AA1AEFFE9}"/>
    <cellStyle name="Normal 2 2 4 2 2" xfId="20479" xr:uid="{3E49781D-8C73-4A62-824C-49F145013440}"/>
    <cellStyle name="Normal 2 2 4 3" xfId="3430" xr:uid="{7646C186-727C-477B-9012-E5EA466BE2D6}"/>
    <cellStyle name="Normal 2 2 5" xfId="343" xr:uid="{FF6A3817-297C-49A5-B749-59F7CDA97DA4}"/>
    <cellStyle name="Normal 2 2 5 2" xfId="4537" xr:uid="{5CA5BF6C-EF01-4016-8811-3751810FD341}"/>
    <cellStyle name="Normal 2 2 5 3" xfId="20462" xr:uid="{8673821D-F507-4F1E-966F-7669C64CE7D5}"/>
    <cellStyle name="Normal 2 2 5 4" xfId="46457" xr:uid="{4BAF335C-0513-4D30-A52F-3ED451DB8F20}"/>
    <cellStyle name="Normal 2 2 6" xfId="1158" xr:uid="{5CAB3222-2610-4A63-9062-7C89A18503A6}"/>
    <cellStyle name="Normal 2 2 6 2" xfId="4878" xr:uid="{D3D65FA3-46A2-46AB-A8FC-D348A3082524}"/>
    <cellStyle name="Normal 2 2 6 3" xfId="20469" xr:uid="{853AC38F-B88C-4520-8E73-786BC10EC880}"/>
    <cellStyle name="Normal 2 2 6 4" xfId="49631" xr:uid="{3D2AC957-6148-49D7-8720-961EC0E3BEB9}"/>
    <cellStyle name="Normal 2 2 7" xfId="1185" xr:uid="{DDE83BCD-C2B8-4EEF-B130-C04757420539}"/>
    <cellStyle name="Normal 2 2 7 10" xfId="54197" xr:uid="{C7B72F31-8717-4CC3-BC57-452BEDDE62B0}"/>
    <cellStyle name="Normal 2 2 7 2" xfId="1504" xr:uid="{1FBE7DC1-E79A-42E6-8FF3-6F7B71AAC1FE}"/>
    <cellStyle name="Normal 2 2 7 2 2" xfId="2506" xr:uid="{339E0291-7A39-4B85-9372-293F38CA3BE1}"/>
    <cellStyle name="Normal 2 2 7 2 2 2" xfId="6398" xr:uid="{DC5144C1-EA1F-48FD-9623-EE3812F8B74A}"/>
    <cellStyle name="Normal 2 2 7 2 2 2 2" xfId="16440" xr:uid="{CB0AC8C5-9510-4214-8009-9A8944BA50ED}"/>
    <cellStyle name="Normal 2 2 7 2 2 3" xfId="14477" xr:uid="{3D7BCB30-C192-424B-9DFE-56ADDC1B9298}"/>
    <cellStyle name="Normal 2 2 7 2 2 4" xfId="43622" xr:uid="{14078D8A-815B-4D55-BC15-6FD99743E1F7}"/>
    <cellStyle name="Normal 2 2 7 2 2 5" xfId="45322" xr:uid="{69F69C4F-F2D4-4B83-85F6-98F491F10ED1}"/>
    <cellStyle name="Normal 2 2 7 2 3" xfId="3039" xr:uid="{C15C6C21-27BD-43C1-A9A9-4B309338C73E}"/>
    <cellStyle name="Normal 2 2 7 2 3 2" xfId="6925" xr:uid="{B13C667A-000B-4E98-A361-309CD9C04BBA}"/>
    <cellStyle name="Normal 2 2 7 2 3 2 2" xfId="16967" xr:uid="{C8EC2553-6601-4A12-8D67-7C9C7175BCD3}"/>
    <cellStyle name="Normal 2 2 7 2 3 3" xfId="15004" xr:uid="{AA68FF06-FB3C-4A0A-8C7C-D0B1C9334D93}"/>
    <cellStyle name="Normal 2 2 7 2 3 4" xfId="44149" xr:uid="{246D1622-8655-45FF-82EB-F262853EB732}"/>
    <cellStyle name="Normal 2 2 7 2 3 5" xfId="45849" xr:uid="{33DAD71F-61F6-40A9-8AD4-61F9E4FDA093}"/>
    <cellStyle name="Normal 2 2 7 2 4" xfId="5866" xr:uid="{D9550A70-B93C-494B-8363-86C957FAAEBE}"/>
    <cellStyle name="Normal 2 2 7 2 4 2" xfId="15909" xr:uid="{E4C12828-E805-46A3-9166-8693DDF75F95}"/>
    <cellStyle name="Normal 2 2 7 2 5" xfId="13946" xr:uid="{B175D068-211D-4043-9C9B-E3FF524C30A6}"/>
    <cellStyle name="Normal 2 2 7 2 6" xfId="43095" xr:uid="{EEBDAAEB-B171-4239-8A8F-21156EB50A6F}"/>
    <cellStyle name="Normal 2 2 7 2 7" xfId="44795" xr:uid="{1F4EB712-F1D9-422F-8E34-86F5CBA35385}"/>
    <cellStyle name="Normal 2 2 7 2 8" xfId="54329" xr:uid="{C6EE301F-3215-4289-AED1-DAAEBBADBCA6}"/>
    <cellStyle name="Normal 2 2 7 3" xfId="2342" xr:uid="{0DE88E21-AF62-4D97-B319-E0EC81A9BA4D}"/>
    <cellStyle name="Normal 2 2 7 3 2" xfId="6237" xr:uid="{709891DA-553D-4C26-8D9F-B7868331D11B}"/>
    <cellStyle name="Normal 2 2 7 3 2 2" xfId="16279" xr:uid="{273C1178-D30C-4E5A-83DA-8C0F9087CD79}"/>
    <cellStyle name="Normal 2 2 7 3 3" xfId="14316" xr:uid="{0C4079D4-50B2-4430-820F-7374E1008FA7}"/>
    <cellStyle name="Normal 2 2 7 3 4" xfId="43461" xr:uid="{54C80123-390A-4A4F-9C7C-BC7B34F9AFC0}"/>
    <cellStyle name="Normal 2 2 7 3 5" xfId="45161" xr:uid="{72BCA380-1CD2-496D-999C-1B2F7B364A38}"/>
    <cellStyle name="Normal 2 2 7 4" xfId="2878" xr:uid="{A6E484F6-7BDB-476A-ABA8-DA3AF003E9FF}"/>
    <cellStyle name="Normal 2 2 7 4 2" xfId="6764" xr:uid="{10D8AF68-E348-4864-849F-FB5900BE6018}"/>
    <cellStyle name="Normal 2 2 7 4 2 2" xfId="16806" xr:uid="{94C82C38-2540-4602-B18C-514E4115D181}"/>
    <cellStyle name="Normal 2 2 7 4 3" xfId="14843" xr:uid="{67BE41DA-8647-4282-9020-40FAC9E2CFBF}"/>
    <cellStyle name="Normal 2 2 7 4 4" xfId="43988" xr:uid="{D29A061F-4604-4627-A41C-C48047F4AEB3}"/>
    <cellStyle name="Normal 2 2 7 4 5" xfId="45688" xr:uid="{78D10D22-C628-46CA-AA2C-2BDCB74F5957}"/>
    <cellStyle name="Normal 2 2 7 5" xfId="5703" xr:uid="{B5766C22-E975-425E-8073-9E2451C631F4}"/>
    <cellStyle name="Normal 2 2 7 5 2" xfId="15746" xr:uid="{3D5494A4-0C59-4609-9B2E-3CCB3C9569E6}"/>
    <cellStyle name="Normal 2 2 7 6" xfId="13783" xr:uid="{594BB48D-E989-442D-BE9A-C80DDDADE0D4}"/>
    <cellStyle name="Normal 2 2 7 7" xfId="20483" xr:uid="{66BF22CD-71E6-4715-994D-B878C2B30170}"/>
    <cellStyle name="Normal 2 2 7 8" xfId="42934" xr:uid="{B6D65545-8350-414B-AE9A-F541F2D0CBC3}"/>
    <cellStyle name="Normal 2 2 7 9" xfId="44634" xr:uid="{C376CC56-FF3C-4644-BE74-2E126BD1D0BE}"/>
    <cellStyle name="Normal 2 2 8" xfId="1198" xr:uid="{C60B5450-37F0-497D-87ED-5B00A23D1C82}"/>
    <cellStyle name="Normal 2 2 8 10" xfId="54214" xr:uid="{CF58CB65-CD99-4FFA-9A16-E82CE3770942}"/>
    <cellStyle name="Normal 2 2 8 2" xfId="1517" xr:uid="{9208FFA5-A501-45A2-9689-35A2A0A34965}"/>
    <cellStyle name="Normal 2 2 8 2 2" xfId="2514" xr:uid="{7F4AB1E2-F74B-4A24-8D10-E14EB4D7AECC}"/>
    <cellStyle name="Normal 2 2 8 2 2 2" xfId="6406" xr:uid="{10451D0F-9E05-4519-86F5-B86021899368}"/>
    <cellStyle name="Normal 2 2 8 2 2 2 2" xfId="16448" xr:uid="{2BC0C749-803F-4B90-8B61-6228ABF2611D}"/>
    <cellStyle name="Normal 2 2 8 2 2 3" xfId="14485" xr:uid="{6D11EE8A-7F66-4483-B354-D9EB281215DB}"/>
    <cellStyle name="Normal 2 2 8 2 2 4" xfId="43630" xr:uid="{EA44AEE0-444C-4083-BFC1-2C75E4747C68}"/>
    <cellStyle name="Normal 2 2 8 2 2 5" xfId="45330" xr:uid="{31C2445B-E039-42B8-9F0C-CB7610CB54FE}"/>
    <cellStyle name="Normal 2 2 8 2 3" xfId="3047" xr:uid="{DE02097F-0DEF-454C-8900-40914AEE1CC8}"/>
    <cellStyle name="Normal 2 2 8 2 3 2" xfId="6933" xr:uid="{69817E0B-F6C8-434C-82EF-8FF1C5461BD8}"/>
    <cellStyle name="Normal 2 2 8 2 3 2 2" xfId="16975" xr:uid="{9B2358C8-54C0-45AD-AC60-D2093854B918}"/>
    <cellStyle name="Normal 2 2 8 2 3 3" xfId="15012" xr:uid="{C745A26D-6E23-482C-B0C7-A270AC910364}"/>
    <cellStyle name="Normal 2 2 8 2 3 4" xfId="44157" xr:uid="{7F606ACB-5A2E-4F93-8BCE-6DB32A539994}"/>
    <cellStyle name="Normal 2 2 8 2 3 5" xfId="45857" xr:uid="{5343760A-2275-4670-808E-417450AF8EC3}"/>
    <cellStyle name="Normal 2 2 8 2 4" xfId="5874" xr:uid="{38C966FB-7B86-4D3A-A146-4C2836D0CEB8}"/>
    <cellStyle name="Normal 2 2 8 2 4 2" xfId="15917" xr:uid="{2B20F358-41D2-4789-ADB2-A56416ECB85C}"/>
    <cellStyle name="Normal 2 2 8 2 5" xfId="13954" xr:uid="{C3820F34-1B50-4AE0-8AA1-278EC8700A1C}"/>
    <cellStyle name="Normal 2 2 8 2 6" xfId="43103" xr:uid="{66EA6DC7-320B-4393-9B85-2B0D65B6E359}"/>
    <cellStyle name="Normal 2 2 8 2 7" xfId="44803" xr:uid="{AD1758F5-2F11-4919-824D-0A1263D0117B}"/>
    <cellStyle name="Normal 2 2 8 3" xfId="2350" xr:uid="{D899505C-A1D7-4C9C-AC19-9098C7FC8E99}"/>
    <cellStyle name="Normal 2 2 8 3 2" xfId="6245" xr:uid="{001B26B1-9ACD-4689-863F-651447E08580}"/>
    <cellStyle name="Normal 2 2 8 3 2 2" xfId="16287" xr:uid="{4A7BA62F-AE06-44FB-AF02-DE20AE948D4F}"/>
    <cellStyle name="Normal 2 2 8 3 3" xfId="14324" xr:uid="{FE9CF611-6660-4D2A-B6B4-39EF23433AA3}"/>
    <cellStyle name="Normal 2 2 8 3 4" xfId="43469" xr:uid="{C47B4760-32A7-45ED-A7B1-9C8CBBE56BD1}"/>
    <cellStyle name="Normal 2 2 8 3 5" xfId="45169" xr:uid="{0A7530F9-1129-4497-94AC-0C88E764FB5D}"/>
    <cellStyle name="Normal 2 2 8 4" xfId="2886" xr:uid="{98E46F6F-F35D-4B2A-88EA-52FE14775390}"/>
    <cellStyle name="Normal 2 2 8 4 2" xfId="6772" xr:uid="{F74BED9F-CCC3-457F-81CF-CDAA749A2E5D}"/>
    <cellStyle name="Normal 2 2 8 4 2 2" xfId="16814" xr:uid="{2381FF37-46E9-4A0C-8E1F-C1598AEDF92D}"/>
    <cellStyle name="Normal 2 2 8 4 3" xfId="14851" xr:uid="{7EEDBA82-8EF7-4C99-AA6A-CB4A445E3669}"/>
    <cellStyle name="Normal 2 2 8 4 4" xfId="43996" xr:uid="{3AD42208-0A64-4AE2-9C6B-93502D3883A3}"/>
    <cellStyle name="Normal 2 2 8 4 5" xfId="45696" xr:uid="{AD922853-B241-44D6-8BBD-0B7B6E108173}"/>
    <cellStyle name="Normal 2 2 8 5" xfId="5711" xr:uid="{7F633036-A535-43B9-A666-8D4ABFFF30A1}"/>
    <cellStyle name="Normal 2 2 8 5 2" xfId="15754" xr:uid="{20561409-2A55-48D1-9BC6-9407C8AB2C39}"/>
    <cellStyle name="Normal 2 2 8 6" xfId="13791" xr:uid="{653B93AC-927C-44F1-9DE1-E3DA5296FEDA}"/>
    <cellStyle name="Normal 2 2 8 7" xfId="20486" xr:uid="{61AFBC89-5264-4FAA-8C3C-E82FA8041AD5}"/>
    <cellStyle name="Normal 2 2 8 8" xfId="42942" xr:uid="{8F6932F0-F543-442C-89EA-AA77B34E4719}"/>
    <cellStyle name="Normal 2 2 8 9" xfId="44642" xr:uid="{0B658642-0D07-4CAA-BDDF-FF22F9EE866E}"/>
    <cellStyle name="Normal 2 2 9" xfId="20515" xr:uid="{C8CF120A-2996-4FD2-9F8B-CDCD31B79A02}"/>
    <cellStyle name="Normal 2 2_Bang phan chia tien dau DH-068-check" xfId="4563" xr:uid="{6C3D0387-8F0A-4072-9136-1D4CAF895CDB}"/>
    <cellStyle name="Normal 2 20" xfId="42843" xr:uid="{EC2CBDE3-CBC8-4676-9498-BF7FE162D8B4}"/>
    <cellStyle name="Normal 2 21" xfId="44543" xr:uid="{0E1B7A4B-1696-4D34-970C-73DE83194E57}"/>
    <cellStyle name="Normal 2 22" xfId="53855" xr:uid="{B0916807-3395-4455-A4F9-3A19D9E72C92}"/>
    <cellStyle name="Normal 2 23" xfId="53860" xr:uid="{FE35A9FD-5D9D-4C99-B2FB-765697A90ACB}"/>
    <cellStyle name="Normal 2 24" xfId="53863" xr:uid="{F4D20270-A319-42A2-8325-14C7CB94A3EF}"/>
    <cellStyle name="Normal 2 25" xfId="53962" xr:uid="{59241EA1-6995-4A49-BD61-89716F5B99C8}"/>
    <cellStyle name="Normal 2 26" xfId="53965" xr:uid="{37E030A5-CD15-46ED-8C7E-888A50D8FE52}"/>
    <cellStyle name="Normal 2 27" xfId="53971" xr:uid="{F247A30C-E6AD-4A28-B777-8275BC1F5B0B}"/>
    <cellStyle name="Normal 2 28" xfId="54019" xr:uid="{999A2A31-7C3C-496A-A6CA-FF006152ED7E}"/>
    <cellStyle name="Normal 2 29" xfId="53992" xr:uid="{8FF4C228-6B18-4675-8E85-48207734C70B}"/>
    <cellStyle name="Normal 2 3" xfId="344" xr:uid="{9E45FA67-5E50-4CE2-B90F-6B389359DDCA}"/>
    <cellStyle name="Normal 2 3 2" xfId="345" xr:uid="{EDF96E73-BE64-4B07-A612-5B4DC8DA2640}"/>
    <cellStyle name="Normal 2 3 2 2" xfId="346" xr:uid="{23993061-3804-469A-A3A7-6A0A17CD1C5A}"/>
    <cellStyle name="Normal 2 3 2 2 2" xfId="48060" xr:uid="{E07D409F-10B4-4FDB-A054-DA862ADB666A}"/>
    <cellStyle name="Normal 2 3 2 2 2 2" xfId="54285" xr:uid="{DCB4D288-BD41-49E0-9C7B-522B671E290D}"/>
    <cellStyle name="Normal 2 3 2 2 3" xfId="54331" xr:uid="{AAA53E58-F005-4DA1-A7CC-1E042750D20B}"/>
    <cellStyle name="Normal 2 3 2 3" xfId="347" xr:uid="{7CD44E6D-1E7C-4CB6-B3B2-1C481AD0A3B6}"/>
    <cellStyle name="Normal 2 3 2 3 2" xfId="54284" xr:uid="{9C2D19BB-BAE9-4BBB-B0E5-C93A2A31FFAF}"/>
    <cellStyle name="Normal 2 3 2 4" xfId="46955" xr:uid="{B4E9338F-6423-4F9E-AA5D-82775542BFF3}"/>
    <cellStyle name="Normal 2 3 3" xfId="348" xr:uid="{5FCE7CB0-56F0-4605-B482-3B262515AA4A}"/>
    <cellStyle name="Normal 2 3 3 2" xfId="349" xr:uid="{8F089BFF-FEEB-4DA6-91CE-5CE699B51D38}"/>
    <cellStyle name="Normal 2 3 3 2 2" xfId="48059" xr:uid="{F0CA5645-763B-4692-83A4-10B854576642}"/>
    <cellStyle name="Normal 2 3 3 2 3" xfId="46946" xr:uid="{CC96D58C-F59F-4CE2-B542-7CC120AF89DB}"/>
    <cellStyle name="Normal 2 3 3 3" xfId="46840" xr:uid="{5F97A530-9B21-4270-A67E-BC35C8C555AE}"/>
    <cellStyle name="Normal 2 3 3 4" xfId="46948" xr:uid="{0FF73493-57A7-4143-B3E3-02C450ADA052}"/>
    <cellStyle name="Normal 2 3 4" xfId="350" xr:uid="{8DDE0640-9CD9-4977-B899-C34D39C7CE6D}"/>
    <cellStyle name="Normal 2 3 4 10" xfId="54571" xr:uid="{7D56BE79-27C4-4965-97ED-B1CE4B7A5687}"/>
    <cellStyle name="Normal 2 3 4 2" xfId="4145" xr:uid="{EBB2C199-A31C-4881-80F4-F206C3BFAF82}"/>
    <cellStyle name="Normal 2 3 4 2 10" xfId="55733" xr:uid="{5F99DB71-D0C4-44BB-81B2-B2EC2AADC0DB}"/>
    <cellStyle name="Normal 2 3 4 2 2" xfId="8629" xr:uid="{0EDD6793-1CB3-4E39-9521-342E7E11C885}"/>
    <cellStyle name="Normal 2 3 4 2 2 2" xfId="17744" xr:uid="{5F3A28EF-25D9-4AB1-82C2-6B518EBDA8E9}"/>
    <cellStyle name="Normal 2 3 4 2 3" xfId="12616" xr:uid="{60237BFD-7A08-4C24-845E-BDC71FEBB347}"/>
    <cellStyle name="Normal 2 3 4 2 3 2" xfId="19098" xr:uid="{78B9C91B-36C2-4A42-B243-77F0F5D14A80}"/>
    <cellStyle name="Normal 2 3 4 2 4" xfId="15383" xr:uid="{FAFE99CD-EC1F-4CC0-BE06-D848071DB5C6}"/>
    <cellStyle name="Normal 2 3 4 2 5" xfId="36527" xr:uid="{0AD7EFDA-E56A-4C42-BDAA-A398CE2893B8}"/>
    <cellStyle name="Normal 2 3 4 2 6" xfId="42248" xr:uid="{523EF1F1-6AAC-47D8-861B-608C73270744}"/>
    <cellStyle name="Normal 2 3 4 2 7" xfId="42730" xr:uid="{70862C2B-7B1B-432E-BAD4-4223D48A5F24}"/>
    <cellStyle name="Normal 2 3 4 2 8" xfId="46401" xr:uid="{84F530D6-0066-4B03-82BC-6AF478417574}"/>
    <cellStyle name="Normal 2 3 4 2 9" xfId="48304" xr:uid="{FC2B92B0-48BF-48DB-9219-E75BB9A1C087}"/>
    <cellStyle name="Normal 2 3 4 3" xfId="7276" xr:uid="{605D67EB-74B3-40B2-B9F7-FE1D5500B9CD}"/>
    <cellStyle name="Normal 2 3 4 3 2" xfId="17318" xr:uid="{8BD3AFED-6898-4544-989E-23FDE772EA1F}"/>
    <cellStyle name="Normal 2 3 4 4" xfId="11542" xr:uid="{E2436847-B6F5-4839-BE19-745230B659D4}"/>
    <cellStyle name="Normal 2 3 4 4 2" xfId="18887" xr:uid="{F1D4139B-92F9-434B-AF04-923BE0ED38A2}"/>
    <cellStyle name="Normal 2 3 4 5" xfId="19388" xr:uid="{78B77415-ECC3-4308-92D9-7AAC36A2BA31}"/>
    <cellStyle name="Normal 2 3 4 6" xfId="42035" xr:uid="{68AE64D4-A69D-47D4-B56C-99694C994938}"/>
    <cellStyle name="Normal 2 3 4 7" xfId="42512" xr:uid="{68E5AD2C-060C-4D2D-9A2C-EE9C597E2F88}"/>
    <cellStyle name="Normal 2 3 4 8" xfId="46185" xr:uid="{6E0A9E16-3011-4234-B976-B6716731E850}"/>
    <cellStyle name="Normal 2 3 4 9" xfId="46861" xr:uid="{93803663-7432-4F47-A0C3-F60958EDDB0A}"/>
    <cellStyle name="Normal 2 3 5" xfId="4036" xr:uid="{59F216ED-D3E4-468C-B72F-1A3A35F16E20}"/>
    <cellStyle name="Normal 2 3 5 2" xfId="20463" xr:uid="{F52AEFF2-8B53-4DE4-BB7F-58A6E06DCAA6}"/>
    <cellStyle name="Normal 2 3 6" xfId="4033" xr:uid="{CA0FC1CB-A961-4EB9-B1EA-4B0A15152332}"/>
    <cellStyle name="Normal 2 3 6 10" xfId="54563" xr:uid="{AA215AED-6387-4C4C-B70C-B184583D3FF4}"/>
    <cellStyle name="Normal 2 3 6 2" xfId="8617" xr:uid="{7507C80B-4CB9-4231-8A38-E71B503DD9A5}"/>
    <cellStyle name="Normal 2 3 6 2 2" xfId="12604" xr:uid="{62073838-B20A-47D0-A4AD-F151E5F8167B}"/>
    <cellStyle name="Normal 2 3 6 2 2 2" xfId="19090" xr:uid="{92FA40EC-528C-452E-AF76-49867D9F96A9}"/>
    <cellStyle name="Normal 2 3 6 2 3" xfId="17736" xr:uid="{C2F38AF1-492B-4B3C-B14C-B0612DE74A8B}"/>
    <cellStyle name="Normal 2 3 6 2 4" xfId="42240" xr:uid="{DA2BCAE2-AC36-4D9E-852E-47C30673F65F}"/>
    <cellStyle name="Normal 2 3 6 2 5" xfId="42722" xr:uid="{0FBBB6FB-706E-41FA-B88A-5F72982EAE44}"/>
    <cellStyle name="Normal 2 3 6 2 6" xfId="46393" xr:uid="{9DA90852-9D89-47A9-BEAC-D20CFA081639}"/>
    <cellStyle name="Normal 2 3 6 2 7" xfId="48292" xr:uid="{771F32C5-AE36-4A1B-A995-AED94B421F7F}"/>
    <cellStyle name="Normal 2 3 6 2 8" xfId="55721" xr:uid="{FCB9DE1A-BA46-490B-B170-BFE9F90366E1}"/>
    <cellStyle name="Normal 2 3 6 3" xfId="7267" xr:uid="{61025A2E-8408-4B59-AB23-D2352B848B25}"/>
    <cellStyle name="Normal 2 3 6 3 2" xfId="17309" xr:uid="{8AE7132D-3F5B-4B30-A883-B11DF2B5006C}"/>
    <cellStyle name="Normal 2 3 6 4" xfId="11534" xr:uid="{EBCEB3E7-005C-4FEB-A41D-26D1FD14EE00}"/>
    <cellStyle name="Normal 2 3 6 4 2" xfId="18879" xr:uid="{FE33F626-84F0-4A9E-B156-E39B72E5AABB}"/>
    <cellStyle name="Normal 2 3 6 5" xfId="15375" xr:uid="{F59F0A1A-8CF7-4F71-9876-92BCD7ADA013}"/>
    <cellStyle name="Normal 2 3 6 6" xfId="42027" xr:uid="{0A0FD34F-D89F-4ACF-B8AC-5D1AA27F162F}"/>
    <cellStyle name="Normal 2 3 6 7" xfId="42504" xr:uid="{C30EE462-B652-4AF7-B90A-C544028BE448}"/>
    <cellStyle name="Normal 2 3 6 8" xfId="46177" xr:uid="{75FD3A66-5B30-4C88-9BC2-1ABBC28F511F}"/>
    <cellStyle name="Normal 2 3 6 9" xfId="46832" xr:uid="{01197BDE-6F53-4152-9E44-A3277B44EAB9}"/>
    <cellStyle name="Normal 2 3 7" xfId="4564" xr:uid="{80631351-94EF-4501-B03A-5801E4E0CF23}"/>
    <cellStyle name="Normal 2 3 8" xfId="5507" xr:uid="{E6AA93F3-8989-48D3-9AAC-2DB682CEC111}"/>
    <cellStyle name="Normal 2 3 9" xfId="53964" xr:uid="{4F9F40A3-CED2-4E98-9E67-2E24E363317F}"/>
    <cellStyle name="Normal 2 30" xfId="54104" xr:uid="{FC201772-FEF2-4F7F-BD06-66BAF489431A}"/>
    <cellStyle name="Normal 2 31" xfId="54106" xr:uid="{A7ED89AB-ACD4-4D71-8EAC-C2A16C790215}"/>
    <cellStyle name="Normal 2 32" xfId="54111" xr:uid="{B4A66540-C45F-453F-B321-70F07FD5D541}"/>
    <cellStyle name="Normal 2 33" xfId="331" xr:uid="{F36B76E6-D2A1-4115-A69F-9916E5015B2A}"/>
    <cellStyle name="Normal 2 4" xfId="351" xr:uid="{DF0CC58B-D5DE-4E31-B9D1-AC9FC36EC8F5}"/>
    <cellStyle name="Normal 2 4 2" xfId="3423" xr:uid="{176D6EE3-543A-4F98-836A-BD001F13F908}"/>
    <cellStyle name="Normal 2 4 2 2" xfId="38447" xr:uid="{F22F1519-9636-4F89-94E9-49BD53D83236}"/>
    <cellStyle name="Normal 2 4 2 3" xfId="35882" xr:uid="{19CF9089-C970-4195-AAD4-0450EC5B8F4C}"/>
    <cellStyle name="Normal 2 4 2 4" xfId="19389" xr:uid="{5854FC12-DD9B-43B3-A515-49013B204EF1}"/>
    <cellStyle name="Normal 2 4 2 5" xfId="46917" xr:uid="{BACCB532-CFA1-4829-AF32-5AFF4199662E}"/>
    <cellStyle name="Normal 2 4 3" xfId="3473" xr:uid="{50FA9395-6B18-439B-8C8D-3DA5ED3C9887}"/>
    <cellStyle name="Normal 2 4 3 2" xfId="46641" xr:uid="{3096ADCA-E093-4F10-B9BD-B37514161776}"/>
    <cellStyle name="Normal 2 4 3 3" xfId="49569" xr:uid="{8A509053-EC34-4FA5-8AD0-D5D18BA6219E}"/>
    <cellStyle name="Normal 2 4 4" xfId="4565" xr:uid="{4AA947A0-8685-4A89-8C45-BF6BA8713E92}"/>
    <cellStyle name="Normal 2 4 4 2" xfId="54332" xr:uid="{D76B74A3-BF32-401B-BF6C-8E6E12B8DC19}"/>
    <cellStyle name="Normal 2 4 5" xfId="3387" xr:uid="{2ED9111B-2E0E-4396-A392-AB65C3036919}"/>
    <cellStyle name="Normal 2 4 6" xfId="46924" xr:uid="{9C6D4080-4809-4E76-9E6A-5738ED749387}"/>
    <cellStyle name="Normal 2 4 7" xfId="46888" xr:uid="{A1AD1E77-201B-4B02-941F-FF4607026A48}"/>
    <cellStyle name="Normal 2 5" xfId="352" xr:uid="{D83AC33C-8C84-484B-9916-C75E31C6CD0A}"/>
    <cellStyle name="Normal 2 5 10" xfId="44417" xr:uid="{4645738C-F185-4971-85DA-DF6320EB68FC}"/>
    <cellStyle name="Normal 2 5 11" xfId="44544" xr:uid="{0213FF2F-D6E7-44DA-BAEE-F5467A505BD9}"/>
    <cellStyle name="Normal 2 5 12" xfId="50619" xr:uid="{884CD4F9-842B-4816-82AF-75488F1C7B46}"/>
    <cellStyle name="Normal 2 5 2" xfId="353" xr:uid="{E84D1013-FCD8-4C71-87C3-0AFE43ABB668}"/>
    <cellStyle name="Normal 2 5 2 10" xfId="44418" xr:uid="{861D98C3-E078-4CAF-8DA1-813F99DA7710}"/>
    <cellStyle name="Normal 2 5 2 11" xfId="44545" xr:uid="{A39B2211-8536-4544-BE54-2CF53D9FC58A}"/>
    <cellStyle name="Normal 2 5 2 12" xfId="49711" xr:uid="{3402137B-DB68-4853-B372-ED5E821B0660}"/>
    <cellStyle name="Normal 2 5 2 2" xfId="1358" xr:uid="{19FB69DD-D015-424C-A5A4-CB7AC519CF65}"/>
    <cellStyle name="Normal 2 5 2 2 2" xfId="2416" xr:uid="{0EF04CAE-AF5D-4005-8F0F-B3626A4DC2FA}"/>
    <cellStyle name="Normal 2 5 2 2 2 2" xfId="6309" xr:uid="{E76005D9-76A1-40DC-A275-882CCFE195CE}"/>
    <cellStyle name="Normal 2 5 2 2 2 2 2" xfId="16351" xr:uid="{B55E0180-42D5-4C6D-8A0D-5D318C533833}"/>
    <cellStyle name="Normal 2 5 2 2 2 3" xfId="14388" xr:uid="{1B8A493D-7186-4F5F-9806-0FD00DEE7130}"/>
    <cellStyle name="Normal 2 5 2 2 2 4" xfId="43533" xr:uid="{4C7AF99F-B0C6-49E0-8F37-0EFDC4607DFA}"/>
    <cellStyle name="Normal 2 5 2 2 2 5" xfId="45233" xr:uid="{33E1BCB9-23C0-4A4B-84A5-E058D14921DE}"/>
    <cellStyle name="Normal 2 5 2 2 3" xfId="2950" xr:uid="{DD827F88-78EC-4DB7-BDE3-F970C667E041}"/>
    <cellStyle name="Normal 2 5 2 2 3 2" xfId="6836" xr:uid="{77FE31AF-3252-455A-A5A2-9987B1F0FF2B}"/>
    <cellStyle name="Normal 2 5 2 2 3 2 2" xfId="16878" xr:uid="{2FFFAB68-C084-447A-8CDD-8D76CBDD512C}"/>
    <cellStyle name="Normal 2 5 2 2 3 3" xfId="14915" xr:uid="{9D67340A-EA6A-4C48-BDF6-ECDDF939E803}"/>
    <cellStyle name="Normal 2 5 2 2 3 4" xfId="44060" xr:uid="{5700DFF3-CFDA-4108-95C6-45FF3F61E76D}"/>
    <cellStyle name="Normal 2 5 2 2 3 5" xfId="45760" xr:uid="{CE59A04A-0C2E-4C05-9608-30BA85612046}"/>
    <cellStyle name="Normal 2 5 2 2 4" xfId="5775" xr:uid="{03FA6056-6014-482E-BAE2-ADEE8E6BB382}"/>
    <cellStyle name="Normal 2 5 2 2 4 2" xfId="15818" xr:uid="{F71DD3F7-9060-4E74-9B6D-32143D45EEE7}"/>
    <cellStyle name="Normal 2 5 2 2 5" xfId="13855" xr:uid="{91465DF8-C694-4953-90CF-B178EB18BAF6}"/>
    <cellStyle name="Normal 2 5 2 2 6" xfId="20472" xr:uid="{A9356207-1BA1-4B5A-9B0E-5B81ECBD2E02}"/>
    <cellStyle name="Normal 2 5 2 2 7" xfId="43006" xr:uid="{92B3CE3F-98F0-4DD5-A311-F1E0B107D960}"/>
    <cellStyle name="Normal 2 5 2 2 8" xfId="44706" xr:uid="{BEFDD87B-307E-40B4-A818-C8CCFE014B5D}"/>
    <cellStyle name="Normal 2 5 2 3" xfId="2252" xr:uid="{DDBAD180-7DF3-48A1-AF72-ACD4712255C4}"/>
    <cellStyle name="Normal 2 5 2 3 2" xfId="6148" xr:uid="{65F89093-19A5-4253-A02B-B117FDBB6ABF}"/>
    <cellStyle name="Normal 2 5 2 3 2 2" xfId="16190" xr:uid="{0E8FD327-24FE-4E47-94D3-34C4055CB2AC}"/>
    <cellStyle name="Normal 2 5 2 3 3" xfId="14227" xr:uid="{74C459C2-B462-49D3-BF69-B644BAAB893C}"/>
    <cellStyle name="Normal 2 5 2 3 4" xfId="43372" xr:uid="{B67B9670-19B1-4BB8-AB4A-257765975307}"/>
    <cellStyle name="Normal 2 5 2 3 5" xfId="45072" xr:uid="{6572335E-899D-4D38-840F-21CB43CFFB7E}"/>
    <cellStyle name="Normal 2 5 2 4" xfId="2789" xr:uid="{79CA7970-7A6B-4CDD-8E15-A2B59478284E}"/>
    <cellStyle name="Normal 2 5 2 4 2" xfId="6675" xr:uid="{2C0793B7-B959-4848-8056-C60998201C62}"/>
    <cellStyle name="Normal 2 5 2 4 2 2" xfId="16717" xr:uid="{6F29A11C-C139-4370-95E8-454594CCA07D}"/>
    <cellStyle name="Normal 2 5 2 4 3" xfId="14754" xr:uid="{BCC23C40-E89A-47B1-B73D-7A4C55E7A2AF}"/>
    <cellStyle name="Normal 2 5 2 4 4" xfId="43899" xr:uid="{2A025300-79E0-4273-B0EC-BE9A46FB7A16}"/>
    <cellStyle name="Normal 2 5 2 4 5" xfId="45599" xr:uid="{A202CE20-FE61-45AF-A539-F5E446B8E049}"/>
    <cellStyle name="Normal 2 5 2 5" xfId="3503" xr:uid="{7C77A87F-5D34-46E2-B802-4FF0B1F1251E}"/>
    <cellStyle name="Normal 2 5 2 6" xfId="5611" xr:uid="{E35C1CDB-716B-44CC-BB77-89792DE39BD9}"/>
    <cellStyle name="Normal 2 5 2 6 2" xfId="15655" xr:uid="{D5113114-D44E-4BA3-820D-23DF4931611C}"/>
    <cellStyle name="Normal 2 5 2 7" xfId="13691" xr:uid="{B53B696D-1F2F-41CA-A9BD-5EB26B0469FA}"/>
    <cellStyle name="Normal 2 5 2 8" xfId="19390" xr:uid="{F0D1A377-869F-4DE0-A27E-7EFB40585273}"/>
    <cellStyle name="Normal 2 5 2 9" xfId="42845" xr:uid="{B0FFD487-DB8D-4FCC-AD19-4724635808B2}"/>
    <cellStyle name="Normal 2 5 3" xfId="1357" xr:uid="{C6457C4F-3C65-4DC1-BACF-CF74FD52A29D}"/>
    <cellStyle name="Normal 2 5 3 10" xfId="48058" xr:uid="{089D7656-62DC-4D0A-96CC-1FF79938EFEE}"/>
    <cellStyle name="Normal 2 5 3 2" xfId="2415" xr:uid="{B760DD7F-C255-42CA-A799-E743CB5DA819}"/>
    <cellStyle name="Normal 2 5 3 2 2" xfId="6308" xr:uid="{D48D67D5-1952-4930-BB4C-9729A50C6EED}"/>
    <cellStyle name="Normal 2 5 3 2 2 2" xfId="16350" xr:uid="{8598EEB8-21DF-4E96-8FBA-5EAB16C720D9}"/>
    <cellStyle name="Normal 2 5 3 2 3" xfId="14387" xr:uid="{990F6ED6-CAB0-400B-BD0C-8CE34D67C581}"/>
    <cellStyle name="Normal 2 5 3 2 4" xfId="43532" xr:uid="{6C78839B-3447-40D4-872A-4711161609BE}"/>
    <cellStyle name="Normal 2 5 3 2 5" xfId="45232" xr:uid="{6AA757D5-DFED-49F2-9A3A-880B6B0D0B2F}"/>
    <cellStyle name="Normal 2 5 3 3" xfId="2949" xr:uid="{109AC703-73A1-42A8-A4AE-41865D64AD64}"/>
    <cellStyle name="Normal 2 5 3 3 2" xfId="6835" xr:uid="{2BBE32A2-861A-42AE-85D8-C080207BD3E0}"/>
    <cellStyle name="Normal 2 5 3 3 2 2" xfId="16877" xr:uid="{6B7A88E2-D31B-4455-BE46-DA82024160A2}"/>
    <cellStyle name="Normal 2 5 3 3 3" xfId="14914" xr:uid="{1FD5180D-7156-4410-A5E8-0F72D3B896BE}"/>
    <cellStyle name="Normal 2 5 3 3 4" xfId="44059" xr:uid="{0AFF5D89-D8A6-485A-A46E-5A19F9E806CB}"/>
    <cellStyle name="Normal 2 5 3 3 5" xfId="45759" xr:uid="{94F95D02-FCB0-412D-8584-2017C903955E}"/>
    <cellStyle name="Normal 2 5 3 4" xfId="3556" xr:uid="{D5458B8E-747B-4295-84B7-C6C48C813085}"/>
    <cellStyle name="Normal 2 5 3 5" xfId="5774" xr:uid="{31E1D35B-595B-4AB6-8C49-9B05DA32346A}"/>
    <cellStyle name="Normal 2 5 3 5 2" xfId="15817" xr:uid="{DF7AB8DE-FC1E-43C9-8B80-598582A8492E}"/>
    <cellStyle name="Normal 2 5 3 6" xfId="13854" xr:uid="{91C5695F-C7CE-45BE-B9E5-7282B601509D}"/>
    <cellStyle name="Normal 2 5 3 7" xfId="19333" xr:uid="{49065BD4-CD69-4639-8185-C9B551519BC9}"/>
    <cellStyle name="Normal 2 5 3 8" xfId="43005" xr:uid="{5E087B0F-5297-4A30-B8E1-D0760B9C0BAE}"/>
    <cellStyle name="Normal 2 5 3 9" xfId="44705" xr:uid="{F3933C3F-1E5C-4A60-8468-449F36E5C96E}"/>
    <cellStyle name="Normal 2 5 4" xfId="1994" xr:uid="{FFB85883-8953-4016-ABE4-D0CD8E783460}"/>
    <cellStyle name="Normal 2 5 4 2" xfId="4566" xr:uid="{33DFB852-D1BA-4302-BDD9-59C11A1AA7A9}"/>
    <cellStyle name="Normal 2 5 5" xfId="2251" xr:uid="{24198370-6415-4981-83F1-13D2D86C7AB0}"/>
    <cellStyle name="Normal 2 5 5 2" xfId="3393" xr:uid="{1AD6D421-100F-4A8F-BAAB-4DC3069647C6}"/>
    <cellStyle name="Normal 2 5 5 3" xfId="6147" xr:uid="{5611B2CB-5DEB-4ABE-97AE-115C8E06C87D}"/>
    <cellStyle name="Normal 2 5 5 3 2" xfId="16189" xr:uid="{FD071E2E-C890-4DF6-BE4E-1D766DB5C71A}"/>
    <cellStyle name="Normal 2 5 5 4" xfId="14226" xr:uid="{E4E95E7A-0775-4B36-BE4D-13319C188768}"/>
    <cellStyle name="Normal 2 5 5 5" xfId="43371" xr:uid="{2CAEF0BB-5462-409F-8FB1-A1D19D1D9734}"/>
    <cellStyle name="Normal 2 5 5 6" xfId="45071" xr:uid="{75E223EF-2A77-4D7B-9738-3FB284C2F40B}"/>
    <cellStyle name="Normal 2 5 6" xfId="2788" xr:uid="{6C04CFD0-92D1-4402-B574-1DF01C5C3704}"/>
    <cellStyle name="Normal 2 5 6 2" xfId="6674" xr:uid="{A2F5F576-306C-4652-8BF1-391A61ABC16B}"/>
    <cellStyle name="Normal 2 5 6 2 2" xfId="16716" xr:uid="{8525B64A-4BCE-45B5-851E-E922932A1237}"/>
    <cellStyle name="Normal 2 5 6 3" xfId="14753" xr:uid="{0E8D7F89-18AA-4D22-9EB1-F531FA861E70}"/>
    <cellStyle name="Normal 2 5 6 4" xfId="43898" xr:uid="{0C5DBA22-8C06-4622-953E-1BBAE793BD45}"/>
    <cellStyle name="Normal 2 5 6 5" xfId="45598" xr:uid="{90ECA5B8-C1B9-4112-94E6-BED19831B4F4}"/>
    <cellStyle name="Normal 2 5 7" xfId="5610" xr:uid="{C9312813-5758-4FE1-9B46-B955E9FAA6B6}"/>
    <cellStyle name="Normal 2 5 7 2" xfId="15654" xr:uid="{3EE86205-F6F4-4B7E-9924-3E8F484F789D}"/>
    <cellStyle name="Normal 2 5 8" xfId="13690" xr:uid="{A0C2EE7C-725C-46DD-8FC4-EDBD2AFCA6D5}"/>
    <cellStyle name="Normal 2 5 9" xfId="42844" xr:uid="{0D833AA7-26A3-4F10-887D-75BE0190E1B9}"/>
    <cellStyle name="Normal 2 6" xfId="354" xr:uid="{37CF8496-9E19-46C9-80BD-488E7F6EE45F}"/>
    <cellStyle name="Normal 2 6 2" xfId="2134" xr:uid="{60881F23-2497-4AF0-94DF-3CBD862286B6}"/>
    <cellStyle name="Normal 2 6 2 2" xfId="4567" xr:uid="{DB367C64-A4C4-42AE-BBD0-ED52EBB77AE3}"/>
    <cellStyle name="Normal 2 6 2 2 2" xfId="35803" xr:uid="{2D1A83FC-57A0-4DBE-AEA8-F4901E86627F}"/>
    <cellStyle name="Normal 2 6 2 2 3" xfId="48057" xr:uid="{834B83C2-5685-477D-8763-746D2CBF5C41}"/>
    <cellStyle name="Normal 2 6 2 3" xfId="46993" xr:uid="{CCD9DE36-EB80-443B-8CA6-BB0C487D48FD}"/>
    <cellStyle name="Normal 2 6 3" xfId="3568" xr:uid="{167BFF5C-B51A-4333-8F4D-713C241751D8}"/>
    <cellStyle name="Normal 2 6 3 2" xfId="22018" xr:uid="{F33CA722-0AAF-42FD-BCC1-128C38D4C4FA}"/>
    <cellStyle name="Normal 2 6 3 2 2" xfId="46883" xr:uid="{FD80FEDD-DFD8-477A-91FF-511113C788E9}"/>
    <cellStyle name="Normal 2 6 3 3" xfId="46963" xr:uid="{DEEA7B18-2C5E-4E74-978E-2DA56811E13E}"/>
    <cellStyle name="Normal 2 6 4" xfId="46962" xr:uid="{2B3F3921-31EB-44A3-988D-81AE560988EA}"/>
    <cellStyle name="Normal 2 6 4 2" xfId="46456" xr:uid="{231E00E5-F761-4A8E-83AB-21CD5B7A3035}"/>
    <cellStyle name="Normal 2 6 5" xfId="46698" xr:uid="{3C123FBF-FFC8-4EFA-B022-7B1973D949E0}"/>
    <cellStyle name="Normal 2 7" xfId="355" xr:uid="{6EF8E342-3C69-436B-8EA8-EEE5E61B7137}"/>
    <cellStyle name="Normal 2 7 2" xfId="4568" xr:uid="{D7014BA1-FFC5-470E-859C-0CDB77ED3F10}"/>
    <cellStyle name="Normal 2 7 2 2" xfId="35787" xr:uid="{B94345C8-6D6D-42F7-B262-9FE9A7B58E27}"/>
    <cellStyle name="Normal 2 7 3" xfId="4166" xr:uid="{4C76DE8B-4D0F-416A-B93E-472F1D6EE411}"/>
    <cellStyle name="Normal 2 8" xfId="356" xr:uid="{E6C8022F-D8D0-4145-A285-A9BB72BB95B9}"/>
    <cellStyle name="Normal 2 8 10" xfId="44419" xr:uid="{51A9A050-5C84-4A6C-A558-B39BCF692F33}"/>
    <cellStyle name="Normal 2 8 11" xfId="44546" xr:uid="{DD0AB31B-7F42-4330-A108-69C024F5699C}"/>
    <cellStyle name="Normal 2 8 12" xfId="46542" xr:uid="{E646B22F-1EC9-4654-8335-D21930A11F5B}"/>
    <cellStyle name="Normal 2 8 2" xfId="1359" xr:uid="{B50D445F-3E3B-4B96-916F-4415BE0C7801}"/>
    <cellStyle name="Normal 2 8 2 2" xfId="2417" xr:uid="{8FFD44AE-C5E4-4A26-8EE8-6E979D997E37}"/>
    <cellStyle name="Normal 2 8 2 2 2" xfId="6310" xr:uid="{852CD60C-E5EE-4971-A3F7-ECB146C2391C}"/>
    <cellStyle name="Normal 2 8 2 2 2 2" xfId="16352" xr:uid="{6E190825-FD05-4814-BCB1-7A1D0B2D8AF0}"/>
    <cellStyle name="Normal 2 8 2 2 3" xfId="14389" xr:uid="{27FE7B61-D091-4D10-BDA0-B0B1362C8A0D}"/>
    <cellStyle name="Normal 2 8 2 2 4" xfId="43534" xr:uid="{D78F81FB-5B44-4798-9823-87A19476CE85}"/>
    <cellStyle name="Normal 2 8 2 2 5" xfId="45234" xr:uid="{722F1C55-0C48-4E24-BD4F-49233BFAE96B}"/>
    <cellStyle name="Normal 2 8 2 3" xfId="2951" xr:uid="{C5A48A28-913E-4DED-957A-4BD08CDC42A1}"/>
    <cellStyle name="Normal 2 8 2 3 2" xfId="6837" xr:uid="{80B4B657-9858-4739-BE13-6024299AC384}"/>
    <cellStyle name="Normal 2 8 2 3 2 2" xfId="16879" xr:uid="{C991FCF9-8014-481E-A31C-7BA393123E99}"/>
    <cellStyle name="Normal 2 8 2 3 3" xfId="14916" xr:uid="{6B0D902F-054C-4546-8C17-8421D43105B6}"/>
    <cellStyle name="Normal 2 8 2 3 4" xfId="44061" xr:uid="{DBED237B-5172-4A5D-83D4-31E1A0BBAA3E}"/>
    <cellStyle name="Normal 2 8 2 3 5" xfId="45761" xr:uid="{FBC4DD6E-73D3-4C0D-BD5F-7C99AFFB5B62}"/>
    <cellStyle name="Normal 2 8 2 4" xfId="5776" xr:uid="{5969BF00-D357-41A3-B49B-F04BAD9BA82F}"/>
    <cellStyle name="Normal 2 8 2 4 2" xfId="15819" xr:uid="{D1C317F4-B7CC-4BA2-BAE9-FBCF641B36E1}"/>
    <cellStyle name="Normal 2 8 2 5" xfId="13856" xr:uid="{AD247EE6-0C53-437D-9980-427986CE0315}"/>
    <cellStyle name="Normal 2 8 2 6" xfId="37135" xr:uid="{302626CE-4D18-449B-8477-2DD7FF3FE1A6}"/>
    <cellStyle name="Normal 2 8 2 7" xfId="43007" xr:uid="{A1C859E6-F0CA-4B31-ADFB-8E4AD82D3788}"/>
    <cellStyle name="Normal 2 8 2 8" xfId="44707" xr:uid="{3D9395A2-272D-4204-A255-F746E800D05A}"/>
    <cellStyle name="Normal 2 8 3" xfId="2253" xr:uid="{5B2F745E-906B-4992-A5CD-F15199D04BF0}"/>
    <cellStyle name="Normal 2 8 3 2" xfId="6149" xr:uid="{E5E83BA3-B3D3-4325-AEA1-A512F856BEF8}"/>
    <cellStyle name="Normal 2 8 3 2 2" xfId="16191" xr:uid="{58618CF5-8663-4E1F-8ED5-23150D40B82E}"/>
    <cellStyle name="Normal 2 8 3 3" xfId="14228" xr:uid="{BE6E805F-E6A6-4F17-8F69-22153BBA5941}"/>
    <cellStyle name="Normal 2 8 3 4" xfId="43373" xr:uid="{7578FD1D-4DFE-4AA4-9D55-0B51BE512F2C}"/>
    <cellStyle name="Normal 2 8 3 5" xfId="45073" xr:uid="{3D53B164-A4A9-436E-80F5-DDC1C9F6E8B1}"/>
    <cellStyle name="Normal 2 8 4" xfId="2790" xr:uid="{209788CB-B194-481E-B462-7F1A5CC67C4F}"/>
    <cellStyle name="Normal 2 8 4 2" xfId="6676" xr:uid="{5A4601A1-6CEE-433E-B876-4FA23547B87E}"/>
    <cellStyle name="Normal 2 8 4 2 2" xfId="16718" xr:uid="{BBBFC95E-C807-4823-ABBA-8E0C142976A9}"/>
    <cellStyle name="Normal 2 8 4 3" xfId="14755" xr:uid="{E257652D-2335-41EB-B5F3-F269B855E228}"/>
    <cellStyle name="Normal 2 8 4 4" xfId="43900" xr:uid="{9B1333E6-071F-4D86-8D3A-A309D361189F}"/>
    <cellStyle name="Normal 2 8 4 5" xfId="45600" xr:uid="{764D9D5A-A9B2-43A1-9DEC-749C4A8DE859}"/>
    <cellStyle name="Normal 2 8 5" xfId="5612" xr:uid="{C16DE733-E978-4861-9429-0FCEFB2E8A4B}"/>
    <cellStyle name="Normal 2 8 5 2" xfId="15656" xr:uid="{66AC817F-5433-4FEF-9941-57B37A7D2D07}"/>
    <cellStyle name="Normal 2 8 6" xfId="13692" xr:uid="{C7D929D4-A5FB-40EE-8D50-316D5DBE1E7B}"/>
    <cellStyle name="Normal 2 8 7" xfId="20461" xr:uid="{30B4A778-50D9-4E3D-B0FE-842FE595A9D8}"/>
    <cellStyle name="Normal 2 8 8" xfId="42290" xr:uid="{08905335-8DD5-46FC-A4FC-06D101334BF1}"/>
    <cellStyle name="Normal 2 8 9" xfId="42846" xr:uid="{C6C8723F-1169-463D-95AA-553E02814446}"/>
    <cellStyle name="Normal 2 9" xfId="1157" xr:uid="{A12664E4-E7AD-4109-84EC-B9ECB889F29A}"/>
    <cellStyle name="Normal 2 9 2" xfId="36517" xr:uid="{AE4EBCA1-A522-4143-8697-D5A5070C3017}"/>
    <cellStyle name="Normal 2 9 3" xfId="20470" xr:uid="{2AFD58ED-62B7-4565-A651-8DB1C89116F5}"/>
    <cellStyle name="Normal 2 9 4" xfId="42288" xr:uid="{5B6D5495-A28D-4DBB-829F-3A8702776E00}"/>
    <cellStyle name="Normal 2 9 5" xfId="44416" xr:uid="{A445D69B-3311-4AD4-94F5-B3A36461C093}"/>
    <cellStyle name="Normal 2 9 6" xfId="46951" xr:uid="{127EDC06-5F72-4557-9B93-EBA520972141}"/>
    <cellStyle name="Normal 2_Bang phan chia tien dau DH-068-check" xfId="4569" xr:uid="{0EEAACEB-AE2E-41EF-8403-83ADDC31F164}"/>
    <cellStyle name="Normal 20" xfId="357" xr:uid="{44D1AA9B-AC66-4D36-8378-36EA52622BA4}"/>
    <cellStyle name="Normal 20 2" xfId="358" xr:uid="{EFE27A29-A3C1-44FA-8608-7144994F2248}"/>
    <cellStyle name="Normal 20 2 2" xfId="4570" xr:uid="{0EFC348F-39C8-4B16-92AE-19F4DB6B05A4}"/>
    <cellStyle name="Normal 20 2 2 2" xfId="5503" xr:uid="{DE634389-C2A6-4571-86CE-A8497B88C60A}"/>
    <cellStyle name="Normal 20 2 3" xfId="54286" xr:uid="{7D921DDC-80AA-431E-81D9-25E71962B1FC}"/>
    <cellStyle name="Normal 20 3" xfId="359" xr:uid="{FBD71DE2-1653-4CE2-9281-2387FC1E864D}"/>
    <cellStyle name="Normal 20 3 2" xfId="54333" xr:uid="{9D05DFA7-CB4F-47D6-AEAE-BD9FB5508CDA}"/>
    <cellStyle name="Normal 20 4" xfId="46961" xr:uid="{5619B737-C805-404E-A7C5-E2C38B57746A}"/>
    <cellStyle name="Normal 200" xfId="5508" xr:uid="{DD8AB6A3-C742-4118-BF97-C124825B40C5}"/>
    <cellStyle name="Normal 201" xfId="5509" xr:uid="{1E0FD438-58A9-4104-85E4-768988432254}"/>
    <cellStyle name="Normal 202" xfId="5510" xr:uid="{AE6B39EC-E717-4E38-AFD2-D90A4F23FBD1}"/>
    <cellStyle name="Normal 202 2" xfId="15554" xr:uid="{C61F73D3-7682-498D-AF20-00F3BD2E6719}"/>
    <cellStyle name="Normal 203" xfId="5513" xr:uid="{AE4AD4C8-EE72-4C29-9D8A-F749E0D8D489}"/>
    <cellStyle name="Normal 203 2" xfId="15557" xr:uid="{DA60AFA2-DEF6-4475-9D6B-5E213ED54374}"/>
    <cellStyle name="Normal 204" xfId="7059" xr:uid="{7E91706C-663A-4CBE-B784-C9830D5C7465}"/>
    <cellStyle name="Normal 204 2" xfId="17101" xr:uid="{D75AE890-7857-43EC-89FC-53C1A362A9B5}"/>
    <cellStyle name="Normal 205" xfId="7061" xr:uid="{EA5F2520-F17C-463F-87A4-54F07F67FA1E}"/>
    <cellStyle name="Normal 205 2" xfId="17103" xr:uid="{9D73837F-020A-42BB-9BF4-45E42E69DBE7}"/>
    <cellStyle name="Normal 206" xfId="7295" xr:uid="{72B138A4-65F9-4ADD-8460-A50C1C52BD64}"/>
    <cellStyle name="Normal 206 2" xfId="17337" xr:uid="{531D5A64-BE27-4842-9468-58E175DE70AF}"/>
    <cellStyle name="Normal 207" xfId="11289" xr:uid="{AB924989-EF7B-4149-865F-A8600820CEDA}"/>
    <cellStyle name="Normal 207 2" xfId="18652" xr:uid="{043EC5EC-5352-406F-BEA2-86B7133D580D}"/>
    <cellStyle name="Normal 208" xfId="11281" xr:uid="{08DE3079-507C-4F25-B977-0A8DDC7B66BC}"/>
    <cellStyle name="Normal 208 2" xfId="18645" xr:uid="{D76C9D06-1801-4CB3-A4F1-56A60478AF83}"/>
    <cellStyle name="Normal 209" xfId="11286" xr:uid="{A7375029-20C8-4450-89A5-FB86D9794255}"/>
    <cellStyle name="Normal 209 2" xfId="18649" xr:uid="{B07E3D8D-4FAE-4FB1-BBE3-748B9C0A897D}"/>
    <cellStyle name="Normal 21" xfId="360" xr:uid="{2986440F-A1EB-4207-BFC4-05D7E53D6B80}"/>
    <cellStyle name="Normal 21 2" xfId="361" xr:uid="{D24266AE-A5D9-43B7-8612-E48B2CA2F34B}"/>
    <cellStyle name="Normal 21 2 2" xfId="4571" xr:uid="{6A6D90B7-A4D1-4263-8570-D51FE049AD77}"/>
    <cellStyle name="Normal 21 2 2 2" xfId="46848" xr:uid="{327ED5B2-7278-4248-8292-1AA5AD5C98A6}"/>
    <cellStyle name="Normal 21 2 3" xfId="48083" xr:uid="{D8D555B5-025C-4C3C-9E41-7F7F4980D564}"/>
    <cellStyle name="Normal 21 3" xfId="362" xr:uid="{41E07107-5CE5-4DFF-8CFC-FF076515C5D8}"/>
    <cellStyle name="Normal 21 3 2" xfId="46455" xr:uid="{AD3D9C18-AD9D-4F5C-91A6-85C60D912249}"/>
    <cellStyle name="Normal 21 4" xfId="46960" xr:uid="{524531DF-38F6-487C-9AB1-5976B2FCC7CE}"/>
    <cellStyle name="Normal 210" xfId="11283" xr:uid="{661CF0F1-34AE-43C8-8ED1-0DBAA57D0CCF}"/>
    <cellStyle name="Normal 210 2" xfId="18647" xr:uid="{6A4DDE82-4996-4624-8644-E67FBD301653}"/>
    <cellStyle name="Normal 211" xfId="11282" xr:uid="{F62B30B0-464E-4800-A12C-7DBFCB6D1491}"/>
    <cellStyle name="Normal 211 2" xfId="18646" xr:uid="{0941AFB9-BD17-4C8E-A2EC-15BDC8F13433}"/>
    <cellStyle name="Normal 212" xfId="11290" xr:uid="{7F6D470A-BE0F-4A89-BD04-61B0F029580C}"/>
    <cellStyle name="Normal 212 2" xfId="18653" xr:uid="{D13A0F3E-3CC3-41F7-AEFB-7ABBB46CA731}"/>
    <cellStyle name="Normal 213" xfId="11296" xr:uid="{969009D1-396A-4189-99A1-E504D2088DD6}"/>
    <cellStyle name="Normal 213 2" xfId="18659" xr:uid="{660A39EA-7225-43D9-9EDF-BC3336F1ADD8}"/>
    <cellStyle name="Normal 214" xfId="11308" xr:uid="{9F76D18F-EC92-42E0-8CF7-FFFA385D5BA6}"/>
    <cellStyle name="Normal 214 2" xfId="18670" xr:uid="{35C4CD74-6F51-46E5-84B9-804A65543A24}"/>
    <cellStyle name="Normal 215" xfId="11318" xr:uid="{D64E2AA8-64DF-49B0-80EC-2C2EFC799752}"/>
    <cellStyle name="Normal 215 2" xfId="18680" xr:uid="{08BFCEA4-892B-409A-B700-0575A76C4D33}"/>
    <cellStyle name="Normal 216" xfId="11562" xr:uid="{F5853741-6451-4C33-9BFB-4C976238C35E}"/>
    <cellStyle name="Normal 216 2" xfId="18895" xr:uid="{CF506378-3676-4EAC-ADBE-F8EA87C22571}"/>
    <cellStyle name="Normal 217" xfId="11545" xr:uid="{96AD2050-4B37-47FE-8E86-9950A641EA9D}"/>
    <cellStyle name="Normal 217 2" xfId="18888" xr:uid="{35328C33-5822-48D3-883A-5EBA76E4318D}"/>
    <cellStyle name="Normal 218" xfId="11466" xr:uid="{73CC867E-1390-49F2-B60C-4320818B03C4}"/>
    <cellStyle name="Normal 218 2" xfId="18821" xr:uid="{3E8419AF-BD9D-46CB-99FA-01C77E0D1F05}"/>
    <cellStyle name="Normal 219" xfId="11546" xr:uid="{AC7386CA-AC43-4FA5-88FA-F96B7C03D551}"/>
    <cellStyle name="Normal 219 2" xfId="18889" xr:uid="{4FB39FFD-B04B-4929-9DB9-4D32895E0D8B}"/>
    <cellStyle name="Normal 22" xfId="363" xr:uid="{DABD1AB3-F934-42AA-8CB3-CED37D9708EA}"/>
    <cellStyle name="Normal 22 2" xfId="364" xr:uid="{E32F37E6-0593-4069-8310-ACDB2355AAF8}"/>
    <cellStyle name="Normal 22 2 2" xfId="4572" xr:uid="{33F4BDC5-AF62-4074-B6DB-6EDDF12A4406}"/>
    <cellStyle name="Normal 22 2 2 2" xfId="46666" xr:uid="{3599564E-D1D0-448E-B536-2D087D665B9F}"/>
    <cellStyle name="Normal 22 2 3" xfId="46909" xr:uid="{FD893F5D-60C7-4EBE-BA3B-2F3A96DE492F}"/>
    <cellStyle name="Normal 22 3" xfId="365" xr:uid="{07829C92-2860-4B85-80F7-09AFCE5B26F9}"/>
    <cellStyle name="Normal 22 3 2" xfId="46874" xr:uid="{2AC26BC4-0257-4DD1-9C4B-F429F607BAB2}"/>
    <cellStyle name="Normal 22 4" xfId="46908" xr:uid="{67CC72A8-395E-4B76-9DFD-5EDD53761C9F}"/>
    <cellStyle name="Normal 220" xfId="19138" xr:uid="{41EE9031-ECB7-4E06-9791-170FC2BFF5DC}"/>
    <cellStyle name="Normal 221" xfId="41716" xr:uid="{A3368C9F-734E-470F-B1AA-043F17212C92}"/>
    <cellStyle name="Normal 222" xfId="41720" xr:uid="{182DC865-0830-4059-8CA9-A41F6E498C9A}"/>
    <cellStyle name="Normal 223" xfId="41736" xr:uid="{DC8754A8-F8C4-4B5B-8A33-D23D555D987C}"/>
    <cellStyle name="Normal 224" xfId="41738" xr:uid="{57186919-4317-416F-9E69-5A8AD4F26C27}"/>
    <cellStyle name="Normal 225" xfId="41740" xr:uid="{1FFC320B-692E-412E-ABF1-FC3C66945040}"/>
    <cellStyle name="Normal 226" xfId="41726" xr:uid="{B820F2F8-F52B-410D-AAB1-0F96B41F1BB9}"/>
    <cellStyle name="Normal 227" xfId="41732" xr:uid="{CDD7D179-9E0D-473B-A86C-DDDF2B7AD0FC}"/>
    <cellStyle name="Normal 228" xfId="41721" xr:uid="{9448E440-BD09-42FD-BD8A-91F14A044C96}"/>
    <cellStyle name="Normal 229" xfId="41745" xr:uid="{0882C5C6-C341-46A2-8953-8B87A2373811}"/>
    <cellStyle name="Normal 23" xfId="366" xr:uid="{BC4203FB-AFA0-4468-A46D-92E0B029F74D}"/>
    <cellStyle name="Normal 23 2" xfId="367" xr:uid="{0FE618BE-CBFE-480F-88EB-B1526F9C4AC7}"/>
    <cellStyle name="Normal 23 2 2" xfId="4573" xr:uid="{73E9F3DA-DDE0-4171-82B6-41C7B0C2EAAB}"/>
    <cellStyle name="Normal 23 2 2 2" xfId="46814" xr:uid="{F356B8FE-AED6-411B-8CFD-03B7CEF874F4}"/>
    <cellStyle name="Normal 23 2 3" xfId="48218" xr:uid="{32D52D02-0FA0-4EC3-9C08-464F6024B8D1}"/>
    <cellStyle name="Normal 23 3" xfId="368" xr:uid="{BA74967F-D378-467E-968D-6EC7273BC4EB}"/>
    <cellStyle name="Normal 230" xfId="41748" xr:uid="{FBB09445-A5CE-4126-8717-020E10F11C6D}"/>
    <cellStyle name="Normal 231" xfId="41751" xr:uid="{07C54B20-C6C1-444E-9CCF-41387021A7ED}"/>
    <cellStyle name="Normal 232" xfId="41754" xr:uid="{F1684FD2-AFC6-402C-9B0D-31A32FC6CF75}"/>
    <cellStyle name="Normal 233" xfId="41757" xr:uid="{0F3FF8C4-2ECC-4CFC-B0C8-2D6BC66DD2A9}"/>
    <cellStyle name="Normal 234" xfId="41760" xr:uid="{E943C71B-2659-489A-B95C-F6996D630106}"/>
    <cellStyle name="Normal 235" xfId="41763" xr:uid="{0AA3AB54-2649-44B2-941C-CC7028F167D8}"/>
    <cellStyle name="Normal 236" xfId="41765" xr:uid="{F1FE8A07-C903-43EE-8558-575544CD2C4D}"/>
    <cellStyle name="Normal 237" xfId="41767" xr:uid="{E2363624-3614-45DF-ABE8-2E524E2DA10E}"/>
    <cellStyle name="Normal 238" xfId="41769" xr:uid="{457A560F-880D-4223-A534-0C358AAA4722}"/>
    <cellStyle name="Normal 239" xfId="41771" xr:uid="{6FAA4D0B-12BB-4893-B6B7-7EE104A75F0F}"/>
    <cellStyle name="Normal 24" xfId="369" xr:uid="{600B869A-646D-4E4C-9CCD-77392460841C}"/>
    <cellStyle name="Normal 24 2" xfId="370" xr:uid="{535B707E-1690-4E5C-B6AB-0F41B3C247F3}"/>
    <cellStyle name="Normal 24 2 2" xfId="4574" xr:uid="{59A10C4C-018C-4581-AB43-78C53557D52D}"/>
    <cellStyle name="Normal 24 2 2 2" xfId="46670" xr:uid="{25A6E60F-C488-4097-B47C-AD94E54F7A1C}"/>
    <cellStyle name="Normal 24 2 3" xfId="48241" xr:uid="{9167238D-70B5-4A11-9D5A-489AB779C074}"/>
    <cellStyle name="Normal 24 3" xfId="371" xr:uid="{51124F7B-3AED-405D-8939-B54F144928D5}"/>
    <cellStyle name="Normal 240" xfId="41773" xr:uid="{FE348194-0B9C-4A92-BCBD-C791EFF87D3F}"/>
    <cellStyle name="Normal 241" xfId="41775" xr:uid="{FDB9855D-693E-41D7-A78B-6F0F0DF30EE2}"/>
    <cellStyle name="Normal 242" xfId="41817" xr:uid="{B99416BB-8236-4E31-9E00-DA7A2B4CFCFA}"/>
    <cellStyle name="Normal 243" xfId="41825" xr:uid="{78855F37-6FDB-4D06-BFCE-3C6D88D0A557}"/>
    <cellStyle name="Normal 244" xfId="41828" xr:uid="{872A26B8-48AE-46E8-B60A-93E98698B8DF}"/>
    <cellStyle name="Normal 245" xfId="41834" xr:uid="{1E7FB6BE-E282-4608-89E1-76C6921A4D7D}"/>
    <cellStyle name="Normal 246" xfId="42041" xr:uid="{02A8EF9E-91AF-4AA4-B366-78F3E99A072E}"/>
    <cellStyle name="Normal 247" xfId="42076" xr:uid="{3F6E6F73-71AC-4B4A-B77C-C96AF61CBC63}"/>
    <cellStyle name="Normal 248" xfId="41959" xr:uid="{5A156EB6-DFE0-467D-B5C9-1309794A5FBC}"/>
    <cellStyle name="Normal 249" xfId="41835" xr:uid="{6CDAA6CE-210D-401D-96B1-0DA8C2FD9053}"/>
    <cellStyle name="Normal 25" xfId="372" xr:uid="{25E21571-B86B-4F17-86B4-C6E58BE5ABBC}"/>
    <cellStyle name="Normal 25 2" xfId="4575" xr:uid="{49717EDE-83BD-4B96-98CC-B0EDE7D21069}"/>
    <cellStyle name="Normal 25 2 2" xfId="46732" xr:uid="{5C5E7D42-802A-481C-81A4-6694BAAC4D72}"/>
    <cellStyle name="Normal 25 2 3" xfId="46543" xr:uid="{1E93E2DB-7424-43C9-92A8-ADB3EE5D12B5}"/>
    <cellStyle name="Normal 25 3" xfId="46655" xr:uid="{86E3AE03-B372-4BBB-ABE3-29009D9C8EE0}"/>
    <cellStyle name="Normal 25 4" xfId="46757" xr:uid="{5DAE65C0-17D1-4915-A86E-A9E3BCE1040B}"/>
    <cellStyle name="Normal 250" xfId="42075" xr:uid="{A9DD26F2-654D-4611-BB7E-4C90D9A3E62C}"/>
    <cellStyle name="Normal 251" xfId="42080" xr:uid="{66155431-9701-419C-B8D5-B3D4268F6F34}"/>
    <cellStyle name="Normal 252" xfId="42077" xr:uid="{B9A213A4-C290-4355-9521-13078BD88BBD}"/>
    <cellStyle name="Normal 253" xfId="42300" xr:uid="{FADCE945-FF0B-4143-BE8E-66385D570779}"/>
    <cellStyle name="Normal 254" xfId="42302" xr:uid="{2535E5B4-1475-42C2-9D0A-96982E17980E}"/>
    <cellStyle name="Normal 255" xfId="42308" xr:uid="{27134568-DCF4-4A3B-9CC8-E31EB39A5871}"/>
    <cellStyle name="Normal 256" xfId="42521" xr:uid="{4C3C936F-ED64-4549-B793-45526787CAA9}"/>
    <cellStyle name="Normal 257" xfId="42556" xr:uid="{34F2D8F6-11FD-4B20-A365-FCB606DF48C1}"/>
    <cellStyle name="Normal 258" xfId="42424" xr:uid="{EB0C7353-E1C8-4676-8B16-7BE403A72EF1}"/>
    <cellStyle name="Normal 259" xfId="42768" xr:uid="{2B3E88A4-A3DE-4A71-8ED4-F4A0B729F7D5}"/>
    <cellStyle name="Normal 26" xfId="373" xr:uid="{6ECCBC33-5AC5-4CF6-BC9A-07C802773C1D}"/>
    <cellStyle name="Normal 26 2" xfId="4576" xr:uid="{72B705EE-0C3E-41E8-9CA2-6BB79A35C2AD}"/>
    <cellStyle name="Normal 26 2 2" xfId="46667" xr:uid="{D140B6E3-F47A-4225-8946-06BDCFDD73B9}"/>
    <cellStyle name="Normal 26 2 3" xfId="46481" xr:uid="{5D49B9AE-1FF2-4518-99B1-A9DC12602168}"/>
    <cellStyle name="Normal 26 3" xfId="46852" xr:uid="{6D3630F9-2A3A-4214-9E22-B4F70F5D26FD}"/>
    <cellStyle name="Normal 26 4" xfId="46482" xr:uid="{81695E62-15EE-4FDE-A010-EC023653A433}"/>
    <cellStyle name="Normal 260" xfId="42785" xr:uid="{489C21E0-C190-4942-887E-6E21D4F3251E}"/>
    <cellStyle name="Normal 261" xfId="42558" xr:uid="{FCC44843-755B-4061-9673-420581A382E0}"/>
    <cellStyle name="Normal 262" xfId="42784" xr:uid="{CB0FE4FE-8A70-4BDC-8EBA-02EF048FBD3E}"/>
    <cellStyle name="Normal 263" xfId="42519" xr:uid="{521F487A-4F87-47A2-8BED-FB5DD423AF70}"/>
    <cellStyle name="Normal 264" xfId="42518" xr:uid="{80651A05-AD1A-448F-8589-BB89E98BF2B6}"/>
    <cellStyle name="Normal 265" xfId="44283" xr:uid="{5EE217D7-B28C-4E39-A7CB-29F725A3B3B7}"/>
    <cellStyle name="Normal 266" xfId="44286" xr:uid="{0C2D9238-D1EA-4B8A-8C10-467877D34F71}"/>
    <cellStyle name="Normal 267" xfId="44288" xr:uid="{6B4B86A8-EDCC-4FD7-99F5-DC6408296227}"/>
    <cellStyle name="Normal 268" xfId="44290" xr:uid="{D8318AF7-D962-40BD-AD15-CF3471A76D56}"/>
    <cellStyle name="Normal 269" xfId="45983" xr:uid="{EB0DBFBC-D940-41F7-94D4-503258B772C8}"/>
    <cellStyle name="Normal 27" xfId="374" xr:uid="{5AD15D5A-9B07-4B5B-A4ED-20B5D3BC54A0}"/>
    <cellStyle name="Normal 27 2" xfId="4577" xr:uid="{90361A82-1245-48AC-9ACE-25C85468A33F}"/>
    <cellStyle name="Normal 27 2 10" xfId="49831" xr:uid="{4E6248C0-6287-48DD-A155-021F52FB9F27}"/>
    <cellStyle name="Normal 27 2 11" xfId="54579" xr:uid="{3A6F51CF-774C-4079-9F5E-B99C9EBAC419}"/>
    <cellStyle name="Normal 27 2 2" xfId="8639" xr:uid="{A4DAADA5-6400-4808-B595-8BA7F5487189}"/>
    <cellStyle name="Normal 27 2 2 2" xfId="12621" xr:uid="{91F32216-BAC1-46E2-927F-BB5569EC70D0}"/>
    <cellStyle name="Normal 27 2 2 2 2" xfId="19099" xr:uid="{3F902051-9158-4137-91D9-6E617CE42CFF}"/>
    <cellStyle name="Normal 27 2 2 3" xfId="17747" xr:uid="{AF059E4B-3742-443E-B3B0-EB1E3DC836ED}"/>
    <cellStyle name="Normal 27 2 2 4" xfId="42249" xr:uid="{F3589429-091D-4517-AA64-0C2A35BEBAC2}"/>
    <cellStyle name="Normal 27 2 2 5" xfId="42731" xr:uid="{5C5EC45E-DC43-411C-A0F9-1BCF06050FF3}"/>
    <cellStyle name="Normal 27 2 2 6" xfId="46402" xr:uid="{E9C0FFDF-5C3E-42F8-909E-DC87D560BB9B}"/>
    <cellStyle name="Normal 27 2 2 7" xfId="48313" xr:uid="{92AF8075-0372-4F0F-8F87-639543AF72A6}"/>
    <cellStyle name="Normal 27 2 2 8" xfId="46643" xr:uid="{FC3C96B1-B1D2-4DF1-9906-0CD8098CEAEC}"/>
    <cellStyle name="Normal 27 2 2 9" xfId="55740" xr:uid="{52CF46FF-450C-4B9F-834A-D31C9A37CAB4}"/>
    <cellStyle name="Normal 27 2 3" xfId="7285" xr:uid="{ACDCA21F-A2BE-432B-87AE-5BE6C2E2A489}"/>
    <cellStyle name="Normal 27 2 3 2" xfId="17327" xr:uid="{CAD36920-1517-4E65-BC42-584735677524}"/>
    <cellStyle name="Normal 27 2 4" xfId="11552" xr:uid="{85A5FFE2-900C-46A4-BA20-23B20CE8AA8E}"/>
    <cellStyle name="Normal 27 2 4 2" xfId="18890" xr:uid="{F89427AE-D9B8-40B6-A083-D09C928DF8B7}"/>
    <cellStyle name="Normal 27 2 5" xfId="15384" xr:uid="{5D54E1A3-777D-429F-942F-B06A46B2A3F1}"/>
    <cellStyle name="Normal 27 2 6" xfId="42037" xr:uid="{B2796A52-ACF8-4846-8D58-15E4586E86F6}"/>
    <cellStyle name="Normal 27 2 7" xfId="42514" xr:uid="{71D6A965-EA25-4C4D-97B7-A0FA5BB3DFC9}"/>
    <cellStyle name="Normal 27 2 8" xfId="46186" xr:uid="{082773AB-FAC5-475D-9C94-4D44567FCEDF}"/>
    <cellStyle name="Normal 27 2 9" xfId="46910" xr:uid="{713E10FF-ED47-4628-B0ED-D9CC2F5A6A81}"/>
    <cellStyle name="Normal 27 3" xfId="46858" xr:uid="{76BC48C7-63A3-4CEF-8836-2E1D969A1497}"/>
    <cellStyle name="Normal 27 4" xfId="50741" xr:uid="{3DF48B8B-9A05-47B5-A321-302E5CF645AB}"/>
    <cellStyle name="Normal 270" xfId="46191" xr:uid="{A4AF20DE-ED31-4877-A00E-3CD14C8A0FB8}"/>
    <cellStyle name="Normal 271" xfId="46225" xr:uid="{59FAA614-5C92-4994-8686-301F8F924F6A}"/>
    <cellStyle name="Normal 272" xfId="46445" xr:uid="{6C8081BF-0CB1-4189-B206-7AAA34EE34DA}"/>
    <cellStyle name="Normal 273" xfId="46448" xr:uid="{17DE7C77-A130-44C1-996B-E2354F80E257}"/>
    <cellStyle name="Normal 274" xfId="46451" xr:uid="{00F8FB4D-9D59-4DAA-879D-D5F743BF201E}"/>
    <cellStyle name="Normal 275" xfId="47040" xr:uid="{2B8FCF7A-E9BC-41DB-BB63-7FFEEB00265A}"/>
    <cellStyle name="Normal 276" xfId="47007" xr:uid="{301951DC-FEA7-4BC8-93BF-85F62C3E8B7E}"/>
    <cellStyle name="Normal 277" xfId="46939" xr:uid="{1591D120-1D35-4DCA-90A9-978E2D4C6366}"/>
    <cellStyle name="Normal 278" xfId="46905" xr:uid="{702C0102-26ED-404E-9FF6-2A249EF7B980}"/>
    <cellStyle name="Normal 279" xfId="46735" xr:uid="{3763842D-47D2-4E32-A765-198D59DAE882}"/>
    <cellStyle name="Normal 28" xfId="375" xr:uid="{AB900146-45BC-4A98-9851-DAFCDB90B47A}"/>
    <cellStyle name="Normal 28 2" xfId="4578" xr:uid="{4E13FA93-E5A1-42DC-B93D-4D25DC19DBC3}"/>
    <cellStyle name="Normal 28 2 2" xfId="46717" xr:uid="{551EA57D-4E20-48E6-9172-207BF1C8010C}"/>
    <cellStyle name="Normal 28 2 3" xfId="48096" xr:uid="{E648FB1D-B1B9-417B-8A73-2989759D39D9}"/>
    <cellStyle name="Normal 28 3" xfId="3969" xr:uid="{3B9A6BFB-508D-4E7A-A91D-183F8AC71EF8}"/>
    <cellStyle name="Normal 28 3 2" xfId="46716" xr:uid="{648D2125-8BA4-431B-82E0-90E3C0F14795}"/>
    <cellStyle name="Normal 28 3 3" xfId="49480" xr:uid="{3FCC861F-D4C5-4101-9D74-5AB4A2EB73E2}"/>
    <cellStyle name="Normal 28 4" xfId="46634" xr:uid="{009C6517-0BF2-45D4-A9AF-69679C4FF5F4}"/>
    <cellStyle name="Normal 28 5" xfId="47940" xr:uid="{ED3D366D-BD37-4FFB-887E-848D62C57A1C}"/>
    <cellStyle name="Normal 28 5 2" xfId="54288" xr:uid="{3377CA77-D98F-4EEB-AAA6-643378EE6D57}"/>
    <cellStyle name="Normal 28 6" xfId="54334" xr:uid="{6ACF8636-2900-4F01-91B1-002C96185D5D}"/>
    <cellStyle name="Normal 280" xfId="53849" xr:uid="{E60A6B6D-5A2B-49AD-930E-99870578F061}"/>
    <cellStyle name="Normal 281" xfId="46453" xr:uid="{811EFC95-57E0-4ED3-9D32-E643DAA6D46C}"/>
    <cellStyle name="Normal 282" xfId="46644" xr:uid="{51C8E40E-D6A0-40FB-83AE-064C2A685772}"/>
    <cellStyle name="Normal 283" xfId="53851" xr:uid="{EA7810B7-2415-461A-A8D6-EDCD87D15C99}"/>
    <cellStyle name="Normal 284" xfId="53854" xr:uid="{FA877249-638B-4130-9490-67BDFC5448A8}"/>
    <cellStyle name="Normal 285" xfId="53861" xr:uid="{AE2A4DB8-8905-4F0F-B7BF-8488E09AEAD0}"/>
    <cellStyle name="Normal 286" xfId="53864" xr:uid="{0A0A2E1F-6D05-4E55-9B4C-CCD92396F769}"/>
    <cellStyle name="Normal 287" xfId="53950" xr:uid="{C75D09E8-1502-457F-9CD1-F5D6DB84C60D}"/>
    <cellStyle name="Normal 288" xfId="53953" xr:uid="{EF4FACDA-8A3A-4561-94D6-74624B662426}"/>
    <cellStyle name="Normal 289" xfId="53959" xr:uid="{C97FA198-7454-4D58-B122-28DF201B302A}"/>
    <cellStyle name="Normal 29" xfId="376" xr:uid="{07F16EB3-E896-42E9-BF3F-CB90A5367CE6}"/>
    <cellStyle name="Normal 29 2" xfId="48837" xr:uid="{FAEED8D8-91C5-4D82-A5D5-73A28AD6B9A4}"/>
    <cellStyle name="Normal 29 2 2" xfId="46454" xr:uid="{4734FFEB-2778-4FE7-9A7E-D627845927B6}"/>
    <cellStyle name="Normal 29 3" xfId="48310" xr:uid="{F2B26071-BBC3-4FD8-8D4C-2A928F3F4549}"/>
    <cellStyle name="Normal 29 3 2" xfId="46703" xr:uid="{74C1E00F-D04B-4782-906A-F596078CDDDE}"/>
    <cellStyle name="Normal 29 4" xfId="48735" xr:uid="{BBA14201-5ED7-4B70-B434-80C6A3B031EF}"/>
    <cellStyle name="Normal 29 4 2" xfId="46825" xr:uid="{1546E69F-58EF-46AF-B6BF-B322B886F2BE}"/>
    <cellStyle name="Normal 29 5" xfId="48132" xr:uid="{80C6F0AC-B6A3-402C-BEEC-F50AF512A16F}"/>
    <cellStyle name="Normal 29 5 2" xfId="46864" xr:uid="{FC4E0D31-2449-440A-ADD7-A022E77704EA}"/>
    <cellStyle name="Normal 29 6" xfId="46831" xr:uid="{A47A4B90-093E-487D-A819-1A66828BEA88}"/>
    <cellStyle name="Normal 29 7" xfId="47437" xr:uid="{892E873B-0C8A-44A1-AB93-94DB1EB57888}"/>
    <cellStyle name="Normal 290" xfId="53956" xr:uid="{505D8AF7-4C5B-4870-9673-06FB950A0330}"/>
    <cellStyle name="Normal 291" xfId="53966" xr:uid="{427D3341-D8DB-43C7-A030-3401DF605C69}"/>
    <cellStyle name="Normal 292" xfId="54022" xr:uid="{BC72C49C-7AFD-4F26-B6B8-C4B3D9D17E8B}"/>
    <cellStyle name="Normal 293" xfId="54052" xr:uid="{CAE1C4B3-B550-4074-AFF2-635BE91393DA}"/>
    <cellStyle name="Normal 294" xfId="54073" xr:uid="{C927504D-8226-4041-B6F7-E3777AAF275D}"/>
    <cellStyle name="Normal 295" xfId="54074" xr:uid="{C91161B5-5B5E-4393-99A4-F7AB96C4A0BC}"/>
    <cellStyle name="Normal 296" xfId="54076" xr:uid="{A306B350-8C01-4C58-982B-2A13187C3F1A}"/>
    <cellStyle name="Normal 297" xfId="54078" xr:uid="{48F952A6-16D9-44A2-B2AE-90404E434945}"/>
    <cellStyle name="Normal 298" xfId="54081" xr:uid="{B2EA2E0A-5904-41B5-973F-896EF6F8741B}"/>
    <cellStyle name="Normal 299" xfId="54083" xr:uid="{F8A164F4-DF94-4CA5-BFEA-0CBCBEA09797}"/>
    <cellStyle name="Normal 3" xfId="13" xr:uid="{00000000-0005-0000-0000-00000B000000}"/>
    <cellStyle name="Normal 3 10" xfId="5436" xr:uid="{9C1E5894-6609-4491-8138-DD36044F34A1}"/>
    <cellStyle name="Normal 3 11" xfId="5491" xr:uid="{5C5EF7EB-E5CD-4086-8402-7E749BB0F317}"/>
    <cellStyle name="Normal 3 12" xfId="5613" xr:uid="{7602D0F7-8696-4ED6-87AB-DC212717209A}"/>
    <cellStyle name="Normal 3 12 2" xfId="15657" xr:uid="{B19DE36A-F509-4860-8D01-7DD8435F8FB3}"/>
    <cellStyle name="Normal 3 13" xfId="13693" xr:uid="{8ABE6E61-82C4-4D79-990F-490B2ADF1705}"/>
    <cellStyle name="Normal 3 14" xfId="42847" xr:uid="{6D12F544-7195-49CE-8CFE-E49F189A0B08}"/>
    <cellStyle name="Normal 3 15" xfId="44547" xr:uid="{A2118100-2B19-46F2-A11E-99F7184AA54B}"/>
    <cellStyle name="Normal 3 16" xfId="377" xr:uid="{3F62D721-E73B-4A05-B459-F1DB82C09437}"/>
    <cellStyle name="Normal 3 2" xfId="16" xr:uid="{00000000-0005-0000-0000-00000C000000}"/>
    <cellStyle name="Normal 3 2 10" xfId="53972" xr:uid="{1D2B2215-624C-4E99-8953-9FE2859404C7}"/>
    <cellStyle name="Normal 3 2 11" xfId="54112" xr:uid="{F1072F1D-99E5-4BB6-BC94-E0D421EA3EED}"/>
    <cellStyle name="Normal 3 2 12" xfId="378" xr:uid="{1B307976-4E61-40C0-B721-EB91D57E41B4}"/>
    <cellStyle name="Normal 3 2 2" xfId="379" xr:uid="{EB710BBB-366F-45E5-AC9E-1CEF7A37EF39}"/>
    <cellStyle name="Normal 3 2 2 2" xfId="380" xr:uid="{750A8A89-502B-4CE2-AE2A-E00D4A1A94D0}"/>
    <cellStyle name="Normal 3 2 2 2 2" xfId="3526" xr:uid="{8FBCB464-E82E-405C-95BD-0854367AB2A7}"/>
    <cellStyle name="Normal 3 2 2 2 2 2" xfId="22285" xr:uid="{03AE0E2C-B19C-4D9A-84F3-476C770C6D02}"/>
    <cellStyle name="Normal 3 2 2 2 2 3" xfId="46826" xr:uid="{EB7AA53D-4529-4E60-9AD6-13EC3358D50D}"/>
    <cellStyle name="Normal 3 2 2 2 3" xfId="3702" xr:uid="{E760406A-F5ED-4034-B72C-00939A938DB3}"/>
    <cellStyle name="Normal 3 2 2 2 4" xfId="3389" xr:uid="{C1E44642-D05B-43C1-A7C6-84E95C178D66}"/>
    <cellStyle name="Normal 3 2 2 2 5" xfId="19344" xr:uid="{DE047021-4EBC-4B9B-B077-BBDCA1CDA6F9}"/>
    <cellStyle name="Normal 3 2 2 3" xfId="2124" xr:uid="{222EDA80-441A-41EE-9EB3-EA1AF050F727}"/>
    <cellStyle name="Normal 3 2 2 3 2" xfId="2711" xr:uid="{767BBA2A-D967-4FCF-A0D2-19D559E5FF9A}"/>
    <cellStyle name="Normal 3 2 2 3 2 2" xfId="6597" xr:uid="{B9EDEF25-BB9D-4BE8-BC39-F0016A8862BB}"/>
    <cellStyle name="Normal 3 2 2 3 2 2 2" xfId="16639" xr:uid="{84C68A7D-39E9-4A7C-A975-0F13F0BE8CB6}"/>
    <cellStyle name="Normal 3 2 2 3 2 3" xfId="14676" xr:uid="{95A4B84F-A7E2-4C2A-81AC-3CFF05453890}"/>
    <cellStyle name="Normal 3 2 2 3 2 4" xfId="43821" xr:uid="{80ED58A1-3630-4FC8-8C8C-B7FF8B3C0191}"/>
    <cellStyle name="Normal 3 2 2 3 2 5" xfId="45521" xr:uid="{E3A8DAD0-9856-439C-91EC-E6159314EEF4}"/>
    <cellStyle name="Normal 3 2 2 3 3" xfId="3405" xr:uid="{E4BB56A1-D48A-4C4A-A9C2-D4CBE5716546}"/>
    <cellStyle name="Normal 3 2 2 3 4" xfId="6070" xr:uid="{B365C0F2-E6DD-456C-9746-A4241B0BFD6F}"/>
    <cellStyle name="Normal 3 2 2 3 4 2" xfId="16112" xr:uid="{AD9FD4D0-DE9C-43C3-A734-2830C4B85F16}"/>
    <cellStyle name="Normal 3 2 2 3 5" xfId="14149" xr:uid="{1ABFB793-8E92-419E-ABA3-A54D5B64E8F8}"/>
    <cellStyle name="Normal 3 2 2 3 6" xfId="22008" xr:uid="{B5E81F30-81EC-4240-85DA-F0A55DDECE63}"/>
    <cellStyle name="Normal 3 2 2 3 7" xfId="43294" xr:uid="{C6EE4D0B-9F0C-4F79-8205-378D546A1AAA}"/>
    <cellStyle name="Normal 3 2 2 3 8" xfId="44994" xr:uid="{AE0EEFC7-052E-489A-8E17-F978C4630337}"/>
    <cellStyle name="Normal 3 2 2 3 9" xfId="46702" xr:uid="{CA6F20C4-47EB-42B5-8A4C-F668713F7746}"/>
    <cellStyle name="Normal 3 2 2 4" xfId="3481" xr:uid="{10D4B8C3-869A-407B-A78F-3AFE74510A43}"/>
    <cellStyle name="Normal 3 2 2 4 2" xfId="3692" xr:uid="{98A26938-C7B8-44DD-B804-59BE4AB94227}"/>
    <cellStyle name="Normal 3 2 2 4 3" xfId="46480" xr:uid="{FF65384E-1425-4C58-A04C-B616C6B50B51}"/>
    <cellStyle name="Normal 3 2 2 5" xfId="3378" xr:uid="{D304317D-40C9-4DAB-B57A-31D219A0DDBE}"/>
    <cellStyle name="Normal 3 2 2 6" xfId="5403" xr:uid="{9FC8BA9D-AD16-4329-9C6E-FB4997448D6F}"/>
    <cellStyle name="Normal 3 2 2 6 2" xfId="15518" xr:uid="{23E23004-5ECF-4786-868C-F7F33E52A3E4}"/>
    <cellStyle name="Normal 3 2 2 7" xfId="5506" xr:uid="{0FEB7543-1ACA-43DE-B4D7-05380272EBAE}"/>
    <cellStyle name="Normal 3 2 2 8" xfId="11337" xr:uid="{D1478ADE-3CBC-4F58-B8D5-1CE1073B396F}"/>
    <cellStyle name="Normal 3 2 2 8 2" xfId="18699" xr:uid="{32D31879-0508-4C64-8C18-A7929C42D3CE}"/>
    <cellStyle name="Normal 3 2 2 9" xfId="19164" xr:uid="{B9A61833-0338-4EA7-92F9-55B52AD6FD48}"/>
    <cellStyle name="Normal 3 2 3" xfId="381" xr:uid="{A38C3614-4FEB-444A-9F2A-311F3C6D3CB5}"/>
    <cellStyle name="Normal 3 2 3 2" xfId="3254" xr:uid="{67830049-4A53-42DF-9182-CD8E08B1AD96}"/>
    <cellStyle name="Normal 3 2 3 2 2" xfId="3538" xr:uid="{18FA7FD5-F1A8-4E4C-A053-23394200240D}"/>
    <cellStyle name="Normal 3 2 3 2 3" xfId="36834" xr:uid="{9750FB2E-B3E3-4F7D-875A-9F49411583BE}"/>
    <cellStyle name="Normal 3 2 3 2 4" xfId="46733" xr:uid="{DF26168B-1E06-4C5C-A751-6EBD9A91CE5F}"/>
    <cellStyle name="Normal 3 2 3 3" xfId="3221" xr:uid="{85AA3E44-6FD3-4B3F-9149-40B1B905F0CC}"/>
    <cellStyle name="Normal 3 2 3 4" xfId="3966" xr:uid="{FDB013E5-8165-47B4-9571-CC34C685A1F3}"/>
    <cellStyle name="Normal 3 2 3 4 10" xfId="54533" xr:uid="{01547F42-C520-4A41-B710-1CC71D223FDE}"/>
    <cellStyle name="Normal 3 2 3 4 2" xfId="8592" xr:uid="{DDA4B55A-F7FA-4D40-9277-313FA00CAFF2}"/>
    <cellStyle name="Normal 3 2 3 4 2 2" xfId="12579" xr:uid="{40F38521-622F-4D76-B72A-A6F2C2D63CC8}"/>
    <cellStyle name="Normal 3 2 3 4 2 2 2" xfId="19066" xr:uid="{EB85BB0C-9AB6-4756-9C8E-033A26B4B3C2}"/>
    <cellStyle name="Normal 3 2 3 4 2 3" xfId="17712" xr:uid="{65CFC13D-375F-4C56-A616-8EE5DE23ACBF}"/>
    <cellStyle name="Normal 3 2 3 4 2 4" xfId="42216" xr:uid="{36FAF9BB-051E-44C9-A905-F22A1BE291A5}"/>
    <cellStyle name="Normal 3 2 3 4 2 5" xfId="42698" xr:uid="{5D2E95A7-AD02-4889-96E9-8E92CA29CE24}"/>
    <cellStyle name="Normal 3 2 3 4 2 6" xfId="46369" xr:uid="{FFEBC546-ECB8-445D-875E-A1A4C151A58A}"/>
    <cellStyle name="Normal 3 2 3 4 2 7" xfId="48267" xr:uid="{A00C28F2-F9A6-4370-B5E7-69BB90822C41}"/>
    <cellStyle name="Normal 3 2 3 4 2 8" xfId="55696" xr:uid="{CA384588-40A8-424E-BEAD-B104FFAD2EA2}"/>
    <cellStyle name="Normal 3 2 3 4 3" xfId="7237" xr:uid="{1DC73396-7BCA-4A42-B600-3FE6B20F7DF0}"/>
    <cellStyle name="Normal 3 2 3 4 3 2" xfId="17279" xr:uid="{46E6664B-FDE3-4792-9DD3-2ACE2F407073}"/>
    <cellStyle name="Normal 3 2 3 4 4" xfId="11504" xr:uid="{38DFCA6B-6A8B-4FFB-8D10-6CED1FDBCD19}"/>
    <cellStyle name="Normal 3 2 3 4 4 2" xfId="18855" xr:uid="{6855A282-65D8-47A5-B872-7BF5CD888D01}"/>
    <cellStyle name="Normal 3 2 3 4 5" xfId="15351" xr:uid="{B217EE24-966B-485B-AD2B-FC81FB5BA6D4}"/>
    <cellStyle name="Normal 3 2 3 4 6" xfId="42003" xr:uid="{A3C67169-3A1D-40C8-A20D-78420D55A43C}"/>
    <cellStyle name="Normal 3 2 3 4 7" xfId="42480" xr:uid="{661C1D1F-385F-4AB6-90D5-08154214D03D}"/>
    <cellStyle name="Normal 3 2 3 4 8" xfId="46153" xr:uid="{D7850E87-66EA-4DB6-B4E9-3440BF20BAD1}"/>
    <cellStyle name="Normal 3 2 3 4 9" xfId="46790" xr:uid="{952C6817-F90C-49EB-A543-3A8759DCF84C}"/>
    <cellStyle name="Normal 3 2 3 5" xfId="3386" xr:uid="{5C2DD1FD-18D9-4BF8-AF74-6CA76A8A53BE}"/>
    <cellStyle name="Normal 3 2 3 5 2" xfId="7131" xr:uid="{4F6B7DEA-1EE6-4C48-AF91-F06D6838800E}"/>
    <cellStyle name="Normal 3 2 3 5 2 2" xfId="17173" xr:uid="{25F421F6-8774-4927-AEDE-912D1B9C431E}"/>
    <cellStyle name="Normal 3 2 3 5 3" xfId="11399" xr:uid="{307DBE10-71A5-438E-9626-7C325092E3F5}"/>
    <cellStyle name="Normal 3 2 3 5 3 2" xfId="18756" xr:uid="{C453728D-255D-4204-8B8A-5B001AA6C60A}"/>
    <cellStyle name="Normal 3 2 3 5 4" xfId="15252" xr:uid="{1E8A1778-4046-42C7-BDC2-C63BDA749C54}"/>
    <cellStyle name="Normal 3 2 3 5 5" xfId="41903" xr:uid="{5781F8AA-BE05-4C9A-BC98-C581E5A75689}"/>
    <cellStyle name="Normal 3 2 3 5 6" xfId="42377" xr:uid="{E4364A78-F21D-43A2-84CC-B01F04EB0305}"/>
    <cellStyle name="Normal 3 2 3 5 7" xfId="46051" xr:uid="{11B546BD-6E4C-429C-9386-E043359150F4}"/>
    <cellStyle name="Normal 3 2 3 5 8" xfId="46572" xr:uid="{ECB2548A-9A53-4B13-9E55-2ADA2E5D1673}"/>
    <cellStyle name="Normal 3 2 3 5 9" xfId="54429" xr:uid="{B7F56BE0-4C38-4015-A4C1-DD1CC80A63C4}"/>
    <cellStyle name="Normal 3 2 4" xfId="1159" xr:uid="{B83C221C-CA1F-4C4A-AD5D-95AACDB1E2DE}"/>
    <cellStyle name="Normal 3 2 4 2" xfId="2145" xr:uid="{56EE6B30-83A6-466E-A94B-C574CCE9CF26}"/>
    <cellStyle name="Normal 3 2 4 2 2" xfId="35785" xr:uid="{30A052DC-5F14-44BB-8B39-6AAB28BC61B7}"/>
    <cellStyle name="Normal 3 2 4 3" xfId="3979" xr:uid="{99FE584B-A2F6-442E-9E3C-AD05CDA5F6FA}"/>
    <cellStyle name="Normal 3 2 4 3 10" xfId="54540" xr:uid="{64933D76-9E76-46A6-91A1-A4C983947B09}"/>
    <cellStyle name="Normal 3 2 4 3 2" xfId="8600" xr:uid="{1F700A3B-EBF7-41E1-AF0B-AED231D8CC91}"/>
    <cellStyle name="Normal 3 2 4 3 2 2" xfId="12587" xr:uid="{2E7EA9C6-08F4-4F0B-A908-5C864F8D673A}"/>
    <cellStyle name="Normal 3 2 4 3 2 2 2" xfId="19073" xr:uid="{40A83807-2F85-41C2-8DFA-040EED85B4C4}"/>
    <cellStyle name="Normal 3 2 4 3 2 3" xfId="17719" xr:uid="{DC53BFB5-D9AC-47F1-A8D9-A964265CD514}"/>
    <cellStyle name="Normal 3 2 4 3 2 4" xfId="42223" xr:uid="{9E3866E2-D8D8-40AD-8430-7B5DE97F5DEF}"/>
    <cellStyle name="Normal 3 2 4 3 2 5" xfId="42705" xr:uid="{1B2D982B-6507-4EDD-9AC7-06972340200D}"/>
    <cellStyle name="Normal 3 2 4 3 2 6" xfId="46376" xr:uid="{C51FCA54-D00F-4E88-8B2A-2798E45518D0}"/>
    <cellStyle name="Normal 3 2 4 3 2 7" xfId="48275" xr:uid="{B5D23B89-8C6C-4EB5-8B8B-2134AFBD7A4C}"/>
    <cellStyle name="Normal 3 2 4 3 2 8" xfId="55704" xr:uid="{FF9A722A-34CB-498A-A200-BE9006DD72AA}"/>
    <cellStyle name="Normal 3 2 4 3 3" xfId="7244" xr:uid="{26FAE745-2742-4BA5-AEE5-39A58368E1B3}"/>
    <cellStyle name="Normal 3 2 4 3 3 2" xfId="17286" xr:uid="{60D5EC4F-F1D8-4EC9-BD89-C1B0D861F646}"/>
    <cellStyle name="Normal 3 2 4 3 4" xfId="11511" xr:uid="{486DA75A-A395-4289-956F-37B0B95A1BBC}"/>
    <cellStyle name="Normal 3 2 4 3 4 2" xfId="18862" xr:uid="{EA593EC1-31D2-4BEE-8958-EFE5A28569F0}"/>
    <cellStyle name="Normal 3 2 4 3 5" xfId="15358" xr:uid="{A9FBCEA0-9AF5-4E9D-915F-FAFD716C3492}"/>
    <cellStyle name="Normal 3 2 4 3 6" xfId="42010" xr:uid="{0A076369-26A6-4899-B281-50A7E67B7536}"/>
    <cellStyle name="Normal 3 2 4 3 7" xfId="42487" xr:uid="{E4D619BF-85D7-45FC-B004-538AD1184057}"/>
    <cellStyle name="Normal 3 2 4 3 8" xfId="46160" xr:uid="{4962BD87-9BA3-4766-8E5E-FEA389E12865}"/>
    <cellStyle name="Normal 3 2 4 3 9" xfId="46797" xr:uid="{16A7007B-0085-49E0-A04F-B214B69265AB}"/>
    <cellStyle name="Normal 3 2 4 4" xfId="3400" xr:uid="{31E487CB-6E56-4F60-98A1-4523F672383E}"/>
    <cellStyle name="Normal 3 2 4 4 2" xfId="7138" xr:uid="{031FD2B3-7C00-4FF9-9EDE-69583F4AA24C}"/>
    <cellStyle name="Normal 3 2 4 4 2 2" xfId="17180" xr:uid="{4A46402E-B54C-425F-BCC4-8DEF996E260B}"/>
    <cellStyle name="Normal 3 2 4 4 3" xfId="11406" xr:uid="{24682183-7F3A-49FB-85B5-25CE8382CD13}"/>
    <cellStyle name="Normal 3 2 4 4 3 2" xfId="18763" xr:uid="{7E988F19-5A66-47BE-9467-E2E9A3E5C668}"/>
    <cellStyle name="Normal 3 2 4 4 4" xfId="15259" xr:uid="{DBA023BC-8C6F-4AC1-A6FB-D8CF65C1FA3D}"/>
    <cellStyle name="Normal 3 2 4 4 5" xfId="41910" xr:uid="{5057C7B4-85E1-4251-A5A6-E15D51ECB129}"/>
    <cellStyle name="Normal 3 2 4 4 6" xfId="42384" xr:uid="{CDE4F8EE-59CA-46AE-AABE-AE21F6DF8A8F}"/>
    <cellStyle name="Normal 3 2 4 4 7" xfId="46058" xr:uid="{9E436B77-9FDA-4DEC-B2C6-DB8F04A7E7E0}"/>
    <cellStyle name="Normal 3 2 4 4 8" xfId="46579" xr:uid="{A436E431-481C-41CC-B1CB-ABF49DBCA536}"/>
    <cellStyle name="Normal 3 2 4 4 9" xfId="54436" xr:uid="{B38CAE54-68B7-4A49-9CC4-13D265DF0D28}"/>
    <cellStyle name="Normal 3 2 4 5" xfId="49811" xr:uid="{BAC9171A-93CD-4B80-B2D9-8E969DA38DEE}"/>
    <cellStyle name="Normal 3 2 5" xfId="3411" xr:uid="{337B1B83-131C-46E4-BD1C-D3D0D20AE2D8}"/>
    <cellStyle name="Normal 3 2 5 10" xfId="46067" xr:uid="{D03F215D-5EAE-458C-91D5-89D5D0D28609}"/>
    <cellStyle name="Normal 3 2 5 11" xfId="46588" xr:uid="{DD4A0B33-B080-41A8-B962-533914380A6A}"/>
    <cellStyle name="Normal 3 2 5 12" xfId="46669" xr:uid="{3F6D248D-1A24-41E4-9602-27E9B271A0B0}"/>
    <cellStyle name="Normal 3 2 5 13" xfId="54445" xr:uid="{64D5EA1F-9367-4C8D-9874-219DB377D353}"/>
    <cellStyle name="Normal 3 2 5 2" xfId="3990" xr:uid="{8EA3C1E1-5B27-4C76-A22D-CD96C6B8545E}"/>
    <cellStyle name="Normal 3 2 5 2 10" xfId="54549" xr:uid="{13F6A474-B8D7-4156-8AA6-9F4AE7994587}"/>
    <cellStyle name="Normal 3 2 5 2 2" xfId="8609" xr:uid="{500FE557-CE61-40DB-86C9-1E067E768003}"/>
    <cellStyle name="Normal 3 2 5 2 2 2" xfId="12596" xr:uid="{0C4D0195-1663-4DCB-ABA4-BC835BCE7B33}"/>
    <cellStyle name="Normal 3 2 5 2 2 2 2" xfId="19082" xr:uid="{AB9B3B1F-A3D5-4B82-A559-09006E09E9E5}"/>
    <cellStyle name="Normal 3 2 5 2 2 3" xfId="17728" xr:uid="{26934C5A-3743-4404-B6EE-F8166EDF242B}"/>
    <cellStyle name="Normal 3 2 5 2 2 4" xfId="42232" xr:uid="{1DAD02D5-1DD0-4382-9362-82D9F960D17D}"/>
    <cellStyle name="Normal 3 2 5 2 2 5" xfId="42714" xr:uid="{A77D3D7C-A7C7-4E4D-ACFF-EB448DFDBA99}"/>
    <cellStyle name="Normal 3 2 5 2 2 6" xfId="46385" xr:uid="{9C377DC3-069F-46FE-A2C0-025A7C5CF266}"/>
    <cellStyle name="Normal 3 2 5 2 2 7" xfId="48284" xr:uid="{63B4949B-9979-47AC-9228-A18675BCFB69}"/>
    <cellStyle name="Normal 3 2 5 2 2 8" xfId="55713" xr:uid="{9CAC0599-CF81-43E3-8D2D-A6C3D8CA0717}"/>
    <cellStyle name="Normal 3 2 5 2 3" xfId="7253" xr:uid="{EA07960E-31A6-4C01-A356-CF5EA26B6836}"/>
    <cellStyle name="Normal 3 2 5 2 3 2" xfId="17295" xr:uid="{4CCEBF65-1F48-410E-99A9-ED55187BB7B4}"/>
    <cellStyle name="Normal 3 2 5 2 4" xfId="11520" xr:uid="{8DDD86CC-3DF6-461A-8636-62AA6CD06549}"/>
    <cellStyle name="Normal 3 2 5 2 4 2" xfId="18871" xr:uid="{558856DD-6527-4DE3-AC5D-A021C3162879}"/>
    <cellStyle name="Normal 3 2 5 2 5" xfId="15367" xr:uid="{0E87C0FD-750E-4DA3-B154-08F28C643B6A}"/>
    <cellStyle name="Normal 3 2 5 2 6" xfId="42019" xr:uid="{17026487-0243-4170-B1FE-B51F9A366239}"/>
    <cellStyle name="Normal 3 2 5 2 7" xfId="42496" xr:uid="{AD5B53AA-0E01-4CF6-9091-AEED08A44244}"/>
    <cellStyle name="Normal 3 2 5 2 8" xfId="46169" xr:uid="{DDCF3C13-5EF2-4E18-9630-531CA7560B75}"/>
    <cellStyle name="Normal 3 2 5 2 9" xfId="46806" xr:uid="{9436AF8D-FA7A-45E9-839C-D8B3E979DF14}"/>
    <cellStyle name="Normal 3 2 5 3" xfId="8478" xr:uid="{C30FC6A1-2DED-4BC9-9ED3-B39D104940BA}"/>
    <cellStyle name="Normal 3 2 5 3 2" xfId="12472" xr:uid="{67DC1FCA-BD8A-4F8D-A9A6-C91D94D9D1E9}"/>
    <cellStyle name="Normal 3 2 5 3 2 2" xfId="18971" xr:uid="{1B4A5492-1272-4D7C-B23C-61003AB0A414}"/>
    <cellStyle name="Normal 3 2 5 3 3" xfId="17613" xr:uid="{1B63882A-EAE8-48DA-9356-02C8D5203EAC}"/>
    <cellStyle name="Normal 3 2 5 3 4" xfId="42121" xr:uid="{27F9E025-732C-4F5D-924C-8D7E213EEC6C}"/>
    <cellStyle name="Normal 3 2 5 3 5" xfId="42603" xr:uid="{68D1E14E-5A0A-43E9-8640-DC131771BAD6}"/>
    <cellStyle name="Normal 3 2 5 3 6" xfId="46274" xr:uid="{B3B17424-70AE-4321-8289-A175B6E65463}"/>
    <cellStyle name="Normal 3 2 5 3 7" xfId="48153" xr:uid="{39D018A3-C6CC-4361-93DC-170C4AFFF3F1}"/>
    <cellStyle name="Normal 3 2 5 3 8" xfId="55588" xr:uid="{D2C1787E-AA6A-4E1B-9B09-62C913D05D25}"/>
    <cellStyle name="Normal 3 2 5 4" xfId="7147" xr:uid="{732FC6BB-A314-4139-9A49-CF8466FDEAA2}"/>
    <cellStyle name="Normal 3 2 5 4 2" xfId="17189" xr:uid="{08D2C2B5-E7DF-46EE-B20F-9F5C5409B2EE}"/>
    <cellStyle name="Normal 3 2 5 5" xfId="11415" xr:uid="{F7F28CDC-BE03-4476-B059-3A9FFBB362A0}"/>
    <cellStyle name="Normal 3 2 5 5 2" xfId="18772" xr:uid="{5C1774A8-B989-4915-A2FA-A6EC58A603DB}"/>
    <cellStyle name="Normal 3 2 5 6" xfId="15268" xr:uid="{E7385B4C-6CF9-4DA8-82C0-3A1995116EA2}"/>
    <cellStyle name="Normal 3 2 5 7" xfId="36907" xr:uid="{F01A6C69-0CF9-42E7-9A24-BB542165A12E}"/>
    <cellStyle name="Normal 3 2 5 8" xfId="41919" xr:uid="{BF51C13A-55EA-4F0F-8F0A-F9B4FF8313D1}"/>
    <cellStyle name="Normal 3 2 5 9" xfId="42393" xr:uid="{62175F0B-B2D6-4EF8-8534-ADC4FFBEA0B9}"/>
    <cellStyle name="Normal 3 2 6" xfId="3759" xr:uid="{B94C67C5-F9E4-42DA-B34D-30DC0088B4C8}"/>
    <cellStyle name="Normal 3 2 6 2" xfId="46959" xr:uid="{0BF83429-506C-4AE1-846E-189E1DB07C1A}"/>
    <cellStyle name="Normal 3 2 7" xfId="3559" xr:uid="{07CEFB87-DCAC-4680-97E7-AE22148AC33A}"/>
    <cellStyle name="Normal 3 2 7 10" xfId="53984" xr:uid="{C3758A39-885C-4030-9A1A-6AAD60D31F6D}"/>
    <cellStyle name="Normal 3 2 7 11" xfId="54195" xr:uid="{90E33C98-66BD-460F-A524-E95733A16B30}"/>
    <cellStyle name="Normal 3 2 7 12" xfId="54481" xr:uid="{AD5C5284-C577-4114-A32E-AFBD074ADB2F}"/>
    <cellStyle name="Normal 3 2 7 2" xfId="8529" xr:uid="{8DE0E681-6BB2-44F5-B250-65F0DA497E3F}"/>
    <cellStyle name="Normal 3 2 7 2 2" xfId="12522" xr:uid="{0071B7C9-8665-416A-8A81-2840EF1233A4}"/>
    <cellStyle name="Normal 3 2 7 2 2 2" xfId="19018" xr:uid="{3A9DF6FB-783F-4D00-84B6-906BB4F86324}"/>
    <cellStyle name="Normal 3 2 7 2 3" xfId="17663" xr:uid="{BC6F54A6-53AB-4529-B661-C6BFFB175CAE}"/>
    <cellStyle name="Normal 3 2 7 2 4" xfId="42168" xr:uid="{0EDBBA48-E996-413C-99DA-137980BFB424}"/>
    <cellStyle name="Normal 3 2 7 2 5" xfId="42650" xr:uid="{62F3BD55-20EF-4122-B366-D6B4863E0C3A}"/>
    <cellStyle name="Normal 3 2 7 2 6" xfId="46321" xr:uid="{62E21BE5-9929-4833-9D8A-89AA67C7707D}"/>
    <cellStyle name="Normal 3 2 7 2 7" xfId="48203" xr:uid="{657ED1FA-DEC2-452C-8D27-9B07CD116957}"/>
    <cellStyle name="Normal 3 2 7 2 8" xfId="55638" xr:uid="{3778D5EE-FF37-45CF-8F87-81E39F7BE7DF}"/>
    <cellStyle name="Normal 3 2 7 3" xfId="7184" xr:uid="{F92CCB2D-2A15-414E-A3BD-7BEB5F3F273D}"/>
    <cellStyle name="Normal 3 2 7 3 2" xfId="17226" xr:uid="{86A33222-8B04-4FDE-9CAC-677F075B0C99}"/>
    <cellStyle name="Normal 3 2 7 4" xfId="11450" xr:uid="{7E08C57D-FDFC-4C40-9BFB-F3DA44225550}"/>
    <cellStyle name="Normal 3 2 7 4 2" xfId="18805" xr:uid="{49F111DA-B7AE-41B5-9354-DF351DEB0B77}"/>
    <cellStyle name="Normal 3 2 7 5" xfId="15303" xr:uid="{B69F1437-9BDF-4FED-A893-64411AF41BEB}"/>
    <cellStyle name="Normal 3 2 7 6" xfId="41954" xr:uid="{C62DE96F-22D7-4C07-A88D-9B98B1297E4A}"/>
    <cellStyle name="Normal 3 2 7 7" xfId="42429" xr:uid="{E70CF9D7-4415-419D-A499-EEE41FEC296B}"/>
    <cellStyle name="Normal 3 2 7 8" xfId="46105" xr:uid="{C90F277B-B87D-4EA0-A236-337C418615A7}"/>
    <cellStyle name="Normal 3 2 7 9" xfId="46625" xr:uid="{BF4D43A9-2947-4276-B83F-97D80C5DB7A2}"/>
    <cellStyle name="Normal 3 2 8" xfId="3308" xr:uid="{446E91BC-2CDC-45E6-BF8C-C1806BA1BE39}"/>
    <cellStyle name="Normal 3 2 8 2" xfId="54335" xr:uid="{762918EA-72B6-4477-B661-AA2874BF88E3}"/>
    <cellStyle name="Normal 3 2 8 3" xfId="54212" xr:uid="{0DC2B1EB-57CE-4E53-9DB9-5BA7F1266569}"/>
    <cellStyle name="Normal 3 2 9" xfId="5495" xr:uid="{C862387C-6DA9-4C8F-92BC-02DA7681FBCE}"/>
    <cellStyle name="Normal 3 2 9 2" xfId="42291" xr:uid="{43CF0A5E-DBAD-44A5-BA5B-C0479768BB65}"/>
    <cellStyle name="Normal 3 3" xfId="382" xr:uid="{C9983DD6-97C2-4049-B3AB-BCA899D2DB1E}"/>
    <cellStyle name="Normal 3 3 10" xfId="5398" xr:uid="{CA400A46-EF81-4B62-A43A-EF643CA4944F}"/>
    <cellStyle name="Normal 3 3 10 2" xfId="15514" xr:uid="{94D46AD6-5716-47EA-A2FA-8B6B07A86773}"/>
    <cellStyle name="Normal 3 3 11" xfId="5535" xr:uid="{8F3973E6-AFBA-4C24-A46F-606379E33AE4}"/>
    <cellStyle name="Normal 3 3 11 2" xfId="15579" xr:uid="{884EFFC2-9AA6-4E05-9E6F-1D2E6F8C9FE0}"/>
    <cellStyle name="Normal 3 3 12" xfId="7088" xr:uid="{7AFE46AE-9B74-44CC-B83D-824F16D24027}"/>
    <cellStyle name="Normal 3 3 12 2" xfId="17130" xr:uid="{54A9CA75-3E8C-4ED6-B373-5CB6E9B2BA2D}"/>
    <cellStyle name="Normal 3 3 13" xfId="11333" xr:uid="{AB7F7E4E-3C14-4DAE-9273-F41543C96191}"/>
    <cellStyle name="Normal 3 3 13 2" xfId="18695" xr:uid="{45C9EAEB-BF42-477A-A102-3DF243DA3AC3}"/>
    <cellStyle name="Normal 3 3 14" xfId="19160" xr:uid="{83097A5E-4E02-4DC2-866C-5FA1993F8AB7}"/>
    <cellStyle name="Normal 3 3 15" xfId="41799" xr:uid="{50ABE89F-5D14-472E-BE98-5A61F8373DCB}"/>
    <cellStyle name="Normal 3 3 16" xfId="41860" xr:uid="{44771FE5-FF22-422E-BAA0-B97C02FCA3E0}"/>
    <cellStyle name="Normal 3 3 17" xfId="42336" xr:uid="{7A7CBDDD-5B89-4D5E-B3E9-F7EB1CF5127D}"/>
    <cellStyle name="Normal 3 3 18" xfId="46010" xr:uid="{7FD21117-EE2A-402C-81AB-5DA47A32815C}"/>
    <cellStyle name="Normal 3 3 19" xfId="46523" xr:uid="{09365E62-D06E-4693-9CA6-A8691A66635D}"/>
    <cellStyle name="Normal 3 3 2" xfId="1989" xr:uid="{940A7852-AACD-49FE-8724-979F7DE07B22}"/>
    <cellStyle name="Normal 3 3 2 2" xfId="2132" xr:uid="{A8E32CBE-9150-43EC-B80D-0401D7902A9A}"/>
    <cellStyle name="Normal 3 3 2 3" xfId="2661" xr:uid="{6479BE4A-F2D3-4315-B477-34BC2013356A}"/>
    <cellStyle name="Normal 3 3 2 3 2" xfId="6547" xr:uid="{8F368320-2C8D-4E6C-AD06-27464670CCB9}"/>
    <cellStyle name="Normal 3 3 2 3 2 2" xfId="16589" xr:uid="{06A7C01F-96D2-4BE9-8DE2-0E0481D4F94C}"/>
    <cellStyle name="Normal 3 3 2 3 3" xfId="14626" xr:uid="{B77ADFCC-CCAC-4D9A-8A21-FFA94D400CC0}"/>
    <cellStyle name="Normal 3 3 2 3 4" xfId="43771" xr:uid="{69EE916D-96A6-4A0F-968E-85402A8BF409}"/>
    <cellStyle name="Normal 3 3 2 3 5" xfId="45471" xr:uid="{C08347B7-34CF-476C-A85F-9282D8476AA4}"/>
    <cellStyle name="Normal 3 3 2 4" xfId="3380" xr:uid="{2E1CE75A-4C64-4175-B2D8-E7DB05EC9726}"/>
    <cellStyle name="Normal 3 3 2 5" xfId="6020" xr:uid="{A1235026-1D37-45FC-B054-F5871802CE8B}"/>
    <cellStyle name="Normal 3 3 2 5 2" xfId="16062" xr:uid="{DCDB0CCF-A195-4ECC-B994-20AED0AC7966}"/>
    <cellStyle name="Normal 3 3 2 6" xfId="14099" xr:uid="{120E8662-D422-4668-80D4-FD578E5D6506}"/>
    <cellStyle name="Normal 3 3 2 7" xfId="43244" xr:uid="{9ECFE36C-D32F-4041-9D22-026045B0F112}"/>
    <cellStyle name="Normal 3 3 2 8" xfId="44944" xr:uid="{4A854432-4138-48F3-80D8-FC880F523643}"/>
    <cellStyle name="Normal 3 3 2 9" xfId="46981" xr:uid="{84CCD824-87B0-43AA-9587-7F0E3BF25601}"/>
    <cellStyle name="Normal 3 3 20" xfId="47161" xr:uid="{237D7426-DF36-4FC7-9888-6974C3E1F1F5}"/>
    <cellStyle name="Normal 3 3 21" xfId="53973" xr:uid="{974B73FF-9049-4BDE-8137-04D30DE6778D}"/>
    <cellStyle name="Normal 3 3 22" xfId="54383" xr:uid="{C27323C8-6F1D-4324-8306-0B6474B16033}"/>
    <cellStyle name="Normal 3 3 3" xfId="2112" xr:uid="{35144862-CBC0-4F0E-958B-01B32D6D3649}"/>
    <cellStyle name="Normal 3 3 3 2" xfId="2707" xr:uid="{62618C06-8919-4ACB-9722-2280FDDDEDF5}"/>
    <cellStyle name="Normal 3 3 3 2 2" xfId="6593" xr:uid="{F492D2F4-21D8-461C-81E4-B72ECFD7E719}"/>
    <cellStyle name="Normal 3 3 3 2 2 2" xfId="16635" xr:uid="{A783EEA6-C319-4A05-A263-A8B102D74A5E}"/>
    <cellStyle name="Normal 3 3 3 2 3" xfId="14672" xr:uid="{0C9477E1-B4B0-43B1-9E45-F9E309FE860E}"/>
    <cellStyle name="Normal 3 3 3 2 4" xfId="43817" xr:uid="{8BDCDCD6-79D1-4EEF-8231-F1FB945429B7}"/>
    <cellStyle name="Normal 3 3 3 2 5" xfId="45517" xr:uid="{61DE16BC-498A-4728-8A00-FAA6CE721C50}"/>
    <cellStyle name="Normal 3 3 3 2 6" xfId="54256" xr:uid="{719BBFF6-70A7-481F-BDFD-78687989FD77}"/>
    <cellStyle name="Normal 3 3 3 3" xfId="3373" xr:uid="{A945C59B-B9A3-47B5-97BD-30A136853225}"/>
    <cellStyle name="Normal 3 3 3 4" xfId="6066" xr:uid="{AE488C02-22BA-4997-97A3-152A76324AE1}"/>
    <cellStyle name="Normal 3 3 3 4 2" xfId="16108" xr:uid="{4E0382CB-FED2-41C0-9672-7A2B22335531}"/>
    <cellStyle name="Normal 3 3 3 5" xfId="14145" xr:uid="{8C632A68-EE35-4289-87C4-0FDDB9ED915E}"/>
    <cellStyle name="Normal 3 3 3 6" xfId="21994" xr:uid="{401815CF-1404-4EC3-9A0D-22DA8DCEE14C}"/>
    <cellStyle name="Normal 3 3 3 7" xfId="43290" xr:uid="{B2B646E3-67E0-445C-89E3-5E27C8607DCB}"/>
    <cellStyle name="Normal 3 3 3 8" xfId="44990" xr:uid="{BE2959F0-393D-4CA5-B363-82561DA67B58}"/>
    <cellStyle name="Normal 3 3 3 9" xfId="54011" xr:uid="{D6BB0C98-7958-48F4-90A9-53C94FBF6125}"/>
    <cellStyle name="Normal 3 3 4" xfId="3226" xr:uid="{2EE49DD3-C3D6-4198-B15A-348AA356C090}"/>
    <cellStyle name="Normal 3 3 4 10" xfId="46619" xr:uid="{BF726901-8DB6-4AAB-BB12-B3E2937F3541}"/>
    <cellStyle name="Normal 3 3 4 11" xfId="54196" xr:uid="{8862B901-4D19-4C09-A87E-5BCC7731EB4E}"/>
    <cellStyle name="Normal 3 3 4 12" xfId="54476" xr:uid="{7BCD0BC1-0944-44C2-8503-1B820B0CE904}"/>
    <cellStyle name="Normal 3 3 4 2" xfId="4174" xr:uid="{E0366472-4DE6-417F-A0FF-F236906949DC}"/>
    <cellStyle name="Normal 3 3 4 2 2" xfId="54336" xr:uid="{6E959EE6-E663-449A-BC17-9E27E5C4C38C}"/>
    <cellStyle name="Normal 3 3 4 3" xfId="3504" xr:uid="{D8C4B5E7-EE8F-44FD-AE47-EAD6CF86684B}"/>
    <cellStyle name="Normal 3 3 4 3 2" xfId="8521" xr:uid="{7A1E826F-06F3-4360-A1F7-04273D0F84D3}"/>
    <cellStyle name="Normal 3 3 4 3 2 2" xfId="17655" xr:uid="{AD1C85C0-92BE-4A78-A62F-039E523457CA}"/>
    <cellStyle name="Normal 3 3 4 3 3" xfId="12514" xr:uid="{ED9F4248-3D39-49B4-9D0E-9010F25349F6}"/>
    <cellStyle name="Normal 3 3 4 3 3 2" xfId="19011" xr:uid="{3E1D05F7-A734-4FC7-979F-AB27DDA8B001}"/>
    <cellStyle name="Normal 3 3 4 3 4" xfId="15298" xr:uid="{9A9877F1-0FEA-4616-9342-5918C68638E7}"/>
    <cellStyle name="Normal 3 3 4 3 5" xfId="42161" xr:uid="{7AFF5C5D-0EC3-4C64-B6B1-82AD50685A68}"/>
    <cellStyle name="Normal 3 3 4 3 6" xfId="42643" xr:uid="{4A9157F8-E03A-427C-B013-712358266038}"/>
    <cellStyle name="Normal 3 3 4 3 7" xfId="46314" xr:uid="{14384E1D-23E1-4AD0-8EEB-A0207FCE5CB9}"/>
    <cellStyle name="Normal 3 3 4 3 8" xfId="48195" xr:uid="{326971AB-BD8E-4B10-B08E-D283AAB404EA}"/>
    <cellStyle name="Normal 3 3 4 3 9" xfId="55630" xr:uid="{E637147B-32F9-43A2-8C4E-A8A8EE3476C0}"/>
    <cellStyle name="Normal 3 3 4 4" xfId="7179" xr:uid="{10F47CEB-89B4-4E83-B2D4-C8690DDA3E95}"/>
    <cellStyle name="Normal 3 3 4 4 2" xfId="17221" xr:uid="{F5F6F82E-83C1-4773-8BE3-00808719692A}"/>
    <cellStyle name="Normal 3 3 4 5" xfId="11446" xr:uid="{7A627ED6-A2A9-4876-BB3B-CEC2C592D240}"/>
    <cellStyle name="Normal 3 3 4 5 2" xfId="18801" xr:uid="{AAE21094-F776-4E7E-B0F6-B32A5F3F9FA1}"/>
    <cellStyle name="Normal 3 3 4 6" xfId="15178" xr:uid="{3DA31973-C2AA-4BB5-B1E4-FEA319FE629D}"/>
    <cellStyle name="Normal 3 3 4 7" xfId="41948" xr:uid="{DF5A072D-1801-4B8C-AEE7-89F05061EDCA}"/>
    <cellStyle name="Normal 3 3 4 8" xfId="42422" xr:uid="{882357C4-08E5-4DA2-8A20-0AF4D04886E4}"/>
    <cellStyle name="Normal 3 3 4 9" xfId="46097" xr:uid="{A7DE42C1-E0B9-437B-812D-A279A89AD542}"/>
    <cellStyle name="Normal 3 3 5" xfId="4875" xr:uid="{9933BE82-4524-4BC7-AE8A-9068B421B16C}"/>
    <cellStyle name="Normal 3 3 5 2" xfId="54213" xr:uid="{A838A5C2-0841-4EBA-83F7-BBC47DF6C706}"/>
    <cellStyle name="Normal 3 3 6" xfId="4905" xr:uid="{95485615-08AB-4DA6-A034-3FA6D8524E58}"/>
    <cellStyle name="Normal 3 3 6 10" xfId="54616" xr:uid="{BAFCDD70-4CC0-45A7-825E-CA1F60287BC4}"/>
    <cellStyle name="Normal 3 3 6 2" xfId="8692" xr:uid="{17021D27-DDBA-4CA8-87C0-61A9096599B0}"/>
    <cellStyle name="Normal 3 3 6 2 2" xfId="12670" xr:uid="{2386EAEF-7CF2-4423-BEF0-D534C6271B6E}"/>
    <cellStyle name="Normal 3 3 6 2 2 2" xfId="19131" xr:uid="{91FEF34F-6DC0-4726-B95D-4BD894C64361}"/>
    <cellStyle name="Normal 3 3 6 2 3" xfId="17780" xr:uid="{03110CB1-3392-4B75-9441-43C86D7800D4}"/>
    <cellStyle name="Normal 3 3 6 2 4" xfId="42282" xr:uid="{A401910F-355A-4C87-9476-4924B3CABC8E}"/>
    <cellStyle name="Normal 3 3 6 2 5" xfId="42764" xr:uid="{E27645E2-2971-47F7-A3DF-ABDB6CB979FE}"/>
    <cellStyle name="Normal 3 3 6 2 6" xfId="46435" xr:uid="{BB0463A8-E11A-4FA7-B1B0-7B9256330F83}"/>
    <cellStyle name="Normal 3 3 6 2 7" xfId="48363" xr:uid="{39A004AC-9A32-4921-ACD6-BADA831F6397}"/>
    <cellStyle name="Normal 3 3 6 2 8" xfId="55790" xr:uid="{E72E9340-FA85-46E5-90AF-396F9A704DFA}"/>
    <cellStyle name="Normal 3 3 6 3" xfId="7325" xr:uid="{11676AEB-6465-40A8-A448-B97D3FBA1E6F}"/>
    <cellStyle name="Normal 3 3 6 3 2" xfId="17367" xr:uid="{55BA417F-F253-4AA0-9387-9F1CB3AE9FB1}"/>
    <cellStyle name="Normal 3 3 6 4" xfId="11592" xr:uid="{A67FED98-533A-41A4-A148-277ECFE0327A}"/>
    <cellStyle name="Normal 3 3 6 4 2" xfId="18925" xr:uid="{5F941BC5-E0FB-4896-BF78-0C352A58B0B7}"/>
    <cellStyle name="Normal 3 3 6 5" xfId="15416" xr:uid="{D33F1516-8463-40AC-A248-EFDB96DB6271}"/>
    <cellStyle name="Normal 3 3 6 6" xfId="42071" xr:uid="{E1F5351E-CC1F-4263-B178-A9B4DB5A3A15}"/>
    <cellStyle name="Normal 3 3 6 7" xfId="42551" xr:uid="{50054171-5811-4052-8DDD-FD70E9AF111B}"/>
    <cellStyle name="Normal 3 3 6 8" xfId="46221" xr:uid="{F6B5273F-20FF-4E2A-B2A3-27891879CCFC}"/>
    <cellStyle name="Normal 3 3 6 9" xfId="47070" xr:uid="{10963E0E-62EC-4E4C-88C0-724B9C9D6695}"/>
    <cellStyle name="Normal 3 3 7" xfId="3340" xr:uid="{A1609091-C089-4033-ADD0-DF3E42CE43BF}"/>
    <cellStyle name="Normal 3 3 8" xfId="3295" xr:uid="{49B581FB-41E3-463A-B9C9-AD55BEC13598}"/>
    <cellStyle name="Normal 3 3 8 2" xfId="15213" xr:uid="{F1113F49-6EC2-447C-9BFF-BB359C3658EB}"/>
    <cellStyle name="Normal 3 3 9" xfId="5349" xr:uid="{EBF1D752-B600-4885-A9FA-49779635BB1C}"/>
    <cellStyle name="Normal 3 3 9 2" xfId="15467" xr:uid="{22019561-0C99-4B4A-9464-666CE80E4A19}"/>
    <cellStyle name="Normal 3 4" xfId="383" xr:uid="{7CED6C59-4FE6-403A-AB05-3E5FC36A1EB6}"/>
    <cellStyle name="Normal 3 4 10" xfId="44420" xr:uid="{6D677CD4-733E-4366-AEF2-4F59F8BBEAE5}"/>
    <cellStyle name="Normal 3 4 11" xfId="44548" xr:uid="{B6FCA046-BC3F-4B9F-8B74-83647DE57134}"/>
    <cellStyle name="Normal 3 4 2" xfId="384" xr:uid="{CC3D5764-DE5E-4DDD-9B1F-D8D01108F692}"/>
    <cellStyle name="Normal 3 4 2 10" xfId="44549" xr:uid="{52F82550-90B3-4E6E-9A5B-A58EA1C2D344}"/>
    <cellStyle name="Normal 3 4 2 11" xfId="49552" xr:uid="{DC8709F8-A577-43B8-B032-6643DF784309}"/>
    <cellStyle name="Normal 3 4 2 2" xfId="1362" xr:uid="{3DC24984-EE70-46CB-A809-7976AB8D31EA}"/>
    <cellStyle name="Normal 3 4 2 2 2" xfId="2420" xr:uid="{5D7ADF76-470E-419A-9EDC-590125912AF3}"/>
    <cellStyle name="Normal 3 4 2 2 2 2" xfId="6313" xr:uid="{ADEA6610-897D-4518-8D74-7B1878B545C1}"/>
    <cellStyle name="Normal 3 4 2 2 2 2 2" xfId="16355" xr:uid="{0C23832D-8107-4EEC-923A-CBBD2351C7F7}"/>
    <cellStyle name="Normal 3 4 2 2 2 3" xfId="14392" xr:uid="{CB756698-0BAD-4C4D-B4FB-8A6C2B8ADDCB}"/>
    <cellStyle name="Normal 3 4 2 2 2 4" xfId="43537" xr:uid="{8FBAEC13-4235-4022-96ED-34FE06828420}"/>
    <cellStyle name="Normal 3 4 2 2 2 5" xfId="45237" xr:uid="{A4FD69D3-7C01-43DF-8F2D-4F7C6AA872CD}"/>
    <cellStyle name="Normal 3 4 2 2 3" xfId="2954" xr:uid="{1ABB4ADC-75FD-40AF-A9C3-8E6A643EFC78}"/>
    <cellStyle name="Normal 3 4 2 2 3 2" xfId="6840" xr:uid="{E4E4B5AF-B8EA-4BC3-AB41-8D6EE5AB7E25}"/>
    <cellStyle name="Normal 3 4 2 2 3 2 2" xfId="16882" xr:uid="{20D61C3C-517C-48FD-B380-38014F628EFC}"/>
    <cellStyle name="Normal 3 4 2 2 3 3" xfId="14919" xr:uid="{27AFB0FB-BFB2-49C6-8DD2-B1D4D25256D6}"/>
    <cellStyle name="Normal 3 4 2 2 3 4" xfId="44064" xr:uid="{617089F4-404C-4C92-8EAD-C1868237401F}"/>
    <cellStyle name="Normal 3 4 2 2 3 5" xfId="45764" xr:uid="{E020F98E-E479-4FC6-A317-6BABCE6CDAF0}"/>
    <cellStyle name="Normal 3 4 2 2 4" xfId="5779" xr:uid="{F3A72D13-0DE7-4236-881F-DB71E0C5DB08}"/>
    <cellStyle name="Normal 3 4 2 2 4 2" xfId="15822" xr:uid="{90487CBB-45C0-4577-9E14-8AE5D4D9D84A}"/>
    <cellStyle name="Normal 3 4 2 2 5" xfId="13859" xr:uid="{01966160-C003-4B6D-AB0A-7863D036A417}"/>
    <cellStyle name="Normal 3 4 2 2 6" xfId="43010" xr:uid="{4F520D14-E9B2-4B69-9443-0CC6283C963F}"/>
    <cellStyle name="Normal 3 4 2 2 7" xfId="44710" xr:uid="{0FCBEE77-8D9E-4272-9ECA-E5656F56EDB2}"/>
    <cellStyle name="Normal 3 4 2 2 8" xfId="49779" xr:uid="{56853CA0-627E-49EA-ABD9-D6696452E3FE}"/>
    <cellStyle name="Normal 3 4 2 3" xfId="2256" xr:uid="{D6982A6C-CEA0-411A-8451-795837E2A4DD}"/>
    <cellStyle name="Normal 3 4 2 3 2" xfId="6152" xr:uid="{80EDDF01-9BFB-4C6F-B7A0-9A0033E125CA}"/>
    <cellStyle name="Normal 3 4 2 3 2 2" xfId="16194" xr:uid="{F801D870-4565-4D77-AE50-C055F2666F39}"/>
    <cellStyle name="Normal 3 4 2 3 3" xfId="14231" xr:uid="{BB1FCD4A-C3B9-493E-89CD-48E05D48A201}"/>
    <cellStyle name="Normal 3 4 2 3 4" xfId="43376" xr:uid="{99E4F2B7-5BD3-4073-A156-FF3271798184}"/>
    <cellStyle name="Normal 3 4 2 3 5" xfId="45076" xr:uid="{7C8F31F6-EC8A-40EB-A29E-6DB31DE4E7E0}"/>
    <cellStyle name="Normal 3 4 2 3 6" xfId="46700" xr:uid="{4C109942-D63F-4A61-BB2B-1BABC0259757}"/>
    <cellStyle name="Normal 3 4 2 4" xfId="2793" xr:uid="{655D55C9-65EC-4389-A340-2DB1AFF40CE1}"/>
    <cellStyle name="Normal 3 4 2 4 2" xfId="6679" xr:uid="{B62F1C0D-49A0-486A-A875-F2EBC8040248}"/>
    <cellStyle name="Normal 3 4 2 4 2 2" xfId="16721" xr:uid="{2995294E-58CA-4507-BF09-403CE80D951A}"/>
    <cellStyle name="Normal 3 4 2 4 3" xfId="14758" xr:uid="{AD556555-E3F9-43F7-8873-11C7E56BB9A7}"/>
    <cellStyle name="Normal 3 4 2 4 4" xfId="43903" xr:uid="{186E2BEB-5172-4019-9E3D-5A86D0D81906}"/>
    <cellStyle name="Normal 3 4 2 4 5" xfId="45603" xr:uid="{2F2FB2DA-B630-4591-BF5C-77AB09D4DFB9}"/>
    <cellStyle name="Normal 3 4 2 5" xfId="3385" xr:uid="{725FEA3D-0B23-4711-8A3D-D3167A4682D5}"/>
    <cellStyle name="Normal 3 4 2 6" xfId="5615" xr:uid="{37A15F4D-9E01-499B-BAF3-C3742210B24F}"/>
    <cellStyle name="Normal 3 4 2 6 2" xfId="15659" xr:uid="{661FA289-D980-4BCD-AF03-229B955B7984}"/>
    <cellStyle name="Normal 3 4 2 7" xfId="13695" xr:uid="{8BB0B0B3-CF84-433D-ABF2-123E54E8AF7F}"/>
    <cellStyle name="Normal 3 4 2 8" xfId="42849" xr:uid="{EC05EF3C-30C5-48A0-B609-920B42064CDE}"/>
    <cellStyle name="Normal 3 4 2 9" xfId="44421" xr:uid="{9CD86F80-649C-47EC-B6BC-3D47251D65F5}"/>
    <cellStyle name="Normal 3 4 3" xfId="1361" xr:uid="{ACEDF356-25CA-46AD-8121-45CBCD16A2BB}"/>
    <cellStyle name="Normal 3 4 3 2" xfId="2419" xr:uid="{47DFEE3D-7CA8-43E6-8A87-78E523D1E17A}"/>
    <cellStyle name="Normal 3 4 3 2 2" xfId="6312" xr:uid="{EF3086E4-F43D-4E79-93A3-DFACCB692F09}"/>
    <cellStyle name="Normal 3 4 3 2 2 2" xfId="16354" xr:uid="{267498AD-6083-4835-AD8A-0AFA06709201}"/>
    <cellStyle name="Normal 3 4 3 2 3" xfId="14391" xr:uid="{598DD423-E9D2-4EF4-BCA2-065C1D60A35C}"/>
    <cellStyle name="Normal 3 4 3 2 4" xfId="43536" xr:uid="{486B42CA-9B27-4E8F-8849-98315074D498}"/>
    <cellStyle name="Normal 3 4 3 2 5" xfId="45236" xr:uid="{FC1AE69B-52C1-4252-8514-0E618B33C7A0}"/>
    <cellStyle name="Normal 3 4 3 3" xfId="2953" xr:uid="{BA5F1363-3A30-4357-AEBF-A46FCFAF3DF0}"/>
    <cellStyle name="Normal 3 4 3 3 2" xfId="6839" xr:uid="{6569E7D0-8D9C-4053-ABD3-44B5B5A047CA}"/>
    <cellStyle name="Normal 3 4 3 3 2 2" xfId="16881" xr:uid="{CAED3FD7-40FC-4C9D-A427-B56E5092A42B}"/>
    <cellStyle name="Normal 3 4 3 3 3" xfId="14918" xr:uid="{2B6F99E8-A52C-4939-8CDD-8C6FD9161CB1}"/>
    <cellStyle name="Normal 3 4 3 3 4" xfId="44063" xr:uid="{622A8B17-A0AF-4B47-B162-99F3522C3402}"/>
    <cellStyle name="Normal 3 4 3 3 5" xfId="45763" xr:uid="{18E68643-0BF4-49D3-988D-996F3D7C1461}"/>
    <cellStyle name="Normal 3 4 3 4" xfId="3388" xr:uid="{D821FA63-9AD0-4396-B817-282B14DBD366}"/>
    <cellStyle name="Normal 3 4 3 5" xfId="5778" xr:uid="{51EEE302-EAB0-4F50-9C47-332F0A852564}"/>
    <cellStyle name="Normal 3 4 3 5 2" xfId="15821" xr:uid="{A4AF7C4C-D3D3-405C-B660-97C63C4CC1A9}"/>
    <cellStyle name="Normal 3 4 3 6" xfId="13858" xr:uid="{BB61E541-FBEF-46DC-A85C-2B9905C24F47}"/>
    <cellStyle name="Normal 3 4 3 7" xfId="43009" xr:uid="{20A5C051-0DDA-4C17-9AF5-0E5E9CB4CF0D}"/>
    <cellStyle name="Normal 3 4 3 8" xfId="44709" xr:uid="{718FFE9B-853F-4DC3-B49B-B9CD0340E3CE}"/>
    <cellStyle name="Normal 3 4 4" xfId="2255" xr:uid="{3F233230-FF71-4032-BD13-5478A195C11A}"/>
    <cellStyle name="Normal 3 4 4 2" xfId="3698" xr:uid="{B7016E38-9E23-4937-A091-7DAE47B5B5AB}"/>
    <cellStyle name="Normal 3 4 4 3" xfId="6151" xr:uid="{2471516C-5BDB-406F-8BE2-D212BB9A3BD6}"/>
    <cellStyle name="Normal 3 4 4 3 2" xfId="16193" xr:uid="{7297F596-F57F-45B4-9DC0-100EEA0AB9D4}"/>
    <cellStyle name="Normal 3 4 4 4" xfId="14230" xr:uid="{35BD5D14-3135-42B4-8D59-F19FCC9A1B70}"/>
    <cellStyle name="Normal 3 4 4 5" xfId="43375" xr:uid="{001A85A2-B3D2-46EA-A740-836E63960BC8}"/>
    <cellStyle name="Normal 3 4 4 6" xfId="45075" xr:uid="{488A41DB-3512-4A4B-B6F3-18F277A8D4D0}"/>
    <cellStyle name="Normal 3 4 4 7" xfId="54012" xr:uid="{ECCE9FAE-D4E0-42B3-AEBB-F8AA52E421E7}"/>
    <cellStyle name="Normal 3 4 5" xfId="2792" xr:uid="{2F4BCD13-F984-4570-9A1E-F4450784A90F}"/>
    <cellStyle name="Normal 3 4 5 2" xfId="6678" xr:uid="{5E7C10F5-695A-454D-A23B-7D0FBADB954E}"/>
    <cellStyle name="Normal 3 4 5 2 2" xfId="16720" xr:uid="{A3888FD9-54C1-42C6-BB8E-38113AB7F111}"/>
    <cellStyle name="Normal 3 4 5 3" xfId="14757" xr:uid="{C610E878-681B-48F0-BF47-7386EF3D2187}"/>
    <cellStyle name="Normal 3 4 5 4" xfId="43902" xr:uid="{F3F7EBA8-CC77-46E9-98A8-45F7038CBF83}"/>
    <cellStyle name="Normal 3 4 5 5" xfId="45602" xr:uid="{16E30F48-E78E-4523-B75A-8155B0C32DFE}"/>
    <cellStyle name="Normal 3 4 6" xfId="3382" xr:uid="{3D9E3884-6C4F-42D9-9BB3-71AEC8F4FCE8}"/>
    <cellStyle name="Normal 3 4 7" xfId="5614" xr:uid="{6168CDB4-4CEC-48D6-A1E4-0A55460E7615}"/>
    <cellStyle name="Normal 3 4 7 2" xfId="15658" xr:uid="{955AFB6B-6602-4B11-A398-9FBB223266FA}"/>
    <cellStyle name="Normal 3 4 8" xfId="13694" xr:uid="{F9B0C3E1-2745-42F2-B14C-6D016C053FA2}"/>
    <cellStyle name="Normal 3 4 9" xfId="42848" xr:uid="{7226DEB9-8C2A-41F0-BB26-35F7F737A115}"/>
    <cellStyle name="Normal 3 5" xfId="385" xr:uid="{32FA91CD-9FA0-4E03-A40E-ACAD5581C0EB}"/>
    <cellStyle name="Normal 3 5 2" xfId="1363" xr:uid="{810DB7DF-A37F-41A5-8D1A-155E4177292C}"/>
    <cellStyle name="Normal 3 5 2 2" xfId="1863" xr:uid="{D4E379BB-EB20-417B-895F-405384CCBCC7}"/>
    <cellStyle name="Normal 3 5 2 2 2" xfId="2621" xr:uid="{F2FE3DAE-7248-4AFC-99E8-5481814636BD}"/>
    <cellStyle name="Normal 3 5 2 3" xfId="2421" xr:uid="{E01E22E0-FDA4-436D-BAF1-F80CFCC2C470}"/>
    <cellStyle name="Normal 3 5 3" xfId="1694" xr:uid="{DD7DEF76-41BD-49F7-9C94-998E8FB2F31E}"/>
    <cellStyle name="Normal 3 5 3 2" xfId="2565" xr:uid="{B82C9BF3-AD5D-4920-8602-84771F6762C9}"/>
    <cellStyle name="Normal 3 5 4" xfId="2257" xr:uid="{CB0AE273-8D82-431C-A1B6-C58D17308C5E}"/>
    <cellStyle name="Normal 3 5 5" xfId="38456" xr:uid="{9B4446D8-A802-46C5-B387-29CDD18C1B54}"/>
    <cellStyle name="Normal 3 5 6" xfId="47986" xr:uid="{7FD24833-AC97-4E35-87A7-6B977C9DBFD9}"/>
    <cellStyle name="Normal 3 6" xfId="386" xr:uid="{79205AB1-90DB-4C0E-914D-D24ECD68B71F}"/>
    <cellStyle name="Normal 3 6 10" xfId="47131" xr:uid="{4E505E1E-011A-4F19-8C6B-C26614F3A777}"/>
    <cellStyle name="Normal 3 6 2" xfId="1364" xr:uid="{59E4E656-41C7-431F-B8E1-A29AB7ADB27E}"/>
    <cellStyle name="Normal 3 6 2 2" xfId="2422" xr:uid="{1C1FBFAC-40DE-4FA1-86AF-D25E11BCBBDB}"/>
    <cellStyle name="Normal 3 6 2 2 2" xfId="6314" xr:uid="{50B70296-19BA-4AFD-81DB-A32DF1966378}"/>
    <cellStyle name="Normal 3 6 2 2 2 2" xfId="16356" xr:uid="{D3CE8A66-613F-4373-AD41-55AF8B003C97}"/>
    <cellStyle name="Normal 3 6 2 2 3" xfId="14393" xr:uid="{E6538727-6BF7-4E57-9F75-9C24299527A8}"/>
    <cellStyle name="Normal 3 6 2 2 4" xfId="43538" xr:uid="{6E0823B2-F6D5-47C2-8ADD-77BCF9477F1D}"/>
    <cellStyle name="Normal 3 6 2 2 5" xfId="45238" xr:uid="{CF4B7FAB-AFD9-4027-8F9E-99F4D2901E2C}"/>
    <cellStyle name="Normal 3 6 2 2 6" xfId="46823" xr:uid="{8B522888-83EB-4878-8699-348F70F72D04}"/>
    <cellStyle name="Normal 3 6 2 3" xfId="2955" xr:uid="{A1AD7CD8-EE26-47B1-8AB7-E1343584A39D}"/>
    <cellStyle name="Normal 3 6 2 3 2" xfId="6841" xr:uid="{3F65561B-7A88-4C04-B4FD-27CF7F7D7E52}"/>
    <cellStyle name="Normal 3 6 2 3 2 2" xfId="16883" xr:uid="{8253CCC3-29F4-4124-BBC8-323D4CA8ED44}"/>
    <cellStyle name="Normal 3 6 2 3 3" xfId="14920" xr:uid="{892CE904-37CB-48FD-A787-6C78FADEFFCD}"/>
    <cellStyle name="Normal 3 6 2 3 4" xfId="44065" xr:uid="{65EC0E56-DDAB-4CF5-99C3-DB8F0402EB85}"/>
    <cellStyle name="Normal 3 6 2 3 5" xfId="45765" xr:uid="{FFF82E6D-2537-4349-9F61-A5D03AEF2D6F}"/>
    <cellStyle name="Normal 3 6 2 4" xfId="5780" xr:uid="{B589FA8B-67A1-4A2D-95D3-35E60086AD1C}"/>
    <cellStyle name="Normal 3 6 2 4 2" xfId="15823" xr:uid="{BDE3860E-7F28-4E88-924C-8D3EAB15B86D}"/>
    <cellStyle name="Normal 3 6 2 5" xfId="13860" xr:uid="{955C151E-7779-4461-97D2-AF5CDCD0296D}"/>
    <cellStyle name="Normal 3 6 2 6" xfId="43011" xr:uid="{EBFFF04F-9B49-4A50-966A-3EE55EB71CBE}"/>
    <cellStyle name="Normal 3 6 2 7" xfId="44711" xr:uid="{71F043B7-1B5B-4DEF-949A-FBE85F2A0B04}"/>
    <cellStyle name="Normal 3 6 2 8" xfId="47104" xr:uid="{3EF2977C-9B54-40BE-8479-65287C42CCFD}"/>
    <cellStyle name="Normal 3 6 3" xfId="2258" xr:uid="{37420308-8DE0-4422-9FB4-4D6A61F5E965}"/>
    <cellStyle name="Normal 3 6 3 2" xfId="6153" xr:uid="{1D651C25-E012-49F6-9F12-79A98E2EE223}"/>
    <cellStyle name="Normal 3 6 3 2 2" xfId="16195" xr:uid="{AB3B3F52-8612-4259-9283-5DC3B9D38C3E}"/>
    <cellStyle name="Normal 3 6 3 2 3" xfId="46752" xr:uid="{CBA11DE4-232B-4935-921C-75C16F0BCB1E}"/>
    <cellStyle name="Normal 3 6 3 3" xfId="14232" xr:uid="{ABCDAA90-8796-40D6-AF5D-E2A3688A9277}"/>
    <cellStyle name="Normal 3 6 3 4" xfId="43377" xr:uid="{EC95103F-0E9A-4392-A8D0-22939DD2A986}"/>
    <cellStyle name="Normal 3 6 3 5" xfId="45077" xr:uid="{DCB2AF5E-6CAD-4A7A-962B-54ACEDCF4D02}"/>
    <cellStyle name="Normal 3 6 3 6" xfId="46497" xr:uid="{953A45D5-0FD8-4E46-9901-4412C09844B1}"/>
    <cellStyle name="Normal 3 6 4" xfId="2794" xr:uid="{7DAEDBB1-97ED-4517-A14C-230521A32190}"/>
    <cellStyle name="Normal 3 6 4 2" xfId="6680" xr:uid="{3B5F4A2F-CEAF-4265-846A-762943F446B0}"/>
    <cellStyle name="Normal 3 6 4 2 2" xfId="16722" xr:uid="{9EE5A689-4FC0-48CA-9C98-1B54DD555F46}"/>
    <cellStyle name="Normal 3 6 4 3" xfId="14759" xr:uid="{07263BD6-B75A-458D-8A21-98AE3AF3D41E}"/>
    <cellStyle name="Normal 3 6 4 4" xfId="43904" xr:uid="{C19F57C8-01D3-409A-AF47-7B8E19D3B914}"/>
    <cellStyle name="Normal 3 6 4 5" xfId="45604" xr:uid="{6F54DC80-61F6-49AF-B77A-E3EA5027D477}"/>
    <cellStyle name="Normal 3 6 4 6" xfId="46829" xr:uid="{A50177F8-7E3D-411A-B343-EAD7B1F35A58}"/>
    <cellStyle name="Normal 3 6 5" xfId="5616" xr:uid="{944628EF-37A7-46AE-8706-D42A5F3D3573}"/>
    <cellStyle name="Normal 3 6 5 2" xfId="15660" xr:uid="{1D7F92D3-3964-4C3C-80AF-B63879ABD11C}"/>
    <cellStyle name="Normal 3 6 6" xfId="13696" xr:uid="{5910A0EA-9943-470A-A231-9938C7169291}"/>
    <cellStyle name="Normal 3 6 7" xfId="42850" xr:uid="{A59E228E-7F77-4B94-BB28-8C3A4EBC881C}"/>
    <cellStyle name="Normal 3 6 8" xfId="44422" xr:uid="{AA7AE5E8-4832-444E-B981-642A46DD2CD1}"/>
    <cellStyle name="Normal 3 6 9" xfId="44550" xr:uid="{C7E7E6AB-437D-466D-A32B-9B32E67C7113}"/>
    <cellStyle name="Normal 3 7" xfId="1360" xr:uid="{CBD0FA60-DC65-4429-9F42-D882FC7EB779}"/>
    <cellStyle name="Normal 3 7 2" xfId="2418" xr:uid="{E8C0BDFB-8B2F-4602-BF90-6E0046524208}"/>
    <cellStyle name="Normal 3 7 2 2" xfId="6311" xr:uid="{CF630D03-2F79-4F5D-9E53-F21F35B634F7}"/>
    <cellStyle name="Normal 3 7 2 2 2" xfId="16353" xr:uid="{7FF92FFE-B1EF-42AA-B4E0-6B23F6938493}"/>
    <cellStyle name="Normal 3 7 2 2 3" xfId="46730" xr:uid="{0C63A00F-A132-4AFE-8639-157493682E14}"/>
    <cellStyle name="Normal 3 7 2 3" xfId="14390" xr:uid="{CC42D2E2-45C4-40F6-9C5B-0E514FCF4F69}"/>
    <cellStyle name="Normal 3 7 2 4" xfId="43535" xr:uid="{88693ACE-C8E3-4E5D-8111-D185EDDBDFC6}"/>
    <cellStyle name="Normal 3 7 2 5" xfId="45235" xr:uid="{E4D1B4AB-A7AB-450C-A456-F2AE71F6A82E}"/>
    <cellStyle name="Normal 3 7 2 6" xfId="46927" xr:uid="{22E04531-D4BA-477C-8874-697F5C5AFFAA}"/>
    <cellStyle name="Normal 3 7 3" xfId="2952" xr:uid="{8242A123-F894-4ACE-8DD0-9B021B5FFBE7}"/>
    <cellStyle name="Normal 3 7 3 2" xfId="6838" xr:uid="{A3EFECDA-4807-4E34-B95A-CE151C29459C}"/>
    <cellStyle name="Normal 3 7 3 2 2" xfId="16880" xr:uid="{FC7A42DD-8A57-4183-8DA9-48615B0BC920}"/>
    <cellStyle name="Normal 3 7 3 2 3" xfId="46729" xr:uid="{141EEB8D-E138-404D-966B-5FB40880A8BD}"/>
    <cellStyle name="Normal 3 7 3 3" xfId="14917" xr:uid="{55F96444-B363-41C9-8898-1ED3B2B56625}"/>
    <cellStyle name="Normal 3 7 3 4" xfId="44062" xr:uid="{D10FE17C-1A63-4255-86CC-2356CDD00B65}"/>
    <cellStyle name="Normal 3 7 3 5" xfId="45762" xr:uid="{BE44A7EF-4F04-4D5F-A40F-2A4105B583FE}"/>
    <cellStyle name="Normal 3 7 3 6" xfId="46470" xr:uid="{6D0F547A-4046-476B-9403-EB5D7D3C1C62}"/>
    <cellStyle name="Normal 3 7 4" xfId="5777" xr:uid="{35E9DB38-6F7F-438B-AF92-09B17582C650}"/>
    <cellStyle name="Normal 3 7 4 2" xfId="15820" xr:uid="{B6F0B992-FD1F-44C2-B035-7D1E3C086DE4}"/>
    <cellStyle name="Normal 3 7 4 3" xfId="46683" xr:uid="{CDDB4A23-BA43-4E4A-B608-5893E7849CC5}"/>
    <cellStyle name="Normal 3 7 5" xfId="13857" xr:uid="{66CCE7EE-6259-4F1D-A837-4F83FDAA0B2F}"/>
    <cellStyle name="Normal 3 7 6" xfId="43008" xr:uid="{A8E8CC28-BE6A-480F-A3F1-B08B3A411F12}"/>
    <cellStyle name="Normal 3 7 7" xfId="44297" xr:uid="{A6ED5231-8329-4034-95FF-51BD05496FF6}"/>
    <cellStyle name="Normal 3 7 8" xfId="44708" xr:uid="{980932F6-AB06-4512-B903-AC50DA0A6E96}"/>
    <cellStyle name="Normal 3 7 9" xfId="46985" xr:uid="{ED0671F5-1B1E-4394-8016-42750C646BB0}"/>
    <cellStyle name="Normal 3 8" xfId="2254" xr:uid="{4A3E4ABD-CD17-4B02-94C0-03F514945BBF}"/>
    <cellStyle name="Normal 3 8 2" xfId="6150" xr:uid="{F3382538-9DAA-4FE7-9DCA-33CD96335749}"/>
    <cellStyle name="Normal 3 8 2 2" xfId="16192" xr:uid="{2FFD3B89-71C8-4F83-A1AF-36157559BA7F}"/>
    <cellStyle name="Normal 3 8 2 3" xfId="54238" xr:uid="{5FF34CB9-7F47-4556-85DC-D8C4E0C1D973}"/>
    <cellStyle name="Normal 3 8 3" xfId="14229" xr:uid="{D01B7811-C33C-47ED-AA03-72DA8A865657}"/>
    <cellStyle name="Normal 3 8 4" xfId="43374" xr:uid="{97ECB196-81F7-40EA-A4A6-C7CE842A55AF}"/>
    <cellStyle name="Normal 3 8 5" xfId="45074" xr:uid="{D4C0B3A1-4E4F-4216-813B-2F13FD051970}"/>
    <cellStyle name="Normal 3 8 6" xfId="47435" xr:uid="{00FBD5B0-BE4B-4C02-868F-E7E58A679AE4}"/>
    <cellStyle name="Normal 3 9" xfId="2791" xr:uid="{997435FB-4CB2-4F63-8D99-1D9D5409D997}"/>
    <cellStyle name="Normal 3 9 2" xfId="6677" xr:uid="{08BDA10E-A12E-42F0-A2E8-96E4CFBE4439}"/>
    <cellStyle name="Normal 3 9 2 2" xfId="16719" xr:uid="{0300721F-3702-408D-847F-5775FDD53A64}"/>
    <cellStyle name="Normal 3 9 2 3" xfId="54254" xr:uid="{6910E434-3FFB-4EAD-B940-F32CBE32DD01}"/>
    <cellStyle name="Normal 3 9 3" xfId="14756" xr:uid="{7E886524-11B0-4829-9F47-9D096B4E582F}"/>
    <cellStyle name="Normal 3 9 4" xfId="43901" xr:uid="{F2AC2C3C-619D-469C-B475-20423FF67C81}"/>
    <cellStyle name="Normal 3 9 5" xfId="45601" xr:uid="{4238943D-CD11-4FCB-95EF-217F7B947B3A}"/>
    <cellStyle name="Normal 3 9 6" xfId="53847" xr:uid="{C7E2385F-D011-4C21-B8FB-70625DC10130}"/>
    <cellStyle name="Normal 30" xfId="387" xr:uid="{C9596801-E188-4E8B-B34A-780E56911E0D}"/>
    <cellStyle name="Normal 30 2" xfId="46469" xr:uid="{2DB7BC92-7A97-4092-9FC4-E09D98D465B5}"/>
    <cellStyle name="Normal 30 2 2" xfId="46727" xr:uid="{15D4F1D6-1025-4769-B9DC-B3CBD1F833B8}"/>
    <cellStyle name="Normal 30 3" xfId="46728" xr:uid="{FBFD7B97-7D67-4E60-8614-1ABBB1670845}"/>
    <cellStyle name="Normal 30 4" xfId="49508" xr:uid="{61E3E6A4-58E5-47E3-9D5D-B523C1ABFD99}"/>
    <cellStyle name="Normal 300" xfId="54107" xr:uid="{F89278E3-F9E1-4A63-8700-65BADB6E881F}"/>
    <cellStyle name="Normal 301" xfId="54140" xr:uid="{38F9C94D-7F00-4CB6-816A-1096F5C41684}"/>
    <cellStyle name="Normal 302" xfId="54123" xr:uid="{5BC17F9A-2BFD-4B92-BC14-A30557D4FFB6}"/>
    <cellStyle name="Normal 303" xfId="54174" xr:uid="{1C5029E9-11B2-4C8A-9FD0-CEB70B11597A}"/>
    <cellStyle name="Normal 304" xfId="54168" xr:uid="{0E9DFD98-8387-48DA-B6E9-3C322B0E2B20}"/>
    <cellStyle name="Normal 305" xfId="54120" xr:uid="{EA7FCA48-8390-4EF2-BC4A-02435172C565}"/>
    <cellStyle name="Normal 306" xfId="54130" xr:uid="{23B1481B-041D-492A-8221-960B010786AC}"/>
    <cellStyle name="Normal 307" xfId="54127" xr:uid="{F6294F29-679C-48D5-B6D8-33F21EB67828}"/>
    <cellStyle name="Normal 308" xfId="54349" xr:uid="{D4D788EB-DC06-42BB-A9CD-428DBD637D5E}"/>
    <cellStyle name="Normal 309" xfId="54351" xr:uid="{39BE59A3-3ED7-469C-A6C7-5EA38DF64F7F}"/>
    <cellStyle name="Normal 31" xfId="388" xr:uid="{56C6624E-1926-4867-8163-D3A351F93FC5}"/>
    <cellStyle name="Normal 31 2" xfId="46726" xr:uid="{FF545139-976C-4FA0-8EFE-B3CAE4FE1056}"/>
    <cellStyle name="Normal 31 3" xfId="46488" xr:uid="{C80CA868-213F-4B91-93FF-CC79B9B2E480}"/>
    <cellStyle name="Normal 310" xfId="54353" xr:uid="{BA3C31C1-8AA8-49A2-994D-CC88492CA9FC}"/>
    <cellStyle name="Normal 311" xfId="54355" xr:uid="{F5455197-FC63-4E18-A2C6-F6024A5B656F}"/>
    <cellStyle name="Normal 312" xfId="19" xr:uid="{07AFA57D-B156-47C8-82C5-40341372220F}"/>
    <cellStyle name="Normal 32" xfId="389" xr:uid="{65D5BE59-848A-4600-9C4D-90452819EE04}"/>
    <cellStyle name="Normal 32 2" xfId="46958" xr:uid="{0E49FFB3-F62D-41D0-849D-11FF4732082B}"/>
    <cellStyle name="Normal 32 2 2" xfId="46724" xr:uid="{72CCE658-2898-4786-A057-0BC5FB0AFF8A}"/>
    <cellStyle name="Normal 32 3" xfId="46725" xr:uid="{406F76F2-E902-40F5-A0D2-B3870EEE76F5}"/>
    <cellStyle name="Normal 32 4" xfId="47105" xr:uid="{F3FC5F05-E24E-495D-887F-2A75D40CF8C7}"/>
    <cellStyle name="Normal 33" xfId="390" xr:uid="{9BA084CC-43D4-479A-9718-059646492059}"/>
    <cellStyle name="Normal 33 2" xfId="46815" xr:uid="{3FB2F002-6001-475C-BBAB-CECADECF60D8}"/>
    <cellStyle name="Normal 33 3" xfId="49708" xr:uid="{720BF688-4C5F-49AF-BBAF-AC0019194A0D}"/>
    <cellStyle name="Normal 34" xfId="391" xr:uid="{CB518E68-7509-4169-BB3C-E4DB26F2AF3B}"/>
    <cellStyle name="Normal 34 2" xfId="46701" xr:uid="{DFB6D358-5A0B-431B-BB99-41C77025A9DC}"/>
    <cellStyle name="Normal 34 3" xfId="46492" xr:uid="{B9D95534-659E-4493-ADC8-529BE8168DB4}"/>
    <cellStyle name="Normal 35" xfId="392" xr:uid="{816467A5-FA95-4F67-BFF2-083274A93073}"/>
    <cellStyle name="Normal 35 2" xfId="2129" xr:uid="{4626C11A-E172-4632-9A4F-81F3BA4F15E1}"/>
    <cellStyle name="Normal 35 2 2" xfId="38458" xr:uid="{CD0B8F5E-257D-4170-9D05-4A6A902575B8}"/>
    <cellStyle name="Normal 35 2 3" xfId="46827" xr:uid="{06037DD8-C3E9-4E0B-A5EB-A0004301859E}"/>
    <cellStyle name="Normal 35 3" xfId="35799" xr:uid="{65E3D122-3344-490F-8D30-4CF126C32A27}"/>
    <cellStyle name="Normal 35 4" xfId="46980" xr:uid="{443C94C6-1D5E-464A-B004-B12BB17D14D0}"/>
    <cellStyle name="Normal 36" xfId="393" xr:uid="{1EEA3F98-2EFC-4BF9-B2C4-4C248A4AFFF5}"/>
    <cellStyle name="Normal 36 2" xfId="46657" xr:uid="{4EEFBDFB-0C81-49C7-AC7F-21CF32A90F2D}"/>
    <cellStyle name="Normal 36 3" xfId="46936" xr:uid="{E302A307-4E5A-470C-AFD9-B84E3814D00B}"/>
    <cellStyle name="Normal 37" xfId="394" xr:uid="{BC823FCB-155F-4378-A03B-135786B81B7E}"/>
    <cellStyle name="Normal 37 2" xfId="46830" xr:uid="{0E309010-EC76-4D6C-92FD-16E6DD93DED2}"/>
    <cellStyle name="Normal 37 2 2" xfId="53889" xr:uid="{41846816-47AB-4183-9C4B-BF2DE1F1C62C}"/>
    <cellStyle name="Normal 37 2 3" xfId="54040" xr:uid="{570E8B1D-47AB-4920-8B2B-0FC1FB3B1CD9}"/>
    <cellStyle name="Normal 37 2 4" xfId="54157" xr:uid="{08976D9F-3B68-4E35-81FF-1810D4407A9F}"/>
    <cellStyle name="Normal 37 3" xfId="46906" xr:uid="{0E3D3DA5-56D5-4C34-B65D-4A0D1A4FA3EF}"/>
    <cellStyle name="Normal 37 4" xfId="53875" xr:uid="{519B5A89-2564-4DC3-808F-F3F6D31C15F0}"/>
    <cellStyle name="Normal 37 5" xfId="54013" xr:uid="{BC0735A5-52F7-4115-ACDB-16383EC54046}"/>
    <cellStyle name="Normal 37 6" xfId="54136" xr:uid="{B313CFFB-A372-408C-9F6A-8E0DF8553424}"/>
    <cellStyle name="Normal 38" xfId="395" xr:uid="{C7A00B2D-86BC-4B5C-80F2-D7F2E3C673F8}"/>
    <cellStyle name="Normal 38 2" xfId="46635" xr:uid="{A3953AEB-38FC-4208-BA2E-AF88193FA5D6}"/>
    <cellStyle name="Normal 38 3" xfId="47032" xr:uid="{1DCD8C84-24E3-438E-A64B-BA687EAD11F5}"/>
    <cellStyle name="Normal 39" xfId="396" xr:uid="{69544DA2-0001-41D8-9216-740AFC75AC68}"/>
    <cellStyle name="Normal 39 2" xfId="46493" xr:uid="{1C9EC3A0-9557-446C-B1BB-14E235561B98}"/>
    <cellStyle name="Normal 4" xfId="397" xr:uid="{09EC4484-27AA-4CF0-8CF5-2954CB6F25E6}"/>
    <cellStyle name="Normal 4 10" xfId="47025" xr:uid="{94F3BF0F-1FF3-4F60-8219-443F50ED3C49}"/>
    <cellStyle name="Normal 4 10 2" xfId="53846" xr:uid="{8CA3AD8F-9DB8-4AE1-93BC-53BA7EC84A2C}"/>
    <cellStyle name="Normal 4 10 2 2" xfId="54239" xr:uid="{9B71645B-D9C9-46B8-B903-69532B265A65}"/>
    <cellStyle name="Normal 4 10 3" xfId="53987" xr:uid="{541DEA70-BE7C-4838-9FFF-B8784D26CDA9}"/>
    <cellStyle name="Normal 4 10 4" xfId="54118" xr:uid="{021D0C94-0AAC-4C93-B05B-202EF9D8C45F}"/>
    <cellStyle name="Normal 4 11" xfId="53975" xr:uid="{F9491889-4C63-4D66-A56D-E9BDEDC030B2}"/>
    <cellStyle name="Normal 4 11 2" xfId="54253" xr:uid="{07D3ED2E-FEA7-457A-A398-7FCCCB908E56}"/>
    <cellStyle name="Normal 4 12" xfId="54215" xr:uid="{70FA53F7-B706-45F8-BEC8-10A5FBAC229C}"/>
    <cellStyle name="Normal 4 12 2" xfId="54337" xr:uid="{1EDB5D9B-9AF6-4E26-BE04-AC805A18CDBA}"/>
    <cellStyle name="Normal 4 2" xfId="398" xr:uid="{DC5B3B5A-B125-41A0-89AA-59C446415834}"/>
    <cellStyle name="Normal 4 2 2" xfId="399" xr:uid="{312DC5DC-153E-4F11-B88F-FB01BB830A23}"/>
    <cellStyle name="Normal 4 2 2 2" xfId="35862" xr:uid="{2C1AD725-3E28-46C6-A761-D442B0BE65CC}"/>
    <cellStyle name="Normal 4 2 2 3" xfId="35801" xr:uid="{26D5CEEF-5D28-4E02-8061-C5EF5D99CBB7}"/>
    <cellStyle name="Normal 4 2 2 4" xfId="20474" xr:uid="{FAF9AF3F-46D1-45E5-B7C1-FB6937BB54D7}"/>
    <cellStyle name="Normal 4 2 3" xfId="4138" xr:uid="{467D3F70-8F61-4B24-BF50-9834B349EF7D}"/>
    <cellStyle name="Normal 4 2 3 2" xfId="22331" xr:uid="{AA6397AD-F1A3-40AB-A130-B335CF69D9C2}"/>
    <cellStyle name="Normal 4 2 3 2 2" xfId="46718" xr:uid="{6BD55BC4-28D9-4C29-8384-2716C425D52B}"/>
    <cellStyle name="Normal 4 2 3 3" xfId="46992" xr:uid="{0F071789-F639-4185-9A1B-AEA633B30907}"/>
    <cellStyle name="Normal 4 2 4" xfId="19391" xr:uid="{F0EF62E5-2A4F-45F5-B29E-426AEB882024}"/>
    <cellStyle name="Normal 4 2 4 2" xfId="46853" xr:uid="{65AF1A4E-3D0D-4079-96C8-EA35BFFE2831}"/>
    <cellStyle name="Normal 4 3" xfId="400" xr:uid="{CCEF3C73-4958-4008-828D-EB651235E47F}"/>
    <cellStyle name="Normal 4 3 2" xfId="401" xr:uid="{D31903C8-F95B-4FCF-9655-C57FA19F63D6}"/>
    <cellStyle name="Normal 4 3 2 2" xfId="46846" xr:uid="{10B066A5-F451-4EE0-BE4A-5A9FAB00EE37}"/>
    <cellStyle name="Normal 4 3 3" xfId="402" xr:uid="{0406B66B-CBD6-4D81-BFD3-816B141D01F5}"/>
    <cellStyle name="Normal 4 3 3 2" xfId="1365" xr:uid="{659ECF4C-E1B5-45B5-ADD5-DFADDDB368A1}"/>
    <cellStyle name="Normal 4 3 3 2 2" xfId="2423" xr:uid="{773E8978-47B4-4670-A30A-8A1AD2B2FB53}"/>
    <cellStyle name="Normal 4 3 3 2 2 2" xfId="6315" xr:uid="{E4AFB9F5-5B7A-49E9-B9A6-6D2D05AC67FB}"/>
    <cellStyle name="Normal 4 3 3 2 2 2 2" xfId="16357" xr:uid="{D134440B-67BA-4D2E-8AE7-BBB36EBE8C0F}"/>
    <cellStyle name="Normal 4 3 3 2 2 3" xfId="14394" xr:uid="{E09405CD-8C05-48B9-A3AA-611F79BC65BA}"/>
    <cellStyle name="Normal 4 3 3 2 2 4" xfId="43539" xr:uid="{91CBAE64-9494-4878-A93C-C580EACA7DFA}"/>
    <cellStyle name="Normal 4 3 3 2 2 5" xfId="45239" xr:uid="{59BA1647-5436-4ABF-8709-8EF214C4A821}"/>
    <cellStyle name="Normal 4 3 3 2 3" xfId="2956" xr:uid="{9348A1EB-08AA-4054-A4C4-3758E033D62C}"/>
    <cellStyle name="Normal 4 3 3 2 3 2" xfId="6842" xr:uid="{360260A2-995D-42C1-8EE4-B8961F8B8CB2}"/>
    <cellStyle name="Normal 4 3 3 2 3 2 2" xfId="16884" xr:uid="{C2208FF1-D695-4F5E-B8B6-4B0448A93196}"/>
    <cellStyle name="Normal 4 3 3 2 3 3" xfId="14921" xr:uid="{7F3D7DA8-41E7-427B-A8AD-DC02C574343E}"/>
    <cellStyle name="Normal 4 3 3 2 3 4" xfId="44066" xr:uid="{791D11E5-DC07-45F3-99E3-F68DA8AF336B}"/>
    <cellStyle name="Normal 4 3 3 2 3 5" xfId="45766" xr:uid="{31B4C68C-D20D-4639-855A-1AE001E292C0}"/>
    <cellStyle name="Normal 4 3 3 2 4" xfId="5781" xr:uid="{FF995AB7-AE3D-4E87-A870-747CC5C6C60E}"/>
    <cellStyle name="Normal 4 3 3 2 4 2" xfId="15824" xr:uid="{4CCA5527-403D-4314-AE66-874A947F3CAF}"/>
    <cellStyle name="Normal 4 3 3 2 5" xfId="13861" xr:uid="{A4ECBC98-52D2-4E33-B566-64E9E2D8B1A5}"/>
    <cellStyle name="Normal 4 3 3 2 6" xfId="43012" xr:uid="{45D0BEF1-B1BD-425A-A944-82C044D36A03}"/>
    <cellStyle name="Normal 4 3 3 2 7" xfId="44712" xr:uid="{4DC8221F-A7D3-42E3-A7AE-0B1379DC5BC9}"/>
    <cellStyle name="Normal 4 3 3 3" xfId="2259" xr:uid="{9BC0FD93-574B-474C-A7FA-2FC913DA1406}"/>
    <cellStyle name="Normal 4 3 3 3 2" xfId="6154" xr:uid="{687E8B67-3A11-4C7A-84C6-E7BDE524ED81}"/>
    <cellStyle name="Normal 4 3 3 3 2 2" xfId="16196" xr:uid="{1B2E4A0F-FC0A-47AE-8C7E-F626DB38454E}"/>
    <cellStyle name="Normal 4 3 3 3 3" xfId="14233" xr:uid="{8152B35B-33F0-4CA5-A865-CB46AADFC973}"/>
    <cellStyle name="Normal 4 3 3 3 4" xfId="43378" xr:uid="{B79CD14A-336E-406D-92AD-3B3126703FD9}"/>
    <cellStyle name="Normal 4 3 3 3 5" xfId="45078" xr:uid="{EE31686C-6007-40D6-BA4B-C8D77C8E8A16}"/>
    <cellStyle name="Normal 4 3 3 4" xfId="2795" xr:uid="{6FB367C1-B679-4C49-93B1-B6894CAED428}"/>
    <cellStyle name="Normal 4 3 3 4 2" xfId="6681" xr:uid="{159B8FEB-B7B4-4020-A645-E7FD44841960}"/>
    <cellStyle name="Normal 4 3 3 4 2 2" xfId="16723" xr:uid="{B7B7C7CF-AA6D-4D59-8640-562174A9064F}"/>
    <cellStyle name="Normal 4 3 3 4 3" xfId="14760" xr:uid="{7B2AA871-80BC-4FF2-A6C6-4B3C3EEC6D6C}"/>
    <cellStyle name="Normal 4 3 3 4 4" xfId="43905" xr:uid="{13FB72A4-10E2-4815-BA9D-9BD1E38E64F9}"/>
    <cellStyle name="Normal 4 3 3 4 5" xfId="45605" xr:uid="{0E47655B-5367-473A-80F9-78F89B017606}"/>
    <cellStyle name="Normal 4 3 3 5" xfId="5617" xr:uid="{1240A3D0-7546-49C0-BE83-725291744650}"/>
    <cellStyle name="Normal 4 3 3 5 2" xfId="15661" xr:uid="{C6CCEB1F-A53C-4E3C-B19D-C7D0DD856EC7}"/>
    <cellStyle name="Normal 4 3 3 6" xfId="13697" xr:uid="{363F72AA-B4E6-48AC-B503-40A069229A65}"/>
    <cellStyle name="Normal 4 3 3 7" xfId="42851" xr:uid="{0CA0D4C0-4F88-48E1-8792-C58506776500}"/>
    <cellStyle name="Normal 4 3 3 8" xfId="44423" xr:uid="{D54DC5B9-CB81-44E0-A655-7947D31C23D8}"/>
    <cellStyle name="Normal 4 3 3 9" xfId="44551" xr:uid="{1C20747B-1EC0-4519-8517-AD71744911EC}"/>
    <cellStyle name="Normal 4 3 4" xfId="4018" xr:uid="{8332303F-C9A4-4161-B571-D42112494AF0}"/>
    <cellStyle name="Normal 4 3 5" xfId="20498" xr:uid="{A2A601DD-F5DC-4012-A9DF-F6D2BA13D810}"/>
    <cellStyle name="Normal 4 3 6" xfId="46950" xr:uid="{834BD99A-6486-43D7-AE9C-615FAE933400}"/>
    <cellStyle name="Normal 4 4" xfId="403" xr:uid="{82919792-5CD7-4BF9-B938-C385B17BC836}"/>
    <cellStyle name="Normal 4 4 2" xfId="404" xr:uid="{43C944E1-51DF-454B-8139-7BB244DF1359}"/>
    <cellStyle name="Normal 4 4 2 2" xfId="46715" xr:uid="{18F7E1CA-4390-4E1B-99B1-B89C1F01D80B}"/>
    <cellStyle name="Normal 4 4 3" xfId="405" xr:uid="{D4A365EF-B83E-4666-ADD9-0832736803A9}"/>
    <cellStyle name="Normal 4 4 4" xfId="3812" xr:uid="{C16A9CAC-6762-494B-B290-E068A6F6C34C}"/>
    <cellStyle name="Normal 4 5" xfId="406" xr:uid="{F109FC9C-67E4-4F97-B654-56F240E510A9}"/>
    <cellStyle name="Normal 4 5 10" xfId="44552" xr:uid="{A4ACCE50-EF35-4260-A98C-C93BED1C295F}"/>
    <cellStyle name="Normal 4 5 11" xfId="48086" xr:uid="{95C3E1B9-5144-49F1-BB5B-09FF9A76BAAE}"/>
    <cellStyle name="Normal 4 5 2" xfId="1366" xr:uid="{0638DCEA-C141-4ED0-9907-D3DCC543B9AE}"/>
    <cellStyle name="Normal 4 5 2 2" xfId="2424" xr:uid="{54457695-BC7F-4D0B-9111-261DA24126E7}"/>
    <cellStyle name="Normal 4 5 2 2 2" xfId="6316" xr:uid="{D15A9BE0-C441-4EAF-A940-7229BD8843F1}"/>
    <cellStyle name="Normal 4 5 2 2 2 2" xfId="16358" xr:uid="{D79ADDAF-AA25-4C4E-B797-9F237F23DF40}"/>
    <cellStyle name="Normal 4 5 2 2 3" xfId="14395" xr:uid="{0BFA4768-3A24-4984-8EA1-7BA463F2233E}"/>
    <cellStyle name="Normal 4 5 2 2 4" xfId="43540" xr:uid="{768D40CA-1632-4186-840D-6258779F7ED5}"/>
    <cellStyle name="Normal 4 5 2 2 5" xfId="45240" xr:uid="{4DD3FFCE-4444-4D26-AE2B-59C2B748CE00}"/>
    <cellStyle name="Normal 4 5 2 3" xfId="2957" xr:uid="{3601FA2A-6122-40CF-83D5-2C702240D02A}"/>
    <cellStyle name="Normal 4 5 2 3 2" xfId="6843" xr:uid="{2541900E-D1D4-4960-85ED-4389E406853A}"/>
    <cellStyle name="Normal 4 5 2 3 2 2" xfId="16885" xr:uid="{D33EE968-FE7A-4B4B-B6E4-40B4053515D6}"/>
    <cellStyle name="Normal 4 5 2 3 3" xfId="14922" xr:uid="{39D3A181-0209-4028-8FB2-404C0A00C0B3}"/>
    <cellStyle name="Normal 4 5 2 3 4" xfId="44067" xr:uid="{C7BFB1B6-E82B-42DD-89C6-A983F01F3FE0}"/>
    <cellStyle name="Normal 4 5 2 3 5" xfId="45767" xr:uid="{060EFB34-1218-4D68-A497-F35200BF9268}"/>
    <cellStyle name="Normal 4 5 2 4" xfId="5782" xr:uid="{55DD884B-8DF4-4D39-AE6E-ED5DEBE8406D}"/>
    <cellStyle name="Normal 4 5 2 4 2" xfId="15825" xr:uid="{40519AA4-0624-469D-BFC9-ADE9A14E1540}"/>
    <cellStyle name="Normal 4 5 2 5" xfId="13862" xr:uid="{FDBBE690-57B4-4AB0-A588-C9EB3D3E9061}"/>
    <cellStyle name="Normal 4 5 2 6" xfId="43013" xr:uid="{D3ECC042-9212-463C-91A9-214B576B8C7A}"/>
    <cellStyle name="Normal 4 5 2 7" xfId="44713" xr:uid="{4F4BA5B9-9266-4EB3-B941-1EEB5AF850BE}"/>
    <cellStyle name="Normal 4 5 3" xfId="2260" xr:uid="{8E9FDB49-C9CA-4521-84DF-95FC512F0A92}"/>
    <cellStyle name="Normal 4 5 3 2" xfId="6155" xr:uid="{3830D21A-B45A-45A2-98E4-D24051F30266}"/>
    <cellStyle name="Normal 4 5 3 2 2" xfId="16197" xr:uid="{809D07CD-BC7E-46FA-99A3-96E05C9A4891}"/>
    <cellStyle name="Normal 4 5 3 3" xfId="14234" xr:uid="{85059F98-8410-41A9-B0B1-62F9C9967D12}"/>
    <cellStyle name="Normal 4 5 3 4" xfId="43379" xr:uid="{BB2FF138-42C3-4925-A44C-840051475804}"/>
    <cellStyle name="Normal 4 5 3 5" xfId="45079" xr:uid="{921C8600-4AEB-46AF-9F6C-251DE732A143}"/>
    <cellStyle name="Normal 4 5 4" xfId="2796" xr:uid="{3140BB57-79BC-4DB2-8C11-0E3F4DEC74CB}"/>
    <cellStyle name="Normal 4 5 4 2" xfId="6682" xr:uid="{CBF1E243-4181-4E79-B9DD-AD71AB70F448}"/>
    <cellStyle name="Normal 4 5 4 2 2" xfId="16724" xr:uid="{C351C7B2-F767-46B4-ACAE-0042030C3A7E}"/>
    <cellStyle name="Normal 4 5 4 3" xfId="14761" xr:uid="{F8062458-CA45-4FCB-94DB-0D01CB80035B}"/>
    <cellStyle name="Normal 4 5 4 4" xfId="43906" xr:uid="{EEB94FB6-69FD-4EEC-807B-BCEBC7C5A37D}"/>
    <cellStyle name="Normal 4 5 4 5" xfId="45606" xr:uid="{9EF78234-166D-4411-8556-5C3AEC2F8C8A}"/>
    <cellStyle name="Normal 4 5 5" xfId="4579" xr:uid="{DA7A6007-C31B-4733-AF42-590F867525FC}"/>
    <cellStyle name="Normal 4 5 6" xfId="5618" xr:uid="{D01DEAE7-512B-4E58-9A7F-9F99CB82B90F}"/>
    <cellStyle name="Normal 4 5 6 2" xfId="15662" xr:uid="{A9BF93DF-10C9-42B4-A71A-AD40CB5A4B1B}"/>
    <cellStyle name="Normal 4 5 7" xfId="13698" xr:uid="{D4BA13D4-37BF-43B6-90DE-CF7A2662224E}"/>
    <cellStyle name="Normal 4 5 8" xfId="42852" xr:uid="{B651A8E2-FF9E-4F3C-B183-416B55DEFFB8}"/>
    <cellStyle name="Normal 4 5 9" xfId="44424" xr:uid="{121BF4D0-0C7A-4759-BF66-76654542AD21}"/>
    <cellStyle name="Normal 4 6" xfId="1156" xr:uid="{5615158C-4429-4031-990A-D6ED39B8421F}"/>
    <cellStyle name="Normal 4 6 10" xfId="54137" xr:uid="{6C532042-42C6-43D1-8968-960DD4A69736}"/>
    <cellStyle name="Normal 4 6 11" xfId="55531" xr:uid="{0036BDE0-51FD-4DED-B3F4-8C2909A00815}"/>
    <cellStyle name="Normal 4 6 2" xfId="8383" xr:uid="{D7F95267-6552-47A2-9EC0-FB730C84BAF4}"/>
    <cellStyle name="Normal 4 6 2 2" xfId="17568" xr:uid="{C4176213-12AC-4D6D-BC06-469FDE103BCF}"/>
    <cellStyle name="Normal 4 6 2 3" xfId="46862" xr:uid="{EED03838-719B-4D78-90A3-9AD13C5D42F7}"/>
    <cellStyle name="Normal 4 6 2 4" xfId="53890" xr:uid="{4A7B1F21-7AA1-4CE1-90E0-D832EE800C92}"/>
    <cellStyle name="Normal 4 6 2 5" xfId="54041" xr:uid="{2741767D-99FF-4EA1-902C-18324A1F5E01}"/>
    <cellStyle name="Normal 4 6 2 6" xfId="54158" xr:uid="{112B6D65-041B-483B-99DF-F2DCAF36C70A}"/>
    <cellStyle name="Normal 4 6 3" xfId="12417" xr:uid="{AF352AF1-E7B3-4456-BD53-80D83A25F5F3}"/>
    <cellStyle name="Normal 4 6 3 2" xfId="18930" xr:uid="{AA8BE4A5-B2F4-41F0-A5A5-FD19C4F084FB}"/>
    <cellStyle name="Normal 4 6 4" xfId="42078" xr:uid="{AFDBB3FE-02B5-44A3-ACFE-9E847B18099D}"/>
    <cellStyle name="Normal 4 6 5" xfId="42561" xr:uid="{764EF7C5-93C0-49CD-9FF5-58047DF7726A}"/>
    <cellStyle name="Normal 4 6 6" xfId="46232" xr:uid="{9FE3B2FA-766F-46F8-9455-DD624A0FC1D8}"/>
    <cellStyle name="Normal 4 6 7" xfId="48084" xr:uid="{EADF99D5-311A-4F52-95EA-9DB386F2649C}"/>
    <cellStyle name="Normal 4 6 8" xfId="53876" xr:uid="{34B4D021-C2C3-403D-AED4-FEA59D0406D2}"/>
    <cellStyle name="Normal 4 6 9" xfId="54014" xr:uid="{EED1627C-E163-4746-9B1A-F13460FD5FC2}"/>
    <cellStyle name="Normal 4 7" xfId="44302" xr:uid="{B9EC690F-47AD-4CEA-AFFE-9C136A5DA975}"/>
    <cellStyle name="Normal 4 7 2" xfId="46824" xr:uid="{5F163391-7877-499E-B250-8D9C77AFE922}"/>
    <cellStyle name="Normal 4 7 3" xfId="47672" xr:uid="{32BC7F7A-F98E-480E-80A8-DFFD33CDA9A9}"/>
    <cellStyle name="Normal 4 8" xfId="46650" xr:uid="{5B5BA7C0-D93E-4226-B592-42EA606C6FCD}"/>
    <cellStyle name="Normal 4 8 2" xfId="53845" xr:uid="{D46364E5-E9C8-4B0E-B5AD-916C8ABF7D2E}"/>
    <cellStyle name="Normal 4 8 2 2" xfId="54042" xr:uid="{C3425E58-D907-4E55-886C-79D22F25261F}"/>
    <cellStyle name="Normal 4 8 2 3" xfId="54159" xr:uid="{207BCF07-80A7-41B7-BE14-AF33F0238223}"/>
    <cellStyle name="Normal 4 8 3" xfId="53893" xr:uid="{A2109E2D-CFED-46BC-A353-F6E755CA540D}"/>
    <cellStyle name="Normal 4 8 4" xfId="54024" xr:uid="{D544BAC4-C531-459C-9248-344C813364BE}"/>
    <cellStyle name="Normal 4 8 5" xfId="54141" xr:uid="{694E53B2-18CA-49EC-B573-69502495161F}"/>
    <cellStyle name="Normal 4 9" xfId="46494" xr:uid="{02F44DF4-D7F2-4A8B-86C4-A99A88443049}"/>
    <cellStyle name="Normal 4 9 2" xfId="53879" xr:uid="{FC06E6BD-32B1-4E00-BA7D-CD5271563704}"/>
    <cellStyle name="Normal 4 9 3" xfId="54043" xr:uid="{3DBC4938-1277-4C65-8EF5-35A4CF634335}"/>
    <cellStyle name="Normal 4 9 4" xfId="54160" xr:uid="{4C3A7D88-ABF1-4340-ADC3-FDAC1A3E1951}"/>
    <cellStyle name="Normal 40" xfId="407" xr:uid="{2B96F185-D482-4705-A72E-AB1E38E78B38}"/>
    <cellStyle name="Normal 40 2" xfId="37118" xr:uid="{94D7B801-DC97-46BA-A62E-EEA3A74F547E}"/>
    <cellStyle name="Normal 40 3" xfId="35784" xr:uid="{D2FEE2D6-BF81-4078-B911-3E25B18606DB}"/>
    <cellStyle name="Normal 40 4" xfId="35887" xr:uid="{271C96DD-AAE7-477F-ACDE-E7E91B4A41C2}"/>
    <cellStyle name="Normal 40 5" xfId="49838" xr:uid="{3A1B61EF-79A7-411E-85FB-F25B16D49851}"/>
    <cellStyle name="Normal 41" xfId="408" xr:uid="{0F01675D-CB98-4935-93A9-667A16C97AA3}"/>
    <cellStyle name="Normal 41 2" xfId="46691" xr:uid="{65008FFB-828C-4FA7-A6E4-1679249EB2F5}"/>
    <cellStyle name="Normal 41 2 2" xfId="53894" xr:uid="{90E969B8-9E3E-4B6A-9DED-3F7F2002110C}"/>
    <cellStyle name="Normal 41 2 3" xfId="54044" xr:uid="{9E11E3EC-E54E-4235-B7C5-022A2AC93664}"/>
    <cellStyle name="Normal 41 2 4" xfId="54161" xr:uid="{2A00C006-C444-4DC3-A526-4B2D6851C909}"/>
    <cellStyle name="Normal 41 3" xfId="47272" xr:uid="{0CC297BC-9A27-4826-8F8B-5DF18E43E5BA}"/>
    <cellStyle name="Normal 41 4" xfId="54025" xr:uid="{7F89B404-BDCC-42A4-97AB-74EAF984ABE7}"/>
    <cellStyle name="Normal 41 5" xfId="54142" xr:uid="{D93F5249-4DF6-4F41-89B9-F5E864DAB74D}"/>
    <cellStyle name="Normal 42" xfId="409" xr:uid="{5460AD70-BCF3-426D-BF6E-46C7D2ECF09F}"/>
    <cellStyle name="Normal 42 2" xfId="46746" xr:uid="{A6024A49-454D-48A0-8927-93EC7406BC16}"/>
    <cellStyle name="Normal 42 2 2" xfId="53895" xr:uid="{B6A4FF42-785E-4FCA-96E5-ECA2DAEB1B63}"/>
    <cellStyle name="Normal 42 2 3" xfId="54045" xr:uid="{1EA23198-2BD5-412A-8F12-DF2E0400DC7E}"/>
    <cellStyle name="Normal 42 2 4" xfId="54162" xr:uid="{D3D9AFDA-A75B-4470-8AB0-941843B8493C}"/>
    <cellStyle name="Normal 42 3" xfId="47028" xr:uid="{350C78C7-7AF6-44F6-8E60-E835563F995E}"/>
    <cellStyle name="Normal 42 4" xfId="54026" xr:uid="{AEAD0ABB-C034-4AD4-8375-ABF07D396E4D}"/>
    <cellStyle name="Normal 42 5" xfId="54143" xr:uid="{839723E4-7171-468C-8780-3D3CAC6237A5}"/>
    <cellStyle name="Normal 43" xfId="410" xr:uid="{AC195860-AD94-497A-AA3B-6ED5E16C1B7F}"/>
    <cellStyle name="Normal 43 2" xfId="46623" xr:uid="{10822B44-5FE2-44D1-A6E8-F4722583279E}"/>
    <cellStyle name="Normal 43 2 2" xfId="53897" xr:uid="{49D66638-DDF6-4C3B-8D0A-2CD65A7A0EFD}"/>
    <cellStyle name="Normal 43 2 3" xfId="54046" xr:uid="{DDED86B7-8BE2-4BA0-81C1-A79290FAD1B7}"/>
    <cellStyle name="Normal 43 2 4" xfId="54163" xr:uid="{964F8297-A229-4C9B-8662-E6A58C235054}"/>
    <cellStyle name="Normal 43 3" xfId="47903" xr:uid="{1F6F1A9A-AD5C-4061-8316-B07C2A8AD11E}"/>
    <cellStyle name="Normal 43 4" xfId="54028" xr:uid="{C8A806FA-FD03-4DD3-BD17-50CACDE98ED9}"/>
    <cellStyle name="Normal 43 5" xfId="54145" xr:uid="{8C48F550-E0B2-43A6-9E28-BC5730BB8C90}"/>
    <cellStyle name="Normal 44" xfId="411" xr:uid="{A313D7BB-9666-4A10-BD5B-2CCDCD58CB73}"/>
    <cellStyle name="Normal 44 2" xfId="46743" xr:uid="{DD0D0FC4-D9A9-4F0E-AB83-D7125DEB1DF0}"/>
    <cellStyle name="Normal 44 2 2" xfId="54226" xr:uid="{893A6657-268B-4A5C-AF9E-20BE77169213}"/>
    <cellStyle name="Normal 44 3" xfId="53843" xr:uid="{39C0FF29-9ED1-4FFB-84EB-F5AA7945C032}"/>
    <cellStyle name="Normal 44 4" xfId="53898" xr:uid="{718BE90E-AA3A-4B99-9D8A-D35DC5F2A4F9}"/>
    <cellStyle name="Normal 44 5" xfId="54057" xr:uid="{4FC663B2-BA43-4886-8723-A7C00B6CFC80}"/>
    <cellStyle name="Normal 44 6" xfId="54176" xr:uid="{456221F7-F3D4-4182-8EAC-D21A7EF928AC}"/>
    <cellStyle name="Normal 447" xfId="19337" xr:uid="{50022D9F-F255-467C-861B-B200D23C64E8}"/>
    <cellStyle name="Normal 45" xfId="412" xr:uid="{DEC99FB2-81AF-47F7-AEB9-1CA6B138436A}"/>
    <cellStyle name="Normal 45 2" xfId="46707" xr:uid="{80375543-883B-4637-8975-8BB66EFD2AFA}"/>
    <cellStyle name="Normal 45 2 2" xfId="54201" xr:uid="{102C0191-5A43-41B2-8D65-A485280233CB}"/>
    <cellStyle name="Normal 45 3" xfId="53844" xr:uid="{30B09E2F-7188-40EB-8BA1-A30367A088E5}"/>
    <cellStyle name="Normal 45 4" xfId="53900" xr:uid="{E9FB2D72-44BA-4F6C-9791-094D15AC2CEA}"/>
    <cellStyle name="Normal 45 5" xfId="54059" xr:uid="{F0784B90-EB1F-4829-BA69-22AA0BED7E90}"/>
    <cellStyle name="Normal 45 6" xfId="54178" xr:uid="{99F86237-C3AA-4685-B470-E880DB00C473}"/>
    <cellStyle name="Normal 46" xfId="413" xr:uid="{F587CA0C-C073-43C5-AE29-43A102E5B808}"/>
    <cellStyle name="Normal 46 2" xfId="46704" xr:uid="{3AF3EEC2-11F1-48AC-812D-6BE9091B16C9}"/>
    <cellStyle name="Normal 46 2 2" xfId="54227" xr:uid="{862E6BB4-AE7C-45E4-9314-A3CF99C965C1}"/>
    <cellStyle name="Normal 46 3" xfId="49677" xr:uid="{67BCB2E9-42CA-4C01-9F9C-A7E5CB2D900E}"/>
    <cellStyle name="Normal 46 4" xfId="53902" xr:uid="{34F75AF7-51FA-467C-9505-3D000E8D79EF}"/>
    <cellStyle name="Normal 46 5" xfId="54061" xr:uid="{168A276B-2B1F-45D4-9A58-9A116CFBF85A}"/>
    <cellStyle name="Normal 46 6" xfId="54180" xr:uid="{CA9625EE-B78F-4156-B141-43A3B15535E7}"/>
    <cellStyle name="Normal 47" xfId="414" xr:uid="{2A5E0563-07A7-4640-B767-9ACC04EDFC1D}"/>
    <cellStyle name="Normal 47 2" xfId="48091" xr:uid="{EF1FE111-A70B-4916-B56D-943FB406F3F7}"/>
    <cellStyle name="Normal 48" xfId="415" xr:uid="{ACA16C4D-7A28-4CCF-8A1F-7993BAC1F734}"/>
    <cellStyle name="Normal 48 2" xfId="48211" xr:uid="{60253847-4BBD-498D-BD57-49DFB5E4F1F4}"/>
    <cellStyle name="Normal 48 2 2" xfId="54228" xr:uid="{39DA9FB7-53ED-4322-8961-D7A0B3A40032}"/>
    <cellStyle name="Normal 48 3" xfId="53850" xr:uid="{5B904A1B-73ED-4A2A-99AD-F972850E6374}"/>
    <cellStyle name="Normal 48 4" xfId="54051" xr:uid="{6A095C8F-999F-44EA-82E8-B39EB223ABFC}"/>
    <cellStyle name="Normal 49" xfId="416" xr:uid="{5F96445B-0245-4CBB-A485-3645E332BDDE}"/>
    <cellStyle name="Normal 49 2" xfId="48081" xr:uid="{2E47E1FB-C622-41BD-8A09-784B9D896302}"/>
    <cellStyle name="Normal 5" xfId="417" xr:uid="{8959A552-F441-4126-8CBD-45F001C783EE}"/>
    <cellStyle name="Normal 5 10" xfId="41832" xr:uid="{55746A13-5454-465F-8125-4A298004773A}"/>
    <cellStyle name="Normal 5 11" xfId="42306" xr:uid="{94B0F0C7-6E23-4FF2-BA1D-E61F66F8C1A7}"/>
    <cellStyle name="Normal 5 12" xfId="44294" xr:uid="{EE7E1ECB-C693-47F8-A7C0-5F2F268872B1}"/>
    <cellStyle name="Normal 5 13" xfId="46449" xr:uid="{397A288B-D9C4-4B59-9547-EA9AFD5120E9}"/>
    <cellStyle name="Normal 5 14" xfId="46996" xr:uid="{8A972F4D-F73D-4C49-9B02-4820EFBE01BD}"/>
    <cellStyle name="Normal 5 2" xfId="418" xr:uid="{719D0F53-2066-4E29-BE82-DC0457473FF0}"/>
    <cellStyle name="Normal 5 2 2" xfId="419" xr:uid="{AC811B63-4F20-4077-8D99-B89DF5CBA50F}"/>
    <cellStyle name="Normal 5 2 2 2" xfId="3390" xr:uid="{1E7C330E-3639-44C9-BFF3-6AB0F99329A2}"/>
    <cellStyle name="Normal 5 2 2 2 2" xfId="46851" xr:uid="{511DC3AF-ED1F-4EAB-9534-373B5848CFE2}"/>
    <cellStyle name="Normal 5 2 2 3" xfId="49799" xr:uid="{9EF39973-E67E-41AF-8F93-01F369504396}"/>
    <cellStyle name="Normal 5 2 3" xfId="420" xr:uid="{E331738A-991F-4B77-B11A-BDCE60AC9752}"/>
    <cellStyle name="Normal 5 2 4" xfId="421" xr:uid="{C68A2098-CDCE-4446-AF5D-50BA7F8D91DE}"/>
    <cellStyle name="Normal 5 2 4 2" xfId="54015" xr:uid="{3427767F-D811-4802-A722-413EC12A837F}"/>
    <cellStyle name="Normal 5 2 4 3" xfId="54204" xr:uid="{07C02DD1-05F6-4695-A263-DC650202F557}"/>
    <cellStyle name="Normal 5 2 5" xfId="53980" xr:uid="{82A9B931-0FA6-47BA-9BBD-BD6F30C57050}"/>
    <cellStyle name="Normal 5 2 5 2" xfId="54222" xr:uid="{1E3E6755-DCC1-4632-A0CE-8DD03C7DD7C4}"/>
    <cellStyle name="Normal 5 2 6" xfId="54116" xr:uid="{97C6B211-2E39-44CC-811E-A4413832DC04}"/>
    <cellStyle name="Normal 5 3" xfId="422" xr:uid="{7E84BF01-5B3B-440D-A821-393EAFFC0BF2}"/>
    <cellStyle name="Normal 5 3 2" xfId="423" xr:uid="{4506B76A-AC3D-49D6-B90D-8491AC92E570}"/>
    <cellStyle name="Normal 5 3 2 2" xfId="46850" xr:uid="{05500237-8D67-4BEE-9CF7-045E8D2AE3EC}"/>
    <cellStyle name="Normal 5 3 2 3" xfId="47027" xr:uid="{FDBBC994-82C3-4C77-B8DD-791BEF49BBF2}"/>
    <cellStyle name="Normal 5 3 3" xfId="46854" xr:uid="{2FC5A174-BD45-4567-A3A3-D1F7E21BEAAE}"/>
    <cellStyle name="Normal 5 3 4" xfId="46900" xr:uid="{1C10D267-B9EE-4220-BBE9-2D54C8C2073B}"/>
    <cellStyle name="Normal 5 4" xfId="424" xr:uid="{BC2FF214-A0E6-4949-BBD8-A4D7920726CE}"/>
    <cellStyle name="Normal 5 4 2" xfId="2071" xr:uid="{979E7C24-F2ED-46BA-B3FA-5CEA4E46B689}"/>
    <cellStyle name="Normal 5 4 3" xfId="4165" xr:uid="{F22A2FB9-2D89-4F17-AA92-4E46AC726870}"/>
    <cellStyle name="Normal 5 4 4" xfId="46935" xr:uid="{A5792783-EBFD-401C-A79D-3803E32ABCD5}"/>
    <cellStyle name="Normal 5 5" xfId="4580" xr:uid="{7A0DE986-3A24-499F-A1F0-3DCA3385ACD4}"/>
    <cellStyle name="Normal 5 5 2" xfId="36850" xr:uid="{F71F013D-D80F-4526-BD7B-90A86FF3C2E9}"/>
    <cellStyle name="Normal 5 5 2 2" xfId="46675" xr:uid="{34A8F342-93A6-4617-8FEB-FFE85A7C14B3}"/>
    <cellStyle name="Normal 5 5 3" xfId="47271" xr:uid="{096D0C35-D212-4EAA-9A57-63560648352E}"/>
    <cellStyle name="Normal 5 6" xfId="20473" xr:uid="{12865916-6EB8-4858-9DF0-8A2FA6B033D4}"/>
    <cellStyle name="Normal 5 6 2" xfId="35788" xr:uid="{DE04CB46-20E4-473A-80A6-9EA957461AA8}"/>
    <cellStyle name="Normal 5 6 3" xfId="42297" xr:uid="{64193151-9E95-494D-84B0-D295A618099E}"/>
    <cellStyle name="Normal 5 6 4" xfId="42772" xr:uid="{EABC38E7-1A08-4BAE-8762-AB1A102CA7F9}"/>
    <cellStyle name="Normal 5 6 5" xfId="46941" xr:uid="{4965FDAC-AA69-4E1F-9A52-96B3FA556BD5}"/>
    <cellStyle name="Normal 5 7" xfId="36828" xr:uid="{04A1997C-9018-48D7-A278-CC5DC1720755}"/>
    <cellStyle name="Normal 5 7 2" xfId="46652" xr:uid="{3F942BEA-188C-4C41-8643-61CCC3D27505}"/>
    <cellStyle name="Normal 5 7 3" xfId="53842" xr:uid="{249F1EDA-2482-46DD-AF9F-3AA9313D8D3D}"/>
    <cellStyle name="Normal 5 7 4" xfId="53909" xr:uid="{078601B1-9A01-4A61-AA1B-46D61F46A8A3}"/>
    <cellStyle name="Normal 5 8" xfId="41729" xr:uid="{7E31EE33-FE29-4A5B-BDC4-7DE94DF79CAB}"/>
    <cellStyle name="Normal 5 8 2" xfId="54338" xr:uid="{8DBD673C-C33C-4646-B2C8-FF6F3A0747B7}"/>
    <cellStyle name="Normal 5 9" xfId="41822" xr:uid="{E3621460-1856-4847-BCE7-F84F2007E118}"/>
    <cellStyle name="Normal 50" xfId="425" xr:uid="{02DEDBE2-AADA-41A7-B87E-8716985075E2}"/>
    <cellStyle name="Normal 50 2" xfId="46926" xr:uid="{5746C5AB-0A95-44AF-8A9A-D646C1FBA980}"/>
    <cellStyle name="Normal 51" xfId="426" xr:uid="{54114A47-8F74-446E-A8BB-99E9E4041D2E}"/>
    <cellStyle name="Normal 51 2" xfId="37125" xr:uid="{E034C1B8-0B9C-4FDF-A31A-8F3581207CD8}"/>
    <cellStyle name="Normal 51 3" xfId="37175" xr:uid="{A1B1413D-83F1-4385-820F-1BE4B85B82CA}"/>
    <cellStyle name="Normal 51 4" xfId="36890" xr:uid="{066C15F2-97AB-4DE7-AB88-BC33BFC0AABD}"/>
    <cellStyle name="Normal 51 5" xfId="46938" xr:uid="{076BBA7F-CC04-4254-9092-91F2320A07DF}"/>
    <cellStyle name="Normal 52" xfId="427" xr:uid="{DCC6F844-0396-4AE2-AFAF-34A31119A5F8}"/>
    <cellStyle name="Normal 52 2" xfId="46664" xr:uid="{B736BA2F-9AE2-4579-B381-914C2A01E6A6}"/>
    <cellStyle name="Normal 52 3" xfId="46841" xr:uid="{869BFC4A-D95A-41D4-A171-6526ADDFDD4F}"/>
    <cellStyle name="Normal 52 4" xfId="53904" xr:uid="{53A4B897-AFA3-4117-998E-D79513E260F4}"/>
    <cellStyle name="Normal 52 5" xfId="54063" xr:uid="{FA358C6A-6BCF-4249-8C59-B5A7C6F5D1DA}"/>
    <cellStyle name="Normal 52 6" xfId="54182" xr:uid="{8EA36C64-1DED-4ABE-A8D9-995435F92E8C}"/>
    <cellStyle name="Normal 53" xfId="428" xr:uid="{18A1B6DB-69E9-4EC2-8084-52BA4A610AD5}"/>
    <cellStyle name="Normal 53 2" xfId="46712" xr:uid="{29EF273B-7EEA-4487-AE19-29E43C4BA4DD}"/>
    <cellStyle name="Normal 53 3" xfId="53905" xr:uid="{0440B15E-93E3-4208-9888-4B2F6F656A33}"/>
    <cellStyle name="Normal 53 4" xfId="54064" xr:uid="{4CA801F3-D098-475F-AA90-6970D8C0E01D}"/>
    <cellStyle name="Normal 53 5" xfId="54055" xr:uid="{272C3AD1-5B59-4C50-A6A4-538B482979EB}"/>
    <cellStyle name="Normal 53 6" xfId="54183" xr:uid="{BCFE286E-BD04-4A28-9EC4-6EF245707286}"/>
    <cellStyle name="Normal 54" xfId="429" xr:uid="{C2E199AA-F10D-42F3-A3A6-972183CCF14D}"/>
    <cellStyle name="Normal 54 2" xfId="46744" xr:uid="{09A51548-DB21-455D-8B68-6CF1575A0ED8}"/>
    <cellStyle name="Normal 54 3" xfId="53906" xr:uid="{524FFB9B-AD6D-4EC7-82E6-F2631C8EB4A6}"/>
    <cellStyle name="Normal 54 4" xfId="54065" xr:uid="{8EB7DF02-C246-41B8-BB70-36FA3CA96361}"/>
    <cellStyle name="Normal 54 5" xfId="54053" xr:uid="{E38E5ADB-D38E-4C29-BBFB-64B5CFBA98A5}"/>
    <cellStyle name="Normal 54 6" xfId="54184" xr:uid="{37391EDC-5B92-40D9-86D1-8802FC459B26}"/>
    <cellStyle name="Normal 55" xfId="430" xr:uid="{48A86DFB-5369-45BD-B989-A11532300FF7}"/>
    <cellStyle name="Normal 55 2" xfId="46860" xr:uid="{91A1C8EC-7F18-4A6B-9A24-F2F6DA476706}"/>
    <cellStyle name="Normal 55 3" xfId="54235" xr:uid="{048BB100-B8F2-49A5-A6B3-72A82A125DDD}"/>
    <cellStyle name="Normal 56" xfId="431" xr:uid="{13AAD4B7-B783-4F5C-B260-E1F20A29A876}"/>
    <cellStyle name="Normal 56 2" xfId="46997" xr:uid="{D62CD52A-2F55-4B81-B1A4-EF53B44FBE9E}"/>
    <cellStyle name="Normal 56 3" xfId="54175" xr:uid="{B0C89DA7-2A7E-4388-9F59-E4F13E578A69}"/>
    <cellStyle name="Normal 57" xfId="432" xr:uid="{1985A301-38DF-407B-B372-F1F9A870E6A5}"/>
    <cellStyle name="Normal 57 2" xfId="49608" xr:uid="{E6938B5C-25C1-49C9-BFBA-FD45578421BB}"/>
    <cellStyle name="Normal 58" xfId="433" xr:uid="{99F62806-864E-4774-AA18-7455B755DDA6}"/>
    <cellStyle name="Normal 58 2" xfId="46839" xr:uid="{A599B6E9-0886-4C40-B39D-C01C1CF6E5C5}"/>
    <cellStyle name="Normal 59" xfId="434" xr:uid="{EB3C71E7-C7C7-461E-9CCA-60BBDE3F13C4}"/>
    <cellStyle name="Normal 59 2" xfId="46630" xr:uid="{E0A086B7-41E5-4E92-9C18-C02BE082328A}"/>
    <cellStyle name="Normal 6" xfId="435" xr:uid="{9358A60F-51A3-4C69-8BDC-C2F5B259A80D}"/>
    <cellStyle name="Normal 6 2" xfId="436" xr:uid="{CA16DE2F-4D28-47F5-971E-487FE6EE8C9E}"/>
    <cellStyle name="Normal 6 2 10" xfId="46580" xr:uid="{AF8E5820-FB83-4C71-8F29-2FB0929F20BD}"/>
    <cellStyle name="Normal 6 2 11" xfId="54437" xr:uid="{43A516F4-9D1F-4721-B255-91C7C9CD7654}"/>
    <cellStyle name="Normal 6 2 2" xfId="437" xr:uid="{B31F1C91-6BB2-48D3-9551-94D1F5E13781}"/>
    <cellStyle name="Normal 6 2 2 10" xfId="46706" xr:uid="{330103CE-C7BE-4CA5-957C-E20A4BFB5AD7}"/>
    <cellStyle name="Normal 6 2 2 11" xfId="54541" xr:uid="{901CEDAD-27C9-48BF-B386-5ECD50F25051}"/>
    <cellStyle name="Normal 6 2 2 2" xfId="3980" xr:uid="{F8E149A7-3233-4680-B682-77DBAECEEA45}"/>
    <cellStyle name="Normal 6 2 2 2 10" xfId="55705" xr:uid="{4229E02F-2FB2-4679-9303-AAAD2BA5F49A}"/>
    <cellStyle name="Normal 6 2 2 2 2" xfId="8601" xr:uid="{0D84C57A-83E1-4A7B-9359-A443A57AB7A8}"/>
    <cellStyle name="Normal 6 2 2 2 2 2" xfId="17720" xr:uid="{B218B418-F722-4E44-BF54-96369BA983B0}"/>
    <cellStyle name="Normal 6 2 2 2 3" xfId="12588" xr:uid="{31FD3A9D-67A8-4E37-BEC8-7BA63FF1B106}"/>
    <cellStyle name="Normal 6 2 2 2 3 2" xfId="19074" xr:uid="{3EF0927D-1F4D-45DD-B001-FF501F32DB1C}"/>
    <cellStyle name="Normal 6 2 2 2 4" xfId="15359" xr:uid="{00A16DF3-C5E0-4A1E-B5E6-3ECC139E4B76}"/>
    <cellStyle name="Normal 6 2 2 2 5" xfId="35839" xr:uid="{BA3B5A05-1445-4E62-94DA-C220F45B4749}"/>
    <cellStyle name="Normal 6 2 2 2 6" xfId="42224" xr:uid="{27964BF1-83FA-4341-B4DC-71E90D7150AC}"/>
    <cellStyle name="Normal 6 2 2 2 7" xfId="42706" xr:uid="{5AB19A3E-C40D-4AB1-8BF7-CB143C1C4388}"/>
    <cellStyle name="Normal 6 2 2 2 8" xfId="46377" xr:uid="{0ED34727-DEAF-4355-9B93-23E8FEDEC546}"/>
    <cellStyle name="Normal 6 2 2 2 9" xfId="48276" xr:uid="{642897EB-4233-49B0-BA9E-9DAD46852777}"/>
    <cellStyle name="Normal 6 2 2 3" xfId="7245" xr:uid="{6344AB02-DF80-4C65-8845-1C37312A6757}"/>
    <cellStyle name="Normal 6 2 2 3 2" xfId="17287" xr:uid="{AF44187D-7E6A-4E2F-9475-E14DDBB8C39E}"/>
    <cellStyle name="Normal 6 2 2 4" xfId="11512" xr:uid="{ABE73978-2F86-41F4-AFCC-57823D7AB900}"/>
    <cellStyle name="Normal 6 2 2 4 2" xfId="18863" xr:uid="{495E6AAB-B9EE-487A-B2CA-CDACD402A869}"/>
    <cellStyle name="Normal 6 2 2 5" xfId="20495" xr:uid="{3EE9FF11-A13C-482C-A1C9-8F623D5177FA}"/>
    <cellStyle name="Normal 6 2 2 6" xfId="42011" xr:uid="{D92C58D3-4BB4-4649-B840-34DA8C097267}"/>
    <cellStyle name="Normal 6 2 2 7" xfId="42488" xr:uid="{8EE3EC18-3E82-4C5E-91CC-56FC9FD7D2F9}"/>
    <cellStyle name="Normal 6 2 2 8" xfId="46161" xr:uid="{7F4954C0-B279-486F-B235-673BE63C45A7}"/>
    <cellStyle name="Normal 6 2 2 9" xfId="46798" xr:uid="{ACA59C41-7E2E-4C16-A9EB-A8E464D71FFF}"/>
    <cellStyle name="Normal 6 2 3" xfId="3401" xr:uid="{6F2B1F64-B6AF-4E41-BF1F-37E494594A4C}"/>
    <cellStyle name="Normal 6 2 3 2" xfId="8471" xr:uid="{225E1378-7586-4588-A1F7-0F57D4EAC3F2}"/>
    <cellStyle name="Normal 6 2 3 2 2" xfId="17608" xr:uid="{699F2878-95BE-4F4C-B362-C5744AA5784A}"/>
    <cellStyle name="Normal 6 2 3 3" xfId="12466" xr:uid="{57D2AE8E-3D04-4A92-9686-BD884EFA4444}"/>
    <cellStyle name="Normal 6 2 3 3 2" xfId="18966" xr:uid="{0042611A-CFDA-4A7A-A7D0-426A2B7A54E7}"/>
    <cellStyle name="Normal 6 2 3 4" xfId="15260" xr:uid="{F4CA3F2E-2917-49F7-B08D-66AF6946F8EA}"/>
    <cellStyle name="Normal 6 2 3 5" xfId="42116" xr:uid="{50E5940D-C0A0-4134-806B-AA2650B49227}"/>
    <cellStyle name="Normal 6 2 3 6" xfId="42598" xr:uid="{AD28E010-79AA-4E05-97DD-7FB3C95EDA61}"/>
    <cellStyle name="Normal 6 2 3 7" xfId="46269" xr:uid="{607091A3-E2FB-45B1-B03C-241C7168F096}"/>
    <cellStyle name="Normal 6 2 3 8" xfId="48146" xr:uid="{27B382E3-7169-44F1-97BE-C591DC087EEB}"/>
    <cellStyle name="Normal 6 2 3 9" xfId="55581" xr:uid="{93785407-BDB1-4A4F-B2FA-61A812C98C20}"/>
    <cellStyle name="Normal 6 2 4" xfId="7139" xr:uid="{50260259-D37E-4167-A09C-0B76BAFD9235}"/>
    <cellStyle name="Normal 6 2 4 2" xfId="17181" xr:uid="{51F79B00-75B3-4B53-BEDC-38F3CD239FC1}"/>
    <cellStyle name="Normal 6 2 5" xfId="11407" xr:uid="{4841891E-101A-4941-82C8-F925270D1913}"/>
    <cellStyle name="Normal 6 2 5 2" xfId="18764" xr:uid="{65CC1BD3-8A72-4C32-99F7-F3E4477E7ACE}"/>
    <cellStyle name="Normal 6 2 6" xfId="19392" xr:uid="{CB5E8C5A-692D-487D-B968-CDAFF981A34D}"/>
    <cellStyle name="Normal 6 2 7" xfId="41911" xr:uid="{3FB61E55-E905-4492-9649-9B74EE545344}"/>
    <cellStyle name="Normal 6 2 8" xfId="42385" xr:uid="{48BCFAC3-E24A-4723-8EC1-D7F4DC5BB75A}"/>
    <cellStyle name="Normal 6 2 9" xfId="46059" xr:uid="{9719DF24-D03E-4857-8915-8ADD1E145EAC}"/>
    <cellStyle name="Normal 6 3" xfId="438" xr:uid="{54541281-4648-4301-8620-F22D6CC2551D}"/>
    <cellStyle name="Normal 6 3 10" xfId="46592" xr:uid="{DAB75FC9-7946-4450-9B8A-EAE0E290BAC7}"/>
    <cellStyle name="Normal 6 3 11" xfId="46949" xr:uid="{5DE9800A-A540-4034-BFE5-89D2948913FC}"/>
    <cellStyle name="Normal 6 3 12" xfId="54448" xr:uid="{7D5747A3-C53B-4966-BC2F-A727071863F0}"/>
    <cellStyle name="Normal 6 3 2" xfId="3994" xr:uid="{53A42ED6-1710-4724-B26C-0DB86DFA133A}"/>
    <cellStyle name="Normal 6 3 2 10" xfId="46810" xr:uid="{9A0EE09F-2499-4DA0-89D5-EDCF22F208AF}"/>
    <cellStyle name="Normal 6 3 2 11" xfId="54553" xr:uid="{FD1D2D16-AA4A-4395-B9B7-26DA0A49155C}"/>
    <cellStyle name="Normal 6 3 2 2" xfId="8613" xr:uid="{9691D6D4-CF3A-462B-B280-F7D84D2C266A}"/>
    <cellStyle name="Normal 6 3 2 2 2" xfId="12600" xr:uid="{9459E5D9-A551-4916-A380-B03D26E5E32B}"/>
    <cellStyle name="Normal 6 3 2 2 2 2" xfId="19086" xr:uid="{FE6E740E-03D0-4987-91B9-E2744D2F74E1}"/>
    <cellStyle name="Normal 6 3 2 2 3" xfId="17732" xr:uid="{94F90EA4-7D3C-4BD8-B6EB-EA6DE2397234}"/>
    <cellStyle name="Normal 6 3 2 2 4" xfId="42236" xr:uid="{5BA70E11-C2CD-4E46-821A-BD2C8B2B68AF}"/>
    <cellStyle name="Normal 6 3 2 2 5" xfId="42718" xr:uid="{968A0C8D-D543-4E55-8872-3ED7A5D5A014}"/>
    <cellStyle name="Normal 6 3 2 2 6" xfId="46389" xr:uid="{EABAE9B8-C0F5-4407-88D5-23BDCDD45C20}"/>
    <cellStyle name="Normal 6 3 2 2 7" xfId="48288" xr:uid="{E0FDCBAA-1786-443B-B42F-6AC29008D42B}"/>
    <cellStyle name="Normal 6 3 2 2 8" xfId="55717" xr:uid="{520F147D-9129-4BD4-A984-97F2473E9759}"/>
    <cellStyle name="Normal 6 3 2 3" xfId="7257" xr:uid="{38B555A4-E16F-4819-99F1-97CB0FF87376}"/>
    <cellStyle name="Normal 6 3 2 3 2" xfId="17299" xr:uid="{F8635445-C23D-4C37-8477-D5E0F0E36D97}"/>
    <cellStyle name="Normal 6 3 2 4" xfId="11524" xr:uid="{4D577E2B-9D41-409A-A855-3B7851708BBB}"/>
    <cellStyle name="Normal 6 3 2 4 2" xfId="18875" xr:uid="{530822EA-D948-4654-A785-FE9DBE524245}"/>
    <cellStyle name="Normal 6 3 2 5" xfId="15371" xr:uid="{D6C47886-3C29-4AE6-AF2F-BE4823EA8D72}"/>
    <cellStyle name="Normal 6 3 2 6" xfId="35867" xr:uid="{44AA13BD-4B28-47CC-A9E5-ACFFE298A8BD}"/>
    <cellStyle name="Normal 6 3 2 7" xfId="42023" xr:uid="{9AE5D3EC-F980-4E74-BC9B-7C13F792E8E4}"/>
    <cellStyle name="Normal 6 3 2 8" xfId="42500" xr:uid="{8A338B9F-1B8B-4775-968B-B5373ED8CDEB}"/>
    <cellStyle name="Normal 6 3 2 9" xfId="46173" xr:uid="{7C5710A3-388A-4D1F-8ADF-B3159136BFB9}"/>
    <cellStyle name="Normal 6 3 3" xfId="3415" xr:uid="{F011596B-01BD-4957-BA82-2A143978A702}"/>
    <cellStyle name="Normal 6 3 3 2" xfId="8482" xr:uid="{6D580936-061E-4FEB-B648-C93AEECD8A7A}"/>
    <cellStyle name="Normal 6 3 3 2 2" xfId="17617" xr:uid="{BDAE6791-6BE5-4B4C-9E16-41AEB016B5F7}"/>
    <cellStyle name="Normal 6 3 3 3" xfId="12476" xr:uid="{3AA6CAA9-7A4F-454E-AEAE-9F5D6CEDF6B3}"/>
    <cellStyle name="Normal 6 3 3 3 2" xfId="18975" xr:uid="{5102FC4A-2B59-460E-A13F-83B04BE79326}"/>
    <cellStyle name="Normal 6 3 3 4" xfId="15272" xr:uid="{C1D78817-1D9E-4CFB-8A40-B8E846C3CF83}"/>
    <cellStyle name="Normal 6 3 3 5" xfId="42125" xr:uid="{FAD976F6-10A2-4821-9556-660EE2F9411E}"/>
    <cellStyle name="Normal 6 3 3 6" xfId="42607" xr:uid="{18F20E93-C660-4C04-9D20-267A7F5758F2}"/>
    <cellStyle name="Normal 6 3 3 7" xfId="46278" xr:uid="{9F4FFA07-12FC-48A0-88A3-BAA44D0ED991}"/>
    <cellStyle name="Normal 6 3 3 8" xfId="48157" xr:uid="{8C7B2A7C-705A-48F9-8DB0-0DC93412FB06}"/>
    <cellStyle name="Normal 6 3 3 9" xfId="55592" xr:uid="{0BA66CD8-1C0C-49C2-9CAA-7BB8BFA14A5A}"/>
    <cellStyle name="Normal 6 3 4" xfId="7151" xr:uid="{33AB0F55-3604-48F1-944F-2CAE73D2EEBD}"/>
    <cellStyle name="Normal 6 3 4 2" xfId="17193" xr:uid="{71B4B825-0206-46F3-BB5E-3C0D45639E2C}"/>
    <cellStyle name="Normal 6 3 5" xfId="11418" xr:uid="{CB9EF50B-9797-463D-B831-3B2DA00F4754}"/>
    <cellStyle name="Normal 6 3 5 2" xfId="18775" xr:uid="{36195C6A-6653-4976-8F5D-716D4FB21FF7}"/>
    <cellStyle name="Normal 6 3 6" xfId="20481" xr:uid="{CE899CE9-012C-4277-BC65-6706DF80D35F}"/>
    <cellStyle name="Normal 6 3 7" xfId="41922" xr:uid="{A3A3D6F8-097E-463C-975E-ACFE1C4992EF}"/>
    <cellStyle name="Normal 6 3 8" xfId="42396" xr:uid="{7EFC0483-4D7A-45FB-86FA-0D032455EFA4}"/>
    <cellStyle name="Normal 6 3 9" xfId="46071" xr:uid="{9DFFFCBA-D3F2-47EE-BE97-2CE62937D2E4}"/>
    <cellStyle name="Normal 6 4" xfId="439" xr:uid="{510DCEF9-EAF4-433E-B443-4127245E945A}"/>
    <cellStyle name="Normal 6 4 2" xfId="4581" xr:uid="{4E09CAEC-0705-46ED-96BE-5011D04FE89E}"/>
    <cellStyle name="Normal 6 4 3" xfId="36771" xr:uid="{188C5F3E-2936-413A-938B-2C3B9C7B4071}"/>
    <cellStyle name="Normal 6 4 4" xfId="49771" xr:uid="{F40B6833-D5D9-4A47-A05C-1A24A0DAB863}"/>
    <cellStyle name="Normal 6 4 5" xfId="53995" xr:uid="{C12092F1-F1F4-40ED-9F6E-9C5340B72780}"/>
    <cellStyle name="Normal 6 5" xfId="1150" xr:uid="{C46F6BCE-325D-49C1-8B66-E1CE1E6ADA2D}"/>
    <cellStyle name="Normal 6 5 2" xfId="42293" xr:uid="{76B3EC87-F548-46E5-A1B3-5197C17CF471}"/>
    <cellStyle name="Normal 6 6" xfId="41824" xr:uid="{844BF7CB-FF00-4750-9AEB-BBC7FD45DA2A}"/>
    <cellStyle name="Normal 6 7" xfId="53856" xr:uid="{80BD6122-C4B8-4002-8770-56A4A531A889}"/>
    <cellStyle name="Normal 6 8" xfId="54071" xr:uid="{638E2EBF-C028-4441-B487-E593763B4083}"/>
    <cellStyle name="Normal 60" xfId="440" xr:uid="{611B025B-C3E4-475B-BEE2-00CA015347C1}"/>
    <cellStyle name="Normal 60 2" xfId="46653" xr:uid="{2119D289-6B5F-4687-A11B-FD59395FEC8F}"/>
    <cellStyle name="Normal 61" xfId="441" xr:uid="{9EC3408F-27DA-47D2-BDA4-6CA785A0A268}"/>
    <cellStyle name="Normal 61 2" xfId="46711" xr:uid="{35FA95CC-9784-4CFC-91E7-E8BBA4863BE0}"/>
    <cellStyle name="Normal 61 3" xfId="54048" xr:uid="{5A083C04-8A29-40AD-98A3-B74CADB25623}"/>
    <cellStyle name="Normal 61 4" xfId="54165" xr:uid="{B66E16BA-96BC-454E-899C-204B2D08CCAF}"/>
    <cellStyle name="Normal 62" xfId="442" xr:uid="{64B8FA2B-6D75-436A-8A17-A81147E4F7A2}"/>
    <cellStyle name="Normal 62 2" xfId="54050" xr:uid="{1930DE6E-9A14-4B33-98E3-279B826F8E6D}"/>
    <cellStyle name="Normal 62 3" xfId="54167" xr:uid="{31CD12C8-5406-4A72-834F-6F22268CE884}"/>
    <cellStyle name="Normal 63" xfId="443" xr:uid="{9237AEF3-D11D-43F3-955C-76152391E5B3}"/>
    <cellStyle name="Normal 63 10" xfId="5385" xr:uid="{F11011B7-B6FC-4AAF-8BDA-00B367650A7F}"/>
    <cellStyle name="Normal 63 10 2" xfId="15502" xr:uid="{1A690AB5-B9AB-4E15-9789-791A5E93D6DA}"/>
    <cellStyle name="Normal 63 11" xfId="5522" xr:uid="{BDEF6660-03B7-42F1-B8C3-C8D8CFD7EECB}"/>
    <cellStyle name="Normal 63 11 2" xfId="15566" xr:uid="{FA7E9A9A-3BA8-4059-B340-763848BD6C46}"/>
    <cellStyle name="Normal 63 12" xfId="7072" xr:uid="{08B766AE-D19D-4C86-998E-B06573C92BDB}"/>
    <cellStyle name="Normal 63 12 2" xfId="17114" xr:uid="{815C9285-4FEE-41A6-9A2D-A18832747D69}"/>
    <cellStyle name="Normal 63 13" xfId="11320" xr:uid="{76C87909-D049-418E-BB12-27E09D552D0B}"/>
    <cellStyle name="Normal 63 13 2" xfId="18682" xr:uid="{CCBADD95-315F-471D-B721-DFC0BA9F0207}"/>
    <cellStyle name="Normal 63 14" xfId="19148" xr:uid="{97742730-421A-4D6A-A8F3-CD8994062929}"/>
    <cellStyle name="Normal 63 15" xfId="41787" xr:uid="{DA8375DD-14E5-4532-9E3E-38A7EE46BCBF}"/>
    <cellStyle name="Normal 63 16" xfId="41844" xr:uid="{F4F51EFE-D30B-41DB-8422-5F99E16D3E6D}"/>
    <cellStyle name="Normal 63 17" xfId="42319" xr:uid="{7662ABC0-00A2-4F4A-B766-475628B09793}"/>
    <cellStyle name="Normal 63 18" xfId="45994" xr:uid="{AD083454-23FD-48B6-A3EB-C8FA2E8419E0}"/>
    <cellStyle name="Normal 63 19" xfId="46507" xr:uid="{D27E2516-9E44-4BF3-85FA-D018466F8408}"/>
    <cellStyle name="Normal 63 2" xfId="444" xr:uid="{12A45273-8B77-45C6-9249-2BCD35372D90}"/>
    <cellStyle name="Normal 63 2 10" xfId="21969" xr:uid="{6729F817-8FA9-4E6C-B3DC-3BC97A25F198}"/>
    <cellStyle name="Normal 63 2 11" xfId="41890" xr:uid="{2F3B542B-C11F-406D-9CA3-82ECC54B8CD3}"/>
    <cellStyle name="Normal 63 2 12" xfId="42364" xr:uid="{B9819721-3C22-4C2D-8DA8-7709B0D98F58}"/>
    <cellStyle name="Normal 63 2 13" xfId="42853" xr:uid="{E2A93251-12F3-4BA3-BC48-90479D270227}"/>
    <cellStyle name="Normal 63 2 14" xfId="44425" xr:uid="{4FB81388-789D-4450-9CD2-D7A2F6F4F9AE}"/>
    <cellStyle name="Normal 63 2 15" xfId="44553" xr:uid="{94DDF0FA-4C80-4DB1-8AA9-D6078D0A14FE}"/>
    <cellStyle name="Normal 63 2 16" xfId="46038" xr:uid="{2D3EB37B-BC7D-4D1F-99A8-85B7F2721BA5}"/>
    <cellStyle name="Normal 63 2 17" xfId="46559" xr:uid="{3F329A83-DF9B-4FA1-9392-9D97473BF67C}"/>
    <cellStyle name="Normal 63 2 18" xfId="54240" xr:uid="{2E494AC4-6BE1-4D52-BAB4-1CFA01A931E4}"/>
    <cellStyle name="Normal 63 2 19" xfId="54416" xr:uid="{C7723B10-5948-4834-9784-A54FBB84886C}"/>
    <cellStyle name="Normal 63 2 2" xfId="1367" xr:uid="{39DC913A-C0A1-446A-9A19-0B9A894B1976}"/>
    <cellStyle name="Normal 63 2 2 10" xfId="42467" xr:uid="{D1330225-4ABC-426B-9509-340C10D8E277}"/>
    <cellStyle name="Normal 63 2 2 11" xfId="43014" xr:uid="{A920EDDD-EFD7-4383-BA77-1E5860051DA5}"/>
    <cellStyle name="Normal 63 2 2 12" xfId="44714" xr:uid="{6ABD752A-8934-462C-B1A4-BBD0941347CE}"/>
    <cellStyle name="Normal 63 2 2 13" xfId="46140" xr:uid="{3D47CEE8-70D8-4783-B611-6A33C9BFF202}"/>
    <cellStyle name="Normal 63 2 2 14" xfId="46774" xr:uid="{2F0D3B0E-BB54-4658-8265-38EE03D815B8}"/>
    <cellStyle name="Normal 63 2 2 15" xfId="54520" xr:uid="{12FEEF52-8470-4DAC-9C72-5711191B3AC5}"/>
    <cellStyle name="Normal 63 2 2 2" xfId="2425" xr:uid="{C3A19EA0-8A07-4BD5-9BAB-9314969D2F22}"/>
    <cellStyle name="Normal 63 2 2 2 10" xfId="46356" xr:uid="{3083F2CD-2D3F-4CA3-A708-8787E5DF8FAC}"/>
    <cellStyle name="Normal 63 2 2 2 11" xfId="48254" xr:uid="{59D009FF-F3AF-4D8A-8277-FBBA8B7D533C}"/>
    <cellStyle name="Normal 63 2 2 2 12" xfId="55683" xr:uid="{2672F3C5-0850-4433-BD7F-1A4A3DC7A382}"/>
    <cellStyle name="Normal 63 2 2 2 2" xfId="6317" xr:uid="{A6D1862D-45C3-4A37-8A18-E8B6CA50A88A}"/>
    <cellStyle name="Normal 63 2 2 2 2 2" xfId="16359" xr:uid="{5901661E-2FE2-461E-AA16-E75D4FE6FFD0}"/>
    <cellStyle name="Normal 63 2 2 2 3" xfId="8579" xr:uid="{F3935D90-DABB-42EE-8B75-461A95CE6D52}"/>
    <cellStyle name="Normal 63 2 2 2 3 2" xfId="17699" xr:uid="{052CF4AB-41C9-4AAF-949A-A046CEAC5007}"/>
    <cellStyle name="Normal 63 2 2 2 4" xfId="12566" xr:uid="{85792E7F-4EC0-4ACF-9FF5-DF74E80BABF5}"/>
    <cellStyle name="Normal 63 2 2 2 4 2" xfId="19053" xr:uid="{0FD1141C-F223-4790-9E32-D433275C4325}"/>
    <cellStyle name="Normal 63 2 2 2 5" xfId="14396" xr:uid="{9E1FFDD6-9A3D-4A04-A699-E696F8F2C2F2}"/>
    <cellStyle name="Normal 63 2 2 2 6" xfId="42203" xr:uid="{51B9C8F5-3B4A-411F-A2F3-8F3A528D62A8}"/>
    <cellStyle name="Normal 63 2 2 2 7" xfId="42685" xr:uid="{51610AB2-A760-418A-882A-B5F15EBBB698}"/>
    <cellStyle name="Normal 63 2 2 2 8" xfId="43541" xr:uid="{AA8BADBB-2D0D-429F-8592-37665D3F42E8}"/>
    <cellStyle name="Normal 63 2 2 2 9" xfId="45241" xr:uid="{49238B5C-DEB2-4FB8-A7AC-AC82823C7E88}"/>
    <cellStyle name="Normal 63 2 2 3" xfId="2958" xr:uid="{401A3C9B-A8FA-4C96-9EFC-31DB0A01FBD5}"/>
    <cellStyle name="Normal 63 2 2 3 2" xfId="6844" xr:uid="{9FF15A6B-8ADB-43AF-B841-D102395DF097}"/>
    <cellStyle name="Normal 63 2 2 3 2 2" xfId="16886" xr:uid="{336F01C3-1E65-4AC2-853E-CE3B44D4C7F1}"/>
    <cellStyle name="Normal 63 2 2 3 3" xfId="14923" xr:uid="{0BC106CE-7AF3-4200-A7E8-A5AD781A31F3}"/>
    <cellStyle name="Normal 63 2 2 3 4" xfId="44068" xr:uid="{A08AA697-1ACE-40ED-AA10-2A89BC968820}"/>
    <cellStyle name="Normal 63 2 2 3 5" xfId="45768" xr:uid="{13A7C89B-AEAE-45AB-BEC8-D74559206554}"/>
    <cellStyle name="Normal 63 2 2 4" xfId="3941" xr:uid="{6C0C4A3C-DFB2-4E5E-ABB7-622F60DB1F3B}"/>
    <cellStyle name="Normal 63 2 2 4 2" xfId="15338" xr:uid="{44C046B9-AA3D-44CB-8E69-8A39D2A4279A}"/>
    <cellStyle name="Normal 63 2 2 5" xfId="5783" xr:uid="{B4B39097-C506-4FA1-9A17-9E822CCBE359}"/>
    <cellStyle name="Normal 63 2 2 5 2" xfId="15826" xr:uid="{CFA6D125-614C-4249-B754-B4A9516576AA}"/>
    <cellStyle name="Normal 63 2 2 6" xfId="7224" xr:uid="{B2768A30-6013-4F26-93B8-85C8538237A6}"/>
    <cellStyle name="Normal 63 2 2 6 2" xfId="17266" xr:uid="{073D2CA8-829B-40F8-9358-E783D93C48E8}"/>
    <cellStyle name="Normal 63 2 2 7" xfId="11491" xr:uid="{F222A449-C16E-4807-91C8-9028A497E1D5}"/>
    <cellStyle name="Normal 63 2 2 7 2" xfId="18842" xr:uid="{A3AA91C5-581C-46F8-9F64-FFDA1B13C323}"/>
    <cellStyle name="Normal 63 2 2 8" xfId="13863" xr:uid="{5B615A75-9A9E-4EF8-AB17-6088CF267048}"/>
    <cellStyle name="Normal 63 2 2 9" xfId="41990" xr:uid="{CF8CD31A-63B1-424E-BF20-517B2CB2DD16}"/>
    <cellStyle name="Normal 63 2 3" xfId="2261" xr:uid="{54178C77-AC21-4583-9BB9-E72CD968A9FD}"/>
    <cellStyle name="Normal 63 2 3 10" xfId="46259" xr:uid="{5EEAB5AA-D29C-48FC-94AC-87C36B5C2DF2}"/>
    <cellStyle name="Normal 63 2 3 11" xfId="48133" xr:uid="{F3E36155-5D64-4E1B-A3B6-6521465F6426}"/>
    <cellStyle name="Normal 63 2 3 12" xfId="55568" xr:uid="{B3EF7971-DE78-499F-8847-B59B228E2DE4}"/>
    <cellStyle name="Normal 63 2 3 2" xfId="6156" xr:uid="{4F1A8B06-2385-4572-B635-43FC27C0AE2C}"/>
    <cellStyle name="Normal 63 2 3 2 2" xfId="16198" xr:uid="{FA76DDFA-A7E1-4AFB-B80E-9130989AAAFC}"/>
    <cellStyle name="Normal 63 2 3 3" xfId="8457" xr:uid="{176DDC4A-3DA3-4C6D-B43B-CA02B29D1FA2}"/>
    <cellStyle name="Normal 63 2 3 3 2" xfId="17598" xr:uid="{88213844-D0B5-481E-87B8-17071EF7349C}"/>
    <cellStyle name="Normal 63 2 3 4" xfId="12454" xr:uid="{997D83F6-59E9-4796-81B0-24C5C60E9D90}"/>
    <cellStyle name="Normal 63 2 3 4 2" xfId="18956" xr:uid="{F1A8CD62-35CA-47D9-90E1-561FB271DE6F}"/>
    <cellStyle name="Normal 63 2 3 5" xfId="14235" xr:uid="{F9DB5C3C-BECA-4C97-A22F-B3898F4325EF}"/>
    <cellStyle name="Normal 63 2 3 6" xfId="42106" xr:uid="{D8E9A83D-F2FD-421B-A9EA-FDBAEC30889A}"/>
    <cellStyle name="Normal 63 2 3 7" xfId="42588" xr:uid="{13ED0C15-F559-4EA5-B9C0-656FC2C82CC8}"/>
    <cellStyle name="Normal 63 2 3 8" xfId="43380" xr:uid="{ACDA8F2D-21E1-4A22-9FD8-09A47F0B831F}"/>
    <cellStyle name="Normal 63 2 3 9" xfId="45080" xr:uid="{80B47980-5C14-4991-B1CC-5FB775E44210}"/>
    <cellStyle name="Normal 63 2 4" xfId="2797" xr:uid="{1AEADE51-C1DB-4BC3-8059-11369E4B7E48}"/>
    <cellStyle name="Normal 63 2 4 2" xfId="6683" xr:uid="{BD3387B1-1E0D-408D-88A5-1A9918915EB4}"/>
    <cellStyle name="Normal 63 2 4 2 2" xfId="16725" xr:uid="{325FE629-86A5-4E9B-9068-0B6FDD8BEC71}"/>
    <cellStyle name="Normal 63 2 4 3" xfId="14762" xr:uid="{80AF336C-6C62-459E-A068-5D18D7BC59B7}"/>
    <cellStyle name="Normal 63 2 4 4" xfId="43907" xr:uid="{552D293E-2378-4E7A-8643-50AFC007C4C4}"/>
    <cellStyle name="Normal 63 2 4 5" xfId="45607" xr:uid="{B16048DD-5C5B-40C3-9FDA-EDBAA66E2D55}"/>
    <cellStyle name="Normal 63 2 5" xfId="3363" xr:uid="{D2E63B97-AB03-49F6-A6D1-A4569A5E0CCF}"/>
    <cellStyle name="Normal 63 2 5 2" xfId="15239" xr:uid="{08CD834D-9178-4155-AC3A-A6A21081BD52}"/>
    <cellStyle name="Normal 63 2 6" xfId="5619" xr:uid="{6E2225A4-316E-47CE-8CAE-19394E160AC1}"/>
    <cellStyle name="Normal 63 2 6 2" xfId="15663" xr:uid="{B52CA0BF-8AD2-4427-903A-6DAD7EBD6A2F}"/>
    <cellStyle name="Normal 63 2 7" xfId="7118" xr:uid="{1B2C0DDF-2C11-43CB-9B22-47F7FA7DF5E0}"/>
    <cellStyle name="Normal 63 2 7 2" xfId="17160" xr:uid="{0137C4B7-D5AC-4D60-93FD-6ECE7E2DEEEA}"/>
    <cellStyle name="Normal 63 2 8" xfId="11386" xr:uid="{188567E3-EF07-468B-8FAB-047E315402C5}"/>
    <cellStyle name="Normal 63 2 8 2" xfId="18743" xr:uid="{C398B468-B595-4782-9AA9-60B320AF22C6}"/>
    <cellStyle name="Normal 63 2 9" xfId="13699" xr:uid="{4990C6E9-D9AF-40BF-BA18-570B10A7E685}"/>
    <cellStyle name="Normal 63 20" xfId="54068" xr:uid="{AF570C19-6FA4-44FB-9AEA-4877BF345EA3}"/>
    <cellStyle name="Normal 63 21" xfId="54187" xr:uid="{5AE41BB9-ECD0-447D-9F82-28A5F3FCAEDE}"/>
    <cellStyle name="Normal 63 22" xfId="54190" xr:uid="{1D2632DD-35C5-4A3F-BBE6-7C39980A9342}"/>
    <cellStyle name="Normal 63 23" xfId="54367" xr:uid="{0D84CD8C-167F-48C7-A66F-24E482D4A911}"/>
    <cellStyle name="Normal 63 3" xfId="445" xr:uid="{74B617EC-4DDF-44FC-B306-7C404F1684EE}"/>
    <cellStyle name="Normal 63 3 10" xfId="41943" xr:uid="{E779F2C5-C116-4634-A2D6-B45420FA4781}"/>
    <cellStyle name="Normal 63 3 11" xfId="42417" xr:uid="{A838FE93-3989-4687-B9B1-D86BD7DB2FBB}"/>
    <cellStyle name="Normal 63 3 12" xfId="42854" xr:uid="{291085D8-401F-415D-879B-FD2550F0A134}"/>
    <cellStyle name="Normal 63 3 13" xfId="44426" xr:uid="{5DD17588-5B0A-4A3C-B550-63C6774E4335}"/>
    <cellStyle name="Normal 63 3 14" xfId="44554" xr:uid="{914A66EE-8B50-4B07-A3A6-3A9C82310E7E}"/>
    <cellStyle name="Normal 63 3 15" xfId="46092" xr:uid="{BA44DB1D-9986-4D59-AFBF-A0E15C8206BE}"/>
    <cellStyle name="Normal 63 3 16" xfId="46614" xr:uid="{3C11E370-FB6B-4BDE-899E-BEAA7790B8C1}"/>
    <cellStyle name="Normal 63 3 17" xfId="54471" xr:uid="{211B99AF-BB06-453D-8D9D-AFBB30141873}"/>
    <cellStyle name="Normal 63 3 2" xfId="1368" xr:uid="{0F7DD1BD-80B8-47B6-8412-6BE69D0ADA51}"/>
    <cellStyle name="Normal 63 3 2 10" xfId="43015" xr:uid="{4CF43472-9A0A-4C76-A851-FD3262B5F774}"/>
    <cellStyle name="Normal 63 3 2 11" xfId="44715" xr:uid="{06B86953-A25B-46DF-8A40-9FD1B2B2B7AC}"/>
    <cellStyle name="Normal 63 3 2 12" xfId="46299" xr:uid="{545ACE96-CA2A-4713-B55A-0267059EE29A}"/>
    <cellStyle name="Normal 63 3 2 13" xfId="48180" xr:uid="{8B2BC5C8-AEB6-4049-9C1F-CA03097988BC}"/>
    <cellStyle name="Normal 63 3 2 14" xfId="55615" xr:uid="{D2AD2E44-0203-41CE-B2F3-0C978156B380}"/>
    <cellStyle name="Normal 63 3 2 2" xfId="2426" xr:uid="{42BBCDD1-2819-4BAB-8E44-0A27AA48DA72}"/>
    <cellStyle name="Normal 63 3 2 2 2" xfId="6318" xr:uid="{0DC68A45-CE09-4AE9-A008-267D955F249C}"/>
    <cellStyle name="Normal 63 3 2 2 2 2" xfId="16360" xr:uid="{907C1C06-99C9-42EB-97D1-F177CB23A516}"/>
    <cellStyle name="Normal 63 3 2 2 3" xfId="14397" xr:uid="{E7AA1441-C97F-46A1-80A8-8BF8A8BC5022}"/>
    <cellStyle name="Normal 63 3 2 2 4" xfId="43542" xr:uid="{2A508765-D3C0-4DB7-B0E8-617F00408318}"/>
    <cellStyle name="Normal 63 3 2 2 5" xfId="45242" xr:uid="{9FA8B63B-ED8D-472E-AFD2-A7315A17E3CD}"/>
    <cellStyle name="Normal 63 3 2 3" xfId="2959" xr:uid="{7E3664F9-FB34-4D57-ADF6-085FB52201C9}"/>
    <cellStyle name="Normal 63 3 2 3 2" xfId="6845" xr:uid="{EC23BD2B-CF9F-4479-8491-03238AB02A60}"/>
    <cellStyle name="Normal 63 3 2 3 2 2" xfId="16887" xr:uid="{7804D1B5-7D08-4924-BDE7-E0B0BC1293FB}"/>
    <cellStyle name="Normal 63 3 2 3 3" xfId="14924" xr:uid="{4512FF67-8840-482D-B762-0915FF098DBA}"/>
    <cellStyle name="Normal 63 3 2 3 4" xfId="44069" xr:uid="{8F8BDCC1-C820-4D9B-8D5C-5F2E2C7D433F}"/>
    <cellStyle name="Normal 63 3 2 3 5" xfId="45769" xr:uid="{EC20B09D-CDC1-41E8-81FC-B7FCA6D77EC8}"/>
    <cellStyle name="Normal 63 3 2 4" xfId="5784" xr:uid="{1B3C3413-E2C5-4DC3-98D1-C17330EC50AB}"/>
    <cellStyle name="Normal 63 3 2 4 2" xfId="15827" xr:uid="{EBC04FFF-A451-4486-A67A-3118B4372219}"/>
    <cellStyle name="Normal 63 3 2 5" xfId="8506" xr:uid="{677CDC30-581A-4FC4-96FC-B88F11C28266}"/>
    <cellStyle name="Normal 63 3 2 5 2" xfId="17640" xr:uid="{47260494-4429-412B-B4AE-F0639F2920E8}"/>
    <cellStyle name="Normal 63 3 2 6" xfId="12499" xr:uid="{89F36A9A-E99B-4879-A1C0-E4253F232956}"/>
    <cellStyle name="Normal 63 3 2 6 2" xfId="18996" xr:uid="{3DA8E6EF-D108-4306-BE71-F09AC51FA52D}"/>
    <cellStyle name="Normal 63 3 2 7" xfId="13864" xr:uid="{B1DCF0E2-8BB6-4E95-A2CE-EF765555461C}"/>
    <cellStyle name="Normal 63 3 2 8" xfId="42146" xr:uid="{86EFE3CB-24E8-491F-BF4B-9BA8E841D141}"/>
    <cellStyle name="Normal 63 3 2 9" xfId="42628" xr:uid="{65491C87-8A6B-4FD2-AA18-C0C88E5DCF13}"/>
    <cellStyle name="Normal 63 3 3" xfId="2262" xr:uid="{2BF9C091-AA83-48EC-9400-3070985BEB2F}"/>
    <cellStyle name="Normal 63 3 3 2" xfId="6157" xr:uid="{E9B25D40-8BB7-440A-8A89-E0CDFC0191C0}"/>
    <cellStyle name="Normal 63 3 3 2 2" xfId="16199" xr:uid="{33DDACFB-590E-480A-B80F-AF0B14489327}"/>
    <cellStyle name="Normal 63 3 3 3" xfId="14236" xr:uid="{10AFFA2A-0CEA-44F8-BA97-2FE8C6912F72}"/>
    <cellStyle name="Normal 63 3 3 4" xfId="43381" xr:uid="{6AB09781-4BD2-4971-9F27-2AB6F028E9AD}"/>
    <cellStyle name="Normal 63 3 3 5" xfId="45081" xr:uid="{449DB15B-9780-45F2-B1D3-D50FFDE8DFFA}"/>
    <cellStyle name="Normal 63 3 4" xfId="2798" xr:uid="{83B3FE09-9589-4067-9C8E-91436CB46B2C}"/>
    <cellStyle name="Normal 63 3 4 2" xfId="6684" xr:uid="{91880262-DCB0-406D-9E73-63FA6FA5E631}"/>
    <cellStyle name="Normal 63 3 4 2 2" xfId="16726" xr:uid="{68D6E2C8-FF13-4CD8-A72C-C1A3F409FCE3}"/>
    <cellStyle name="Normal 63 3 4 3" xfId="14763" xr:uid="{880D78C5-FC51-40B5-9245-8C7FA3A8D34A}"/>
    <cellStyle name="Normal 63 3 4 4" xfId="43908" xr:uid="{BFAE9307-45E1-4C5D-B3CB-4676C8D91FFB}"/>
    <cellStyle name="Normal 63 3 4 5" xfId="45608" xr:uid="{CB1BF29F-B9D9-4145-AEB2-8C44EB1B1395}"/>
    <cellStyle name="Normal 63 3 5" xfId="3449" xr:uid="{E1A37CA2-EEA7-46E8-9F01-F15239315FFA}"/>
    <cellStyle name="Normal 63 3 5 2" xfId="15293" xr:uid="{56635886-DDB4-451B-8147-A86CE785D203}"/>
    <cellStyle name="Normal 63 3 6" xfId="5620" xr:uid="{507E4A06-E647-4E10-931F-C765D43EFDE5}"/>
    <cellStyle name="Normal 63 3 6 2" xfId="15664" xr:uid="{3DB150F9-38E6-4FD8-ACFC-63D16E2C3C60}"/>
    <cellStyle name="Normal 63 3 7" xfId="7174" xr:uid="{DCEFCD05-4404-482B-AB38-49F92B43F8E1}"/>
    <cellStyle name="Normal 63 3 7 2" xfId="17216" xr:uid="{3E8C622B-1CC5-4A86-B034-CA3308878248}"/>
    <cellStyle name="Normal 63 3 8" xfId="11441" xr:uid="{293FA79A-5426-4022-AA4A-4968AE0527F0}"/>
    <cellStyle name="Normal 63 3 8 2" xfId="18796" xr:uid="{74A5F4C2-05C7-46DA-B2A4-0956A025902E}"/>
    <cellStyle name="Normal 63 3 9" xfId="13700" xr:uid="{F7DBF7C3-054B-45E0-A069-831C65107339}"/>
    <cellStyle name="Normal 63 4" xfId="446" xr:uid="{EC0BD0C9-8461-473E-BFF8-6F02B4264DD4}"/>
    <cellStyle name="Normal 63 4 10" xfId="42055" xr:uid="{D9F42C61-6C7C-4335-AF0E-F46AC8075114}"/>
    <cellStyle name="Normal 63 4 11" xfId="42535" xr:uid="{96BDCCF3-2D82-4825-B931-D4963683E6C8}"/>
    <cellStyle name="Normal 63 4 12" xfId="42855" xr:uid="{0DA9B03B-576C-4C58-9CAC-9D916A857434}"/>
    <cellStyle name="Normal 63 4 13" xfId="44427" xr:uid="{491E2E90-A9AA-4D06-BBBA-3221442021D9}"/>
    <cellStyle name="Normal 63 4 14" xfId="44555" xr:uid="{2DAAB48C-8781-4604-804E-E5D5A3FD0A12}"/>
    <cellStyle name="Normal 63 4 15" xfId="46205" xr:uid="{3189D47B-A52B-470B-AE6F-05E25CA65D7E}"/>
    <cellStyle name="Normal 63 4 16" xfId="47054" xr:uid="{7BC6DB25-6BBA-44BE-AE9E-3B7076D85C83}"/>
    <cellStyle name="Normal 63 4 17" xfId="54600" xr:uid="{D7965BA8-B241-4554-A1FD-690074DE1592}"/>
    <cellStyle name="Normal 63 4 2" xfId="1369" xr:uid="{ECBE6423-BD9D-42D1-9950-24AF8F6B6326}"/>
    <cellStyle name="Normal 63 4 2 10" xfId="43016" xr:uid="{B94E317E-E4FE-4FE8-A62C-0BE3203CFF60}"/>
    <cellStyle name="Normal 63 4 2 11" xfId="44716" xr:uid="{3D80A037-11C8-4862-9239-45557A073290}"/>
    <cellStyle name="Normal 63 4 2 12" xfId="46419" xr:uid="{FC806BAE-FF99-403F-A827-FDA38EA22B6B}"/>
    <cellStyle name="Normal 63 4 2 13" xfId="48347" xr:uid="{0CCD97AE-1575-42BB-BAF1-B3F9F0C123CC}"/>
    <cellStyle name="Normal 63 4 2 14" xfId="55774" xr:uid="{E36A6E69-1CD6-41E4-8B10-E8065677FFD2}"/>
    <cellStyle name="Normal 63 4 2 2" xfId="2427" xr:uid="{995C6301-9164-4F97-A20B-13798EA5A2FF}"/>
    <cellStyle name="Normal 63 4 2 2 2" xfId="6319" xr:uid="{9751BFED-2C84-4D5D-813B-D97CCFE2B6D1}"/>
    <cellStyle name="Normal 63 4 2 2 2 2" xfId="16361" xr:uid="{53C8F5B1-2D7A-475C-B6DA-11D340F52D12}"/>
    <cellStyle name="Normal 63 4 2 2 3" xfId="14398" xr:uid="{01D26355-726E-41B2-90ED-B355FF8E351E}"/>
    <cellStyle name="Normal 63 4 2 2 4" xfId="43543" xr:uid="{1E354B1A-3F28-4481-A7F0-AB0CB3073B2E}"/>
    <cellStyle name="Normal 63 4 2 2 5" xfId="45243" xr:uid="{0B6E512F-81B0-45EA-B5C9-E118ADE26C04}"/>
    <cellStyle name="Normal 63 4 2 3" xfId="2960" xr:uid="{47B77DFE-79C8-4227-8D9D-E5B9DA5249CD}"/>
    <cellStyle name="Normal 63 4 2 3 2" xfId="6846" xr:uid="{79D82643-F3DD-4FAD-9728-18FA8ECC023D}"/>
    <cellStyle name="Normal 63 4 2 3 2 2" xfId="16888" xr:uid="{8472C23A-19E7-470D-BE61-9B1174F83E31}"/>
    <cellStyle name="Normal 63 4 2 3 3" xfId="14925" xr:uid="{3CCD16F8-48B3-4CFD-A598-383D999439CC}"/>
    <cellStyle name="Normal 63 4 2 3 4" xfId="44070" xr:uid="{CDB62A66-0078-4614-A50B-D2B22642593B}"/>
    <cellStyle name="Normal 63 4 2 3 5" xfId="45770" xr:uid="{EDEE0DE7-444F-4990-9371-F1F6B2FF0A87}"/>
    <cellStyle name="Normal 63 4 2 4" xfId="5785" xr:uid="{87BD5825-0E8C-4178-8BA4-BB9B8685773B}"/>
    <cellStyle name="Normal 63 4 2 4 2" xfId="15828" xr:uid="{C137E586-AC14-4DA9-A7BF-E200D522FFD5}"/>
    <cellStyle name="Normal 63 4 2 5" xfId="8676" xr:uid="{A8814883-46FA-4B02-8783-2A21AAFD0F32}"/>
    <cellStyle name="Normal 63 4 2 5 2" xfId="17764" xr:uid="{C37005EA-C6E3-4E81-BBA3-80150DAB2E15}"/>
    <cellStyle name="Normal 63 4 2 6" xfId="12654" xr:uid="{DB07C067-4B2E-4791-A0CC-E831B139BA4D}"/>
    <cellStyle name="Normal 63 4 2 6 2" xfId="19115" xr:uid="{7E440206-40D7-436F-9A1B-3F9E6444D2CD}"/>
    <cellStyle name="Normal 63 4 2 7" xfId="13865" xr:uid="{F7D4C3EB-022F-40D4-A525-F6B0B48469D8}"/>
    <cellStyle name="Normal 63 4 2 8" xfId="42266" xr:uid="{ACE974D5-E961-491A-A20F-B289FD0CA11B}"/>
    <cellStyle name="Normal 63 4 2 9" xfId="42748" xr:uid="{DE30A9EC-5A88-4CFB-BA97-BA81BF5340B7}"/>
    <cellStyle name="Normal 63 4 3" xfId="2263" xr:uid="{DEE28A2A-98F0-445D-A217-542548B1FCE5}"/>
    <cellStyle name="Normal 63 4 3 2" xfId="6158" xr:uid="{8AD53684-7813-4310-9017-52776C12F8EC}"/>
    <cellStyle name="Normal 63 4 3 2 2" xfId="16200" xr:uid="{DC49983A-78C4-4317-8B42-F07C6D688465}"/>
    <cellStyle name="Normal 63 4 3 3" xfId="14237" xr:uid="{2359EEA7-B6D9-4952-B179-0BE1A26A731F}"/>
    <cellStyle name="Normal 63 4 3 4" xfId="43382" xr:uid="{1254EDEC-CFB1-4D00-A64E-24931791D130}"/>
    <cellStyle name="Normal 63 4 3 5" xfId="45082" xr:uid="{C0DA72CA-841E-415E-8BB6-D06682FFAC18}"/>
    <cellStyle name="Normal 63 4 4" xfId="2799" xr:uid="{07AD0F85-1443-4CF9-BAE6-748E7A33D129}"/>
    <cellStyle name="Normal 63 4 4 2" xfId="6685" xr:uid="{D17B5576-8588-48DB-A173-DB7D600E53E7}"/>
    <cellStyle name="Normal 63 4 4 2 2" xfId="16727" xr:uid="{967563E1-D9E2-4A5D-A6AD-EC34635414D9}"/>
    <cellStyle name="Normal 63 4 4 3" xfId="14764" xr:uid="{8EF2DD62-29F4-4A94-A72B-BB0B8FA7D615}"/>
    <cellStyle name="Normal 63 4 4 4" xfId="43909" xr:uid="{BAEC25CD-8464-4129-BCA5-554C9E407044}"/>
    <cellStyle name="Normal 63 4 4 5" xfId="45609" xr:uid="{3E70AD42-5252-483B-94D4-888C4772B885}"/>
    <cellStyle name="Normal 63 4 5" xfId="4889" xr:uid="{DFE2CDDD-F169-4461-84F3-11AE49CC2D8C}"/>
    <cellStyle name="Normal 63 4 5 2" xfId="15400" xr:uid="{E49CAEB2-B31C-4A33-A4F8-BE4D72F2581F}"/>
    <cellStyle name="Normal 63 4 6" xfId="5621" xr:uid="{D15DF799-35C4-4E32-93C4-EAAC9F028AE6}"/>
    <cellStyle name="Normal 63 4 6 2" xfId="15665" xr:uid="{B3987617-D717-4D9F-B68F-D507AAB248C0}"/>
    <cellStyle name="Normal 63 4 7" xfId="7309" xr:uid="{4CDB1369-8403-4E65-885A-76697C6E96D7}"/>
    <cellStyle name="Normal 63 4 7 2" xfId="17351" xr:uid="{EF3E3C9C-BB33-47EB-94A0-D4033AD3B088}"/>
    <cellStyle name="Normal 63 4 8" xfId="11576" xr:uid="{DDC64B9F-EFB8-4E82-B7A6-6899EB065A06}"/>
    <cellStyle name="Normal 63 4 8 2" xfId="18909" xr:uid="{744F2A46-2241-4ABB-BF4D-A2F9323E5952}"/>
    <cellStyle name="Normal 63 4 9" xfId="13701" xr:uid="{5A0D9862-D263-4399-B070-60D6FCA8B286}"/>
    <cellStyle name="Normal 63 5" xfId="1956" xr:uid="{4A5FE85A-243A-4A30-BB9D-A84A9689579F}"/>
    <cellStyle name="Normal 63 5 10" xfId="44932" xr:uid="{02F4EA0B-5D15-4F11-A880-3BF73C0E603D}"/>
    <cellStyle name="Normal 63 5 11" xfId="46246" xr:uid="{268A14E5-D7AE-43AF-93A6-099FBF88D569}"/>
    <cellStyle name="Normal 63 5 12" xfId="48110" xr:uid="{0B08513D-8FCB-4A34-8E87-008777EC444B}"/>
    <cellStyle name="Normal 63 5 13" xfId="55547" xr:uid="{0F69B4E4-782D-4D87-8DAC-C0EEEA5F0D8D}"/>
    <cellStyle name="Normal 63 5 2" xfId="2649" xr:uid="{CA8431F7-56EE-4426-8A54-1E965257C206}"/>
    <cellStyle name="Normal 63 5 2 2" xfId="6535" xr:uid="{B3FD4CFD-5B66-4804-8BC9-52B59FA07055}"/>
    <cellStyle name="Normal 63 5 2 2 2" xfId="16577" xr:uid="{E2D130A6-6AE9-4294-9167-CAE44779AB72}"/>
    <cellStyle name="Normal 63 5 2 3" xfId="14614" xr:uid="{DC191D19-9EE7-467B-A4DE-E9BA247D963B}"/>
    <cellStyle name="Normal 63 5 2 4" xfId="43759" xr:uid="{EEF80D23-9382-46DA-9A09-2DBB16974EC0}"/>
    <cellStyle name="Normal 63 5 2 5" xfId="45459" xr:uid="{C759F7F4-DC07-4246-B48D-552C0B3CD8E8}"/>
    <cellStyle name="Normal 63 5 3" xfId="6008" xr:uid="{4C8C1DEF-87A2-4B84-9EF9-640BC6536F6A}"/>
    <cellStyle name="Normal 63 5 3 2" xfId="16050" xr:uid="{4BFA4CD6-3CAF-4AFF-9E6F-01CE5FA75A15}"/>
    <cellStyle name="Normal 63 5 4" xfId="8436" xr:uid="{26B65444-B8F0-46D9-9E8E-BE92516683C1}"/>
    <cellStyle name="Normal 63 5 4 2" xfId="17581" xr:uid="{326225DC-9AA8-474B-BF64-33F8AEE0A89A}"/>
    <cellStyle name="Normal 63 5 5" xfId="12433" xr:uid="{079DF33C-AE18-4BE2-9317-8FB8B5379C6C}"/>
    <cellStyle name="Normal 63 5 5 2" xfId="18943" xr:uid="{35DDA98B-7FCB-4304-952C-F12C83501FB6}"/>
    <cellStyle name="Normal 63 5 6" xfId="14087" xr:uid="{F99ADAB0-4829-4B75-8FB5-0B70208F871C}"/>
    <cellStyle name="Normal 63 5 7" xfId="42093" xr:uid="{90D55B15-5284-49F4-BAFA-2381BED2B9C1}"/>
    <cellStyle name="Normal 63 5 8" xfId="42575" xr:uid="{D502F08D-D0DB-40F0-B609-03983D0FF9E8}"/>
    <cellStyle name="Normal 63 5 9" xfId="43232" xr:uid="{944BE7AD-8A4F-4285-AD4C-3B2AD7C0B000}"/>
    <cellStyle name="Normal 63 6" xfId="2100" xr:uid="{454ADAB3-4941-4F8A-959D-76B15734D39D}"/>
    <cellStyle name="Normal 63 6 2" xfId="2695" xr:uid="{1F31A0D6-B991-492C-9142-690461C32928}"/>
    <cellStyle name="Normal 63 6 2 2" xfId="6581" xr:uid="{7C236965-B028-43DB-AFA1-191D679773C3}"/>
    <cellStyle name="Normal 63 6 2 2 2" xfId="16623" xr:uid="{D2BD2C3B-C0F4-4151-94B3-D4F144F823F2}"/>
    <cellStyle name="Normal 63 6 2 3" xfId="14660" xr:uid="{7A1B07AB-0464-457B-8F97-5915047A6788}"/>
    <cellStyle name="Normal 63 6 2 4" xfId="43805" xr:uid="{CEC9D13F-C401-494C-8831-3C67ED0971A8}"/>
    <cellStyle name="Normal 63 6 2 5" xfId="45505" xr:uid="{1A9706B7-2881-4E08-8C37-69C111C7D3F6}"/>
    <cellStyle name="Normal 63 6 3" xfId="6054" xr:uid="{F85E69B0-341E-4BE9-A552-796433C7E9F3}"/>
    <cellStyle name="Normal 63 6 3 2" xfId="16096" xr:uid="{760F11B5-D929-49D7-A949-C1178ED22183}"/>
    <cellStyle name="Normal 63 6 4" xfId="14133" xr:uid="{7CDDBDF3-67B2-460E-B899-C333AB1117F7}"/>
    <cellStyle name="Normal 63 6 5" xfId="43278" xr:uid="{75946877-D4C9-42AF-8663-1705B5D8BF04}"/>
    <cellStyle name="Normal 63 6 6" xfId="44978" xr:uid="{56A555A4-5D19-4269-BD67-EA4D91A8EF74}"/>
    <cellStyle name="Normal 63 7" xfId="3198" xr:uid="{503CBFC0-BD8E-4993-8448-30CD72C1127A}"/>
    <cellStyle name="Normal 63 7 2" xfId="15162" xr:uid="{913206D8-FA15-481D-9F36-7CFDDA42224C}"/>
    <cellStyle name="Normal 63 8" xfId="3279" xr:uid="{3856026C-C9B9-4FFB-A60F-120464B488D3}"/>
    <cellStyle name="Normal 63 8 2" xfId="15197" xr:uid="{A25D3946-2276-484B-9FBF-9978D70BAB67}"/>
    <cellStyle name="Normal 63 9" xfId="5331" xr:uid="{F9C32F79-5DC5-4C30-A54A-893697473CF7}"/>
    <cellStyle name="Normal 63 9 2" xfId="15449" xr:uid="{1241FD53-1C83-498A-9042-FB57EF99F59E}"/>
    <cellStyle name="Normal 64" xfId="447" xr:uid="{6705E578-6EF8-485E-8A14-D5E19DD404A8}"/>
    <cellStyle name="Normal 64 2" xfId="448" xr:uid="{141C8B79-3B05-4065-A3CB-337D4D5CAB66}"/>
    <cellStyle name="Normal 64 2 10" xfId="42367" xr:uid="{B57D6385-E868-43B6-828B-38BD4BA2CD93}"/>
    <cellStyle name="Normal 64 2 11" xfId="46041" xr:uid="{E3E05BFF-D721-4381-BD6D-4715CE753078}"/>
    <cellStyle name="Normal 64 2 12" xfId="46562" xr:uid="{052247F9-7ECF-4157-8536-BD11064C0493}"/>
    <cellStyle name="Normal 64 2 13" xfId="54241" xr:uid="{797E4E4E-6E06-46E2-8963-499417B691EB}"/>
    <cellStyle name="Normal 64 2 14" xfId="54419" xr:uid="{59E2AE8B-BD2F-4CE6-965B-A45B226E80A2}"/>
    <cellStyle name="Normal 64 2 2" xfId="2040" xr:uid="{95024B80-F535-4755-9DD7-9AA003BFC98E}"/>
    <cellStyle name="Normal 64 2 2 10" xfId="43255" xr:uid="{1E90D042-447A-427C-8585-92D377DD9CDE}"/>
    <cellStyle name="Normal 64 2 2 11" xfId="44955" xr:uid="{F25C2413-7794-4AE4-B7CE-A64CD0F75091}"/>
    <cellStyle name="Normal 64 2 2 12" xfId="46143" xr:uid="{A3A005A5-6C56-4BA1-985A-5AC01DB4AD62}"/>
    <cellStyle name="Normal 64 2 2 13" xfId="46777" xr:uid="{772DD79B-0320-43B7-AD02-FAE7846FC9FB}"/>
    <cellStyle name="Normal 64 2 2 14" xfId="54523" xr:uid="{9E94ABD3-469D-42FB-B0B0-A3FC3F042903}"/>
    <cellStyle name="Normal 64 2 2 2" xfId="2672" xr:uid="{6EDED685-52B1-4FA9-B29E-55A172234C2C}"/>
    <cellStyle name="Normal 64 2 2 2 10" xfId="46359" xr:uid="{1ED9CF4C-8F0D-4233-82EE-BC72D6BDA8DA}"/>
    <cellStyle name="Normal 64 2 2 2 11" xfId="48257" xr:uid="{85DA5BB0-FAE5-4C81-93FD-C6A7CB236182}"/>
    <cellStyle name="Normal 64 2 2 2 12" xfId="55686" xr:uid="{6B30210D-B5FF-474C-9699-3B1BE634B829}"/>
    <cellStyle name="Normal 64 2 2 2 2" xfId="6558" xr:uid="{99D2341B-798D-4633-909A-97ED68280638}"/>
    <cellStyle name="Normal 64 2 2 2 2 2" xfId="16600" xr:uid="{0824A3A4-589B-470E-831C-A9B3A4F9F940}"/>
    <cellStyle name="Normal 64 2 2 2 3" xfId="8582" xr:uid="{C9B28B91-78F2-4323-A9E1-A68B6A15FCFF}"/>
    <cellStyle name="Normal 64 2 2 2 3 2" xfId="17702" xr:uid="{5A40F5B2-660B-42F3-BB71-027882A3D302}"/>
    <cellStyle name="Normal 64 2 2 2 4" xfId="12569" xr:uid="{B21F3498-7C0A-4E7D-A86B-253F223702FB}"/>
    <cellStyle name="Normal 64 2 2 2 4 2" xfId="19056" xr:uid="{EFD2F236-4EAB-4226-915E-064919D5A851}"/>
    <cellStyle name="Normal 64 2 2 2 5" xfId="14637" xr:uid="{36BDC1E9-E64C-4017-B4E3-8BE9DB74D057}"/>
    <cellStyle name="Normal 64 2 2 2 6" xfId="42206" xr:uid="{313A1CA5-AEE4-4C04-9054-E0AA63DD3D10}"/>
    <cellStyle name="Normal 64 2 2 2 7" xfId="42688" xr:uid="{3E035F43-7C4B-435A-8686-D4D92D9C9994}"/>
    <cellStyle name="Normal 64 2 2 2 8" xfId="43782" xr:uid="{093544D1-BE46-4895-B95F-6131DEE460F7}"/>
    <cellStyle name="Normal 64 2 2 2 9" xfId="45482" xr:uid="{F6502FEF-F6DE-43A0-8A02-A22B419ACBF5}"/>
    <cellStyle name="Normal 64 2 2 3" xfId="3944" xr:uid="{9E644685-F353-4180-813A-CFD8C415DBBC}"/>
    <cellStyle name="Normal 64 2 2 3 2" xfId="15341" xr:uid="{493A3C5B-F85B-4BAB-8091-9ADB96FEACFA}"/>
    <cellStyle name="Normal 64 2 2 4" xfId="6031" xr:uid="{2F8F42DE-78A9-4F73-8BCA-11571EDD4E22}"/>
    <cellStyle name="Normal 64 2 2 4 2" xfId="16073" xr:uid="{0EDE672A-7846-4328-9D49-F5A6D91156F5}"/>
    <cellStyle name="Normal 64 2 2 5" xfId="7227" xr:uid="{C03E3888-F40B-4835-9E8F-6C035D33CB6B}"/>
    <cellStyle name="Normal 64 2 2 5 2" xfId="17269" xr:uid="{FBB7DBD0-B5AD-4E10-8669-F6503E0897E4}"/>
    <cellStyle name="Normal 64 2 2 6" xfId="11494" xr:uid="{6E1BD297-FFEE-49FE-A3E9-4F7067B22A75}"/>
    <cellStyle name="Normal 64 2 2 6 2" xfId="18845" xr:uid="{B8A54180-7C68-4643-981D-90E8AD4B640D}"/>
    <cellStyle name="Normal 64 2 2 7" xfId="14110" xr:uid="{13B63BAF-0CE7-40D2-A512-78E4B231D12C}"/>
    <cellStyle name="Normal 64 2 2 8" xfId="41993" xr:uid="{57900780-6631-4E57-89F4-CD2D5EF60CAD}"/>
    <cellStyle name="Normal 64 2 2 9" xfId="42470" xr:uid="{D220AD9C-F2E8-4DFA-A1A3-3D71F6610D51}"/>
    <cellStyle name="Normal 64 2 3" xfId="3366" xr:uid="{58247CED-2365-4B23-A83F-FD579B85368F}"/>
    <cellStyle name="Normal 64 2 3 2" xfId="8460" xr:uid="{4C30358E-A387-4FF1-99E3-A61637A2229B}"/>
    <cellStyle name="Normal 64 2 3 2 2" xfId="17601" xr:uid="{74685733-7541-455F-B4C4-7C394C46B810}"/>
    <cellStyle name="Normal 64 2 3 3" xfId="12457" xr:uid="{9E3FA887-7F75-4435-9FEC-77F3954057D9}"/>
    <cellStyle name="Normal 64 2 3 3 2" xfId="18959" xr:uid="{87C0A61D-DBF4-4002-BBEA-3EE4B1E45E8F}"/>
    <cellStyle name="Normal 64 2 3 4" xfId="15242" xr:uid="{CF344B38-9E8D-44C6-BD1F-77ACD02C7425}"/>
    <cellStyle name="Normal 64 2 3 5" xfId="42109" xr:uid="{BA3CC2DF-67C1-49A8-B066-C76C21BAAA57}"/>
    <cellStyle name="Normal 64 2 3 6" xfId="42591" xr:uid="{14A5FE09-E410-4959-87D6-B643E72FB4BC}"/>
    <cellStyle name="Normal 64 2 3 7" xfId="46262" xr:uid="{6C7A11F1-4E81-411E-A91E-4946A6D9863B}"/>
    <cellStyle name="Normal 64 2 3 8" xfId="48136" xr:uid="{F8C027F3-7565-49CD-AB21-B65CF786F34B}"/>
    <cellStyle name="Normal 64 2 3 9" xfId="55571" xr:uid="{28A20E4F-3B0A-4267-95EB-2D32DAEC9E4D}"/>
    <cellStyle name="Normal 64 2 4" xfId="5546" xr:uid="{A68D7F30-4735-4C2F-AE6E-340F10E19220}"/>
    <cellStyle name="Normal 64 2 4 2" xfId="15590" xr:uid="{A72A3341-3C6D-4C58-BA9C-B0E6A3D5CB38}"/>
    <cellStyle name="Normal 64 2 5" xfId="7121" xr:uid="{96AE2197-916A-4618-8F69-7DF7E99FB076}"/>
    <cellStyle name="Normal 64 2 5 2" xfId="17163" xr:uid="{BDE8D1FE-6370-4037-ADB9-A001E469BF84}"/>
    <cellStyle name="Normal 64 2 6" xfId="11389" xr:uid="{FC657C35-337A-486C-BEB3-AB33B830938C}"/>
    <cellStyle name="Normal 64 2 6 2" xfId="18746" xr:uid="{0C3BB50B-255E-4283-80E4-B164EA55C7B6}"/>
    <cellStyle name="Normal 64 2 7" xfId="19313" xr:uid="{C44DF07D-0A33-4C77-A320-5D4A14144430}"/>
    <cellStyle name="Normal 64 2 8" xfId="41810" xr:uid="{26E76412-2CB6-4517-B032-2CED085EA22E}"/>
    <cellStyle name="Normal 64 2 9" xfId="41893" xr:uid="{DAA6B6E8-40FB-4372-AEC9-DAA085B41E42}"/>
    <cellStyle name="Normal 64 3" xfId="3453" xr:uid="{53929FE3-7918-4C85-A03B-58004D430564}"/>
    <cellStyle name="Normal 64 4" xfId="3878" xr:uid="{3D0BC48C-3485-4206-940A-BA32BE91D06D}"/>
    <cellStyle name="Normal 64 4 10" xfId="54497" xr:uid="{AE3FD9CB-9E69-4DC7-83EB-DA34144AA518}"/>
    <cellStyle name="Normal 64 4 2" xfId="8560" xr:uid="{F99BCE02-9516-4AD6-B0A6-89541B6FC6DD}"/>
    <cellStyle name="Normal 64 4 2 2" xfId="12547" xr:uid="{70C3C27A-AA36-403F-89A0-96B4BCF159C2}"/>
    <cellStyle name="Normal 64 4 2 2 2" xfId="19034" xr:uid="{4F1887D1-9D52-4BD0-A0FE-4C850EF67A9D}"/>
    <cellStyle name="Normal 64 4 2 3" xfId="17680" xr:uid="{29BEADC2-EF6D-4647-966E-39041A3D66C0}"/>
    <cellStyle name="Normal 64 4 2 4" xfId="42184" xr:uid="{968D8A00-2D06-46CE-AF0B-3E8A28A99D20}"/>
    <cellStyle name="Normal 64 4 2 5" xfId="42666" xr:uid="{49ADF6BC-CC00-4917-B66C-BC56F9217C19}"/>
    <cellStyle name="Normal 64 4 2 6" xfId="46337" xr:uid="{765B5304-8144-4E64-90D2-761857E5F579}"/>
    <cellStyle name="Normal 64 4 2 7" xfId="48232" xr:uid="{AB2A4CC0-F5BD-4501-8C96-5A5B5B06DB58}"/>
    <cellStyle name="Normal 64 4 2 8" xfId="55664" xr:uid="{591534AD-E3DB-4BEA-BEE5-D862FFC228CE}"/>
    <cellStyle name="Normal 64 4 3" xfId="7201" xr:uid="{78EC80AF-658E-489A-B314-B79158D8C8A9}"/>
    <cellStyle name="Normal 64 4 3 2" xfId="17243" xr:uid="{AAF2DB6F-189A-4212-86CB-9748F63DB48E}"/>
    <cellStyle name="Normal 64 4 4" xfId="11468" xr:uid="{67793ECF-E127-4F94-B5D4-465D17FEADC2}"/>
    <cellStyle name="Normal 64 4 4 2" xfId="18823" xr:uid="{179DF723-BD0B-4DA6-852E-F1032C6F6309}"/>
    <cellStyle name="Normal 64 4 5" xfId="15319" xr:uid="{C9D30225-5265-41A5-9834-367139C2B25B}"/>
    <cellStyle name="Normal 64 4 6" xfId="41971" xr:uid="{25E9F6B5-383C-405B-B5FA-0778FBDDBBE5}"/>
    <cellStyle name="Normal 64 4 7" xfId="42447" xr:uid="{AA72FA5D-D495-4147-AF7E-F08FD1EE288C}"/>
    <cellStyle name="Normal 64 4 8" xfId="46121" xr:uid="{D859EB5C-5AB1-4B6A-879F-D1710FC6DA67}"/>
    <cellStyle name="Normal 64 4 9" xfId="46740" xr:uid="{B5F88280-D2C4-4961-A1FD-DFDDCB11E24C}"/>
    <cellStyle name="Normal 64 5" xfId="3320" xr:uid="{30102B7D-FE75-41AD-85F6-EF936E83DD97}"/>
    <cellStyle name="Normal 64 5 2" xfId="7096" xr:uid="{1436BDEB-53D6-43D4-81DA-FC7E76D1C28E}"/>
    <cellStyle name="Normal 64 5 2 2" xfId="17138" xr:uid="{E18563FB-7655-4D1E-8A25-C851FE566D47}"/>
    <cellStyle name="Normal 64 5 3" xfId="11305" xr:uid="{2BDB1386-E800-44CC-95D2-DF1D659FC4C5}"/>
    <cellStyle name="Normal 64 5 3 2" xfId="18667" xr:uid="{C0B0C8D3-1272-4B5C-9A2D-236A5F4DA175}"/>
    <cellStyle name="Normal 64 5 4" xfId="15221" xr:uid="{054002CA-22A2-4CE0-B8D5-8CC344048232}"/>
    <cellStyle name="Normal 64 5 5" xfId="41872" xr:uid="{47DF1C3E-8401-49AD-B87B-41B329C1E18C}"/>
    <cellStyle name="Normal 64 5 6" xfId="42346" xr:uid="{8EDE45DC-0384-4C95-AB98-030ACED07643}"/>
    <cellStyle name="Normal 64 5 7" xfId="46019" xr:uid="{83041CDC-83B5-4CBE-AC13-CB1B3F50CEB2}"/>
    <cellStyle name="Normal 64 5 8" xfId="46532" xr:uid="{26EE621E-15F2-4244-A4E5-4A15B2FC8FE1}"/>
    <cellStyle name="Normal 64 5 9" xfId="54394" xr:uid="{38845F1E-3016-4B82-89C1-FAEDFB5E744A}"/>
    <cellStyle name="Normal 64 6" xfId="54066" xr:uid="{0374553E-6828-4E28-83E4-254593CA7F5E}"/>
    <cellStyle name="Normal 64 7" xfId="54185" xr:uid="{51F9AD8C-110F-4D4B-BF5B-2C212EB52181}"/>
    <cellStyle name="Normal 64 8" xfId="54224" xr:uid="{EBE4439E-EF56-4AF9-B504-50CAA18DF5DB}"/>
    <cellStyle name="Normal 65" xfId="449" xr:uid="{A0034940-95A9-4D38-BC18-BDBE68058C76}"/>
    <cellStyle name="Normal 65 10" xfId="54229" xr:uid="{EFB201E2-FE8E-4683-A3FF-AF545C0A8156}"/>
    <cellStyle name="Normal 65 2" xfId="2060" xr:uid="{21837BB5-C6FC-479C-814B-D66978D95787}"/>
    <cellStyle name="Normal 65 2 10" xfId="43257" xr:uid="{5B64D00A-2A30-4D74-ADF6-188FA4B58DE7}"/>
    <cellStyle name="Normal 65 2 11" xfId="44957" xr:uid="{CDB31922-E80A-4CCE-9954-3773950FB1C7}"/>
    <cellStyle name="Normal 65 2 12" xfId="54242" xr:uid="{F295E426-BA0F-467E-AD40-C4919893D1DF}"/>
    <cellStyle name="Normal 65 2 2" xfId="2137" xr:uid="{65F144FF-65F7-40E5-ABAB-F319FAAA8609}"/>
    <cellStyle name="Normal 65 2 2 2" xfId="3522" xr:uid="{C70C61D3-98B5-46D4-8B13-4E1A6F13FB3D}"/>
    <cellStyle name="Normal 65 2 2 3" xfId="36864" xr:uid="{4B25A054-7559-4A60-B79E-B601C380D77F}"/>
    <cellStyle name="Normal 65 2 3" xfId="2674" xr:uid="{A4D23C1E-5D17-4E00-8512-86B90BE91794}"/>
    <cellStyle name="Normal 65 2 3 2" xfId="3477" xr:uid="{DFC6BB54-FD40-41EF-95CB-1ABC62CB32D9}"/>
    <cellStyle name="Normal 65 2 3 3" xfId="6560" xr:uid="{E438A96D-95F7-41EE-A2AA-EC29205CA75B}"/>
    <cellStyle name="Normal 65 2 3 3 2" xfId="16602" xr:uid="{13353D4A-1B6C-49FE-9147-BF551CF76D70}"/>
    <cellStyle name="Normal 65 2 3 4" xfId="14639" xr:uid="{EDCE2634-2FB2-4DEB-8FC6-2F6DC6DAA47E}"/>
    <cellStyle name="Normal 65 2 3 5" xfId="43784" xr:uid="{52C32026-43A6-4E02-A0BB-F579E3EEFFB4}"/>
    <cellStyle name="Normal 65 2 3 6" xfId="45484" xr:uid="{F251F804-F2D3-4D13-B8F0-7B41539B3269}"/>
    <cellStyle name="Normal 65 2 4" xfId="3946" xr:uid="{5BD1022F-2382-4515-A3DA-F7113E82A9CB}"/>
    <cellStyle name="Normal 65 2 4 10" xfId="54525" xr:uid="{BA779C7C-07CD-466D-BC6F-BE5CB723A229}"/>
    <cellStyle name="Normal 65 2 4 2" xfId="8584" xr:uid="{B0ABB70E-24C0-4F7E-9D68-7985AA4EAD1A}"/>
    <cellStyle name="Normal 65 2 4 2 2" xfId="12571" xr:uid="{556B993D-635D-4B78-88D4-7386196466A6}"/>
    <cellStyle name="Normal 65 2 4 2 2 2" xfId="19058" xr:uid="{34BFA21A-5A4B-4624-885F-88AF4D078F59}"/>
    <cellStyle name="Normal 65 2 4 2 3" xfId="17704" xr:uid="{61CBF769-BA13-4AB3-8893-2AE32EF1D72D}"/>
    <cellStyle name="Normal 65 2 4 2 4" xfId="42208" xr:uid="{EF08C3D2-2E82-49A3-81C6-4328F3BCC4A1}"/>
    <cellStyle name="Normal 65 2 4 2 5" xfId="42690" xr:uid="{79289DA9-3FA0-47AC-A53F-B61142550097}"/>
    <cellStyle name="Normal 65 2 4 2 6" xfId="46361" xr:uid="{A6132AE3-C0AD-4C87-AD13-750FC7AF9581}"/>
    <cellStyle name="Normal 65 2 4 2 7" xfId="48259" xr:uid="{F445F4E6-B25C-40C5-90DB-7B2DC1515D41}"/>
    <cellStyle name="Normal 65 2 4 2 8" xfId="55688" xr:uid="{320E2562-29B5-4CD7-899D-830CB554AE75}"/>
    <cellStyle name="Normal 65 2 4 3" xfId="7229" xr:uid="{6DFA0F62-374A-464A-BB62-FFCB23C75D10}"/>
    <cellStyle name="Normal 65 2 4 3 2" xfId="17271" xr:uid="{10F84770-DD51-475D-A5A8-8868CCE70BE5}"/>
    <cellStyle name="Normal 65 2 4 4" xfId="11496" xr:uid="{6A014B4F-9AD0-4F4E-B60F-3E88AAB7CD6C}"/>
    <cellStyle name="Normal 65 2 4 4 2" xfId="18847" xr:uid="{47176ACE-99E2-4E3E-8757-E21693303FEA}"/>
    <cellStyle name="Normal 65 2 4 5" xfId="15343" xr:uid="{19F7AF95-3573-494D-8164-4FF8488D249B}"/>
    <cellStyle name="Normal 65 2 4 6" xfId="41995" xr:uid="{582EFB88-F972-4EBA-ACAC-F4A994FA1603}"/>
    <cellStyle name="Normal 65 2 4 7" xfId="42472" xr:uid="{1C9D9643-15DD-4B34-90AE-CD2E482ABE77}"/>
    <cellStyle name="Normal 65 2 4 8" xfId="46145" xr:uid="{CF4E8BA2-E0A2-433F-921B-EC22B688E0B9}"/>
    <cellStyle name="Normal 65 2 4 9" xfId="46779" xr:uid="{0C5EF55E-BE59-41ED-83C6-DD4DAFA4F09C}"/>
    <cellStyle name="Normal 65 2 5" xfId="3368" xr:uid="{DEC0C4CD-FF07-47FF-9082-05BC36992766}"/>
    <cellStyle name="Normal 65 2 5 2" xfId="7123" xr:uid="{191DB203-CFA6-4D0E-BB19-7F1454548E77}"/>
    <cellStyle name="Normal 65 2 5 2 2" xfId="17165" xr:uid="{C438D181-B714-4763-915C-FF3FD1535D16}"/>
    <cellStyle name="Normal 65 2 5 3" xfId="11391" xr:uid="{5F07AC50-28ED-4191-9184-DA1D21575DC1}"/>
    <cellStyle name="Normal 65 2 5 3 2" xfId="18748" xr:uid="{8524E8F7-BEBD-4219-BFE9-921119FE01D8}"/>
    <cellStyle name="Normal 65 2 5 4" xfId="15244" xr:uid="{611F975E-C63F-4F04-8863-27374295D487}"/>
    <cellStyle name="Normal 65 2 5 5" xfId="41895" xr:uid="{CEB25F20-1A22-46A1-8D0A-638BD79DC28A}"/>
    <cellStyle name="Normal 65 2 5 6" xfId="42369" xr:uid="{B4521DA3-FC5A-4F0E-B470-D6740F28133B}"/>
    <cellStyle name="Normal 65 2 5 7" xfId="46043" xr:uid="{972A33B5-D702-406A-BF8E-7B003D19ED61}"/>
    <cellStyle name="Normal 65 2 5 8" xfId="46564" xr:uid="{149C802E-39D2-4B76-8A7A-7126E41F6699}"/>
    <cellStyle name="Normal 65 2 5 9" xfId="54421" xr:uid="{CFFEB183-38DE-43A3-A88C-87FEABBEC4CB}"/>
    <cellStyle name="Normal 65 2 6" xfId="5548" xr:uid="{20F01B36-48FF-4E85-B3C9-3142EB4F214C}"/>
    <cellStyle name="Normal 65 2 6 2" xfId="15592" xr:uid="{3129B293-5624-437A-B6BF-233A8B3A1F94}"/>
    <cellStyle name="Normal 65 2 7" xfId="6033" xr:uid="{4F7227FC-B4BF-4CAB-94A0-56E976526B42}"/>
    <cellStyle name="Normal 65 2 7 2" xfId="16075" xr:uid="{F1D7DA0B-23F3-4599-958C-E5AF9A2B278E}"/>
    <cellStyle name="Normal 65 2 8" xfId="14112" xr:uid="{4CFB70BE-E6C9-4855-89F3-6A31AAC4E158}"/>
    <cellStyle name="Normal 65 2 9" xfId="41812" xr:uid="{8AFF433F-8D2B-434E-9EB0-75A7A138A4AB}"/>
    <cellStyle name="Normal 65 3" xfId="3217" xr:uid="{C3B56181-3D4A-43BE-A4ED-7DA479C07B3F}"/>
    <cellStyle name="Normal 65 3 2" xfId="3250" xr:uid="{5DDC24BA-C5F5-4B58-88CC-304FF95F8124}"/>
    <cellStyle name="Normal 65 3 2 2" xfId="3533" xr:uid="{40DBC087-D8A0-4A33-8D7E-E4BACC71D341}"/>
    <cellStyle name="Normal 65 3 3" xfId="3491" xr:uid="{95A7D4AF-E5A3-4B00-BB6E-C55177B12236}"/>
    <cellStyle name="Normal 65 3 4" xfId="19322" xr:uid="{671F6C01-4D50-4190-AB3F-E5F34E41B568}"/>
    <cellStyle name="Normal 65 4" xfId="3230" xr:uid="{4512BDAB-B0FA-4E0A-9081-504CD954A5E6}"/>
    <cellStyle name="Normal 65 4 2" xfId="3506" xr:uid="{0C1C6DE1-98EF-47F3-979F-2727E5B8B0DF}"/>
    <cellStyle name="Normal 65 5" xfId="3429" xr:uid="{F186D09C-156C-4EAC-AC00-0D3E414A83F4}"/>
    <cellStyle name="Normal 65 6" xfId="3901" xr:uid="{234C43B1-FF99-428F-8408-61D49A01AB18}"/>
    <cellStyle name="Normal 65 6 10" xfId="54499" xr:uid="{5F0E7AC9-7E60-4BC8-8372-C79C13A4398A}"/>
    <cellStyle name="Normal 65 6 2" xfId="8562" xr:uid="{94F1A284-9F65-4B41-BA23-0230DB017348}"/>
    <cellStyle name="Normal 65 6 2 2" xfId="12549" xr:uid="{8DE526D3-EAD8-464D-8607-0460A75978A9}"/>
    <cellStyle name="Normal 65 6 2 2 2" xfId="19036" xr:uid="{4C0B6070-D64D-47B1-94A5-FEB0CCAF3189}"/>
    <cellStyle name="Normal 65 6 2 3" xfId="17682" xr:uid="{2322FDF2-CFCD-48AF-946E-D646ACBD8AF5}"/>
    <cellStyle name="Normal 65 6 2 4" xfId="42186" xr:uid="{63A911F2-A9C2-4CEA-A6FA-FAA86324B413}"/>
    <cellStyle name="Normal 65 6 2 5" xfId="42668" xr:uid="{93CF4CBD-CA70-4896-A990-D16E57493106}"/>
    <cellStyle name="Normal 65 6 2 6" xfId="46339" xr:uid="{1B146B6E-4BB6-48B4-85E6-0FE530A0B23D}"/>
    <cellStyle name="Normal 65 6 2 7" xfId="48234" xr:uid="{4E106016-EF87-48D3-AE88-D791211B79F9}"/>
    <cellStyle name="Normal 65 6 2 8" xfId="55666" xr:uid="{728036A9-E565-4A37-8AC1-7A7BC041D543}"/>
    <cellStyle name="Normal 65 6 3" xfId="7203" xr:uid="{C6C29052-C94A-4765-A20A-4CE871C1106E}"/>
    <cellStyle name="Normal 65 6 3 2" xfId="17245" xr:uid="{899AB24D-B912-4E17-807F-51A5427E88B1}"/>
    <cellStyle name="Normal 65 6 4" xfId="11470" xr:uid="{1976927D-40A4-46BA-8F2D-8C3B28780B3A}"/>
    <cellStyle name="Normal 65 6 4 2" xfId="18825" xr:uid="{A462AA8F-D215-47EA-8529-64DC9D1E5390}"/>
    <cellStyle name="Normal 65 6 5" xfId="15321" xr:uid="{20E20D6F-F9FD-4DF5-829A-10D15409F0FE}"/>
    <cellStyle name="Normal 65 6 6" xfId="41973" xr:uid="{B2BE819D-C6EE-422E-8A3C-6BBB5A58E697}"/>
    <cellStyle name="Normal 65 6 7" xfId="42449" xr:uid="{E94FFFB7-627E-4937-87F4-66677E090B42}"/>
    <cellStyle name="Normal 65 6 8" xfId="46123" xr:uid="{23FD4115-470D-42DA-B57B-86943A565F9B}"/>
    <cellStyle name="Normal 65 6 9" xfId="46747" xr:uid="{29E48741-7412-4589-8433-B9B913CFD514}"/>
    <cellStyle name="Normal 65 7" xfId="3330" xr:uid="{633ABA19-EAA8-4A8C-B5C7-ED31F794FC4F}"/>
    <cellStyle name="Normal 65 7 2" xfId="7098" xr:uid="{C8EE4F7E-2645-473F-9AAF-F3388D70CB52}"/>
    <cellStyle name="Normal 65 7 2 2" xfId="17140" xr:uid="{E34D79E5-B178-42B7-BD15-53F55B40AF56}"/>
    <cellStyle name="Normal 65 7 3" xfId="11366" xr:uid="{11EB469D-605F-4BEA-B8DF-494362FA8D4A}"/>
    <cellStyle name="Normal 65 7 3 2" xfId="18727" xr:uid="{223C62E5-ECC1-44A0-8515-BB619035D550}"/>
    <cellStyle name="Normal 65 7 4" xfId="15223" xr:uid="{33D2D89F-020F-4B9C-B9F4-47661D5A90E4}"/>
    <cellStyle name="Normal 65 7 5" xfId="41874" xr:uid="{F6882695-0B24-41F2-90BF-792BBCDED877}"/>
    <cellStyle name="Normal 65 7 6" xfId="42348" xr:uid="{1126156C-691B-47C5-AEA5-C218B9FAF533}"/>
    <cellStyle name="Normal 65 7 7" xfId="46022" xr:uid="{B4F04A71-65B4-4BDB-AA4D-912FD0C3C737}"/>
    <cellStyle name="Normal 65 7 8" xfId="46536" xr:uid="{3402AD53-F40A-4EA1-85E1-248F3E99AAF9}"/>
    <cellStyle name="Normal 65 7 9" xfId="54396" xr:uid="{FB9B2B2C-1F00-4D0C-9734-A8103C803934}"/>
    <cellStyle name="Normal 65 8" xfId="54067" xr:uid="{59160A7D-7E5E-4E99-B5E9-D8715421C01F}"/>
    <cellStyle name="Normal 65 9" xfId="54186" xr:uid="{684ECB5B-ABEB-4CF3-A543-156AAE4BC1CD}"/>
    <cellStyle name="Normal 66" xfId="450" xr:uid="{27659394-6FD1-44EA-A460-2AC7287AD10F}"/>
    <cellStyle name="Normal 66 2" xfId="451" xr:uid="{6437707E-77CF-4866-8DDE-9891FFE2E65A}"/>
    <cellStyle name="Normal 66 2 10" xfId="42371" xr:uid="{3F184DF3-4856-44C2-8D3F-4D15DADEFF26}"/>
    <cellStyle name="Normal 66 2 11" xfId="46045" xr:uid="{D9EB52E7-8BAC-42F8-BA83-7D59B9A483DF}"/>
    <cellStyle name="Normal 66 2 12" xfId="46566" xr:uid="{FDB9FD20-4F1E-4406-A991-C7E03374DA26}"/>
    <cellStyle name="Normal 66 2 13" xfId="54243" xr:uid="{7ED96BD0-6820-4327-A999-A6D4EC592032}"/>
    <cellStyle name="Normal 66 2 14" xfId="54423" xr:uid="{1A6BAFEB-00F7-49AB-A615-F3195864A8D9}"/>
    <cellStyle name="Normal 66 2 2" xfId="2069" xr:uid="{77199189-2003-4A02-A2D2-72AAB7D0B16A}"/>
    <cellStyle name="Normal 66 2 2 10" xfId="43259" xr:uid="{4F990525-BEEC-44CD-A880-C309F7DE323C}"/>
    <cellStyle name="Normal 66 2 2 11" xfId="44959" xr:uid="{060817CC-71F7-42E4-A476-E58C61652F03}"/>
    <cellStyle name="Normal 66 2 2 12" xfId="46147" xr:uid="{5FA54905-2035-4F42-B6E3-E3A464594BE8}"/>
    <cellStyle name="Normal 66 2 2 13" xfId="46781" xr:uid="{181E9CEC-0F9D-49E4-B0DF-6FF1B2228AC5}"/>
    <cellStyle name="Normal 66 2 2 14" xfId="54527" xr:uid="{069CFE14-32D2-4242-BA95-00A6836D8CDA}"/>
    <cellStyle name="Normal 66 2 2 2" xfId="2676" xr:uid="{E334A4F7-3E29-4E89-A4C4-FC1F74B01347}"/>
    <cellStyle name="Normal 66 2 2 2 10" xfId="46363" xr:uid="{CC53E882-ADF5-4B6D-B5C5-745847F36A3E}"/>
    <cellStyle name="Normal 66 2 2 2 11" xfId="48261" xr:uid="{348A497C-9179-4E7F-9E5F-4B5997F60674}"/>
    <cellStyle name="Normal 66 2 2 2 12" xfId="55690" xr:uid="{27A42729-BDB3-41FB-A7A2-947433EE6260}"/>
    <cellStyle name="Normal 66 2 2 2 2" xfId="6562" xr:uid="{0EE5D889-9F9A-4B01-97E9-3A2EF24022AE}"/>
    <cellStyle name="Normal 66 2 2 2 2 2" xfId="16604" xr:uid="{04B672C8-80C1-4FA9-A622-7D772538AEFB}"/>
    <cellStyle name="Normal 66 2 2 2 3" xfId="8586" xr:uid="{DF155C81-6FCE-46FA-9374-1DF9EB9E7305}"/>
    <cellStyle name="Normal 66 2 2 2 3 2" xfId="17706" xr:uid="{04FF4029-0BE8-442F-B76C-8D9D7437911E}"/>
    <cellStyle name="Normal 66 2 2 2 4" xfId="12573" xr:uid="{925FE726-8220-4FD0-B84A-CC0014472272}"/>
    <cellStyle name="Normal 66 2 2 2 4 2" xfId="19060" xr:uid="{2F510A03-49DB-4381-96A4-1FEBC3EA2B47}"/>
    <cellStyle name="Normal 66 2 2 2 5" xfId="14641" xr:uid="{2D07F6AF-A892-4672-A60B-981E1420EA42}"/>
    <cellStyle name="Normal 66 2 2 2 6" xfId="42210" xr:uid="{D956FE02-C850-416A-8039-4882B537C200}"/>
    <cellStyle name="Normal 66 2 2 2 7" xfId="42692" xr:uid="{FC28CEFD-54EC-45D5-BD7A-9F7D8849315D}"/>
    <cellStyle name="Normal 66 2 2 2 8" xfId="43786" xr:uid="{E063B341-8BAD-4DD9-A11F-D7457F05E417}"/>
    <cellStyle name="Normal 66 2 2 2 9" xfId="45486" xr:uid="{A681C25F-2477-4D45-9E88-2B95523E5A97}"/>
    <cellStyle name="Normal 66 2 2 3" xfId="3948" xr:uid="{33B4570D-B755-4CEF-82B7-538FF1ABACFC}"/>
    <cellStyle name="Normal 66 2 2 3 2" xfId="15345" xr:uid="{F2C1C371-60A5-4F24-846E-B6180860318A}"/>
    <cellStyle name="Normal 66 2 2 4" xfId="6035" xr:uid="{0D970292-0C09-4524-8744-2F0250E7C179}"/>
    <cellStyle name="Normal 66 2 2 4 2" xfId="16077" xr:uid="{CF4F25D7-07B4-4E95-AF7E-8A95C4FDA822}"/>
    <cellStyle name="Normal 66 2 2 5" xfId="7231" xr:uid="{916EB7CD-3BBE-42DC-B9E1-B8D1B4375370}"/>
    <cellStyle name="Normal 66 2 2 5 2" xfId="17273" xr:uid="{5E39CD3D-3720-4078-A4C5-0B04537F6938}"/>
    <cellStyle name="Normal 66 2 2 6" xfId="11498" xr:uid="{873881EC-425C-42A6-96EB-8D4EB9137D77}"/>
    <cellStyle name="Normal 66 2 2 6 2" xfId="18849" xr:uid="{55C924F0-7FC9-4E73-B3C1-D0651BD29247}"/>
    <cellStyle name="Normal 66 2 2 7" xfId="14114" xr:uid="{4DBF4787-5BCF-4B07-8372-DAC562A3BED6}"/>
    <cellStyle name="Normal 66 2 2 8" xfId="41997" xr:uid="{0BC994AB-98B0-4295-8442-D67B3173A5F3}"/>
    <cellStyle name="Normal 66 2 2 9" xfId="42474" xr:uid="{467E8FA9-DC5A-447F-9E93-5502F7CC7476}"/>
    <cellStyle name="Normal 66 2 3" xfId="3370" xr:uid="{BB42D4C2-E6B4-41BA-8F98-CAB29B7D3A36}"/>
    <cellStyle name="Normal 66 2 3 2" xfId="8463" xr:uid="{B3A64A68-4D55-498B-8D21-DF7E0CB65540}"/>
    <cellStyle name="Normal 66 2 3 2 2" xfId="17603" xr:uid="{51A220AF-D53D-40CF-93EE-AE345A57E7F3}"/>
    <cellStyle name="Normal 66 2 3 3" xfId="12459" xr:uid="{8A1929EC-F013-417B-9A56-80AC7F4E55E6}"/>
    <cellStyle name="Normal 66 2 3 3 2" xfId="18961" xr:uid="{B7952739-F1CB-4895-96BF-A5F3073FD5FF}"/>
    <cellStyle name="Normal 66 2 3 4" xfId="15246" xr:uid="{12F7CAF6-3A90-455E-A465-F1260FD93F01}"/>
    <cellStyle name="Normal 66 2 3 5" xfId="42111" xr:uid="{4F04E1D1-E041-4672-95E6-E3B082B48563}"/>
    <cellStyle name="Normal 66 2 3 6" xfId="42593" xr:uid="{4CEAAE23-97BA-459F-985A-F400458022BB}"/>
    <cellStyle name="Normal 66 2 3 7" xfId="46264" xr:uid="{DA61C566-EA62-4775-9338-F8EFB20F533C}"/>
    <cellStyle name="Normal 66 2 3 8" xfId="48139" xr:uid="{0154FEC1-5D9C-47C5-8425-ADFFE79604A8}"/>
    <cellStyle name="Normal 66 2 3 9" xfId="55574" xr:uid="{B4FC07A6-746C-4D09-B385-9140907B5DBA}"/>
    <cellStyle name="Normal 66 2 4" xfId="5550" xr:uid="{EB87E94F-95BD-4AEC-9AF7-560460F722CC}"/>
    <cellStyle name="Normal 66 2 4 2" xfId="15594" xr:uid="{30D60DF1-08C6-4E1E-B75B-B4582CC51358}"/>
    <cellStyle name="Normal 66 2 5" xfId="7125" xr:uid="{85CAF885-E160-4C08-87BA-30FE75A6504B}"/>
    <cellStyle name="Normal 66 2 5 2" xfId="17167" xr:uid="{4A5359F4-70EE-4699-8CEB-92E8E714C446}"/>
    <cellStyle name="Normal 66 2 6" xfId="11393" xr:uid="{C2E1A370-705D-4914-8E65-45D4B5D7F3A4}"/>
    <cellStyle name="Normal 66 2 6 2" xfId="18750" xr:uid="{61243218-DE90-425B-9A77-BB24F018B07A}"/>
    <cellStyle name="Normal 66 2 7" xfId="19328" xr:uid="{D336D509-1CC5-4A34-B8A2-7F0E1E83DBB7}"/>
    <cellStyle name="Normal 66 2 8" xfId="41814" xr:uid="{36047C34-E6C8-4DA7-A9D3-C46F05DC7DCE}"/>
    <cellStyle name="Normal 66 2 9" xfId="41897" xr:uid="{A130BA49-4FFE-4A9C-8031-BB55C4724455}"/>
    <cellStyle name="Normal 66 3" xfId="3454" xr:uid="{697543B9-6177-406D-8415-6F456F82512A}"/>
    <cellStyle name="Normal 66 4" xfId="3906" xr:uid="{A17F293B-1CFB-439A-8C33-599ADA63CF3A}"/>
    <cellStyle name="Normal 66 4 10" xfId="54501" xr:uid="{E9A34EB4-5337-423E-817E-ADF954F34F67}"/>
    <cellStyle name="Normal 66 4 2" xfId="8564" xr:uid="{955DE3D6-4504-4898-A08E-6F71010A045A}"/>
    <cellStyle name="Normal 66 4 2 2" xfId="12551" xr:uid="{798F6CDE-A126-48A6-A751-11D2CD8A5EC5}"/>
    <cellStyle name="Normal 66 4 2 2 2" xfId="19038" xr:uid="{04D23201-9660-47DC-85A4-073304125C85}"/>
    <cellStyle name="Normal 66 4 2 3" xfId="17684" xr:uid="{56DDBB11-217E-4B26-83F5-362643124319}"/>
    <cellStyle name="Normal 66 4 2 4" xfId="42188" xr:uid="{FB0F42EA-E8E5-44F1-96F1-12531262CD79}"/>
    <cellStyle name="Normal 66 4 2 5" xfId="42670" xr:uid="{9B5C5B66-50B7-4B38-8D52-FA85D136E89C}"/>
    <cellStyle name="Normal 66 4 2 6" xfId="46341" xr:uid="{323824E6-8F3A-4B04-8DD3-DE2A51D691D8}"/>
    <cellStyle name="Normal 66 4 2 7" xfId="48236" xr:uid="{CE3105E1-F538-438F-943D-694C1B2AF772}"/>
    <cellStyle name="Normal 66 4 2 8" xfId="55668" xr:uid="{D25DD69B-11BF-4EC3-A156-D05FC4C9D650}"/>
    <cellStyle name="Normal 66 4 3" xfId="7205" xr:uid="{67118A85-CB77-43CB-AE4B-EFB3C65BBAD2}"/>
    <cellStyle name="Normal 66 4 3 2" xfId="17247" xr:uid="{3F636B2D-8AE6-45FE-B170-0C5A5770F761}"/>
    <cellStyle name="Normal 66 4 4" xfId="11472" xr:uid="{E205A163-3059-4F27-8C5C-433FB2B6D8B3}"/>
    <cellStyle name="Normal 66 4 4 2" xfId="18827" xr:uid="{BFCD93E7-8AA6-46F1-A42A-AFC9EFCA02BF}"/>
    <cellStyle name="Normal 66 4 5" xfId="15323" xr:uid="{1A528D13-AAD4-4916-AAA6-D2B8A6898A44}"/>
    <cellStyle name="Normal 66 4 6" xfId="41975" xr:uid="{D4D4542A-E623-46B0-88E4-B70FD88F6F65}"/>
    <cellStyle name="Normal 66 4 7" xfId="42451" xr:uid="{F052E0A2-64AE-4A51-A7F2-F44370BD3025}"/>
    <cellStyle name="Normal 66 4 8" xfId="46125" xr:uid="{747B8DFD-4C7D-4BE1-9C73-B37F396C3EBD}"/>
    <cellStyle name="Normal 66 4 9" xfId="46749" xr:uid="{E6467A7D-9973-4816-9E92-491F9F1BA73C}"/>
    <cellStyle name="Normal 66 5" xfId="3334" xr:uid="{0F108830-6759-4189-A551-F6C3E08537CC}"/>
    <cellStyle name="Normal 66 5 2" xfId="7100" xr:uid="{AA9C30F3-B38F-4FA3-87B3-BA3416B05E65}"/>
    <cellStyle name="Normal 66 5 2 2" xfId="17142" xr:uid="{F5546B19-D485-4D82-B58E-50CFC63E3FB9}"/>
    <cellStyle name="Normal 66 5 3" xfId="11368" xr:uid="{5EF957BA-5D62-4B39-B75D-E3B79C4702F5}"/>
    <cellStyle name="Normal 66 5 3 2" xfId="18729" xr:uid="{A829FEDF-AE8C-40D3-AB15-75D1E7F7B013}"/>
    <cellStyle name="Normal 66 5 4" xfId="15225" xr:uid="{411333E9-2E75-4971-8238-B7199BBB07A1}"/>
    <cellStyle name="Normal 66 5 5" xfId="41876" xr:uid="{BB2371AE-6B9F-4013-8150-85C42451B7D3}"/>
    <cellStyle name="Normal 66 5 6" xfId="42350" xr:uid="{B25AE79A-7996-4EEE-96D9-97B3DD51A549}"/>
    <cellStyle name="Normal 66 5 7" xfId="46024" xr:uid="{42D76CD5-6C99-4BB1-B1BB-14E07E75DD1D}"/>
    <cellStyle name="Normal 66 5 8" xfId="46538" xr:uid="{895A7FCC-F24B-4B55-BDFB-1324E55438EC}"/>
    <cellStyle name="Normal 66 5 9" xfId="54398" xr:uid="{C6BA30C7-5752-4CAB-97FD-36DB352B3D96}"/>
    <cellStyle name="Normal 66 6" xfId="54070" xr:uid="{0D609B86-14A7-4AA0-B4CF-BEB5CD881579}"/>
    <cellStyle name="Normal 66 7" xfId="54189" xr:uid="{FF0F501B-96FC-4705-ACEB-7DFCDC4771BC}"/>
    <cellStyle name="Normal 66 8" xfId="54230" xr:uid="{4C54CFAC-4830-470C-A71F-D61E6D716DF6}"/>
    <cellStyle name="Normal 67" xfId="452" xr:uid="{CFCA143B-0162-4E05-A91B-24C74A4E782E}"/>
    <cellStyle name="Normal 67 2" xfId="453" xr:uid="{8015B37A-52C4-4B17-AE94-A15373AD7DC7}"/>
    <cellStyle name="Normal 67 2 2" xfId="2135" xr:uid="{0F912C6D-72FE-4C41-ADE4-604E722BE0F4}"/>
    <cellStyle name="Normal 67 2 2 2" xfId="35876" xr:uid="{A8121B38-2F6E-42DE-8C72-53A91FDE6C06}"/>
    <cellStyle name="Normal 67 2 3" xfId="54244" xr:uid="{F5E95EDD-18FE-4544-BF95-05ADCE5E0C40}"/>
    <cellStyle name="Normal 67 3" xfId="1370" xr:uid="{2BC10C6C-F5A1-4ADF-8238-05AEF112C1F8}"/>
    <cellStyle name="Normal 67 3 2" xfId="3372" xr:uid="{8811DBE5-5462-4E5E-B34B-FEDC901ACB7D}"/>
    <cellStyle name="Normal 67 3 2 2" xfId="35798" xr:uid="{C5ADAB84-4A38-4C47-8EFF-886C49DA95A2}"/>
    <cellStyle name="Normal 67 3 3" xfId="19338" xr:uid="{D199EC3F-E18F-42F6-8530-5CEEB736A3E0}"/>
    <cellStyle name="Normal 67 4" xfId="21973" xr:uid="{2CB95D6B-1A34-4B20-B7CB-932E4514C0D1}"/>
    <cellStyle name="Normal 67 5" xfId="54069" xr:uid="{2648CF33-52FB-4B0A-9ED2-230511F697B7}"/>
    <cellStyle name="Normal 67 6" xfId="54188" xr:uid="{A7401634-ADD1-47D5-9374-A94A7BBF2AF8}"/>
    <cellStyle name="Normal 67 7" xfId="54231" xr:uid="{D6E0FB72-DB7F-49AF-87CE-28B28F4F07BB}"/>
    <cellStyle name="Normal 68" xfId="454" xr:uid="{D4D93224-15A7-446E-89C1-591F83236D87}"/>
    <cellStyle name="Normal 68 2" xfId="455" xr:uid="{2856A6FB-F6F0-4C98-99DC-62D6529068D9}"/>
    <cellStyle name="Normal 68 2 2" xfId="1557" xr:uid="{D1C37406-86FA-40E3-B306-02383E419E2D}"/>
    <cellStyle name="Normal 68 2 2 2" xfId="3521" xr:uid="{D3FDCD08-8BD2-495C-A675-D15DE0EB2A64}"/>
    <cellStyle name="Normal 68 2 3" xfId="3476" xr:uid="{E7A378E0-E364-4CE6-8B68-DEE3B74E130F}"/>
    <cellStyle name="Normal 68 2 4" xfId="54245" xr:uid="{4ED60A7B-F0CD-4500-A626-342F63EF5301}"/>
    <cellStyle name="Normal 68 3" xfId="1371" xr:uid="{633CC816-5C31-4DEB-95EE-117435FD0EFC}"/>
    <cellStyle name="Normal 68 3 2" xfId="2114" xr:uid="{660A40AB-1441-439E-ADAE-725B45BA5EAE}"/>
    <cellStyle name="Normal 68 3 2 2" xfId="3541" xr:uid="{07236390-3A79-4C9C-BA02-3A5C93237014}"/>
    <cellStyle name="Normal 68 3 3" xfId="3496" xr:uid="{EE94916B-CE66-4222-8425-480529812EC0}"/>
    <cellStyle name="Normal 68 4" xfId="3235" xr:uid="{F25D9227-2AE2-4D95-A28B-55D7D834BE9F}"/>
    <cellStyle name="Normal 68 4 2" xfId="3513" xr:uid="{EE08B0CC-0D0B-4488-BCA8-FF8126AC8ADB}"/>
    <cellStyle name="Normal 68 5" xfId="3327" xr:uid="{4D371F0E-3DEE-49FD-9EE1-C50609E2E132}"/>
    <cellStyle name="Normal 68 6" xfId="54232" xr:uid="{B2B0DE25-5167-4C00-A707-27F968798D3B}"/>
    <cellStyle name="Normal 69" xfId="456" xr:uid="{D3716ADB-E839-4556-9755-6CB8682974CA}"/>
    <cellStyle name="Normal 69 2" xfId="457" xr:uid="{21C56501-5846-469B-B9DE-186231FE2B94}"/>
    <cellStyle name="Normal 69 2 2" xfId="2116" xr:uid="{95EF8A24-73C8-4CEA-8E4D-98A6B83A9DB2}"/>
    <cellStyle name="Normal 69 2 2 2" xfId="3247" xr:uid="{3F441D1C-ABE2-45B7-BD3A-320D2A22F8C8}"/>
    <cellStyle name="Normal 69 2 3" xfId="3484" xr:uid="{87AEF0F4-9FA1-4705-AE45-BB4647FB941E}"/>
    <cellStyle name="Normal 69 3" xfId="1372" xr:uid="{2B8D3141-6663-46A0-A20C-44815EEB12FF}"/>
    <cellStyle name="Normal 69 3 2" xfId="2153" xr:uid="{0762761F-91D9-4985-BF6A-5F41A301399F}"/>
    <cellStyle name="Normal 69 3 2 2" xfId="3542" xr:uid="{D6B09831-E62B-4DA3-9E9B-7F8D738735A9}"/>
    <cellStyle name="Normal 69 3 3" xfId="3497" xr:uid="{77BC437F-5A2C-4663-833E-3E883E5436B1}"/>
    <cellStyle name="Normal 69 4" xfId="3236" xr:uid="{ABF7C73C-C25A-40D0-8FA9-34325D980458}"/>
    <cellStyle name="Normal 69 4 2" xfId="3514" xr:uid="{73320BD3-313A-4E7D-A0C7-BEF7B00FAA72}"/>
    <cellStyle name="Normal 69 5" xfId="3458" xr:uid="{038711A2-9E8C-4C9B-9964-D15D2A99BB63}"/>
    <cellStyle name="Normal 69 6" xfId="3952" xr:uid="{794A9B14-B4D2-4729-BE7D-7A43F8C8E776}"/>
    <cellStyle name="Normal 69 6 10" xfId="54529" xr:uid="{8FB810FD-BB7A-45C9-B78A-38CB90819F73}"/>
    <cellStyle name="Normal 69 6 2" xfId="8588" xr:uid="{3063B9CE-E667-443E-B4E8-678535CC4F1E}"/>
    <cellStyle name="Normal 69 6 2 2" xfId="12575" xr:uid="{E0828F27-1E6B-4886-8162-972ADFE747C4}"/>
    <cellStyle name="Normal 69 6 2 2 2" xfId="19062" xr:uid="{94A8C520-D6A7-4FA4-812E-A60ADEC53AD4}"/>
    <cellStyle name="Normal 69 6 2 3" xfId="17708" xr:uid="{3ACA748F-0C76-4981-8DC2-B1827450B326}"/>
    <cellStyle name="Normal 69 6 2 4" xfId="42212" xr:uid="{68A768F0-327D-4FD3-A2F8-4C3F1F567555}"/>
    <cellStyle name="Normal 69 6 2 5" xfId="42694" xr:uid="{CA99F330-ECAF-49B7-994F-4F5E30BA9DBE}"/>
    <cellStyle name="Normal 69 6 2 6" xfId="46365" xr:uid="{17A60601-AA35-4A7B-83AD-DD713204553C}"/>
    <cellStyle name="Normal 69 6 2 7" xfId="48263" xr:uid="{471C9117-C485-4E86-B3C9-C187633AF63D}"/>
    <cellStyle name="Normal 69 6 2 8" xfId="55692" xr:uid="{BE8E69C0-BEC7-45E5-8423-A157B6102C36}"/>
    <cellStyle name="Normal 69 6 3" xfId="7233" xr:uid="{2B5BCA6A-58F5-4731-80FD-C5AFF935596A}"/>
    <cellStyle name="Normal 69 6 3 2" xfId="17275" xr:uid="{E15632BE-6943-431C-BED4-A6928EF0AE87}"/>
    <cellStyle name="Normal 69 6 4" xfId="11500" xr:uid="{6E1645D2-D7D5-408F-9C79-BE67460B14B9}"/>
    <cellStyle name="Normal 69 6 4 2" xfId="18851" xr:uid="{021DBD01-34A0-4BAE-AF09-B32CB2285C0C}"/>
    <cellStyle name="Normal 69 6 5" xfId="15347" xr:uid="{57BEAF20-4054-435F-97CA-DA13CA924833}"/>
    <cellStyle name="Normal 69 6 6" xfId="41999" xr:uid="{920BFA8A-D1BC-48C1-9B6A-09F2DEFD88D0}"/>
    <cellStyle name="Normal 69 6 7" xfId="42476" xr:uid="{CEF3A3FB-0F43-4D22-9924-EB40BC713A74}"/>
    <cellStyle name="Normal 69 6 8" xfId="46149" xr:uid="{1E1E2E1A-E1F2-4393-B1B6-4E6237DF249E}"/>
    <cellStyle name="Normal 69 6 9" xfId="46783" xr:uid="{CF7181BF-1E34-4F07-A65E-A411C2D9BE27}"/>
    <cellStyle name="Normal 69 7" xfId="3374" xr:uid="{A79BFE68-B1F8-48F1-8EA3-998DF846A964}"/>
    <cellStyle name="Normal 69 7 2" xfId="7127" xr:uid="{9CB52870-B2BD-4491-B71B-C09C660888F3}"/>
    <cellStyle name="Normal 69 7 2 2" xfId="17169" xr:uid="{684616E1-209D-4AB8-B4AE-29BEB0E2B0CF}"/>
    <cellStyle name="Normal 69 7 3" xfId="11395" xr:uid="{CED153CE-95E7-499E-A917-2A65F53BF1E3}"/>
    <cellStyle name="Normal 69 7 3 2" xfId="18752" xr:uid="{1B71E8BD-45F1-490F-869D-F82B71D6C48C}"/>
    <cellStyle name="Normal 69 7 4" xfId="15248" xr:uid="{0A68C96D-8679-46A3-80AD-18157F25A19E}"/>
    <cellStyle name="Normal 69 7 5" xfId="41899" xr:uid="{012671C1-861F-4888-B950-D6E4604F5E12}"/>
    <cellStyle name="Normal 69 7 6" xfId="42373" xr:uid="{4E540867-A93C-4BCE-A147-9FC9BE641695}"/>
    <cellStyle name="Normal 69 7 7" xfId="46047" xr:uid="{C67F2DE0-CABB-46AE-A425-999FFD9C1ED2}"/>
    <cellStyle name="Normal 69 7 8" xfId="46568" xr:uid="{670C4C1B-D253-4F4E-996F-0B9AFAAF6CAD}"/>
    <cellStyle name="Normal 69 7 9" xfId="54425" xr:uid="{BE2FF813-1A33-4DC8-8D14-63A73E8DC569}"/>
    <cellStyle name="Normal 69 8" xfId="54246" xr:uid="{C9AE4398-2BBD-438A-8F01-5AB336FC486E}"/>
    <cellStyle name="Normal 7" xfId="458" xr:uid="{11354387-3788-4439-829C-6B80D59DE392}"/>
    <cellStyle name="Normal 7 10" xfId="36819" xr:uid="{CBE127AE-2EAC-4836-B424-2AD97604AAB4}"/>
    <cellStyle name="Normal 7 2" xfId="459" xr:uid="{0AF00890-31F4-411F-BC1D-B9FC843FD2F3}"/>
    <cellStyle name="Normal 7 2 2" xfId="460" xr:uid="{45B1B1BB-9E05-4116-95EC-56FB7B8678E0}"/>
    <cellStyle name="Normal 7 2 3" xfId="461" xr:uid="{83C73434-374A-40C1-B6B9-0D5240BBCC4A}"/>
    <cellStyle name="Normal 7 2 3 2" xfId="1373" xr:uid="{7BCF7B99-0A2B-4086-A61A-6B2E78D9E4E6}"/>
    <cellStyle name="Normal 7 2 3 2 2" xfId="2428" xr:uid="{92F535EC-87D1-4DCD-9AE1-620586F56A43}"/>
    <cellStyle name="Normal 7 2 3 2 2 2" xfId="6320" xr:uid="{A6DF4849-0F57-4B46-A44B-F17D5723DF47}"/>
    <cellStyle name="Normal 7 2 3 2 2 2 2" xfId="16362" xr:uid="{8A796EE6-3DA6-47C7-83B8-37C0FAF2E959}"/>
    <cellStyle name="Normal 7 2 3 2 2 3" xfId="14399" xr:uid="{2DB52013-C9CD-4358-9381-E7EF17E04B0C}"/>
    <cellStyle name="Normal 7 2 3 2 2 4" xfId="43544" xr:uid="{73681B78-6729-4B10-A255-36BB53D1A202}"/>
    <cellStyle name="Normal 7 2 3 2 2 5" xfId="45244" xr:uid="{0F6F2929-4C53-417A-8DFD-5D7F6814A24A}"/>
    <cellStyle name="Normal 7 2 3 2 3" xfId="2961" xr:uid="{4CADCAEB-9550-4592-B99E-AF3747B3EF86}"/>
    <cellStyle name="Normal 7 2 3 2 3 2" xfId="6847" xr:uid="{9D9067A6-AF27-4414-B39F-BF0B8B4405AB}"/>
    <cellStyle name="Normal 7 2 3 2 3 2 2" xfId="16889" xr:uid="{925AA328-13E4-4B41-981D-ECCC0107786F}"/>
    <cellStyle name="Normal 7 2 3 2 3 3" xfId="14926" xr:uid="{6E1F8AE9-9318-423D-9E0E-1739E40D8AC6}"/>
    <cellStyle name="Normal 7 2 3 2 3 4" xfId="44071" xr:uid="{64E9C089-7003-47A1-8338-28B2BC4A769E}"/>
    <cellStyle name="Normal 7 2 3 2 3 5" xfId="45771" xr:uid="{E2E41B41-A81A-49FF-B681-61948E1E4191}"/>
    <cellStyle name="Normal 7 2 3 2 4" xfId="5786" xr:uid="{D2BF9E9B-C2A4-4689-9476-D214DAD9F7ED}"/>
    <cellStyle name="Normal 7 2 3 2 4 2" xfId="15829" xr:uid="{480BD110-EB14-4DD7-872E-A55EEC17C881}"/>
    <cellStyle name="Normal 7 2 3 2 5" xfId="13866" xr:uid="{631D4BE7-86B1-432D-9A87-364040A3ACD2}"/>
    <cellStyle name="Normal 7 2 3 2 6" xfId="43017" xr:uid="{48860BB3-1459-4CF0-BFCD-2FA3C8F9860C}"/>
    <cellStyle name="Normal 7 2 3 2 7" xfId="44717" xr:uid="{100237B5-8863-4735-8B6E-3A0217EA3CF6}"/>
    <cellStyle name="Normal 7 2 3 3" xfId="2264" xr:uid="{1967A704-C938-40A8-975F-EC558B1D577D}"/>
    <cellStyle name="Normal 7 2 3 3 2" xfId="6159" xr:uid="{CEC08A85-7598-420C-BE0B-BB41F4BE880E}"/>
    <cellStyle name="Normal 7 2 3 3 2 2" xfId="16201" xr:uid="{8FA2285F-E35D-4D04-A9BA-5E8015217155}"/>
    <cellStyle name="Normal 7 2 3 3 3" xfId="14238" xr:uid="{39F9506F-339C-40E0-9C3C-337BBB4D6BA4}"/>
    <cellStyle name="Normal 7 2 3 3 4" xfId="43383" xr:uid="{4F00FED0-0E74-45C1-A8AB-896AAD882473}"/>
    <cellStyle name="Normal 7 2 3 3 5" xfId="45083" xr:uid="{61867046-9F96-49DB-BCDA-A1DD08441D22}"/>
    <cellStyle name="Normal 7 2 3 4" xfId="2800" xr:uid="{EB4F1D93-7AAA-4D1E-8E7D-B451E43C8C11}"/>
    <cellStyle name="Normal 7 2 3 4 2" xfId="6686" xr:uid="{74E236D8-6B93-4CE3-9C36-0A233FE692E3}"/>
    <cellStyle name="Normal 7 2 3 4 2 2" xfId="16728" xr:uid="{4980FC74-26F5-4279-BCB6-6B99F3DABF52}"/>
    <cellStyle name="Normal 7 2 3 4 3" xfId="14765" xr:uid="{A2B552EF-148F-4C74-9278-B82C981AC1F0}"/>
    <cellStyle name="Normal 7 2 3 4 4" xfId="43910" xr:uid="{E78AC359-4864-48CC-AB74-9552D0841B63}"/>
    <cellStyle name="Normal 7 2 3 4 5" xfId="45610" xr:uid="{630C0BF8-1D62-40DF-B0AA-2B99CDC07D4F}"/>
    <cellStyle name="Normal 7 2 3 5" xfId="5622" xr:uid="{2A26EC8F-4452-40D1-A2B9-5BB38151D70D}"/>
    <cellStyle name="Normal 7 2 3 5 2" xfId="15666" xr:uid="{37765021-C3EA-4AC5-B731-C49A8C1E9E39}"/>
    <cellStyle name="Normal 7 2 3 6" xfId="13702" xr:uid="{4F66AB75-7844-4FFB-BEF6-F0F6C8A03D8C}"/>
    <cellStyle name="Normal 7 2 3 7" xfId="42856" xr:uid="{FA24877E-BA70-4B4C-A62C-DDEF31CFB413}"/>
    <cellStyle name="Normal 7 2 3 8" xfId="44428" xr:uid="{CCF82A42-CCAD-4F76-95A3-5753DFDD1341}"/>
    <cellStyle name="Normal 7 2 3 9" xfId="44556" xr:uid="{345F0659-6B43-4BAF-962E-DE3E6109A49A}"/>
    <cellStyle name="Normal 7 2 4" xfId="4583" xr:uid="{40FE3398-EF90-4941-95DB-09809BDD6881}"/>
    <cellStyle name="Normal 7 2 5" xfId="46468" xr:uid="{B3A2C7B1-A1AC-40DB-B181-2088E426E28D}"/>
    <cellStyle name="Normal 7 3" xfId="462" xr:uid="{42496353-D764-4C1B-A0E6-01F672C706C2}"/>
    <cellStyle name="Normal 7 3 2" xfId="4584" xr:uid="{714ABECC-D7F0-4303-A0FF-31870679A38F}"/>
    <cellStyle name="Normal 7 3 3" xfId="46640" xr:uid="{36A74D1C-8FE4-45D6-BA4C-B48535538D8E}"/>
    <cellStyle name="Normal 7 4" xfId="463" xr:uid="{15BC5898-7529-409E-9059-85508DFE4872}"/>
    <cellStyle name="Normal 7 4 2" xfId="4585" xr:uid="{F0A36532-8BA1-436B-9DC0-1B07F9F16165}"/>
    <cellStyle name="Normal 7 4 3" xfId="54016" xr:uid="{F39FBE12-6CCA-4080-B271-7CCC8BF838D6}"/>
    <cellStyle name="Normal 7 4 4" xfId="54290" xr:uid="{79294552-8485-491B-BC11-2519BFC8FEB7}"/>
    <cellStyle name="Normal 7 5" xfId="464" xr:uid="{3342AEDD-887C-4CED-B3E9-D499C86A97AA}"/>
    <cellStyle name="Normal 7 5 2" xfId="4586" xr:uid="{5EFA3134-017C-40D8-AA39-D4B100236472}"/>
    <cellStyle name="Normal 7 5 3" xfId="54339" xr:uid="{CA7345D3-80DB-45F7-AA1A-B7917D2755D3}"/>
    <cellStyle name="Normal 7 6" xfId="465" xr:uid="{62381164-BCDF-4E6A-800D-EDA82662C867}"/>
    <cellStyle name="Normal 7 6 10" xfId="44429" xr:uid="{A003F56A-F451-46C7-A9BB-5B7D5E69847A}"/>
    <cellStyle name="Normal 7 6 11" xfId="44557" xr:uid="{6CD1F1F6-88AD-4A14-9E25-166808DED7F8}"/>
    <cellStyle name="Normal 7 6 2" xfId="1374" xr:uid="{E5A2E15B-739E-4962-A466-C7CD8A38D0C8}"/>
    <cellStyle name="Normal 7 6 2 2" xfId="2429" xr:uid="{BA306D31-358D-4E1B-A001-D7A330583E03}"/>
    <cellStyle name="Normal 7 6 2 2 2" xfId="6321" xr:uid="{A7B701AF-F91A-48E3-A0E2-E2741B13C138}"/>
    <cellStyle name="Normal 7 6 2 2 2 2" xfId="16363" xr:uid="{637C7193-A5E7-4FFC-87F2-171884F15685}"/>
    <cellStyle name="Normal 7 6 2 2 3" xfId="14400" xr:uid="{DB34811C-20FF-4162-9399-68C97113F10E}"/>
    <cellStyle name="Normal 7 6 2 2 4" xfId="43545" xr:uid="{663E38D0-0B35-44F1-816E-013BD39FA729}"/>
    <cellStyle name="Normal 7 6 2 2 5" xfId="45245" xr:uid="{D7A0AC9E-30A9-4412-BE7A-C50EF5512F4B}"/>
    <cellStyle name="Normal 7 6 2 3" xfId="2962" xr:uid="{D82FD0D1-04CF-4DA8-82C2-74232199B977}"/>
    <cellStyle name="Normal 7 6 2 3 2" xfId="6848" xr:uid="{0ABEA134-501D-40FB-959D-DC0A6377FB45}"/>
    <cellStyle name="Normal 7 6 2 3 2 2" xfId="16890" xr:uid="{89EA9D73-8F5C-4818-B00C-1F881BB1C66E}"/>
    <cellStyle name="Normal 7 6 2 3 3" xfId="14927" xr:uid="{BE3932EB-D501-4AA3-9ED9-363A06BEA99D}"/>
    <cellStyle name="Normal 7 6 2 3 4" xfId="44072" xr:uid="{E736B643-44D6-4E7C-9677-D1D90CB223F5}"/>
    <cellStyle name="Normal 7 6 2 3 5" xfId="45772" xr:uid="{F9C8B9FD-CEA7-458F-9E5E-C2A67C891249}"/>
    <cellStyle name="Normal 7 6 2 4" xfId="5787" xr:uid="{AD3F5459-581D-4CD0-A9C7-1072A88A36C0}"/>
    <cellStyle name="Normal 7 6 2 4 2" xfId="15830" xr:uid="{7AC0BAFE-5F7E-4363-8D90-13CA238C8CAE}"/>
    <cellStyle name="Normal 7 6 2 5" xfId="13867" xr:uid="{3573AB40-80EE-4566-A9F6-56FFA060D978}"/>
    <cellStyle name="Normal 7 6 2 6" xfId="19393" xr:uid="{15C50B2E-F70B-407F-987E-0F535B2C1B3A}"/>
    <cellStyle name="Normal 7 6 2 7" xfId="43018" xr:uid="{DC694ECA-D62B-4302-9B89-BA04B268D268}"/>
    <cellStyle name="Normal 7 6 2 8" xfId="44718" xr:uid="{61AC54B8-C0A1-462D-AFDA-1BDF8797EB51}"/>
    <cellStyle name="Normal 7 6 3" xfId="2265" xr:uid="{7E311608-6162-47C4-A98A-3D22BA5778F0}"/>
    <cellStyle name="Normal 7 6 3 2" xfId="6160" xr:uid="{5DBDA692-28C9-489D-AA51-2C9C80F7A435}"/>
    <cellStyle name="Normal 7 6 3 2 2" xfId="16202" xr:uid="{B6A60409-90BA-44B8-932C-AB8BD066EACE}"/>
    <cellStyle name="Normal 7 6 3 3" xfId="14239" xr:uid="{65948BBF-D2C7-4FF0-B31A-B55FED8CD02D}"/>
    <cellStyle name="Normal 7 6 3 4" xfId="43384" xr:uid="{5A3EF312-4311-4E4F-A6D4-CB46591FFAEF}"/>
    <cellStyle name="Normal 7 6 3 5" xfId="45084" xr:uid="{632DA338-E9DC-4342-9F51-E813B81FB289}"/>
    <cellStyle name="Normal 7 6 4" xfId="2801" xr:uid="{21F99207-58C7-46CB-AF21-FA668E383520}"/>
    <cellStyle name="Normal 7 6 4 2" xfId="6687" xr:uid="{EF4FAF9D-13BB-4AED-850A-E98ADEB1D423}"/>
    <cellStyle name="Normal 7 6 4 2 2" xfId="16729" xr:uid="{64FC4DB9-C7A6-4293-B89C-5A72857A38FB}"/>
    <cellStyle name="Normal 7 6 4 3" xfId="14766" xr:uid="{40312EB0-8895-4BAC-8100-5020CD79F747}"/>
    <cellStyle name="Normal 7 6 4 4" xfId="43911" xr:uid="{1352C4B1-62CE-4F50-9D6C-6AC5CBEF0BEC}"/>
    <cellStyle name="Normal 7 6 4 5" xfId="45611" xr:uid="{3739C8B1-C34C-4EC7-9573-6108D8EA34E0}"/>
    <cellStyle name="Normal 7 6 5" xfId="4587" xr:uid="{4912E843-ED7F-4CFB-A07D-FCA06A8543D4}"/>
    <cellStyle name="Normal 7 6 6" xfId="5623" xr:uid="{54348177-2D0D-40CE-8405-5DD2C9CBF9F9}"/>
    <cellStyle name="Normal 7 6 6 2" xfId="15667" xr:uid="{44162700-214C-4241-AD33-9AB3555BC3DD}"/>
    <cellStyle name="Normal 7 6 7" xfId="13703" xr:uid="{070BE9D4-B85B-4919-B151-3C4120590463}"/>
    <cellStyle name="Normal 7 6 8" xfId="19335" xr:uid="{FFE9DD6A-4C85-4489-A728-26075E199B26}"/>
    <cellStyle name="Normal 7 6 9" xfId="42857" xr:uid="{6B89DB6B-BCB7-417C-84EC-F10C6E3718C5}"/>
    <cellStyle name="Normal 7 7" xfId="4582" xr:uid="{51FACA01-C882-4562-BDC8-120FC04264EA}"/>
    <cellStyle name="Normal 7 8" xfId="37111" xr:uid="{46BD3755-6162-447E-AE6A-42CA3341A685}"/>
    <cellStyle name="Normal 7 9" xfId="36518" xr:uid="{3AA8E6C0-B440-4D98-A986-F9F60458DE89}"/>
    <cellStyle name="Normal 70" xfId="466" xr:uid="{5BADF89E-E568-4DA9-B006-A9C56577A006}"/>
    <cellStyle name="Normal 70 2" xfId="467" xr:uid="{64E0F8F3-67D9-481F-A1EE-671BE490F405}"/>
    <cellStyle name="Normal 70 2 2" xfId="3249" xr:uid="{CA359574-1184-49C6-AC4A-E43A6C2F08E6}"/>
    <cellStyle name="Normal 70 2 2 2" xfId="3532" xr:uid="{062D559A-B211-4D0A-9935-C837321E42A3}"/>
    <cellStyle name="Normal 70 2 2 3" xfId="35744" xr:uid="{DC09CD18-C190-490E-9830-0F1BA4F142EB}"/>
    <cellStyle name="Normal 70 2 3" xfId="3490" xr:uid="{9D9C1FEA-04F4-4695-9ECD-3F2978D69045}"/>
    <cellStyle name="Normal 70 3" xfId="1375" xr:uid="{32D4C5E2-C187-4FB3-AA83-B214A8179224}"/>
    <cellStyle name="Normal 70 3 2" xfId="2188" xr:uid="{6C93CDEB-95C6-49B9-8A78-E6363907A7A9}"/>
    <cellStyle name="Normal 70 3 2 2" xfId="2728" xr:uid="{C30E3A01-5DC7-4C6A-8D7C-34617FDA42A7}"/>
    <cellStyle name="Normal 70 3 2 2 2" xfId="3548" xr:uid="{2B7E83BF-6E28-4080-8243-49216C593E25}"/>
    <cellStyle name="Normal 70 3 2 2 3" xfId="6614" xr:uid="{ED3DB6E4-D351-495A-8901-308EA7FA705E}"/>
    <cellStyle name="Normal 70 3 2 2 3 2" xfId="16656" xr:uid="{64166931-69BB-4862-B2F9-A0D21A876BC0}"/>
    <cellStyle name="Normal 70 3 2 2 4" xfId="14693" xr:uid="{DCEAF2F3-A4C6-48A4-A1C6-87EA0FC6B1E4}"/>
    <cellStyle name="Normal 70 3 2 2 5" xfId="43838" xr:uid="{31848FFC-766C-4B7D-A410-1FE9F4CB924E}"/>
    <cellStyle name="Normal 70 3 2 2 6" xfId="45538" xr:uid="{2CF7CDD5-B9BB-407D-BE65-D81F6814873A}"/>
    <cellStyle name="Normal 70 3 2 3" xfId="3260" xr:uid="{AD843A6F-6CA5-4919-ABFA-5BD2A03EE8C9}"/>
    <cellStyle name="Normal 70 3 2 4" xfId="6087" xr:uid="{61A44903-138A-464E-9B4B-5956E3483DD3}"/>
    <cellStyle name="Normal 70 3 2 4 2" xfId="16129" xr:uid="{80A1BD87-FD77-4832-91D8-DBCB24C2B12A}"/>
    <cellStyle name="Normal 70 3 2 5" xfId="14166" xr:uid="{F22DDEE6-7673-4658-90C0-21741BA95638}"/>
    <cellStyle name="Normal 70 3 2 6" xfId="43311" xr:uid="{D180A0AF-F5EC-47E4-B0D8-3B64DED53E90}"/>
    <cellStyle name="Normal 70 3 2 7" xfId="45011" xr:uid="{C93FC4A0-6B6A-46CE-94B9-33BB9E2A2764}"/>
    <cellStyle name="Normal 70 3 3" xfId="3225" xr:uid="{4F7C197B-DBC4-4401-AC8A-31C3E49BBA6E}"/>
    <cellStyle name="Normal 70 3 4" xfId="5424" xr:uid="{951A9436-78AB-4AB2-8C47-8F97646066B6}"/>
    <cellStyle name="Normal 70 3 4 2" xfId="15538" xr:uid="{1F7BE36D-3E1B-4663-97FB-551383E15298}"/>
    <cellStyle name="Normal 70 3 5" xfId="11357" xr:uid="{2C08164B-B1B5-401B-AEB1-A05FF8F9462E}"/>
    <cellStyle name="Normal 70 3 5 2" xfId="18718" xr:uid="{386F6A2D-0DF2-48BF-B269-51E6FBDFE155}"/>
    <cellStyle name="Normal 70 3 6" xfId="19181" xr:uid="{7C3BB2EE-B2AE-45B4-ADF9-29F70E01C78E}"/>
    <cellStyle name="Normal 70 4" xfId="3241" xr:uid="{AF9BFFC3-6C24-4970-ABFF-FC0900E0C150}"/>
    <cellStyle name="Normal 70 4 2" xfId="3520" xr:uid="{340F4F4C-9C01-4354-B0FF-31B8731276F7}"/>
    <cellStyle name="Normal 70 5" xfId="3471" xr:uid="{744EC050-F747-4F37-8963-7C610138D201}"/>
    <cellStyle name="Normal 70 6" xfId="3963" xr:uid="{2F9E19C8-19F2-4B75-ACFF-70DD60C5B133}"/>
    <cellStyle name="Normal 70 7" xfId="3383" xr:uid="{7BACEDB0-CE79-48C3-84A4-82989CC675CB}"/>
    <cellStyle name="Normal 70 8" xfId="54247" xr:uid="{FB45BB03-245A-4F7D-AAEF-02CD658FBA66}"/>
    <cellStyle name="Normal 71" xfId="468" xr:uid="{3DB67C22-6395-42CF-96DA-D548542A7CC9}"/>
    <cellStyle name="Normal 71 2" xfId="469" xr:uid="{5D24305D-453A-4E68-8AE8-9295BDDEEFC2}"/>
    <cellStyle name="Normal 71 3" xfId="1376" xr:uid="{524F01FA-1890-4F99-859B-6E7838D50354}"/>
    <cellStyle name="Normal 71 4" xfId="54248" xr:uid="{58998C3C-7432-448B-9BFA-7DB6AC507680}"/>
    <cellStyle name="Normal 72" xfId="470" xr:uid="{51EC4E35-E4C7-4F8D-B03D-FECFFC7E636D}"/>
    <cellStyle name="Normal 72 2" xfId="471" xr:uid="{C5C12F13-55E1-4CC0-B85B-D5CE5989866A}"/>
    <cellStyle name="Normal 72 2 2" xfId="2079" xr:uid="{790BFBA4-4457-4C04-B10D-3FF597A6B98F}"/>
    <cellStyle name="Normal 72 2 2 2" xfId="3300" xr:uid="{EC6C82C8-942E-4F2E-BA60-D7A4B50934E9}"/>
    <cellStyle name="Normal 72 2 2 2 2" xfId="4911" xr:uid="{3F8B5AEF-C896-47F2-8B58-7D204B2F3760}"/>
    <cellStyle name="Normal 72 2 2 2 3" xfId="36885" xr:uid="{8E97CBEB-73BA-4771-8C55-73AD93E0877B}"/>
    <cellStyle name="Normal 72 2 2 3" xfId="3528" xr:uid="{D0D22C58-B0D3-43B5-A274-3D772A5DEA8A}"/>
    <cellStyle name="Normal 72 2 3" xfId="3485" xr:uid="{1E9834D0-985C-4BD1-8ADD-A411FC5EF846}"/>
    <cellStyle name="Normal 72 3" xfId="1377" xr:uid="{FAE1B9DC-A7AB-4887-9607-B3AC4A78D346}"/>
    <cellStyle name="Normal 72 3 2" xfId="2155" xr:uid="{0531F03B-BA8E-4A76-9AF7-8EA619726287}"/>
    <cellStyle name="Normal 72 3 2 2" xfId="4014" xr:uid="{C10B0E9D-C481-4EE4-B362-9039B70FA78E}"/>
    <cellStyle name="Normal 72 3 2 3" xfId="3543" xr:uid="{32291AFC-AD44-4141-9A75-60C38CE04112}"/>
    <cellStyle name="Normal 72 3 2 4" xfId="36523" xr:uid="{589646EF-D01B-43B9-9A0F-85B30CA25C26}"/>
    <cellStyle name="Normal 72 3 3" xfId="3498" xr:uid="{3DA0EC0B-0823-47EA-A5B5-010F6CEAAB30}"/>
    <cellStyle name="Normal 72 4" xfId="3237" xr:uid="{037ECC10-032D-4ED2-9953-78CE34F7D05F}"/>
    <cellStyle name="Normal 72 4 2" xfId="3515" xr:uid="{E5C5E28F-4C2F-46AC-85D2-8C9C47963956}"/>
    <cellStyle name="Normal 72 4 3" xfId="19350" xr:uid="{D58D1898-FFDE-40D1-B066-EFE76E6AB63F}"/>
    <cellStyle name="Normal 72 5" xfId="3460" xr:uid="{83D6D1B6-9CA6-4B91-B1F4-19AAC8F51FCF}"/>
    <cellStyle name="Normal 72 6" xfId="3975" xr:uid="{C2166C4C-2AD0-4E3D-ACB5-CB041D739A8B}"/>
    <cellStyle name="Normal 72 6 10" xfId="54537" xr:uid="{F7D59D3B-B0EE-427C-AB1B-8E75BE14A838}"/>
    <cellStyle name="Normal 72 6 2" xfId="8597" xr:uid="{AA1488EE-386E-4D7F-A5A9-BCEBD27C1676}"/>
    <cellStyle name="Normal 72 6 2 2" xfId="12584" xr:uid="{D3356602-6C58-4C31-8879-A5686D9F047C}"/>
    <cellStyle name="Normal 72 6 2 2 2" xfId="19070" xr:uid="{0E540A10-559F-4661-9D87-6066377F1CC8}"/>
    <cellStyle name="Normal 72 6 2 3" xfId="17716" xr:uid="{28279752-9276-42A8-8EB9-395067C400B0}"/>
    <cellStyle name="Normal 72 6 2 4" xfId="42220" xr:uid="{57C19A6A-D8CA-4F83-9291-53FDA0F1D827}"/>
    <cellStyle name="Normal 72 6 2 5" xfId="42702" xr:uid="{D15EDC7B-8D75-48F1-A5DA-B1F3E589E795}"/>
    <cellStyle name="Normal 72 6 2 6" xfId="46373" xr:uid="{D92DA7B5-C839-489A-BE78-DC15354841DE}"/>
    <cellStyle name="Normal 72 6 2 7" xfId="48272" xr:uid="{5E1A1499-4F44-47B8-A601-196A7EE616FB}"/>
    <cellStyle name="Normal 72 6 2 8" xfId="55701" xr:uid="{7F0A52B8-8A76-4F7E-964C-7DA825008A2B}"/>
    <cellStyle name="Normal 72 6 3" xfId="7241" xr:uid="{C6F443AE-9E03-45D1-B605-E911B05B269C}"/>
    <cellStyle name="Normal 72 6 3 2" xfId="17283" xr:uid="{1583F883-7D64-4B75-8B12-4EFBEC8B9D13}"/>
    <cellStyle name="Normal 72 6 4" xfId="11508" xr:uid="{69FC29F5-9908-44F7-B6B1-D14CAAC06857}"/>
    <cellStyle name="Normal 72 6 4 2" xfId="18859" xr:uid="{44660995-4165-4C25-A5AE-B72F62A53C60}"/>
    <cellStyle name="Normal 72 6 5" xfId="15355" xr:uid="{7B4F561A-8870-4A78-8D9D-C8524CF994BB}"/>
    <cellStyle name="Normal 72 6 6" xfId="42007" xr:uid="{48605B3A-128F-4B76-8D3B-F0E3D6DFE0AD}"/>
    <cellStyle name="Normal 72 6 7" xfId="42484" xr:uid="{34D5C9A5-0DEF-4B66-9E29-ECAA93C201B9}"/>
    <cellStyle name="Normal 72 6 8" xfId="46157" xr:uid="{0AC99804-6153-420F-8170-50123D41A4F7}"/>
    <cellStyle name="Normal 72 6 9" xfId="46794" xr:uid="{9DCC7C24-2836-4713-98AD-2D6DCA52BC28}"/>
    <cellStyle name="Normal 72 7" xfId="3396" xr:uid="{98635670-885B-4E88-84AB-703386F62610}"/>
    <cellStyle name="Normal 72 7 2" xfId="7135" xr:uid="{BB40992E-AC04-4A12-8F84-9278FE0F9034}"/>
    <cellStyle name="Normal 72 7 2 2" xfId="17177" xr:uid="{781567AC-090E-47D4-A2EB-9DC119CD5D39}"/>
    <cellStyle name="Normal 72 7 3" xfId="11403" xr:uid="{5A01BBD1-0FA6-4CF0-BD88-03C7C74ED15F}"/>
    <cellStyle name="Normal 72 7 3 2" xfId="18760" xr:uid="{25FE7C68-BB1E-428E-B5E2-F8F7AE51243C}"/>
    <cellStyle name="Normal 72 7 4" xfId="15256" xr:uid="{97682F1C-837E-489F-8998-C25C52F48C9C}"/>
    <cellStyle name="Normal 72 7 5" xfId="41907" xr:uid="{DD9C89EE-E2D7-4BD0-B8AC-D3E2E117C6D2}"/>
    <cellStyle name="Normal 72 7 6" xfId="42381" xr:uid="{FB0942DE-0E4B-48E0-A178-EB2FABFC57A2}"/>
    <cellStyle name="Normal 72 7 7" xfId="46055" xr:uid="{3E1ECD03-E4DD-4FD5-AC47-C6B41EC3B963}"/>
    <cellStyle name="Normal 72 7 8" xfId="46576" xr:uid="{3D8205C5-CE8B-44BF-8E87-CCF082C64A8F}"/>
    <cellStyle name="Normal 72 7 9" xfId="54433" xr:uid="{1D0DCFA5-523B-4F5C-AB3B-B29F9CA8CE29}"/>
    <cellStyle name="Normal 72 8" xfId="54251" xr:uid="{FDE6F5AB-EA03-4475-A6E3-CE8EEFECF655}"/>
    <cellStyle name="Normal 73" xfId="472" xr:uid="{8E466709-AB2D-4B39-BD2B-2F980246FFCE}"/>
    <cellStyle name="Normal 73 2" xfId="473" xr:uid="{C00B58CB-1047-4663-A8AC-73A50CE5D3D9}"/>
    <cellStyle name="Normal 73 2 2" xfId="2078" xr:uid="{A8F237DD-CE3A-44E1-AC0D-4D672F11BBC6}"/>
    <cellStyle name="Normal 73 2 2 2" xfId="3299" xr:uid="{09FF8AA9-7605-43F7-AE37-1B6FD4B47196}"/>
    <cellStyle name="Normal 73 2 2 2 2" xfId="4910" xr:uid="{E13A3D5E-D58F-495A-A3C2-0B4A8798018D}"/>
    <cellStyle name="Normal 73 2 2 2 3" xfId="35767" xr:uid="{A541F9CD-B9AA-42B2-B7DE-F73DB7B41B39}"/>
    <cellStyle name="Normal 73 2 2 3" xfId="3531" xr:uid="{932C8F6A-D687-4F2E-A931-6536AC02ACC9}"/>
    <cellStyle name="Normal 73 2 3" xfId="3489" xr:uid="{7A79C882-D4A8-4C7F-A512-7158041087FB}"/>
    <cellStyle name="Normal 73 3" xfId="1378" xr:uid="{A0BAC840-3A41-4A2E-A071-20BED6E3CEEC}"/>
    <cellStyle name="Normal 73 3 2" xfId="2161" xr:uid="{30413551-FBA6-4082-8BC3-840A41F2EA11}"/>
    <cellStyle name="Normal 73 3 2 2" xfId="3547" xr:uid="{0CC7BF8E-80C4-472A-8637-EE36BFE6AEF6}"/>
    <cellStyle name="Normal 73 3 2 3" xfId="36532" xr:uid="{BF27C2ED-5846-48C4-8159-E4630A649589}"/>
    <cellStyle name="Normal 73 3 3" xfId="3501" xr:uid="{27117B59-3BC0-4DCE-B1C0-CD3165CAB635}"/>
    <cellStyle name="Normal 73 4" xfId="3240" xr:uid="{8A1616B2-6568-471B-93E0-21B7DC3F2463}"/>
    <cellStyle name="Normal 73 4 2" xfId="3519" xr:uid="{B69FFD06-382A-46C1-99E0-2853FE47B610}"/>
    <cellStyle name="Normal 73 4 3" xfId="19354" xr:uid="{0B26B404-FCB4-43CB-8E67-0A572FB21BFA}"/>
    <cellStyle name="Normal 73 5" xfId="3468" xr:uid="{0CEA81E0-733E-41AA-8DE2-9BF36DA9B301}"/>
    <cellStyle name="Normal 73 6" xfId="3986" xr:uid="{127174A2-E1A7-4F93-8581-45CF6DAE7BAE}"/>
    <cellStyle name="Normal 73 6 10" xfId="54545" xr:uid="{E92BF61C-CC92-4D5A-AD1B-1442951BD873}"/>
    <cellStyle name="Normal 73 6 2" xfId="8605" xr:uid="{5F57714D-82BD-47C2-BB5F-46C8B422AE44}"/>
    <cellStyle name="Normal 73 6 2 2" xfId="12592" xr:uid="{C7D7664A-AA1C-4F65-892B-720DFC527BEB}"/>
    <cellStyle name="Normal 73 6 2 2 2" xfId="19078" xr:uid="{405ED4B1-2656-4441-A62C-2C0AC38FDD11}"/>
    <cellStyle name="Normal 73 6 2 3" xfId="17724" xr:uid="{A6338FAC-657F-41CB-9B80-6202A08611E0}"/>
    <cellStyle name="Normal 73 6 2 4" xfId="42228" xr:uid="{706E8614-FF02-4F49-91CA-EA2389EC9CA6}"/>
    <cellStyle name="Normal 73 6 2 5" xfId="42710" xr:uid="{EA80D1C3-E20A-44DE-82D5-4897DCE73675}"/>
    <cellStyle name="Normal 73 6 2 6" xfId="46381" xr:uid="{160C6705-0A7E-4ADC-A388-A5E91B545EDB}"/>
    <cellStyle name="Normal 73 6 2 7" xfId="48280" xr:uid="{3C0EF86B-F370-457F-B5A2-F8D78FBAFC58}"/>
    <cellStyle name="Normal 73 6 2 8" xfId="55709" xr:uid="{5B15B356-9BE6-4058-B570-10F261100F18}"/>
    <cellStyle name="Normal 73 6 3" xfId="7249" xr:uid="{0B944677-C703-488E-AD71-17E5729BD166}"/>
    <cellStyle name="Normal 73 6 3 2" xfId="17291" xr:uid="{E3E0F38A-9497-47BA-8B4A-2CCA46725BFB}"/>
    <cellStyle name="Normal 73 6 4" xfId="11516" xr:uid="{084A5E0C-E5C2-4B36-912E-E52C3C7DD1B9}"/>
    <cellStyle name="Normal 73 6 4 2" xfId="18867" xr:uid="{96848F94-4467-4B4D-A71A-1B2C6A4E88AA}"/>
    <cellStyle name="Normal 73 6 5" xfId="15363" xr:uid="{22D09871-DE71-40A3-8D91-E1C2E9A7CB18}"/>
    <cellStyle name="Normal 73 6 6" xfId="42015" xr:uid="{B6D4858C-60C6-408D-BAFB-D423101051E6}"/>
    <cellStyle name="Normal 73 6 7" xfId="42492" xr:uid="{9380D3E6-64A4-408B-AB52-FC17F208590C}"/>
    <cellStyle name="Normal 73 6 8" xfId="46165" xr:uid="{B6A093D9-480C-46B8-BE22-DA868F0AD223}"/>
    <cellStyle name="Normal 73 6 9" xfId="46802" xr:uid="{151BE432-E5F2-4F26-8D11-67B0C9EDDAC9}"/>
    <cellStyle name="Normal 73 7" xfId="3407" xr:uid="{FA3240BD-D198-4736-BDAC-9972CEA67701}"/>
    <cellStyle name="Normal 73 7 2" xfId="7143" xr:uid="{A01FF2F2-CB9F-4AA2-85C0-37B00278A549}"/>
    <cellStyle name="Normal 73 7 2 2" xfId="17185" xr:uid="{03932DF7-028E-45B3-B0A3-193B3DFB1E43}"/>
    <cellStyle name="Normal 73 7 3" xfId="11411" xr:uid="{CB943CBE-7043-41F3-A07F-3EE1FC247378}"/>
    <cellStyle name="Normal 73 7 3 2" xfId="18768" xr:uid="{F845FCD0-8617-49AC-BB9F-9A66EE2DAB2E}"/>
    <cellStyle name="Normal 73 7 4" xfId="15264" xr:uid="{35A03D4A-ACE3-4AB1-9B57-13B7E28ACA91}"/>
    <cellStyle name="Normal 73 7 5" xfId="41915" xr:uid="{4B717CDB-53AD-44CC-B020-5B569AB1A7D1}"/>
    <cellStyle name="Normal 73 7 6" xfId="42389" xr:uid="{8D44956B-7585-419C-A15D-5935EC3CFBC1}"/>
    <cellStyle name="Normal 73 7 7" xfId="46063" xr:uid="{FB52158A-4FFA-4983-B01A-64BE94BE7F57}"/>
    <cellStyle name="Normal 73 7 8" xfId="46584" xr:uid="{FA45E48A-6AF7-426B-A272-0328680C26AD}"/>
    <cellStyle name="Normal 73 7 9" xfId="54441" xr:uid="{D71D9A0F-2105-46C2-AC1E-D78BED9423B5}"/>
    <cellStyle name="Normal 73 8" xfId="54289" xr:uid="{64A0A185-D64D-48B7-956A-0ED3B3416EDB}"/>
    <cellStyle name="Normal 74" xfId="474" xr:uid="{7B42C826-C879-4403-9BCF-DCEAEB8F4943}"/>
    <cellStyle name="Normal 74 2" xfId="475" xr:uid="{4C127305-BF30-4A69-A638-84B39F45BA81}"/>
    <cellStyle name="Normal 74 2 2" xfId="2164" xr:uid="{FE7F4757-4D60-4083-ABDD-96CA2DAD10B4}"/>
    <cellStyle name="Normal 74 2 2 2" xfId="56911" xr:uid="{F0F5F6A0-63F3-4C2E-9724-315917A88185}"/>
    <cellStyle name="Normal 74 3" xfId="1379" xr:uid="{7B2D3911-018C-4ADA-B10B-5C5BBE49711E}"/>
    <cellStyle name="Normal 74 3 2" xfId="3474" xr:uid="{8AD7D59D-E878-475A-A46F-2E38E54254E9}"/>
    <cellStyle name="Normal 74 3 3" xfId="19318" xr:uid="{0C090D88-77E7-42EC-86D9-5DFF77301824}"/>
    <cellStyle name="Normal 74 4" xfId="1978" xr:uid="{588D4C0C-1972-477D-B0C6-4FFEE1E6F27E}"/>
    <cellStyle name="Normal 74 4 2" xfId="3324" xr:uid="{627F8A43-007E-4A69-906E-033F546EF989}"/>
    <cellStyle name="Normal 74 5" xfId="54298" xr:uid="{EC0EDD36-F098-4D37-8B80-CB69F627E685}"/>
    <cellStyle name="Normal 75" xfId="476" xr:uid="{DA5248FB-9159-4596-B15F-C4AC140F319E}"/>
    <cellStyle name="Normal 75 2" xfId="477" xr:uid="{3FB71E74-04C9-4B91-A90B-4C9D3D2BBEB5}"/>
    <cellStyle name="Normal 75 2 2" xfId="3997" xr:uid="{92C4887E-BEAD-4A34-9C79-109C10AF4509}"/>
    <cellStyle name="Normal 75 2 3" xfId="3502" xr:uid="{4373631A-A8EC-4233-B958-5B3223902C16}"/>
    <cellStyle name="Normal 75 2 3 2" xfId="35837" xr:uid="{5FDB41E9-67F2-48C3-BC23-5298F5C721E3}"/>
    <cellStyle name="Normal 75 3" xfId="1380" xr:uid="{35F1EF82-5F7D-471A-921A-BDB775A18F61}"/>
    <cellStyle name="Normal 75 3 2" xfId="3418" xr:uid="{23734CDE-4A58-4F13-A05B-698A1F1115FA}"/>
    <cellStyle name="Normal 75 3 2 2" xfId="37123" xr:uid="{4D041F7C-037F-4326-9A4D-D96512584593}"/>
    <cellStyle name="Normal 75 3 3" xfId="21999" xr:uid="{1952B271-21CC-4F9B-8E36-0F73B8E8729F}"/>
    <cellStyle name="Normal 75 4" xfId="1993" xr:uid="{47CEE350-0FFB-4E8D-B0B1-8D79FCCF9835}"/>
    <cellStyle name="Normal 75 4 2" xfId="56929" xr:uid="{7BBBEAE4-AB6F-4BBD-A3C4-62C43ADB7C56}"/>
    <cellStyle name="Normal 76" xfId="478" xr:uid="{C4C13604-017E-4708-8EAC-2FAAF8ED2D83}"/>
    <cellStyle name="Normal 76 10" xfId="13704" xr:uid="{66D4B366-F867-41A3-A39F-4504601A7A00}"/>
    <cellStyle name="Normal 76 11" xfId="41925" xr:uid="{DF36AE0D-D030-457C-A718-408D0D415CC1}"/>
    <cellStyle name="Normal 76 12" xfId="42399" xr:uid="{C8C0A518-9F34-474A-8443-49E9A0C076C5}"/>
    <cellStyle name="Normal 76 13" xfId="42858" xr:uid="{1E746863-9B04-42D0-8C6E-8B5F9C9682DD}"/>
    <cellStyle name="Normal 76 14" xfId="44430" xr:uid="{C8A93B78-48FB-4023-BE7C-34548594DFAB}"/>
    <cellStyle name="Normal 76 15" xfId="44558" xr:uid="{5F49C39D-39B2-4F97-B610-5C8195CC518D}"/>
    <cellStyle name="Normal 76 16" xfId="46074" xr:uid="{F7932C29-0992-43C5-A348-7F5F9BC974AF}"/>
    <cellStyle name="Normal 76 17" xfId="46595" xr:uid="{7F0B4E02-97D1-4B64-8279-E8D5BAA2660F}"/>
    <cellStyle name="Normal 76 18" xfId="54297" xr:uid="{2FB954B4-BD1F-4AC7-A069-0A33BB06530D}"/>
    <cellStyle name="Normal 76 19" xfId="54451" xr:uid="{C8841725-887D-4FD6-ACD3-FA126888CF4D}"/>
    <cellStyle name="Normal 76 2" xfId="1381" xr:uid="{59C3647A-0E5F-4475-AA72-AEDA74260591}"/>
    <cellStyle name="Normal 76 2 2" xfId="2430" xr:uid="{716901B0-026E-44F7-B9DE-62368D672249}"/>
    <cellStyle name="Normal 76 2 2 2" xfId="6322" xr:uid="{F9F97A87-B206-4AF0-838E-194B8123C2AD}"/>
    <cellStyle name="Normal 76 2 2 2 2" xfId="16364" xr:uid="{532ED184-5088-430F-8DFC-793F8CC2D804}"/>
    <cellStyle name="Normal 76 2 2 3" xfId="14401" xr:uid="{9570FE17-933D-450E-B6D2-2787616CBE01}"/>
    <cellStyle name="Normal 76 2 2 4" xfId="35806" xr:uid="{69E3C177-0015-4FC1-9193-0BBFC11FCE33}"/>
    <cellStyle name="Normal 76 2 2 5" xfId="43546" xr:uid="{3E52B8C7-5792-4EC3-97B1-96EC81F955F4}"/>
    <cellStyle name="Normal 76 2 2 6" xfId="45246" xr:uid="{3AB4C812-0B30-4E92-82DD-86896EF0F960}"/>
    <cellStyle name="Normal 76 2 3" xfId="2963" xr:uid="{DD67F6A3-DCB0-4C69-8BC9-D9AD975CDEF1}"/>
    <cellStyle name="Normal 76 2 3 2" xfId="6849" xr:uid="{C63DB949-D011-4CC2-AC02-0BE9FC07AE34}"/>
    <cellStyle name="Normal 76 2 3 2 2" xfId="16891" xr:uid="{9027E944-3B5F-4A04-869F-A775FD759F75}"/>
    <cellStyle name="Normal 76 2 3 3" xfId="14928" xr:uid="{3969C9D3-FD4E-497F-98AF-59EB3FD7809C}"/>
    <cellStyle name="Normal 76 2 3 4" xfId="44073" xr:uid="{159C8C82-DACA-4ADB-A7E5-25ABD77F88BD}"/>
    <cellStyle name="Normal 76 2 3 5" xfId="45773" xr:uid="{036B3BA7-513A-4D95-AD6F-F180615CDBBC}"/>
    <cellStyle name="Normal 76 2 4" xfId="4171" xr:uid="{C2986FB1-7A1B-4778-9232-FB079D4EC880}"/>
    <cellStyle name="Normal 76 2 5" xfId="5788" xr:uid="{C8901C1D-2C59-4348-BB97-60CBAD4E887D}"/>
    <cellStyle name="Normal 76 2 5 2" xfId="15831" xr:uid="{11766D92-7023-44D2-B2C8-B4F1D484C18E}"/>
    <cellStyle name="Normal 76 2 6" xfId="13868" xr:uid="{11584510-9AA6-4FCC-BF51-8B010D7674F0}"/>
    <cellStyle name="Normal 76 2 7" xfId="19399" xr:uid="{7CA30CB7-2060-4346-A2E0-F71A093B2F4D}"/>
    <cellStyle name="Normal 76 2 8" xfId="43019" xr:uid="{C25429E4-AC0E-4C54-99A3-F2860B285C9A}"/>
    <cellStyle name="Normal 76 2 9" xfId="44719" xr:uid="{A0A8D208-C1D9-48FD-8822-4DE3386FA443}"/>
    <cellStyle name="Normal 76 3" xfId="1996" xr:uid="{E89F3F7D-F960-4A05-9C5F-B0807F3801A7}"/>
    <cellStyle name="Normal 76 3 2" xfId="8485" xr:uid="{300E7182-BE76-4918-8FF0-0A6132997921}"/>
    <cellStyle name="Normal 76 3 2 2" xfId="17620" xr:uid="{2E9B462B-AEC6-40C3-BB12-BF85DBD6FEC5}"/>
    <cellStyle name="Normal 76 3 3" xfId="12479" xr:uid="{2BD683D4-A8CB-45A7-9959-3DFE1E165C95}"/>
    <cellStyle name="Normal 76 3 3 2" xfId="18978" xr:uid="{DCDFF76F-F01D-4374-8B1B-5CAF92B52C25}"/>
    <cellStyle name="Normal 76 3 4" xfId="42128" xr:uid="{50FE6158-86B2-40A6-B9BF-49FE8803997A}"/>
    <cellStyle name="Normal 76 3 5" xfId="42610" xr:uid="{7996945F-BF72-44F7-B242-448789F5369B}"/>
    <cellStyle name="Normal 76 3 6" xfId="46281" xr:uid="{7C580953-BC85-4262-9008-B51D8CA7DE8A}"/>
    <cellStyle name="Normal 76 3 7" xfId="48160" xr:uid="{83F1B84D-A942-4A99-A81A-B962D615060E}"/>
    <cellStyle name="Normal 76 3 8" xfId="55595" xr:uid="{7E74CBB6-CEFD-4117-A2A1-F6F6CF7C2375}"/>
    <cellStyle name="Normal 76 4" xfId="2266" xr:uid="{998F3808-E8A5-473C-BBAD-8EDD71B415D8}"/>
    <cellStyle name="Normal 76 4 2" xfId="6161" xr:uid="{B3BADCE9-1D94-47D9-B6B7-A7D9FA358B12}"/>
    <cellStyle name="Normal 76 4 2 2" xfId="16203" xr:uid="{7166FF4A-C8E8-461C-985C-D98AFEEEB6F6}"/>
    <cellStyle name="Normal 76 4 3" xfId="14240" xr:uid="{3367E71F-8D9A-498B-9C48-3F3D2AC5F1DB}"/>
    <cellStyle name="Normal 76 4 4" xfId="43385" xr:uid="{07918DE4-4D73-42BA-8A3F-2CEB0BA912B7}"/>
    <cellStyle name="Normal 76 4 5" xfId="45085" xr:uid="{632A80B1-2928-4F57-AFB3-17EF056FFD5C}"/>
    <cellStyle name="Normal 76 4 6" xfId="56877" xr:uid="{53956CDA-25F5-45B4-BC33-E79E73515E3D}"/>
    <cellStyle name="Normal 76 5" xfId="2802" xr:uid="{7D26E63F-3078-476A-9D06-4D523005BD5A}"/>
    <cellStyle name="Normal 76 5 2" xfId="6688" xr:uid="{AB600579-087A-4F9A-A517-F96D2810743D}"/>
    <cellStyle name="Normal 76 5 2 2" xfId="16730" xr:uid="{DCE01C0E-CF54-4131-83E9-4513FC455020}"/>
    <cellStyle name="Normal 76 5 3" xfId="14767" xr:uid="{9FD7610E-46D8-4F8C-9EC7-42B1822FC72F}"/>
    <cellStyle name="Normal 76 5 4" xfId="43912" xr:uid="{CC12C9CF-6DD2-40DF-8626-DA5F0FD3F17C}"/>
    <cellStyle name="Normal 76 5 5" xfId="45612" xr:uid="{DD37AD03-3E0A-4C91-983A-0D9DEF0B1742}"/>
    <cellStyle name="Normal 76 6" xfId="3421" xr:uid="{6D3A5B39-837E-43BF-BB22-70A8E4695B4A}"/>
    <cellStyle name="Normal 76 6 2" xfId="15275" xr:uid="{F3124D84-233B-4D72-A52C-3C18F55D4A29}"/>
    <cellStyle name="Normal 76 7" xfId="5624" xr:uid="{38421525-121F-4666-9560-6ABD7FEF6123}"/>
    <cellStyle name="Normal 76 7 2" xfId="15668" xr:uid="{21E0AEFF-FD66-4381-AA37-050A06E1F228}"/>
    <cellStyle name="Normal 76 8" xfId="7154" xr:uid="{A04909FA-B80A-4D9E-B893-129D98DB5B52}"/>
    <cellStyle name="Normal 76 8 2" xfId="17196" xr:uid="{1995DD0F-2E8B-4341-9AC0-A0AA3086D506}"/>
    <cellStyle name="Normal 76 9" xfId="11421" xr:uid="{5C84E15C-7203-4056-9424-63B1847395DE}"/>
    <cellStyle name="Normal 76 9 2" xfId="18778" xr:uid="{8571E23E-1B2C-408E-8EE1-D3B86B99554C}"/>
    <cellStyle name="Normal 77" xfId="479" xr:uid="{01C8E1C1-FBE1-4E84-80F3-84AF2BB2D6C5}"/>
    <cellStyle name="Normal 77 10" xfId="5337" xr:uid="{F85A875D-16BB-4729-81A3-A61B7486CE03}"/>
    <cellStyle name="Normal 77 10 2" xfId="15455" xr:uid="{27CEC85B-DDB3-4CCE-BA5A-8AE5A315606B}"/>
    <cellStyle name="Normal 77 11" xfId="5391" xr:uid="{D0E7212E-F8B7-4717-AA8C-7CA498C85B2F}"/>
    <cellStyle name="Normal 77 11 2" xfId="15507" xr:uid="{28D9F2BD-9EFE-4669-8114-A3FACD4DD34B}"/>
    <cellStyle name="Normal 77 12" xfId="5528" xr:uid="{0AAD4656-28FC-44E8-899E-B28EB0126209}"/>
    <cellStyle name="Normal 77 12 2" xfId="15572" xr:uid="{25747843-ECDA-46D8-9CE4-D4281E615C51}"/>
    <cellStyle name="Normal 77 13" xfId="5625" xr:uid="{51D51A19-2B1A-48FF-8A3C-2883767003A5}"/>
    <cellStyle name="Normal 77 13 2" xfId="15669" xr:uid="{38051F31-C1E8-42CF-A643-839123F822EC}"/>
    <cellStyle name="Normal 77 14" xfId="7077" xr:uid="{7ACF15D8-C3EB-4B54-A6EC-9FD9A0AF875B}"/>
    <cellStyle name="Normal 77 14 2" xfId="17119" xr:uid="{991C94BF-BC0E-4247-A929-E8800CB78081}"/>
    <cellStyle name="Normal 77 15" xfId="11326" xr:uid="{2E9268D9-229D-47E1-B34C-C582708D16DE}"/>
    <cellStyle name="Normal 77 15 2" xfId="18688" xr:uid="{90215B7B-4004-4354-9C6D-7873AF86F697}"/>
    <cellStyle name="Normal 77 16" xfId="13705" xr:uid="{46562D7E-7B58-4A2E-A964-98C345F1F070}"/>
    <cellStyle name="Normal 77 17" xfId="19153" xr:uid="{FFEE5457-E0DE-4EDC-AC33-25BA5BF45C76}"/>
    <cellStyle name="Normal 77 18" xfId="41792" xr:uid="{F4C9D947-5229-43E6-A62C-CBDD724F805E}"/>
    <cellStyle name="Normal 77 19" xfId="41849" xr:uid="{90747DB0-EC4D-49C0-9726-1B2D048D0223}"/>
    <cellStyle name="Normal 77 2" xfId="1382" xr:uid="{B60205E5-626F-485E-8E25-839AE06819B5}"/>
    <cellStyle name="Normal 77 2 2" xfId="2431" xr:uid="{C4C31A95-A5CA-4860-93FB-417D6DB0BE1E}"/>
    <cellStyle name="Normal 77 2 2 2" xfId="6323" xr:uid="{4B74DFD6-5F6E-40B2-B009-B2648AE00056}"/>
    <cellStyle name="Normal 77 2 2 2 2" xfId="16365" xr:uid="{2DEB555A-C580-4B58-8159-CAB753162024}"/>
    <cellStyle name="Normal 77 2 2 3" xfId="14402" xr:uid="{7906EBB7-C7C6-453F-ABC1-CFD224F37F53}"/>
    <cellStyle name="Normal 77 2 2 4" xfId="43547" xr:uid="{B74E556C-2C44-4762-9189-012E5D67F071}"/>
    <cellStyle name="Normal 77 2 2 5" xfId="45247" xr:uid="{7FA3C32C-E1AC-401B-97B7-235FEEBF5CD6}"/>
    <cellStyle name="Normal 77 2 3" xfId="2964" xr:uid="{755F4942-E0CD-447A-9D36-72B8CD7B28B3}"/>
    <cellStyle name="Normal 77 2 3 2" xfId="6850" xr:uid="{D29239B5-B83D-48F3-87BD-1BB920D143E8}"/>
    <cellStyle name="Normal 77 2 3 2 2" xfId="16892" xr:uid="{C7D64774-74DF-4B9E-8D13-0640336C5427}"/>
    <cellStyle name="Normal 77 2 3 3" xfId="14929" xr:uid="{BD3859B9-BE3E-4B01-8201-158F9848E7A2}"/>
    <cellStyle name="Normal 77 2 3 4" xfId="44074" xr:uid="{94B5B799-2924-4006-AA67-0C601DE3C9CE}"/>
    <cellStyle name="Normal 77 2 3 5" xfId="45774" xr:uid="{4D244A30-08A2-4E09-99CC-236775E97B8F}"/>
    <cellStyle name="Normal 77 2 4" xfId="3563" xr:uid="{BC6E8CB3-C222-4DA5-BBDD-D8FC8C36CEC5}"/>
    <cellStyle name="Normal 77 2 5" xfId="5789" xr:uid="{9BAD3B6A-6581-455B-8E19-95E17EDF1C32}"/>
    <cellStyle name="Normal 77 2 5 2" xfId="15832" xr:uid="{A6D8B192-839E-4D27-B8E9-C217FD92FC80}"/>
    <cellStyle name="Normal 77 2 6" xfId="13869" xr:uid="{79C969D3-8FB3-4B47-81BB-D68D16F98C2C}"/>
    <cellStyle name="Normal 77 2 7" xfId="43020" xr:uid="{4A567A61-12C5-4060-B781-0A99C018BE58}"/>
    <cellStyle name="Normal 77 2 8" xfId="44720" xr:uid="{DFBB9FE7-FE2E-483D-A014-1C4F8C7BD65A}"/>
    <cellStyle name="Normal 77 20" xfId="42324" xr:uid="{A0B50B89-CDF4-46FC-BC2D-09934605D9EA}"/>
    <cellStyle name="Normal 77 21" xfId="42859" xr:uid="{E54F0EF6-8652-4C0C-AC29-B00B26CAB545}"/>
    <cellStyle name="Normal 77 22" xfId="44431" xr:uid="{FD106385-F4D4-49E5-894D-702931E67A52}"/>
    <cellStyle name="Normal 77 23" xfId="44559" xr:uid="{AC877CC2-5B16-4339-B63A-001CD9FFE310}"/>
    <cellStyle name="Normal 77 24" xfId="45999" xr:uid="{82B3842A-C206-4A11-9246-F762AE2F6F1C}"/>
    <cellStyle name="Normal 77 25" xfId="46512" xr:uid="{013F2FEA-5D3F-43B1-B0DC-DADB5D3E8A92}"/>
    <cellStyle name="Normal 77 26" xfId="54344" xr:uid="{B845313F-F367-4700-8CE5-ACEB076A6C1E}"/>
    <cellStyle name="Normal 77 27" xfId="54372" xr:uid="{89D36E33-2309-47C6-B59E-AE13DBF55C75}"/>
    <cellStyle name="Normal 77 3" xfId="1983" xr:uid="{2E8DE6B8-B1CB-4AEF-9A66-CCDA7F22BF74}"/>
    <cellStyle name="Normal 77 3 10" xfId="7080" xr:uid="{6D6E7524-E651-4843-A003-46BCEF139EFC}"/>
    <cellStyle name="Normal 77 3 10 2" xfId="17122" xr:uid="{07436742-1C1B-4932-949E-6934D0FA04B5}"/>
    <cellStyle name="Normal 77 3 11" xfId="11329" xr:uid="{1EAA50FF-1736-4A72-90C4-FB1FC9438770}"/>
    <cellStyle name="Normal 77 3 11 2" xfId="18691" xr:uid="{C3E98995-97DA-45EF-8D28-929016AAC624}"/>
    <cellStyle name="Normal 77 3 12" xfId="14095" xr:uid="{1DED146F-F6B4-4286-BBF6-577D7E07EA69}"/>
    <cellStyle name="Normal 77 3 13" xfId="19156" xr:uid="{A64D62DF-0CC0-4E90-B354-78E443BDA70E}"/>
    <cellStyle name="Normal 77 3 14" xfId="41795" xr:uid="{5BF5F07D-D837-4B6B-97DE-2C6D77F2CF70}"/>
    <cellStyle name="Normal 77 3 15" xfId="41852" xr:uid="{B7BA113A-035F-4BBC-9CE4-369D35858BED}"/>
    <cellStyle name="Normal 77 3 16" xfId="42327" xr:uid="{1CE57714-E202-4D33-9DCA-005A1820F341}"/>
    <cellStyle name="Normal 77 3 17" xfId="43240" xr:uid="{41602FF7-DBE6-4E53-A638-8318E9D0B345}"/>
    <cellStyle name="Normal 77 3 18" xfId="44940" xr:uid="{985B3D34-1E2F-470D-808A-955C108CF3CD}"/>
    <cellStyle name="Normal 77 3 19" xfId="46002" xr:uid="{FE1016F8-3755-4875-A642-F0850DD3EB9B}"/>
    <cellStyle name="Normal 77 3 2" xfId="2108" xr:uid="{E2E44A7F-E3CF-4783-89C0-65E1C30417AB}"/>
    <cellStyle name="Normal 77 3 2 10" xfId="43286" xr:uid="{5F36753F-0B9A-408F-AE1E-C7C491A7EA46}"/>
    <cellStyle name="Normal 77 3 2 11" xfId="44986" xr:uid="{124BA087-E159-4227-A3A0-1D23DA721A4F}"/>
    <cellStyle name="Normal 77 3 2 12" xfId="46213" xr:uid="{F0B99B84-155E-4391-9FCC-1686A8855733}"/>
    <cellStyle name="Normal 77 3 2 13" xfId="47062" xr:uid="{3872F0C5-5491-4CA6-8C3F-7A178DB6214E}"/>
    <cellStyle name="Normal 77 3 2 14" xfId="54608" xr:uid="{10F58CF7-BD0E-4082-A751-CCB412E7D17A}"/>
    <cellStyle name="Normal 77 3 2 2" xfId="2703" xr:uid="{6CD4774C-7B3B-4DEA-8E98-0988801CAAE9}"/>
    <cellStyle name="Normal 77 3 2 2 10" xfId="46427" xr:uid="{CB4AA5BE-5584-4A27-B4A8-6C6A9FBC2662}"/>
    <cellStyle name="Normal 77 3 2 2 11" xfId="48355" xr:uid="{889B934F-AE32-4414-BAA6-7163A9B9A535}"/>
    <cellStyle name="Normal 77 3 2 2 12" xfId="55782" xr:uid="{F4AF3318-C187-4F01-A2A2-09091B4B8D4E}"/>
    <cellStyle name="Normal 77 3 2 2 2" xfId="6589" xr:uid="{C89BF635-F905-4DFF-9918-611972771EF3}"/>
    <cellStyle name="Normal 77 3 2 2 2 2" xfId="16631" xr:uid="{232370AD-F02A-4A15-8ACF-21460FEB26C2}"/>
    <cellStyle name="Normal 77 3 2 2 3" xfId="8684" xr:uid="{62C3C64C-378E-4DEC-8BD4-D89EFFD672BB}"/>
    <cellStyle name="Normal 77 3 2 2 3 2" xfId="17772" xr:uid="{38A349FE-F9D5-40F0-988B-A59EB3391C42}"/>
    <cellStyle name="Normal 77 3 2 2 4" xfId="12662" xr:uid="{19E5287B-0682-4533-A07D-EE843D11B852}"/>
    <cellStyle name="Normal 77 3 2 2 4 2" xfId="19123" xr:uid="{B6D61284-FEC2-4199-BA5A-FA0C5C255951}"/>
    <cellStyle name="Normal 77 3 2 2 5" xfId="14668" xr:uid="{4C6EDEBB-1DEF-4E32-BD3A-681A9F91DBED}"/>
    <cellStyle name="Normal 77 3 2 2 6" xfId="42274" xr:uid="{FFB40A21-21FA-4744-8F7D-F9788483F11B}"/>
    <cellStyle name="Normal 77 3 2 2 7" xfId="42756" xr:uid="{4EFCA32E-D3CE-4C84-BD61-BAEA1B05CDE3}"/>
    <cellStyle name="Normal 77 3 2 2 8" xfId="43813" xr:uid="{5952E020-0EFC-4C47-8319-7D1B1C7BE902}"/>
    <cellStyle name="Normal 77 3 2 2 9" xfId="45513" xr:uid="{267B4CDB-8C9A-4D94-8BFB-DA73A9C662FE}"/>
    <cellStyle name="Normal 77 3 2 3" xfId="4897" xr:uid="{2138A247-DE56-4BA2-A49B-1BFFFEAE48F4}"/>
    <cellStyle name="Normal 77 3 2 3 2" xfId="15408" xr:uid="{D81E2302-D2FA-460E-842A-3FA669D5F2DF}"/>
    <cellStyle name="Normal 77 3 2 4" xfId="6062" xr:uid="{B3DCFD1B-3663-4A19-B34C-FE0AE1DD6688}"/>
    <cellStyle name="Normal 77 3 2 4 2" xfId="16104" xr:uid="{878A02B2-8CA8-4231-BB46-D1D6B01B9F5B}"/>
    <cellStyle name="Normal 77 3 2 5" xfId="7317" xr:uid="{3E481F7F-4767-4293-96EE-36660D4B54C7}"/>
    <cellStyle name="Normal 77 3 2 5 2" xfId="17359" xr:uid="{E83BF82C-2F42-4ADE-B507-2F4A2551CCD2}"/>
    <cellStyle name="Normal 77 3 2 6" xfId="11584" xr:uid="{EDA26FDA-5089-4677-B208-D76F657F544F}"/>
    <cellStyle name="Normal 77 3 2 6 2" xfId="18917" xr:uid="{B2B3FFBF-2DFF-4929-8A82-64DE05DF08FA}"/>
    <cellStyle name="Normal 77 3 2 7" xfId="14141" xr:uid="{9DA3D9EA-FAB3-4511-B286-1E386F1D2EDD}"/>
    <cellStyle name="Normal 77 3 2 8" xfId="42063" xr:uid="{6FBC65BF-7689-4DD8-A5E2-E4DB7AB8BFC7}"/>
    <cellStyle name="Normal 77 3 2 9" xfId="42543" xr:uid="{2B0E6B39-AC83-48CA-B17C-0BF20B220D59}"/>
    <cellStyle name="Normal 77 3 20" xfId="46515" xr:uid="{C246CDAF-055F-48C2-AB1E-39BD977CC00A}"/>
    <cellStyle name="Normal 77 3 21" xfId="54375" xr:uid="{208DD852-D40A-4EF2-8500-517232B00327}"/>
    <cellStyle name="Normal 77 3 3" xfId="2657" xr:uid="{708F4906-5FA6-4F54-B685-951D35497CF3}"/>
    <cellStyle name="Normal 77 3 3 10" xfId="46306" xr:uid="{5E8196E1-6A49-44AE-A044-B2E3E18CC82D}"/>
    <cellStyle name="Normal 77 3 3 11" xfId="48187" xr:uid="{B9A0D722-8B42-4006-9C7E-2C98C8DD0A19}"/>
    <cellStyle name="Normal 77 3 3 12" xfId="55622" xr:uid="{B1279954-5F1A-4D08-A063-B11D70CBE864}"/>
    <cellStyle name="Normal 77 3 3 2" xfId="6543" xr:uid="{05C9661F-E7F6-4D1A-B3DF-DB8F03F2FC50}"/>
    <cellStyle name="Normal 77 3 3 2 2" xfId="16585" xr:uid="{5C81CB14-7E0D-46AD-8E90-62149ECDE816}"/>
    <cellStyle name="Normal 77 3 3 3" xfId="8513" xr:uid="{473D0412-DEDA-42BA-A8BA-26B721279BD3}"/>
    <cellStyle name="Normal 77 3 3 3 2" xfId="17647" xr:uid="{997B4048-9ADB-4CE7-8FAF-98FF28B5BECF}"/>
    <cellStyle name="Normal 77 3 3 4" xfId="12506" xr:uid="{13941C36-BBA1-4498-B746-9100B7BA9C40}"/>
    <cellStyle name="Normal 77 3 3 4 2" xfId="19003" xr:uid="{0477DB31-4524-4E97-87CC-DA5795CDE393}"/>
    <cellStyle name="Normal 77 3 3 5" xfId="14622" xr:uid="{BE7000F0-325F-452E-A4D5-E3A08B775496}"/>
    <cellStyle name="Normal 77 3 3 6" xfId="42153" xr:uid="{7C499288-6D32-4FB3-B135-E301487C63BA}"/>
    <cellStyle name="Normal 77 3 3 7" xfId="42635" xr:uid="{7D8385E9-EE7B-49DE-B03A-51888C4547A1}"/>
    <cellStyle name="Normal 77 3 3 8" xfId="43767" xr:uid="{A23BB0E1-578C-41E9-A27D-62B67C5C4609}"/>
    <cellStyle name="Normal 77 3 3 9" xfId="45467" xr:uid="{65EAF60B-D2FC-42EF-8ACE-14C81717AEAC}"/>
    <cellStyle name="Normal 77 3 4" xfId="3206" xr:uid="{2C42D87E-07D0-4364-BEA0-217979265AA1}"/>
    <cellStyle name="Normal 77 3 4 2" xfId="15170" xr:uid="{E2C73F1D-E343-40B0-84D7-3C5BC3B2370B}"/>
    <cellStyle name="Normal 77 3 5" xfId="3287" xr:uid="{EE7050C2-E9F2-4014-BE1D-23A55EC61C6A}"/>
    <cellStyle name="Normal 77 3 5 2" xfId="15205" xr:uid="{AC34B96A-561B-4CEF-9C6C-49269FCB58A6}"/>
    <cellStyle name="Normal 77 3 6" xfId="5340" xr:uid="{E3D94E99-58C8-462C-A8EB-8D617193E9D2}"/>
    <cellStyle name="Normal 77 3 6 2" xfId="15458" xr:uid="{7968286A-2A5B-4B1D-9EF8-5A658C010991}"/>
    <cellStyle name="Normal 77 3 7" xfId="5394" xr:uid="{D9EB31EB-F28F-45F3-8BDD-EA22BEDACD15}"/>
    <cellStyle name="Normal 77 3 7 2" xfId="15510" xr:uid="{A7737A11-E788-40B8-8770-F558908FF1ED}"/>
    <cellStyle name="Normal 77 3 8" xfId="5531" xr:uid="{FF146C5E-6239-4FDF-A29D-7F1E1CC6E702}"/>
    <cellStyle name="Normal 77 3 8 2" xfId="15575" xr:uid="{8F478846-BD3C-4C05-800E-A57E5E17EC2F}"/>
    <cellStyle name="Normal 77 3 9" xfId="6016" xr:uid="{A1F6270C-D15A-4FEB-A398-062A8B017ACB}"/>
    <cellStyle name="Normal 77 3 9 2" xfId="16058" xr:uid="{E373D757-D06B-4037-8B9F-88A9FBC454D2}"/>
    <cellStyle name="Normal 77 4" xfId="1976" xr:uid="{7D079DEB-FD4A-4727-B42B-DE12CB34FA02}"/>
    <cellStyle name="Normal 77 4 10" xfId="41856" xr:uid="{EB1D0E5F-968E-4EBF-B001-5360AA481FB2}"/>
    <cellStyle name="Normal 77 4 11" xfId="42331" xr:uid="{C5D2D4FB-8FD5-4066-8D0F-FA763A319A0D}"/>
    <cellStyle name="Normal 77 4 12" xfId="43237" xr:uid="{DBAD0BAE-B9B5-497B-8903-EFC3AB981A55}"/>
    <cellStyle name="Normal 77 4 13" xfId="44937" xr:uid="{9BA60E15-7B7F-4050-AE01-DDA5E69AA2A8}"/>
    <cellStyle name="Normal 77 4 14" xfId="46006" xr:uid="{39F53D93-19A7-42C2-BB72-E82F95935ED7}"/>
    <cellStyle name="Normal 77 4 15" xfId="46519" xr:uid="{17F18718-5195-46AE-B14F-DD8DE2163A7E}"/>
    <cellStyle name="Normal 77 4 16" xfId="54379" xr:uid="{2482D263-030F-41E3-999A-333FBBE2C0AD}"/>
    <cellStyle name="Normal 77 4 2" xfId="2654" xr:uid="{216A1FF4-79B9-412A-AD18-8463F5A6A2AF}"/>
    <cellStyle name="Normal 77 4 2 10" xfId="45464" xr:uid="{CF42CC03-73E3-42F9-9665-1C41B9F84A01}"/>
    <cellStyle name="Normal 77 4 2 11" xfId="46217" xr:uid="{947D6090-0331-4B9D-BA8E-793FD0648B32}"/>
    <cellStyle name="Normal 77 4 2 12" xfId="47066" xr:uid="{C394BFAA-3587-439B-84C7-6A6C2004F65D}"/>
    <cellStyle name="Normal 77 4 2 13" xfId="54612" xr:uid="{421CB4BF-1BD0-4061-95D0-760AE3ACB0B4}"/>
    <cellStyle name="Normal 77 4 2 2" xfId="4901" xr:uid="{29F73BCF-C269-4047-8593-3B70BA9524F5}"/>
    <cellStyle name="Normal 77 4 2 2 2" xfId="8688" xr:uid="{098680B6-9015-42B1-B1A3-C2013C9D9195}"/>
    <cellStyle name="Normal 77 4 2 2 2 2" xfId="17776" xr:uid="{B5A07C78-53E2-4A19-A8E7-DBE87A68E7FF}"/>
    <cellStyle name="Normal 77 4 2 2 3" xfId="12666" xr:uid="{9B30FDAA-29BF-409A-8E95-592D5A357EA8}"/>
    <cellStyle name="Normal 77 4 2 2 3 2" xfId="19127" xr:uid="{8760F461-79AD-4C98-A38D-AE300EDE62F9}"/>
    <cellStyle name="Normal 77 4 2 2 4" xfId="15412" xr:uid="{58433FC5-987D-4C9E-8BBA-E88DA9CD7A08}"/>
    <cellStyle name="Normal 77 4 2 2 5" xfId="42278" xr:uid="{D2E20A4B-F98D-4963-8876-DA9DD1D005AE}"/>
    <cellStyle name="Normal 77 4 2 2 6" xfId="42760" xr:uid="{E0EDFEAE-204F-471B-9945-9AA9E7144C1E}"/>
    <cellStyle name="Normal 77 4 2 2 7" xfId="46431" xr:uid="{2E0438CE-B584-4351-9752-C83A1DF48074}"/>
    <cellStyle name="Normal 77 4 2 2 8" xfId="48359" xr:uid="{7363EA78-3176-48D6-A8AE-CF78F3857CC3}"/>
    <cellStyle name="Normal 77 4 2 2 9" xfId="55786" xr:uid="{B291BCB6-8D6A-4C46-89BE-8B1AB7A13671}"/>
    <cellStyle name="Normal 77 4 2 3" xfId="6540" xr:uid="{407489B1-076E-4B22-A813-A06436B4B68E}"/>
    <cellStyle name="Normal 77 4 2 3 2" xfId="16582" xr:uid="{F91C0BFC-C968-4D81-BED7-CDC40650F6FB}"/>
    <cellStyle name="Normal 77 4 2 4" xfId="7321" xr:uid="{8C2E62BD-5B9E-4F52-BBAF-21427AD1ECFA}"/>
    <cellStyle name="Normal 77 4 2 4 2" xfId="17363" xr:uid="{801BF017-F795-45A2-B2B3-F07623E07824}"/>
    <cellStyle name="Normal 77 4 2 5" xfId="11588" xr:uid="{A78039BB-DD59-479D-9B0C-A0316921AE29}"/>
    <cellStyle name="Normal 77 4 2 5 2" xfId="18921" xr:uid="{CCDC898F-9B21-43C5-8CAF-326B9D15D2CC}"/>
    <cellStyle name="Normal 77 4 2 6" xfId="14619" xr:uid="{5EBADE66-298A-4616-9AA0-60C6C75D1E12}"/>
    <cellStyle name="Normal 77 4 2 7" xfId="42067" xr:uid="{969845DC-91D0-43AA-96F1-9C15F6244BCA}"/>
    <cellStyle name="Normal 77 4 2 8" xfId="42547" xr:uid="{DBA36E69-7FC6-416A-91C7-F116E9CE9E96}"/>
    <cellStyle name="Normal 77 4 2 9" xfId="43764" xr:uid="{D0A95984-57DE-4698-8342-08E1730F1971}"/>
    <cellStyle name="Normal 77 4 3" xfId="3210" xr:uid="{7601158E-B867-4223-ABB9-96F5F83CDDA9}"/>
    <cellStyle name="Normal 77 4 3 2" xfId="8517" xr:uid="{C1DDE482-05A6-4120-9EF7-030538DECB18}"/>
    <cellStyle name="Normal 77 4 3 2 2" xfId="17651" xr:uid="{EBFE0A61-47F9-45CE-9360-3BAE5FD9F9EA}"/>
    <cellStyle name="Normal 77 4 3 3" xfId="12510" xr:uid="{A9AF955D-EAB8-492B-BB93-D1D74BFA4E56}"/>
    <cellStyle name="Normal 77 4 3 3 2" xfId="19007" xr:uid="{9DFFCE81-2F37-4FE0-BB30-850BD6318F9F}"/>
    <cellStyle name="Normal 77 4 3 4" xfId="15174" xr:uid="{3B275D3D-A62A-4369-A0C4-3E79F49B8A07}"/>
    <cellStyle name="Normal 77 4 3 5" xfId="42157" xr:uid="{C03F80E0-DF50-4310-A85C-394388AA0DBA}"/>
    <cellStyle name="Normal 77 4 3 6" xfId="42639" xr:uid="{CC44EF9C-E73A-43AF-88D7-5C26C314E47D}"/>
    <cellStyle name="Normal 77 4 3 7" xfId="46310" xr:uid="{57C6F403-7E9B-4123-A795-6208392EB1D4}"/>
    <cellStyle name="Normal 77 4 3 8" xfId="48191" xr:uid="{27C8D4BA-71D9-4CA1-9458-2C065DCF1ACA}"/>
    <cellStyle name="Normal 77 4 3 9" xfId="55626" xr:uid="{3B86D8E4-1350-49F5-BE1F-8514A0BB77D0}"/>
    <cellStyle name="Normal 77 4 4" xfId="3291" xr:uid="{069D6761-87E1-4B21-86C3-D0CAF67632EF}"/>
    <cellStyle name="Normal 77 4 4 2" xfId="15209" xr:uid="{F3CDDC07-07D0-4A15-BB61-C65F309BBE28}"/>
    <cellStyle name="Normal 77 4 5" xfId="5344" xr:uid="{B97B8FBF-9E88-4F4D-B19E-E8D648E92A6F}"/>
    <cellStyle name="Normal 77 4 5 2" xfId="15462" xr:uid="{D537E1B8-86CC-48F8-B6DF-0FD4240D355E}"/>
    <cellStyle name="Normal 77 4 6" xfId="6013" xr:uid="{926A84D0-9361-49FF-9E4E-DE2C48CD438D}"/>
    <cellStyle name="Normal 77 4 6 2" xfId="16055" xr:uid="{EECB3ADC-5923-440F-9FC1-32911531A72C}"/>
    <cellStyle name="Normal 77 4 7" xfId="7084" xr:uid="{34576ED3-7FE9-4619-848E-011F9392B4DB}"/>
    <cellStyle name="Normal 77 4 7 2" xfId="17126" xr:uid="{0B61F983-F8FF-4EF8-9E81-8832DA889B5B}"/>
    <cellStyle name="Normal 77 4 8" xfId="11362" xr:uid="{773D4C29-CBB9-471F-B5A5-238DBD7065EE}"/>
    <cellStyle name="Normal 77 4 8 2" xfId="18723" xr:uid="{750DDC6F-831F-4AA8-A00F-3807F023110E}"/>
    <cellStyle name="Normal 77 4 9" xfId="14092" xr:uid="{A2870C47-587A-43D5-9A86-58F675C70BAD}"/>
    <cellStyle name="Normal 77 5" xfId="2105" xr:uid="{52F557F5-3A2B-438D-9CAB-971FB8408A17}"/>
    <cellStyle name="Normal 77 5 10" xfId="43283" xr:uid="{2A5E05A5-0D84-440D-B6EE-C9E075DC87F7}"/>
    <cellStyle name="Normal 77 5 11" xfId="44983" xr:uid="{3B55E959-1B4C-4FAC-803E-2ECAD6B5B7E7}"/>
    <cellStyle name="Normal 77 5 12" xfId="46210" xr:uid="{284B87FD-C669-482E-AA09-10BF44A81CE2}"/>
    <cellStyle name="Normal 77 5 13" xfId="47059" xr:uid="{7504BE5A-E321-48F1-A860-E5B113AC1322}"/>
    <cellStyle name="Normal 77 5 14" xfId="54605" xr:uid="{2917C42D-7D29-4B34-905F-879C2BFDC209}"/>
    <cellStyle name="Normal 77 5 2" xfId="2700" xr:uid="{62824772-A031-4C8F-AA71-33C7D7E568CB}"/>
    <cellStyle name="Normal 77 5 2 10" xfId="46424" xr:uid="{4ADA79AF-3EDC-4C1F-BF0E-2ED185180D2C}"/>
    <cellStyle name="Normal 77 5 2 11" xfId="48352" xr:uid="{C6715375-418F-4A94-B289-56E0B0A24C55}"/>
    <cellStyle name="Normal 77 5 2 12" xfId="55779" xr:uid="{18FFD8E9-700D-4055-A70E-08B145A3915B}"/>
    <cellStyle name="Normal 77 5 2 2" xfId="6586" xr:uid="{F6EF8D11-7120-43BF-9E3A-50308F4B7B5F}"/>
    <cellStyle name="Normal 77 5 2 2 2" xfId="16628" xr:uid="{A1BB37AC-3C21-41AC-92D0-30664D0543DB}"/>
    <cellStyle name="Normal 77 5 2 3" xfId="8681" xr:uid="{04026902-6095-449C-8C0F-BC97773AFFF2}"/>
    <cellStyle name="Normal 77 5 2 3 2" xfId="17769" xr:uid="{8E306CD0-564C-47CD-8F56-2DED9C299226}"/>
    <cellStyle name="Normal 77 5 2 4" xfId="12659" xr:uid="{9BE1E0CD-74D3-4083-AACB-805619EB9FD0}"/>
    <cellStyle name="Normal 77 5 2 4 2" xfId="19120" xr:uid="{59FEA43F-AC91-41B2-AD2B-0D96CC843913}"/>
    <cellStyle name="Normal 77 5 2 5" xfId="14665" xr:uid="{2DD2D824-C03F-41CF-BB19-2152A13B8DA8}"/>
    <cellStyle name="Normal 77 5 2 6" xfId="42271" xr:uid="{5016456B-5EB3-4AAC-B689-4CF7B94E52C8}"/>
    <cellStyle name="Normal 77 5 2 7" xfId="42753" xr:uid="{4FCED5AF-7600-4BFB-B626-528C52A947EF}"/>
    <cellStyle name="Normal 77 5 2 8" xfId="43810" xr:uid="{FB0E28FF-CD9C-4C0F-B006-DFC44EB45117}"/>
    <cellStyle name="Normal 77 5 2 9" xfId="45510" xr:uid="{46BAAC05-4DD5-4776-9B93-9CFBDD0CC616}"/>
    <cellStyle name="Normal 77 5 3" xfId="4894" xr:uid="{0FCAA2CB-A5ED-4F7D-B367-400D538285A7}"/>
    <cellStyle name="Normal 77 5 3 2" xfId="15405" xr:uid="{C771C58A-AB5D-4994-9A6E-0E4A5E7C7879}"/>
    <cellStyle name="Normal 77 5 4" xfId="6059" xr:uid="{805FDBB7-D302-4AD5-9D32-E3043C08E673}"/>
    <cellStyle name="Normal 77 5 4 2" xfId="16101" xr:uid="{86E8C66E-1275-4843-86CA-7AAC9A0D3E0E}"/>
    <cellStyle name="Normal 77 5 5" xfId="7314" xr:uid="{11827FEA-4DAE-49A1-B8F1-8ED31026D8CE}"/>
    <cellStyle name="Normal 77 5 5 2" xfId="17356" xr:uid="{97C0F092-2E47-41F6-AF81-F3250889687A}"/>
    <cellStyle name="Normal 77 5 6" xfId="11581" xr:uid="{0CA2EE45-275E-426E-9C3D-F0367B9FAB2E}"/>
    <cellStyle name="Normal 77 5 6 2" xfId="18914" xr:uid="{9642BD0A-6A8D-43A5-AA0C-EEA822080EB6}"/>
    <cellStyle name="Normal 77 5 7" xfId="14138" xr:uid="{CF288CF8-6552-4AF8-BE5C-48AC4B11CE5C}"/>
    <cellStyle name="Normal 77 5 8" xfId="42060" xr:uid="{89A41A08-11E3-424C-9464-6741EF9A30AA}"/>
    <cellStyle name="Normal 77 5 9" xfId="42540" xr:uid="{238FDF30-0ABB-4694-982C-56EE3980F9DD}"/>
    <cellStyle name="Normal 77 6" xfId="2267" xr:uid="{BCA3CA31-5C21-447B-B056-1EA388AE88C7}"/>
    <cellStyle name="Normal 77 6 10" xfId="46304" xr:uid="{0D470373-49F2-4B82-AF8D-ADFD88FEF63D}"/>
    <cellStyle name="Normal 77 6 11" xfId="48185" xr:uid="{DE4E79A2-E00D-4AA3-AB46-68CD5916D12C}"/>
    <cellStyle name="Normal 77 6 12" xfId="55620" xr:uid="{37A6AC78-7B46-4956-9A16-A993106BC802}"/>
    <cellStyle name="Normal 77 6 2" xfId="6162" xr:uid="{6E9EFF10-F24D-4762-9BE8-BF85D2A60BAD}"/>
    <cellStyle name="Normal 77 6 2 2" xfId="16204" xr:uid="{2574C6CB-B249-4D6E-898E-DAFBCFD18272}"/>
    <cellStyle name="Normal 77 6 3" xfId="8511" xr:uid="{634EBF0F-AF24-4383-9972-A9CE0A1F3DE6}"/>
    <cellStyle name="Normal 77 6 3 2" xfId="17645" xr:uid="{C7E7B3D5-5FE4-40E2-8A18-B3B200304363}"/>
    <cellStyle name="Normal 77 6 4" xfId="12504" xr:uid="{C37DC391-BFFA-4682-A36A-30EB2BF62E43}"/>
    <cellStyle name="Normal 77 6 4 2" xfId="19001" xr:uid="{C93AEA29-D2F1-4D5C-9FC7-F97E521F3640}"/>
    <cellStyle name="Normal 77 6 5" xfId="14241" xr:uid="{D81C778D-214B-464F-BD90-8A5A235FAF85}"/>
    <cellStyle name="Normal 77 6 6" xfId="42151" xr:uid="{6226AF90-84A0-49DC-B2AF-97D4A1949E27}"/>
    <cellStyle name="Normal 77 6 7" xfId="42633" xr:uid="{C7AC6537-25E9-4C8B-AEB9-7E3FA977331E}"/>
    <cellStyle name="Normal 77 6 8" xfId="43386" xr:uid="{35FB4927-2FAB-46ED-8204-5882DDF1E793}"/>
    <cellStyle name="Normal 77 6 9" xfId="45086" xr:uid="{98B82AF0-2020-43F9-AB08-0A68A5D60674}"/>
    <cellStyle name="Normal 77 7" xfId="2803" xr:uid="{830A1EC8-D729-4A63-9039-1E1494C976B1}"/>
    <cellStyle name="Normal 77 7 2" xfId="6689" xr:uid="{DA0DCBC9-AA9A-42DB-AA54-2ED8CF843147}"/>
    <cellStyle name="Normal 77 7 2 2" xfId="16731" xr:uid="{CF874FE4-3512-41AA-883C-F33AB4FFEA3E}"/>
    <cellStyle name="Normal 77 7 3" xfId="14768" xr:uid="{18B927FD-4B8F-4666-945B-35A4819CBE16}"/>
    <cellStyle name="Normal 77 7 4" xfId="43913" xr:uid="{98944FDF-B450-458B-A102-F4FEE35A9E01}"/>
    <cellStyle name="Normal 77 7 5" xfId="45613" xr:uid="{96BA94B3-AE36-4934-83A4-4071DE9ECB65}"/>
    <cellStyle name="Normal 77 8" xfId="3203" xr:uid="{B417BC2E-FA1D-4B5E-A388-9651C28F80AD}"/>
    <cellStyle name="Normal 77 8 2" xfId="15167" xr:uid="{BAD960DC-B5B3-46BD-A0F8-883A27101781}"/>
    <cellStyle name="Normal 77 9" xfId="3284" xr:uid="{B319BB58-025F-4EE5-84FB-3A39955945E0}"/>
    <cellStyle name="Normal 77 9 2" xfId="15202" xr:uid="{8AC55910-D66D-44FF-9354-F86CD0BA5104}"/>
    <cellStyle name="Normal 78" xfId="480" xr:uid="{CB78AF61-AF44-4663-A811-F3196A8E50AE}"/>
    <cellStyle name="Normal 78 10" xfId="13706" xr:uid="{EEBDB0FC-C6F3-4B7D-AABA-7D7887B0D425}"/>
    <cellStyle name="Normal 78 11" xfId="41927" xr:uid="{D9C3C3A4-8C74-46A5-8D2B-C036FDCD3DC1}"/>
    <cellStyle name="Normal 78 12" xfId="42401" xr:uid="{8CDD1F23-0381-46F8-A688-02ACA14D1ABE}"/>
    <cellStyle name="Normal 78 13" xfId="42860" xr:uid="{ABD8C754-D65B-4E09-A2FB-23A67EB66E4D}"/>
    <cellStyle name="Normal 78 14" xfId="44432" xr:uid="{80508198-0242-42CB-B765-3447673D15E3}"/>
    <cellStyle name="Normal 78 15" xfId="44560" xr:uid="{827EFEC0-0976-4F89-BCA2-6672061D4839}"/>
    <cellStyle name="Normal 78 16" xfId="46076" xr:uid="{A59F5408-46AA-41D9-8A1E-7F1E9329061D}"/>
    <cellStyle name="Normal 78 17" xfId="46597" xr:uid="{93F02F23-CB82-4D93-8290-765236094B3B}"/>
    <cellStyle name="Normal 78 18" xfId="54346" xr:uid="{302F2099-94ED-4D28-9C69-FC39361A4E51}"/>
    <cellStyle name="Normal 78 19" xfId="54453" xr:uid="{59DDB52B-1D3A-45A6-816C-89D86D8E6038}"/>
    <cellStyle name="Normal 78 2" xfId="1383" xr:uid="{3184F2E5-A915-45F8-BB3D-1225434D9B35}"/>
    <cellStyle name="Normal 78 2 10" xfId="42612" xr:uid="{5EBC6D26-DDE9-43E7-8B25-7AA2FB7F9AF9}"/>
    <cellStyle name="Normal 78 2 11" xfId="43021" xr:uid="{2DAC680E-03DC-4C34-81A8-7B4302D2565D}"/>
    <cellStyle name="Normal 78 2 12" xfId="44721" xr:uid="{11060984-AAED-4271-AAE7-F5A12F937BDD}"/>
    <cellStyle name="Normal 78 2 13" xfId="46283" xr:uid="{18EE9A06-A1AF-4544-9823-05A93192A054}"/>
    <cellStyle name="Normal 78 2 14" xfId="48162" xr:uid="{E4681ACF-FAB3-481A-8260-D0F1733A6498}"/>
    <cellStyle name="Normal 78 2 15" xfId="55597" xr:uid="{AF41B52A-CF89-42AC-9E74-17E5D0FB992C}"/>
    <cellStyle name="Normal 78 2 2" xfId="2432" xr:uid="{3DF965B8-3BD8-4264-9860-251E13C00E76}"/>
    <cellStyle name="Normal 78 2 2 2" xfId="6324" xr:uid="{10FEAC68-0EDA-4222-8066-ADE0362EA594}"/>
    <cellStyle name="Normal 78 2 2 2 2" xfId="16366" xr:uid="{A3B1AA6A-D3CE-4E9A-9EA1-409E1383879B}"/>
    <cellStyle name="Normal 78 2 2 3" xfId="14403" xr:uid="{B01AE5DC-B840-4E9A-AE6E-EC90A9F5FD3D}"/>
    <cellStyle name="Normal 78 2 2 4" xfId="43548" xr:uid="{FC3082E9-0335-423E-8774-C02ED7E22197}"/>
    <cellStyle name="Normal 78 2 2 5" xfId="45248" xr:uid="{713484AB-933F-4A25-8E7C-0BE3A2172A6A}"/>
    <cellStyle name="Normal 78 2 3" xfId="2965" xr:uid="{D78D4E76-4645-41E7-84EA-F2598589884C}"/>
    <cellStyle name="Normal 78 2 3 2" xfId="6851" xr:uid="{1C0DD888-488E-4659-B502-D0E9F6F23C56}"/>
    <cellStyle name="Normal 78 2 3 2 2" xfId="16893" xr:uid="{C686962B-9840-4305-B98E-51A5D4D8EF33}"/>
    <cellStyle name="Normal 78 2 3 3" xfId="14930" xr:uid="{91997937-2BC6-455A-803E-FA0E48AB6C6D}"/>
    <cellStyle name="Normal 78 2 3 4" xfId="44075" xr:uid="{7F8F9090-D825-454E-B2D6-57B3FD5450C3}"/>
    <cellStyle name="Normal 78 2 3 5" xfId="45775" xr:uid="{B3204D1A-0FEC-4C1D-B19E-6347806A79EA}"/>
    <cellStyle name="Normal 78 2 4" xfId="5790" xr:uid="{5FC4911F-334F-4915-8EC2-9B60D1DE86AF}"/>
    <cellStyle name="Normal 78 2 4 2" xfId="15833" xr:uid="{68520C02-0DE6-453F-8D2D-525F9B2C560E}"/>
    <cellStyle name="Normal 78 2 5" xfId="8487" xr:uid="{7DB99A99-B3EC-425F-B6A1-FBBF748D2B4D}"/>
    <cellStyle name="Normal 78 2 5 2" xfId="17622" xr:uid="{71734861-D73A-438D-8E5A-26FD61755129}"/>
    <cellStyle name="Normal 78 2 6" xfId="12481" xr:uid="{906D85A1-50B4-48A6-83F0-7B485EC30143}"/>
    <cellStyle name="Normal 78 2 6 2" xfId="18980" xr:uid="{01958FD2-38B9-465D-A51E-CB9F23B8EE47}"/>
    <cellStyle name="Normal 78 2 7" xfId="13870" xr:uid="{33AE2297-BD6F-4946-A70F-CEE13EAC996D}"/>
    <cellStyle name="Normal 78 2 8" xfId="20480" xr:uid="{7245E67D-6BDB-4943-B73D-CA4B5549A4B1}"/>
    <cellStyle name="Normal 78 2 9" xfId="42130" xr:uid="{1A0590A4-AF77-4FF5-8057-97CE7B0AE698}"/>
    <cellStyle name="Normal 78 3" xfId="2010" xr:uid="{2A3C783F-84EE-467B-9841-90695CA20F12}"/>
    <cellStyle name="Normal 78 4" xfId="2268" xr:uid="{64DD8FD6-0E5B-4D90-8B03-E22E55CA7EC7}"/>
    <cellStyle name="Normal 78 4 2" xfId="6163" xr:uid="{B1A016B3-62CB-46ED-A2E5-80D447B04F43}"/>
    <cellStyle name="Normal 78 4 2 2" xfId="16205" xr:uid="{5BDB5B0A-B280-489D-B7C9-5B6B8519BF62}"/>
    <cellStyle name="Normal 78 4 3" xfId="14242" xr:uid="{C4176C37-CEDE-4374-B812-35E51F8E13A4}"/>
    <cellStyle name="Normal 78 4 4" xfId="43387" xr:uid="{E2D7E63E-ED69-4798-9259-33A99853AB5C}"/>
    <cellStyle name="Normal 78 4 5" xfId="45087" xr:uid="{5CFE9ED6-04CB-4787-BC81-AB3FA7705BF3}"/>
    <cellStyle name="Normal 78 5" xfId="2804" xr:uid="{76446263-CDC9-49DC-B2D7-DB0FCA2C1072}"/>
    <cellStyle name="Normal 78 5 2" xfId="6690" xr:uid="{A6F74DB6-7865-4F48-8070-D3CB9D919714}"/>
    <cellStyle name="Normal 78 5 2 2" xfId="16732" xr:uid="{704D5341-E3C7-40D2-B006-D9066C5D8088}"/>
    <cellStyle name="Normal 78 5 3" xfId="14769" xr:uid="{B3EA156E-1E57-4832-8A79-FCAC295F7D2C}"/>
    <cellStyle name="Normal 78 5 4" xfId="43914" xr:uid="{414CD87E-37A2-44FC-8339-47B25261AB18}"/>
    <cellStyle name="Normal 78 5 5" xfId="45614" xr:uid="{86E56E1F-A2B9-4761-9BA1-CCEA2371F2E5}"/>
    <cellStyle name="Normal 78 6" xfId="3427" xr:uid="{668BFBDF-D43A-4BEF-870C-FC07D428D08E}"/>
    <cellStyle name="Normal 78 6 2" xfId="15277" xr:uid="{06923E65-74EC-4CD3-A937-76FB43970A55}"/>
    <cellStyle name="Normal 78 7" xfId="5626" xr:uid="{5FB7E03C-28FC-411A-877D-A8A4B0F64E05}"/>
    <cellStyle name="Normal 78 7 2" xfId="15670" xr:uid="{7F9320F7-E25D-478F-AACC-6C98C3CF3EE0}"/>
    <cellStyle name="Normal 78 8" xfId="7156" xr:uid="{64C2A7EC-FEEB-4A18-9A08-3A467A10135F}"/>
    <cellStyle name="Normal 78 8 2" xfId="17198" xr:uid="{8D811221-071F-4E3C-85DB-304B474D676D}"/>
    <cellStyle name="Normal 78 9" xfId="11423" xr:uid="{15ECD2C4-DB2E-400B-8565-29D514E05AEB}"/>
    <cellStyle name="Normal 78 9 2" xfId="18780" xr:uid="{2CF0B8E0-461A-4BC9-BDD4-96DF51AD6939}"/>
    <cellStyle name="Normal 79" xfId="481" xr:uid="{BAA7F9BE-A80A-407B-8C80-099F24F357C3}"/>
    <cellStyle name="Normal 79 10" xfId="7079" xr:uid="{3FCB50D6-E811-4538-9BFE-67255C0C8D27}"/>
    <cellStyle name="Normal 79 10 2" xfId="17121" xr:uid="{E026449B-4042-4FA2-889D-723ACEA54DD6}"/>
    <cellStyle name="Normal 79 11" xfId="11328" xr:uid="{981CE47A-370F-4E76-BFAA-95DD31696DA8}"/>
    <cellStyle name="Normal 79 11 2" xfId="18690" xr:uid="{F414F4D8-A52F-4C76-B172-CC4DB307E884}"/>
    <cellStyle name="Normal 79 12" xfId="19155" xr:uid="{599D337B-9609-4630-8189-8C9D4309A246}"/>
    <cellStyle name="Normal 79 13" xfId="41794" xr:uid="{4AA80490-FDBC-4B8B-965D-0A076B29E79E}"/>
    <cellStyle name="Normal 79 14" xfId="41851" xr:uid="{0A149F9A-6F15-48C9-BD9F-8ADCF99CBB93}"/>
    <cellStyle name="Normal 79 15" xfId="42326" xr:uid="{4533D43A-49A3-4FDF-B113-D25F1AF8F037}"/>
    <cellStyle name="Normal 79 16" xfId="46001" xr:uid="{2DC84497-0401-40EC-A390-2BB80BEE6905}"/>
    <cellStyle name="Normal 79 17" xfId="46514" xr:uid="{C05963F2-C840-4979-A0CF-18370C8DD701}"/>
    <cellStyle name="Normal 79 18" xfId="54345" xr:uid="{EC67DB17-0F8C-445A-80F9-E9F93BEE3E4A}"/>
    <cellStyle name="Normal 79 19" xfId="54374" xr:uid="{B4462380-81F0-47AF-B509-DD1966235A59}"/>
    <cellStyle name="Normal 79 2" xfId="1384" xr:uid="{580E13DE-FE01-4FD7-B3D6-CFA537D49974}"/>
    <cellStyle name="Normal 79 2 2" xfId="4896" xr:uid="{8E1FE436-05D5-49E8-BE2A-BC0D33D7B302}"/>
    <cellStyle name="Normal 79 2 2 2" xfId="8683" xr:uid="{A01813F1-EF4C-4E77-9A99-EB76123DB650}"/>
    <cellStyle name="Normal 79 2 2 2 2" xfId="17771" xr:uid="{AF54D705-54AB-46AB-90DA-E5B9A40852D8}"/>
    <cellStyle name="Normal 79 2 2 3" xfId="12661" xr:uid="{2A0D7D4B-2D12-4D2C-85F4-801B36D027F3}"/>
    <cellStyle name="Normal 79 2 2 3 2" xfId="19122" xr:uid="{A3A1FCD1-A420-46B7-9578-7F0AB8D2671C}"/>
    <cellStyle name="Normal 79 2 2 4" xfId="15407" xr:uid="{678E22A7-B3FA-4714-BDEA-1BBE41B48569}"/>
    <cellStyle name="Normal 79 2 2 5" xfId="42273" xr:uid="{8C8BB417-EF65-4DAF-8CDA-AE8A1B799EC4}"/>
    <cellStyle name="Normal 79 2 2 6" xfId="42755" xr:uid="{A1DCF4C9-E353-4186-B1A8-25661668CC44}"/>
    <cellStyle name="Normal 79 2 2 7" xfId="46426" xr:uid="{9E3CC0C5-0C94-4323-87F2-76EBAD282170}"/>
    <cellStyle name="Normal 79 2 2 8" xfId="48354" xr:uid="{44BB174E-820D-46AB-A31C-631D5D26FC47}"/>
    <cellStyle name="Normal 79 2 2 9" xfId="55781" xr:uid="{81809A75-B4DD-4002-813E-1385C10BCAD9}"/>
    <cellStyle name="Normal 79 2 3" xfId="7316" xr:uid="{76F610AF-1840-4BF2-8FD5-CAA4D9589D6C}"/>
    <cellStyle name="Normal 79 2 3 2" xfId="17358" xr:uid="{E5C23352-506F-43AA-80D0-F7455679D0CD}"/>
    <cellStyle name="Normal 79 2 4" xfId="11583" xr:uid="{3E9A4854-7076-4BB0-9A86-06B70AF27195}"/>
    <cellStyle name="Normal 79 2 4 2" xfId="18916" xr:uid="{9E065C6C-401B-4E6D-88CD-D2A979726949}"/>
    <cellStyle name="Normal 79 2 5" xfId="42062" xr:uid="{4A5B5B71-3579-44FE-A115-B67FC9173FA2}"/>
    <cellStyle name="Normal 79 2 6" xfId="42542" xr:uid="{8C356C70-959A-420B-A3A7-DF36E9259022}"/>
    <cellStyle name="Normal 79 2 7" xfId="46212" xr:uid="{38407010-0873-4B51-83FD-46C77565891E}"/>
    <cellStyle name="Normal 79 2 8" xfId="47061" xr:uid="{1704E1D4-4E2E-431D-886F-4EE9F01332C1}"/>
    <cellStyle name="Normal 79 2 9" xfId="54607" xr:uid="{43F2F3B6-99DD-489E-BD18-F46402565AAC}"/>
    <cellStyle name="Normal 79 3" xfId="1982" xr:uid="{82DD5D6E-16E8-41EE-B390-FEBA969E3253}"/>
    <cellStyle name="Normal 79 3 10" xfId="44939" xr:uid="{37D6990C-2147-4F86-B291-6014F8C9B21A}"/>
    <cellStyle name="Normal 79 3 11" xfId="46305" xr:uid="{C2FB717D-BE23-47C9-8D1D-00B1A234C17F}"/>
    <cellStyle name="Normal 79 3 12" xfId="48186" xr:uid="{DDD9B372-B666-45B1-AB79-5353E557FB21}"/>
    <cellStyle name="Normal 79 3 13" xfId="55621" xr:uid="{BE33EA61-843E-4785-88D2-107C846B5BCA}"/>
    <cellStyle name="Normal 79 3 2" xfId="2656" xr:uid="{0C3167C2-A67C-4E91-ACC1-A70EC795D644}"/>
    <cellStyle name="Normal 79 3 2 2" xfId="6542" xr:uid="{0C3BF87F-F52D-4052-97DA-CE36414D0D72}"/>
    <cellStyle name="Normal 79 3 2 2 2" xfId="16584" xr:uid="{9A8EA05E-EEB1-4A0A-ABFC-6D7092EDF3DA}"/>
    <cellStyle name="Normal 79 3 2 3" xfId="14621" xr:uid="{35ECA2EB-944F-4650-81A7-232CE3578599}"/>
    <cellStyle name="Normal 79 3 2 4" xfId="43766" xr:uid="{64C46F61-E91E-4CE9-AB50-FBD87E863AE3}"/>
    <cellStyle name="Normal 79 3 2 5" xfId="45466" xr:uid="{B8BAE9D5-D063-45FD-B996-78EB22794663}"/>
    <cellStyle name="Normal 79 3 3" xfId="6015" xr:uid="{7E5607D2-9247-4C11-9ED5-DA759D23EBCA}"/>
    <cellStyle name="Normal 79 3 3 2" xfId="16057" xr:uid="{D9B19342-0CCE-4106-A589-4D252CCB55BF}"/>
    <cellStyle name="Normal 79 3 4" xfId="8512" xr:uid="{3679D44F-0CCE-464D-A908-C0AA6EBB9C22}"/>
    <cellStyle name="Normal 79 3 4 2" xfId="17646" xr:uid="{5A17C783-D120-4458-9047-C26E71B3266D}"/>
    <cellStyle name="Normal 79 3 5" xfId="12505" xr:uid="{BDC67082-DEAF-4D38-A0DF-674E138314B6}"/>
    <cellStyle name="Normal 79 3 5 2" xfId="19002" xr:uid="{93F80816-F6CB-475C-87E2-A7403FF71DE6}"/>
    <cellStyle name="Normal 79 3 6" xfId="14094" xr:uid="{2BD8BB15-02C1-42A8-A561-7AB913B8838C}"/>
    <cellStyle name="Normal 79 3 7" xfId="42152" xr:uid="{B60D8538-13BF-4EFC-ABFB-7E39A905E67F}"/>
    <cellStyle name="Normal 79 3 8" xfId="42634" xr:uid="{8693CF9E-23C4-48D8-96C3-8700ADA57823}"/>
    <cellStyle name="Normal 79 3 9" xfId="43239" xr:uid="{6D9A8EBB-3B2C-4B94-AF85-BFA8FAFD2C77}"/>
    <cellStyle name="Normal 79 4" xfId="2107" xr:uid="{D0C78B95-28FB-4402-AD26-76C092A88749}"/>
    <cellStyle name="Normal 79 4 2" xfId="2702" xr:uid="{C2EE3BFA-D210-41F2-9FF2-A5BBB5993760}"/>
    <cellStyle name="Normal 79 4 2 2" xfId="6588" xr:uid="{61F0CAD2-B02F-496D-9695-A2C24642F8A3}"/>
    <cellStyle name="Normal 79 4 2 2 2" xfId="16630" xr:uid="{96F04352-EA2E-4853-B724-0C5110C93135}"/>
    <cellStyle name="Normal 79 4 2 3" xfId="14667" xr:uid="{5B41571B-3798-423F-A6FB-ACAF48A2DB04}"/>
    <cellStyle name="Normal 79 4 2 4" xfId="43812" xr:uid="{CCB2543F-88F8-4EC5-8075-C81267712A97}"/>
    <cellStyle name="Normal 79 4 2 5" xfId="45512" xr:uid="{DB17BA0F-F47E-48C7-AADE-C8A5D8C4634A}"/>
    <cellStyle name="Normal 79 4 3" xfId="6061" xr:uid="{FA13521A-151E-4C00-AB03-20682E1639D5}"/>
    <cellStyle name="Normal 79 4 3 2" xfId="16103" xr:uid="{DEE982AB-E5F6-4985-93F0-6B60311501D0}"/>
    <cellStyle name="Normal 79 4 4" xfId="14140" xr:uid="{4836076F-AF25-48C2-9A20-3D8B82D9242E}"/>
    <cellStyle name="Normal 79 4 5" xfId="43285" xr:uid="{9A5D6033-54C9-4543-91AC-1A485F7AEDC2}"/>
    <cellStyle name="Normal 79 4 6" xfId="44985" xr:uid="{20C44A22-DC36-4D78-A701-34BDB79EBE84}"/>
    <cellStyle name="Normal 79 5" xfId="3205" xr:uid="{350CCD4A-B591-4F8F-A500-DEB0232B0D74}"/>
    <cellStyle name="Normal 79 5 2" xfId="15169" xr:uid="{6369048C-053E-4622-9715-27539EC29D8C}"/>
    <cellStyle name="Normal 79 6" xfId="3286" xr:uid="{F4F4E2AE-3C97-4750-8DAA-3511973B1A01}"/>
    <cellStyle name="Normal 79 6 2" xfId="15204" xr:uid="{0A6FC436-3A1F-44D2-A51D-6DF520C033E8}"/>
    <cellStyle name="Normal 79 7" xfId="5339" xr:uid="{B6D4B07E-E00A-4B07-B1F7-5A231C0DB2FB}"/>
    <cellStyle name="Normal 79 7 2" xfId="15457" xr:uid="{B9301256-4AED-4135-A7DC-29DE57C79A6F}"/>
    <cellStyle name="Normal 79 8" xfId="5393" xr:uid="{2D655DA3-4C81-49E0-A12A-036897ED43FE}"/>
    <cellStyle name="Normal 79 8 2" xfId="15509" xr:uid="{D6561D4E-E938-48D0-9E2C-A97F904BCA49}"/>
    <cellStyle name="Normal 79 9" xfId="5530" xr:uid="{45659677-345C-4C44-A9B7-C6A5CF29D690}"/>
    <cellStyle name="Normal 79 9 2" xfId="15574" xr:uid="{6E259AB9-C4E3-4B1D-AE40-04EA2725D816}"/>
    <cellStyle name="Normal 8" xfId="482" xr:uid="{3553F096-30ED-4522-9F68-BB72B7836A1A}"/>
    <cellStyle name="Normal 8 10" xfId="483" xr:uid="{B1CEBDE6-F14B-4183-9983-22EE76DF9E10}"/>
    <cellStyle name="Normal 8 10 10" xfId="42049" xr:uid="{DE87442B-FA15-4C19-9C98-C0766AE1AFD4}"/>
    <cellStyle name="Normal 8 10 11" xfId="42529" xr:uid="{F6F9B804-16CB-4D4D-B63E-305A5F52474A}"/>
    <cellStyle name="Normal 8 10 12" xfId="42862" xr:uid="{228E6E4E-9AD1-4D41-83B1-8D61D811A49E}"/>
    <cellStyle name="Normal 8 10 13" xfId="44434" xr:uid="{59F4BAE9-41FF-4BA8-A783-6E44EB8F36AC}"/>
    <cellStyle name="Normal 8 10 14" xfId="44562" xr:uid="{596C18D4-5FFA-4D4F-B8DB-5146A2E7968A}"/>
    <cellStyle name="Normal 8 10 15" xfId="46199" xr:uid="{9FF2EF88-17F2-4BF1-BE2A-B55F83706403}"/>
    <cellStyle name="Normal 8 10 16" xfId="47048" xr:uid="{D6FE3284-AA6F-401C-81A5-AD242BDB8EC9}"/>
    <cellStyle name="Normal 8 10 17" xfId="54594" xr:uid="{47DC119D-F031-4EB0-A6FA-DFF1CC8FD889}"/>
    <cellStyle name="Normal 8 10 2" xfId="1386" xr:uid="{FC61924F-62EF-4653-9E48-012440169CC3}"/>
    <cellStyle name="Normal 8 10 2 10" xfId="43023" xr:uid="{5FAC2837-852D-462C-A08A-E14B37388F16}"/>
    <cellStyle name="Normal 8 10 2 11" xfId="44723" xr:uid="{EA719537-139D-4F3E-9EDC-7ED22DA81900}"/>
    <cellStyle name="Normal 8 10 2 12" xfId="46413" xr:uid="{284FDBA0-6D1B-4315-8062-8C3CCEF90C5A}"/>
    <cellStyle name="Normal 8 10 2 13" xfId="48341" xr:uid="{A4386546-F230-4533-929F-519B619AA394}"/>
    <cellStyle name="Normal 8 10 2 14" xfId="55768" xr:uid="{C25BCD77-BFC2-47E7-9237-85A3CB23F4E6}"/>
    <cellStyle name="Normal 8 10 2 2" xfId="2434" xr:uid="{6F16A1B1-8B83-4336-BF80-9E7CF74A36D8}"/>
    <cellStyle name="Normal 8 10 2 2 2" xfId="6326" xr:uid="{175FB937-96BF-4E4D-A80C-F9D3D95140DF}"/>
    <cellStyle name="Normal 8 10 2 2 2 2" xfId="16368" xr:uid="{4027BF03-6380-4F83-B00F-FEA2EAAFAA18}"/>
    <cellStyle name="Normal 8 10 2 2 3" xfId="14405" xr:uid="{4601F3DC-1E99-4825-B3A4-7F7338F784E2}"/>
    <cellStyle name="Normal 8 10 2 2 4" xfId="43550" xr:uid="{153FF81F-C803-4F5F-8190-1F26F071440A}"/>
    <cellStyle name="Normal 8 10 2 2 5" xfId="45250" xr:uid="{716F3AD1-3C6A-4FFB-A472-B89FA08E3663}"/>
    <cellStyle name="Normal 8 10 2 3" xfId="2967" xr:uid="{245C8C5C-AA6C-44C7-B9E0-07DF76118D1F}"/>
    <cellStyle name="Normal 8 10 2 3 2" xfId="6853" xr:uid="{06BED0F4-D352-4925-9BCA-2379A9A5F603}"/>
    <cellStyle name="Normal 8 10 2 3 2 2" xfId="16895" xr:uid="{DCA7CA26-077F-4CD3-B88E-4EBEB08D013C}"/>
    <cellStyle name="Normal 8 10 2 3 3" xfId="14932" xr:uid="{3AF71AD4-5A34-46BA-916C-55C6DE37057B}"/>
    <cellStyle name="Normal 8 10 2 3 4" xfId="44077" xr:uid="{10C0F7F8-5DCB-4AE1-BF0D-DDF8A275DA82}"/>
    <cellStyle name="Normal 8 10 2 3 5" xfId="45777" xr:uid="{76D11502-43C4-4434-B642-CC0EDE93D9E5}"/>
    <cellStyle name="Normal 8 10 2 4" xfId="5792" xr:uid="{6140057D-D50E-48F5-9B51-1F804C9320F2}"/>
    <cellStyle name="Normal 8 10 2 4 2" xfId="15835" xr:uid="{7549FAD9-A57E-45E0-91B6-6A7EDF0D6BA9}"/>
    <cellStyle name="Normal 8 10 2 5" xfId="8670" xr:uid="{032FEFE4-3DC8-480A-8DE0-562E81322B68}"/>
    <cellStyle name="Normal 8 10 2 5 2" xfId="17758" xr:uid="{C100B343-7662-4406-9DBF-EDA14F4907A9}"/>
    <cellStyle name="Normal 8 10 2 6" xfId="12648" xr:uid="{DAC18721-6A2E-481A-9B52-0C43153A0753}"/>
    <cellStyle name="Normal 8 10 2 6 2" xfId="19109" xr:uid="{9E2EFDDD-2C49-4458-A2C6-817B6D5E6EFB}"/>
    <cellStyle name="Normal 8 10 2 7" xfId="13872" xr:uid="{B402BC1E-DABC-45C7-A242-EC75D148DD0A}"/>
    <cellStyle name="Normal 8 10 2 8" xfId="42260" xr:uid="{89F906FF-B61A-417E-B7F9-437F4BD216B8}"/>
    <cellStyle name="Normal 8 10 2 9" xfId="42742" xr:uid="{1A14EF4E-8C6C-4712-85BE-FA28E4982C4B}"/>
    <cellStyle name="Normal 8 10 3" xfId="2270" xr:uid="{7E201CAF-08DA-4AAE-97D7-612CD2FDBE5B}"/>
    <cellStyle name="Normal 8 10 3 2" xfId="6165" xr:uid="{D2AF9EEE-F8AD-428E-AF99-17C40D9FFD01}"/>
    <cellStyle name="Normal 8 10 3 2 2" xfId="16207" xr:uid="{1875C7F3-9F32-492C-805F-062F0B8A5037}"/>
    <cellStyle name="Normal 8 10 3 3" xfId="14244" xr:uid="{F764C549-A17A-4CA2-8F0F-B596269D8272}"/>
    <cellStyle name="Normal 8 10 3 4" xfId="43389" xr:uid="{DC426947-83FB-4013-9735-092F309E18A7}"/>
    <cellStyle name="Normal 8 10 3 5" xfId="45089" xr:uid="{21D9F60E-6C90-4D75-B1FD-DEFA1183B166}"/>
    <cellStyle name="Normal 8 10 4" xfId="2806" xr:uid="{FB2F9FC4-841D-48C3-99D7-BE320725C403}"/>
    <cellStyle name="Normal 8 10 4 2" xfId="6692" xr:uid="{499414F3-E503-48FA-A243-B8A0AFB8077D}"/>
    <cellStyle name="Normal 8 10 4 2 2" xfId="16734" xr:uid="{3B160C12-D6FA-47FC-87B6-DF346A9EFDF9}"/>
    <cellStyle name="Normal 8 10 4 3" xfId="14771" xr:uid="{92F487D9-C15D-4A15-8A73-1310E0216EDA}"/>
    <cellStyle name="Normal 8 10 4 4" xfId="43916" xr:uid="{00F6617C-0524-43AF-8AC3-1ED315DE744F}"/>
    <cellStyle name="Normal 8 10 4 5" xfId="45616" xr:uid="{97B6289B-F83E-45C1-BE70-E9A16995CBDA}"/>
    <cellStyle name="Normal 8 10 5" xfId="4883" xr:uid="{1E566D47-446B-4105-9E03-D86A8ECE4CA9}"/>
    <cellStyle name="Normal 8 10 5 2" xfId="15394" xr:uid="{ABE0D5B3-B34C-48A3-99D2-CAB0F1849E5D}"/>
    <cellStyle name="Normal 8 10 6" xfId="5628" xr:uid="{786DACC0-D144-47D8-983A-58C7280CCABF}"/>
    <cellStyle name="Normal 8 10 6 2" xfId="15672" xr:uid="{2D4A1527-0C03-41B7-847E-ABC1CE16588C}"/>
    <cellStyle name="Normal 8 10 7" xfId="7303" xr:uid="{CD59CFC6-E4D8-4F07-8E7F-E702981EC2B6}"/>
    <cellStyle name="Normal 8 10 7 2" xfId="17345" xr:uid="{7A0C33D0-3EB9-4D8A-99F8-2C31781BB925}"/>
    <cellStyle name="Normal 8 10 8" xfId="11570" xr:uid="{4B8D0653-DA8C-48B9-9871-65172E800207}"/>
    <cellStyle name="Normal 8 10 8 2" xfId="18903" xr:uid="{0710D5BE-9B85-47DD-A78F-034189F6C9E9}"/>
    <cellStyle name="Normal 8 10 9" xfId="13708" xr:uid="{3CE63A42-CE4F-47A7-B0C6-EB4BABD462DE}"/>
    <cellStyle name="Normal 8 11" xfId="484" xr:uid="{DC3C64C9-4AE8-42EF-9218-995E413A60FF}"/>
    <cellStyle name="Normal 8 11 2" xfId="8424" xr:uid="{B7F56C21-7A42-4B4F-919C-762A4FCECF9E}"/>
    <cellStyle name="Normal 8 11 2 2" xfId="17569" xr:uid="{CB400F15-5C3B-40F5-980C-267540E6333F}"/>
    <cellStyle name="Normal 8 11 3" xfId="12421" xr:uid="{C7183AF1-E559-4754-A249-E2AB16A1056B}"/>
    <cellStyle name="Normal 8 11 3 2" xfId="18931" xr:uid="{8479555E-A52A-458E-AA60-A1221502F195}"/>
    <cellStyle name="Normal 8 11 4" xfId="42081" xr:uid="{5DD574F9-D244-4174-B498-674CA726CFB6}"/>
    <cellStyle name="Normal 8 11 5" xfId="42563" xr:uid="{1DD79506-1E9D-4ABF-BA8C-3FDCE8A3551A}"/>
    <cellStyle name="Normal 8 11 6" xfId="46234" xr:uid="{5B7F98FD-9B25-4805-9AA7-6F01CF784886}"/>
    <cellStyle name="Normal 8 11 7" xfId="48098" xr:uid="{D43A8CD1-36F7-45C2-BE4A-80072629E6C4}"/>
    <cellStyle name="Normal 8 11 8" xfId="55535" xr:uid="{5C43F15E-3B5E-43FD-92CD-9CB6795FF352}"/>
    <cellStyle name="Normal 8 12" xfId="485" xr:uid="{324B14DE-A5D4-4437-80BA-09273EA05B6A}"/>
    <cellStyle name="Normal 8 12 2" xfId="1387" xr:uid="{C298B6E8-7AFE-41E7-A558-3BBC2FE8161A}"/>
    <cellStyle name="Normal 8 12 2 2" xfId="2435" xr:uid="{A8B70FB2-5AB5-4DD2-B5DA-EEC8CF45E6C5}"/>
    <cellStyle name="Normal 8 12 2 2 2" xfId="6327" xr:uid="{3160382E-2D86-4626-A976-51FC44657589}"/>
    <cellStyle name="Normal 8 12 2 2 2 2" xfId="16369" xr:uid="{A8E7A8A7-8C68-4682-A03D-E5A727761D37}"/>
    <cellStyle name="Normal 8 12 2 2 3" xfId="14406" xr:uid="{D20CFBA5-3E09-406E-A086-C46D1D23A3E2}"/>
    <cellStyle name="Normal 8 12 2 2 4" xfId="43551" xr:uid="{54F68B95-D0EF-4B8C-BD50-0EFF2169AB6E}"/>
    <cellStyle name="Normal 8 12 2 2 5" xfId="45251" xr:uid="{29BFDBD3-DA3F-4E0D-8B94-812F3DC00067}"/>
    <cellStyle name="Normal 8 12 2 3" xfId="2968" xr:uid="{98EA0AD4-0602-46DD-A671-132DBB990B6D}"/>
    <cellStyle name="Normal 8 12 2 3 2" xfId="6854" xr:uid="{3173358D-BE4A-4C84-9847-3A6DA6ACA64D}"/>
    <cellStyle name="Normal 8 12 2 3 2 2" xfId="16896" xr:uid="{87845831-372C-406A-970F-EE20390C4914}"/>
    <cellStyle name="Normal 8 12 2 3 3" xfId="14933" xr:uid="{86542165-96D1-4C1D-BD1C-E31F6D6DAFDF}"/>
    <cellStyle name="Normal 8 12 2 3 4" xfId="44078" xr:uid="{D8B8A5BD-490F-4763-874F-73BB8C890665}"/>
    <cellStyle name="Normal 8 12 2 3 5" xfId="45778" xr:uid="{5A7047F0-BDB0-465D-BE6F-2CD8E1AFD565}"/>
    <cellStyle name="Normal 8 12 2 4" xfId="5793" xr:uid="{BB29FB69-627A-4CED-A96F-53D9E5BB476B}"/>
    <cellStyle name="Normal 8 12 2 4 2" xfId="15836" xr:uid="{ECA26117-19A5-4967-94AC-73D8AA0ED754}"/>
    <cellStyle name="Normal 8 12 2 5" xfId="13873" xr:uid="{04E59AA3-64FE-40C8-B681-F3DAA35945E3}"/>
    <cellStyle name="Normal 8 12 2 6" xfId="43024" xr:uid="{AE2F6880-DD30-4F44-A897-8300B8080E76}"/>
    <cellStyle name="Normal 8 12 2 7" xfId="44724" xr:uid="{30AD51E9-562A-4543-A04E-F33207837171}"/>
    <cellStyle name="Normal 8 12 3" xfId="2271" xr:uid="{13302643-6D4A-43D9-B50C-E368C26127CE}"/>
    <cellStyle name="Normal 8 12 3 2" xfId="6166" xr:uid="{28A98755-3536-4809-9CF4-FFEBBC6AD25C}"/>
    <cellStyle name="Normal 8 12 3 2 2" xfId="16208" xr:uid="{9E7136E0-BE5B-4338-AD29-82B322760FC1}"/>
    <cellStyle name="Normal 8 12 3 3" xfId="14245" xr:uid="{8E3F3FD4-F11B-4218-83BE-C9032AEB338C}"/>
    <cellStyle name="Normal 8 12 3 4" xfId="43390" xr:uid="{0C1D31F3-B287-427F-9AB1-3F3CFBD5B832}"/>
    <cellStyle name="Normal 8 12 3 5" xfId="45090" xr:uid="{2633262A-3FE5-440B-8C88-7F557599FCAD}"/>
    <cellStyle name="Normal 8 12 4" xfId="2807" xr:uid="{F9945ADA-9CE5-4947-BA4E-92C807D9446B}"/>
    <cellStyle name="Normal 8 12 4 2" xfId="6693" xr:uid="{8A3EA72C-4A4F-40EF-AEAC-687ED423BDBA}"/>
    <cellStyle name="Normal 8 12 4 2 2" xfId="16735" xr:uid="{25AA51BA-91E1-4769-B9B0-5B118468C93B}"/>
    <cellStyle name="Normal 8 12 4 3" xfId="14772" xr:uid="{DD7817D8-9120-45D2-8077-50A3CF670A7F}"/>
    <cellStyle name="Normal 8 12 4 4" xfId="43917" xr:uid="{56E6DE89-D185-4610-A9F4-E397BD5DBA30}"/>
    <cellStyle name="Normal 8 12 4 5" xfId="45617" xr:uid="{CEA65683-EEA9-483E-9320-455FF47A9FEB}"/>
    <cellStyle name="Normal 8 12 5" xfId="5629" xr:uid="{54BF2F6F-82DC-476B-BB45-74A1B68C3253}"/>
    <cellStyle name="Normal 8 12 5 2" xfId="15673" xr:uid="{71DF115A-A779-4CF9-9CA2-ADABD89887B5}"/>
    <cellStyle name="Normal 8 12 6" xfId="13709" xr:uid="{F7A8A6AE-1E99-4266-8652-4F547EC30F21}"/>
    <cellStyle name="Normal 8 12 7" xfId="42863" xr:uid="{43BD68BF-770E-4714-8A97-565678DBFAB0}"/>
    <cellStyle name="Normal 8 12 8" xfId="44435" xr:uid="{FD0EC853-1F23-45CD-994D-AAD514AAE0C1}"/>
    <cellStyle name="Normal 8 12 9" xfId="44563" xr:uid="{88AB99D7-0ACD-4BDA-8F79-06468DFDC4DC}"/>
    <cellStyle name="Normal 8 13" xfId="486" xr:uid="{0DFC5E0D-D5BB-45D2-AFF1-D886D7AEFC22}"/>
    <cellStyle name="Normal 8 13 2" xfId="1388" xr:uid="{4F4806D9-4013-49E2-B53A-BE31A6B5ED80}"/>
    <cellStyle name="Normal 8 13 2 2" xfId="2436" xr:uid="{442DFBE8-4D6A-4E06-89A1-B5B04EBF56D9}"/>
    <cellStyle name="Normal 8 13 2 2 2" xfId="6328" xr:uid="{928154B0-A2C4-41BA-83EA-0928602955FB}"/>
    <cellStyle name="Normal 8 13 2 2 2 2" xfId="16370" xr:uid="{79E36831-1E47-4433-B2B7-52ECD75B925F}"/>
    <cellStyle name="Normal 8 13 2 2 3" xfId="14407" xr:uid="{869292E8-B38A-4152-8B9A-E7304AF1F563}"/>
    <cellStyle name="Normal 8 13 2 2 4" xfId="43552" xr:uid="{5FE59767-7A18-4847-B34C-88AC9BDA1BD8}"/>
    <cellStyle name="Normal 8 13 2 2 5" xfId="45252" xr:uid="{C30DC448-093F-4208-8978-D07D3562BE3C}"/>
    <cellStyle name="Normal 8 13 2 3" xfId="2969" xr:uid="{CDDCF554-2582-4D19-92F4-DEA34D1E7E54}"/>
    <cellStyle name="Normal 8 13 2 3 2" xfId="6855" xr:uid="{362B437C-41CE-4F7A-A94F-04EA051BFAC2}"/>
    <cellStyle name="Normal 8 13 2 3 2 2" xfId="16897" xr:uid="{60BD7CBC-48C3-4EBC-85F6-00456B644CF0}"/>
    <cellStyle name="Normal 8 13 2 3 3" xfId="14934" xr:uid="{7AE0AF6A-12BA-40B0-A24F-7839A98E3069}"/>
    <cellStyle name="Normal 8 13 2 3 4" xfId="44079" xr:uid="{70816B44-221B-4821-8DCD-8902812595AE}"/>
    <cellStyle name="Normal 8 13 2 3 5" xfId="45779" xr:uid="{38795AEE-77F2-40A2-AE52-CEE91E44F23E}"/>
    <cellStyle name="Normal 8 13 2 4" xfId="5794" xr:uid="{4B9CA49E-095A-4C7E-9901-9007753450DD}"/>
    <cellStyle name="Normal 8 13 2 4 2" xfId="15837" xr:uid="{67669D34-67A9-45B6-9ABC-0C5162487EFF}"/>
    <cellStyle name="Normal 8 13 2 5" xfId="13874" xr:uid="{78728EE2-47E5-4092-BFBA-9578985B9BFE}"/>
    <cellStyle name="Normal 8 13 2 6" xfId="43025" xr:uid="{54032C52-D31F-4A48-B890-6AFAD58920D0}"/>
    <cellStyle name="Normal 8 13 2 7" xfId="44725" xr:uid="{44B2EA3D-0724-47E0-9178-2869F9EF8896}"/>
    <cellStyle name="Normal 8 13 3" xfId="2272" xr:uid="{AC30CC0C-A60D-40F0-AAD0-5836BF01295B}"/>
    <cellStyle name="Normal 8 13 3 2" xfId="6167" xr:uid="{BA9DD459-6A02-420F-97D0-C7157536F108}"/>
    <cellStyle name="Normal 8 13 3 2 2" xfId="16209" xr:uid="{A99A7835-E293-4AC9-B43C-929F6B8A7B57}"/>
    <cellStyle name="Normal 8 13 3 3" xfId="14246" xr:uid="{D0EBE631-2E59-4629-83F7-7CD40F1D67E0}"/>
    <cellStyle name="Normal 8 13 3 4" xfId="43391" xr:uid="{80D554D4-EAB9-442D-A082-110AF48916A1}"/>
    <cellStyle name="Normal 8 13 3 5" xfId="45091" xr:uid="{068DA261-6225-401E-B3EF-1058010ADA56}"/>
    <cellStyle name="Normal 8 13 4" xfId="2808" xr:uid="{8185A6E2-983E-45C3-82C6-DACFCAE4EFDE}"/>
    <cellStyle name="Normal 8 13 4 2" xfId="6694" xr:uid="{959A16C0-AF0D-4709-B7FA-9022F3701B9D}"/>
    <cellStyle name="Normal 8 13 4 2 2" xfId="16736" xr:uid="{481DBCB1-680C-45B7-98B9-D0D542CD778A}"/>
    <cellStyle name="Normal 8 13 4 3" xfId="14773" xr:uid="{8634F49F-6D4F-4102-A3E0-C6E187E77D7C}"/>
    <cellStyle name="Normal 8 13 4 4" xfId="43918" xr:uid="{62075C79-0F91-49CB-8E0F-445BF220F9FF}"/>
    <cellStyle name="Normal 8 13 4 5" xfId="45618" xr:uid="{C1B4D44A-0CEF-49EC-85BA-74ADAA5AE4E8}"/>
    <cellStyle name="Normal 8 13 5" xfId="5630" xr:uid="{26F1F70B-EDF5-435D-A9C0-0B00A3ACA411}"/>
    <cellStyle name="Normal 8 13 5 2" xfId="15674" xr:uid="{69DBEF6B-4547-4147-8CC5-27E5D9553D3F}"/>
    <cellStyle name="Normal 8 13 6" xfId="13710" xr:uid="{0E11E8C1-0D92-427B-AE35-83EBCF269F4D}"/>
    <cellStyle name="Normal 8 13 7" xfId="42864" xr:uid="{992818AC-AB9B-4C16-A5D6-371AAEE9A55D}"/>
    <cellStyle name="Normal 8 13 8" xfId="44436" xr:uid="{8995C07B-BB48-4669-8B01-33F6997C0831}"/>
    <cellStyle name="Normal 8 13 9" xfId="44564" xr:uid="{B530002A-825A-40FE-AADF-6374FEDAF917}"/>
    <cellStyle name="Normal 8 14" xfId="487" xr:uid="{628B53B5-A586-4D8C-A65D-C3CAE551470E}"/>
    <cellStyle name="Normal 8 14 2" xfId="1389" xr:uid="{D2F1213D-F7BB-441E-BD96-D0631DA44C6F}"/>
    <cellStyle name="Normal 8 14 2 2" xfId="2437" xr:uid="{7B16731E-073B-4CF0-BC7F-9BDC5309EF9D}"/>
    <cellStyle name="Normal 8 14 2 2 2" xfId="6329" xr:uid="{E06F1AD1-D6DB-4C15-A0DB-B8066E8FCEE5}"/>
    <cellStyle name="Normal 8 14 2 2 2 2" xfId="16371" xr:uid="{2D5871FF-44F9-4B78-90F9-5DD6C545EAE2}"/>
    <cellStyle name="Normal 8 14 2 2 3" xfId="14408" xr:uid="{E84FE61F-4435-43E5-9E6B-3008B3150A74}"/>
    <cellStyle name="Normal 8 14 2 2 4" xfId="43553" xr:uid="{31A12F31-B733-4251-B7DA-BD713CC29F7F}"/>
    <cellStyle name="Normal 8 14 2 2 5" xfId="45253" xr:uid="{0A8C2AF8-8D63-4A82-803F-D1516E893E99}"/>
    <cellStyle name="Normal 8 14 2 3" xfId="2970" xr:uid="{79D855F6-2B07-43F9-A592-24FE5BE7E29D}"/>
    <cellStyle name="Normal 8 14 2 3 2" xfId="6856" xr:uid="{2F6E5D53-A457-4D00-817F-942D33D930DD}"/>
    <cellStyle name="Normal 8 14 2 3 2 2" xfId="16898" xr:uid="{F4FE4FC8-2AC8-4482-A163-2F213888FC7C}"/>
    <cellStyle name="Normal 8 14 2 3 3" xfId="14935" xr:uid="{C8FCBE2C-94D1-48CF-9487-ADD4B122A1EF}"/>
    <cellStyle name="Normal 8 14 2 3 4" xfId="44080" xr:uid="{F9F0B728-61EA-4F81-948F-387A1D77CF4A}"/>
    <cellStyle name="Normal 8 14 2 3 5" xfId="45780" xr:uid="{76EC7C44-F859-441E-B62A-252A862FCD8D}"/>
    <cellStyle name="Normal 8 14 2 4" xfId="5795" xr:uid="{05BFC0C8-CF7F-4105-869F-31E8DBF30C09}"/>
    <cellStyle name="Normal 8 14 2 4 2" xfId="15838" xr:uid="{284D4243-889F-48FB-8311-7382669875E0}"/>
    <cellStyle name="Normal 8 14 2 5" xfId="13875" xr:uid="{48A7B289-D697-47D9-AD56-C849C1F04D03}"/>
    <cellStyle name="Normal 8 14 2 6" xfId="43026" xr:uid="{AA8ABDA6-D999-44B2-9CFE-AF1A2C859B65}"/>
    <cellStyle name="Normal 8 14 2 7" xfId="44726" xr:uid="{4D228E40-3C30-4AE8-9F4D-5DF272834E36}"/>
    <cellStyle name="Normal 8 14 3" xfId="2273" xr:uid="{28A940C8-1ABC-4D86-ABD4-658A6A83FF8D}"/>
    <cellStyle name="Normal 8 14 3 2" xfId="6168" xr:uid="{600D2C69-0B44-4212-8E6E-21633CE28C25}"/>
    <cellStyle name="Normal 8 14 3 2 2" xfId="16210" xr:uid="{22310E7B-C45D-4FA2-972D-EC79A9F373DE}"/>
    <cellStyle name="Normal 8 14 3 3" xfId="14247" xr:uid="{87D80726-F335-46B0-88CC-AE29DEAC79C1}"/>
    <cellStyle name="Normal 8 14 3 4" xfId="43392" xr:uid="{FEFDDDED-FC4D-4ABF-8C47-48B3FCC732C2}"/>
    <cellStyle name="Normal 8 14 3 5" xfId="45092" xr:uid="{B0B02E3A-F3A8-49B8-A4E8-EAFC5116AD01}"/>
    <cellStyle name="Normal 8 14 4" xfId="2809" xr:uid="{E6CB71D3-687C-4A5F-B3E8-1CAB0C70D8ED}"/>
    <cellStyle name="Normal 8 14 4 2" xfId="6695" xr:uid="{18039546-2503-4151-85FE-7A1BBF09979D}"/>
    <cellStyle name="Normal 8 14 4 2 2" xfId="16737" xr:uid="{4739D4C3-E264-4FD5-B6D5-236395D93535}"/>
    <cellStyle name="Normal 8 14 4 3" xfId="14774" xr:uid="{5266320B-7006-4580-AFA2-BCCEF7946521}"/>
    <cellStyle name="Normal 8 14 4 4" xfId="43919" xr:uid="{3DBE60CA-F264-4BFF-9903-70CC15ADB127}"/>
    <cellStyle name="Normal 8 14 4 5" xfId="45619" xr:uid="{052C8BD8-EA0B-443E-B0DB-FE2E7F56C237}"/>
    <cellStyle name="Normal 8 14 5" xfId="5631" xr:uid="{BC50EEC7-5F0C-4CC4-BF76-3E087B54DD56}"/>
    <cellStyle name="Normal 8 14 5 2" xfId="15675" xr:uid="{E878E5C2-3FAC-4A57-B180-9216D571A5F0}"/>
    <cellStyle name="Normal 8 14 6" xfId="13711" xr:uid="{430B6B63-A658-42EE-841A-436F8F6ED078}"/>
    <cellStyle name="Normal 8 14 7" xfId="42865" xr:uid="{98596B09-D4BC-4918-8328-F06E4A837FB5}"/>
    <cellStyle name="Normal 8 14 8" xfId="44437" xr:uid="{0760C09F-FE7A-4063-A99D-B7E6C552DC6D}"/>
    <cellStyle name="Normal 8 14 9" xfId="44565" xr:uid="{0780A37E-FFB4-47FB-B0F5-66230404A2C4}"/>
    <cellStyle name="Normal 8 15" xfId="488" xr:uid="{68C3A1FD-B754-4945-9933-4B1548A54360}"/>
    <cellStyle name="Normal 8 15 2" xfId="1390" xr:uid="{D311D93D-4F68-41D8-9694-89C70C0636FA}"/>
    <cellStyle name="Normal 8 15 2 2" xfId="2438" xr:uid="{265FBD18-A33E-42E8-A9C2-059C7716D03F}"/>
    <cellStyle name="Normal 8 15 2 2 2" xfId="6330" xr:uid="{0A213946-2BBA-4D9E-ACAF-08EFDC7FCA76}"/>
    <cellStyle name="Normal 8 15 2 2 2 2" xfId="16372" xr:uid="{A9437566-09D9-4E1B-B024-95BB66AC01AD}"/>
    <cellStyle name="Normal 8 15 2 2 3" xfId="14409" xr:uid="{E78E82E9-E7B7-4244-9144-4148ED2DA541}"/>
    <cellStyle name="Normal 8 15 2 2 4" xfId="43554" xr:uid="{A25DE86D-9A29-4800-9962-368112BEDA28}"/>
    <cellStyle name="Normal 8 15 2 2 5" xfId="45254" xr:uid="{831A8EC8-2B3D-4C26-904C-2F59080FE48B}"/>
    <cellStyle name="Normal 8 15 2 3" xfId="2971" xr:uid="{8B58EAFA-ADF3-4CAD-90AB-13EE8CA2B593}"/>
    <cellStyle name="Normal 8 15 2 3 2" xfId="6857" xr:uid="{224CF685-FF5D-4CFF-9033-05DA2039337A}"/>
    <cellStyle name="Normal 8 15 2 3 2 2" xfId="16899" xr:uid="{1257782B-C8F5-4BD1-9AA0-6FE4AE84D648}"/>
    <cellStyle name="Normal 8 15 2 3 3" xfId="14936" xr:uid="{095F0A21-36D6-422E-9D82-EB245F5D515E}"/>
    <cellStyle name="Normal 8 15 2 3 4" xfId="44081" xr:uid="{FD0E477B-68BD-40D4-B0CE-F3B0DB0A28A1}"/>
    <cellStyle name="Normal 8 15 2 3 5" xfId="45781" xr:uid="{4F0B69F5-82D2-40F8-A2B7-EB20B842BF79}"/>
    <cellStyle name="Normal 8 15 2 4" xfId="5796" xr:uid="{75E9F008-50C2-40CD-A031-9685323A40C1}"/>
    <cellStyle name="Normal 8 15 2 4 2" xfId="15839" xr:uid="{05304CD3-C448-4844-ACCE-F2B739188231}"/>
    <cellStyle name="Normal 8 15 2 5" xfId="13876" xr:uid="{D3D62B90-1591-4E6C-834D-FCE22683D912}"/>
    <cellStyle name="Normal 8 15 2 6" xfId="43027" xr:uid="{BA12EC9E-CF10-4AFD-9F60-60C40448E79F}"/>
    <cellStyle name="Normal 8 15 2 7" xfId="44727" xr:uid="{AB63B043-CEBB-424A-AB0F-2033A3D08443}"/>
    <cellStyle name="Normal 8 15 3" xfId="2274" xr:uid="{05F6FD77-F0EF-43F4-B9B6-C9904A73EE52}"/>
    <cellStyle name="Normal 8 15 3 2" xfId="6169" xr:uid="{37A442BD-0F8D-40CB-A0B8-83F38317EDA1}"/>
    <cellStyle name="Normal 8 15 3 2 2" xfId="16211" xr:uid="{93FDA18C-9DCB-4D0B-89FC-0C7F27F524DE}"/>
    <cellStyle name="Normal 8 15 3 3" xfId="14248" xr:uid="{B6069930-51C4-4FC0-A0C7-CDC348B6CA75}"/>
    <cellStyle name="Normal 8 15 3 4" xfId="43393" xr:uid="{70FB8662-7F02-4581-8648-2D6F85E0AB94}"/>
    <cellStyle name="Normal 8 15 3 5" xfId="45093" xr:uid="{BD3A2790-273A-4A65-A02C-A8AC1345FC3C}"/>
    <cellStyle name="Normal 8 15 4" xfId="2810" xr:uid="{7C570DD7-5E1F-4002-8DFA-E84375231773}"/>
    <cellStyle name="Normal 8 15 4 2" xfId="6696" xr:uid="{91CF1C24-3CBC-4640-A661-01BC78BE1808}"/>
    <cellStyle name="Normal 8 15 4 2 2" xfId="16738" xr:uid="{42E6545F-5946-469A-8153-2361716FCCD6}"/>
    <cellStyle name="Normal 8 15 4 3" xfId="14775" xr:uid="{F1717C57-B3CB-45FA-AAC6-051EE4CAA2D6}"/>
    <cellStyle name="Normal 8 15 4 4" xfId="43920" xr:uid="{D05B9083-F06C-49F8-8CF2-C4C649C45564}"/>
    <cellStyle name="Normal 8 15 4 5" xfId="45620" xr:uid="{318F457A-CD9B-4B6C-8CA1-B86781E14ED2}"/>
    <cellStyle name="Normal 8 15 5" xfId="5632" xr:uid="{39249562-D9D3-4BFB-8CD7-D0E8FAB5B5E1}"/>
    <cellStyle name="Normal 8 15 5 2" xfId="15676" xr:uid="{2CA82A1E-067B-4196-A882-C6F96D562171}"/>
    <cellStyle name="Normal 8 15 6" xfId="13712" xr:uid="{15EAAEF0-7566-43C5-AB8B-AF852E8A6E0F}"/>
    <cellStyle name="Normal 8 15 7" xfId="42866" xr:uid="{7A133815-8566-4DC2-A201-1BC7FC6ABA85}"/>
    <cellStyle name="Normal 8 15 8" xfId="44438" xr:uid="{ADE46610-3172-4C7D-876C-71171D26CDDF}"/>
    <cellStyle name="Normal 8 15 9" xfId="44566" xr:uid="{48614E5E-D045-40BC-8FD1-E7550B2D62E9}"/>
    <cellStyle name="Normal 8 16" xfId="1385" xr:uid="{B2718A2B-3BD5-4DEF-B242-43D4ED5AD039}"/>
    <cellStyle name="Normal 8 16 2" xfId="2433" xr:uid="{60FD4127-23DE-4FA8-B3DC-6C8B8621097F}"/>
    <cellStyle name="Normal 8 16 2 2" xfId="6325" xr:uid="{4FE0CA39-428F-466E-B2E7-553E22E16722}"/>
    <cellStyle name="Normal 8 16 2 2 2" xfId="16367" xr:uid="{17FBCD30-641B-466C-BB2E-854DBC355CD7}"/>
    <cellStyle name="Normal 8 16 2 3" xfId="14404" xr:uid="{8202DB61-69DC-4E78-9E42-7345B35AFB25}"/>
    <cellStyle name="Normal 8 16 2 4" xfId="43549" xr:uid="{06C23B83-92E7-4BDA-80CF-88F57BDAB52A}"/>
    <cellStyle name="Normal 8 16 2 5" xfId="45249" xr:uid="{13DA8440-BB6B-4867-9FB1-3447F0850353}"/>
    <cellStyle name="Normal 8 16 3" xfId="2966" xr:uid="{0F1F217B-037D-40B8-81F8-17C784838753}"/>
    <cellStyle name="Normal 8 16 3 2" xfId="6852" xr:uid="{2188B21C-A7E2-4E3D-8CAC-3CF95060F3F9}"/>
    <cellStyle name="Normal 8 16 3 2 2" xfId="16894" xr:uid="{B9311934-693A-4224-9E45-188BFB2C2509}"/>
    <cellStyle name="Normal 8 16 3 3" xfId="14931" xr:uid="{F501C6AC-BD3B-4E73-95ED-655CAE43F3FF}"/>
    <cellStyle name="Normal 8 16 3 4" xfId="44076" xr:uid="{1F9A8663-D0AF-473C-9274-AE24C7BB10F0}"/>
    <cellStyle name="Normal 8 16 3 5" xfId="45776" xr:uid="{2D2352CC-E24F-4483-BC5C-44823D59DC91}"/>
    <cellStyle name="Normal 8 16 4" xfId="5791" xr:uid="{EF57E70F-042A-4AFE-9976-587B98EF4C16}"/>
    <cellStyle name="Normal 8 16 4 2" xfId="15834" xr:uid="{CE60C1FC-6017-4E80-B2A1-81AD0351471E}"/>
    <cellStyle name="Normal 8 16 5" xfId="13871" xr:uid="{64C6C577-3DD1-47D7-BA46-EABDBCB6F936}"/>
    <cellStyle name="Normal 8 16 6" xfId="43022" xr:uid="{C220EB7C-C796-45F6-A4D0-4CF88553955D}"/>
    <cellStyle name="Normal 8 16 7" xfId="44722" xr:uid="{9E29C3AB-C524-42A7-8BCA-A55C13F7517F}"/>
    <cellStyle name="Normal 8 17" xfId="1948" xr:uid="{F0B90E92-5906-4DBB-BEFE-8640505D8BE9}"/>
    <cellStyle name="Normal 8 17 2" xfId="2643" xr:uid="{73222FF9-B3E7-4E7E-9273-4DA9A116EED2}"/>
    <cellStyle name="Normal 8 17 2 2" xfId="6529" xr:uid="{B57E29D9-1AA8-4400-9CD8-7684445BDDC2}"/>
    <cellStyle name="Normal 8 17 2 2 2" xfId="16571" xr:uid="{602FFDD1-78CB-45D5-B47A-0E23F1DF6E06}"/>
    <cellStyle name="Normal 8 17 2 3" xfId="14608" xr:uid="{3DE86CF3-0D95-43C4-870B-43A833EA5196}"/>
    <cellStyle name="Normal 8 17 2 4" xfId="43753" xr:uid="{99F3970B-D6EB-4004-9AE1-94EDABAAA5D0}"/>
    <cellStyle name="Normal 8 17 2 5" xfId="45453" xr:uid="{E251D6D5-6EEB-4C47-A7AF-0E08607D6E7D}"/>
    <cellStyle name="Normal 8 17 3" xfId="6002" xr:uid="{854EFC69-1B79-48CC-8CD2-FB8A5399F3F6}"/>
    <cellStyle name="Normal 8 17 3 2" xfId="16044" xr:uid="{DB804861-324C-4F05-99A8-C10F525941AA}"/>
    <cellStyle name="Normal 8 17 4" xfId="14081" xr:uid="{26F7E3C1-D633-4F5B-8A16-394FB1F70D77}"/>
    <cellStyle name="Normal 8 17 5" xfId="43226" xr:uid="{72A1D600-BCE2-495B-906A-E2F3E8BA753B}"/>
    <cellStyle name="Normal 8 17 6" xfId="44926" xr:uid="{044F0731-EB05-4533-ADDB-607CE9FAA698}"/>
    <cellStyle name="Normal 8 18" xfId="2094" xr:uid="{1B7D6B4A-785C-485C-97E4-6E1951B05816}"/>
    <cellStyle name="Normal 8 18 2" xfId="2689" xr:uid="{CCF4E924-2477-4452-97AE-AF28D3699691}"/>
    <cellStyle name="Normal 8 18 2 2" xfId="6575" xr:uid="{984380C8-3DA5-434F-94EE-3CC93348F4BF}"/>
    <cellStyle name="Normal 8 18 2 2 2" xfId="16617" xr:uid="{AA3192E4-6630-4361-8853-C418FCD0D570}"/>
    <cellStyle name="Normal 8 18 2 3" xfId="14654" xr:uid="{F0426543-8086-4371-B2F8-4F076EEA8B8E}"/>
    <cellStyle name="Normal 8 18 2 4" xfId="43799" xr:uid="{2020A7C3-24FE-4265-A597-D9909DA47CA4}"/>
    <cellStyle name="Normal 8 18 2 5" xfId="45499" xr:uid="{9471CD01-2184-4926-AB03-3BDEFD810A09}"/>
    <cellStyle name="Normal 8 18 3" xfId="6048" xr:uid="{A5245510-0F20-45AA-9F7B-97D60CBD53C0}"/>
    <cellStyle name="Normal 8 18 3 2" xfId="16090" xr:uid="{950ED08B-5599-4C07-981B-6D69BD3A1803}"/>
    <cellStyle name="Normal 8 18 4" xfId="14127" xr:uid="{938897A7-40BA-4D7A-9D6C-6160D0433FE0}"/>
    <cellStyle name="Normal 8 18 5" xfId="43272" xr:uid="{6E18CC0A-39ED-49D1-9E83-CE234D8D4643}"/>
    <cellStyle name="Normal 8 18 6" xfId="44972" xr:uid="{32D6AAE8-D900-4570-AEE9-CD50C9DFA8A1}"/>
    <cellStyle name="Normal 8 19" xfId="2269" xr:uid="{4D544FC1-854D-42C3-99E3-482329B008F2}"/>
    <cellStyle name="Normal 8 19 2" xfId="6164" xr:uid="{6E429F89-4031-4438-82B1-E0A85421296B}"/>
    <cellStyle name="Normal 8 19 2 2" xfId="16206" xr:uid="{407AD63E-7195-47C4-9E08-68C25E4DE3DA}"/>
    <cellStyle name="Normal 8 19 3" xfId="14243" xr:uid="{63FDAB49-7BF0-4C7C-8230-1A65354274B3}"/>
    <cellStyle name="Normal 8 19 4" xfId="43388" xr:uid="{BC854F98-CEFE-48E4-BB4B-563F8F27715E}"/>
    <cellStyle name="Normal 8 19 5" xfId="45088" xr:uid="{8F71CDA6-A698-4AE6-BE1B-FF32EB6B3C00}"/>
    <cellStyle name="Normal 8 2" xfId="489" xr:uid="{B2C78EAA-5D78-4ECC-9362-CCB937777F35}"/>
    <cellStyle name="Normal 8 2 10" xfId="2811" xr:uid="{78618227-27D6-4D81-84A9-321B0F895902}"/>
    <cellStyle name="Normal 8 2 10 2" xfId="6697" xr:uid="{679C5065-122E-44D8-82E7-190115D6DEFA}"/>
    <cellStyle name="Normal 8 2 10 2 2" xfId="16739" xr:uid="{CC9C8987-1E2E-4670-B02E-DCF4656121D4}"/>
    <cellStyle name="Normal 8 2 10 3" xfId="14776" xr:uid="{36983833-BD11-4CB6-B8A1-540F5B8CAC47}"/>
    <cellStyle name="Normal 8 2 10 4" xfId="43921" xr:uid="{0BAB17A2-749B-48EF-9D22-71D838F13B11}"/>
    <cellStyle name="Normal 8 2 10 5" xfId="45621" xr:uid="{55AA6E83-5CBA-4D7E-9101-E6181E443EC7}"/>
    <cellStyle name="Normal 8 2 11" xfId="3197" xr:uid="{53A153D2-0DB5-46FB-A750-3A157F55CC31}"/>
    <cellStyle name="Normal 8 2 11 2" xfId="15161" xr:uid="{AEF9B838-EAD7-4A79-8878-06908D3EB3F0}"/>
    <cellStyle name="Normal 8 2 12" xfId="3278" xr:uid="{95D48F19-E35D-4A0A-AC03-B2FED949CA7A}"/>
    <cellStyle name="Normal 8 2 12 2" xfId="15196" xr:uid="{B3F50E1E-C757-4E5A-A33A-62E05B79ABF9}"/>
    <cellStyle name="Normal 8 2 13" xfId="5326" xr:uid="{5501253A-516C-4344-9C2B-54FD920C4CB6}"/>
    <cellStyle name="Normal 8 2 13 2" xfId="15444" xr:uid="{43BD1998-2BA8-4747-9645-5EAD43B2FE0D}"/>
    <cellStyle name="Normal 8 2 14" xfId="5384" xr:uid="{34194227-DAAC-4D8E-B977-0F22B3895743}"/>
    <cellStyle name="Normal 8 2 14 2" xfId="15501" xr:uid="{BD16109C-3F15-451D-950B-08D5592227D3}"/>
    <cellStyle name="Normal 8 2 15" xfId="5521" xr:uid="{7781DE14-2862-4DAB-B329-B61BDF758E29}"/>
    <cellStyle name="Normal 8 2 15 2" xfId="15565" xr:uid="{E4B9E452-F8F2-424A-8BF4-BBC92C6410F0}"/>
    <cellStyle name="Normal 8 2 16" xfId="5633" xr:uid="{A04145D5-902E-4DC3-A859-4F28CCD052FA}"/>
    <cellStyle name="Normal 8 2 16 2" xfId="15677" xr:uid="{B24F60AD-7288-4C6A-9D64-DE50A361825D}"/>
    <cellStyle name="Normal 8 2 17" xfId="7071" xr:uid="{940AFFD7-9805-43E0-8DA3-E1E959EC2C65}"/>
    <cellStyle name="Normal 8 2 17 2" xfId="17113" xr:uid="{FFC7113A-504C-41C7-B67F-EEF715E80650}"/>
    <cellStyle name="Normal 8 2 18" xfId="11319" xr:uid="{AA476440-945B-4981-83EB-6C87E5951F05}"/>
    <cellStyle name="Normal 8 2 18 2" xfId="18681" xr:uid="{F4321E15-67C1-4B4E-BC08-136E5C066797}"/>
    <cellStyle name="Normal 8 2 19" xfId="13713" xr:uid="{17AAE779-9A51-4938-B389-B2EED358E00F}"/>
    <cellStyle name="Normal 8 2 2" xfId="490" xr:uid="{041A02F2-97C8-47B3-9DCF-157D29F04025}"/>
    <cellStyle name="Normal 8 2 2 10" xfId="46547" xr:uid="{1B35120F-A7E9-4735-9058-A5CBF7B01583}"/>
    <cellStyle name="Normal 8 2 2 11" xfId="46755" xr:uid="{59D4E43C-AF59-4F09-825D-EC9381F7665C}"/>
    <cellStyle name="Normal 8 2 2 12" xfId="54405" xr:uid="{E06F64F0-49E8-4486-9F81-171A4E72DD1C}"/>
    <cellStyle name="Normal 8 2 2 2" xfId="3926" xr:uid="{11704B07-2C1E-44E6-8F1D-841D7D5B0EEF}"/>
    <cellStyle name="Normal 8 2 2 2 10" xfId="54509" xr:uid="{119ECDA8-A64E-4F03-BF59-9EB53DEB160D}"/>
    <cellStyle name="Normal 8 2 2 2 2" xfId="8570" xr:uid="{0D698D1F-04CC-4784-BF4B-6C3948D5EA6D}"/>
    <cellStyle name="Normal 8 2 2 2 2 2" xfId="12557" xr:uid="{3D9B713A-2C7D-4667-B300-D7E3ED3C8903}"/>
    <cellStyle name="Normal 8 2 2 2 2 2 2" xfId="19044" xr:uid="{744ABA25-1EA2-4A3C-BF3F-A2BF461CF8F4}"/>
    <cellStyle name="Normal 8 2 2 2 2 3" xfId="17690" xr:uid="{73C6314D-7D22-4F46-AEA7-77438FDEC42A}"/>
    <cellStyle name="Normal 8 2 2 2 2 4" xfId="42194" xr:uid="{06715933-9DE9-4EB2-8229-0E7160A02C6C}"/>
    <cellStyle name="Normal 8 2 2 2 2 5" xfId="42676" xr:uid="{A0F30A85-EE96-4991-861E-9E67875FBFE4}"/>
    <cellStyle name="Normal 8 2 2 2 2 6" xfId="46347" xr:uid="{D4B7E37F-EC69-4944-B5A2-0677E5B93E23}"/>
    <cellStyle name="Normal 8 2 2 2 2 7" xfId="48245" xr:uid="{AFDF59D0-FA3D-4765-907E-9E6665F2FFAA}"/>
    <cellStyle name="Normal 8 2 2 2 2 8" xfId="55674" xr:uid="{9CFAF4D5-F1FF-4C76-94C6-F4923A9853B6}"/>
    <cellStyle name="Normal 8 2 2 2 3" xfId="7213" xr:uid="{894923DC-C8F5-4217-83C3-C546716A58CA}"/>
    <cellStyle name="Normal 8 2 2 2 3 2" xfId="17255" xr:uid="{834B728A-597C-40D9-8FB5-9A0C4A58E8BC}"/>
    <cellStyle name="Normal 8 2 2 2 4" xfId="11480" xr:uid="{65D8DF79-439C-4DDF-B3FC-A53072218132}"/>
    <cellStyle name="Normal 8 2 2 2 4 2" xfId="18833" xr:uid="{033094D8-3706-4706-95A7-16F6B1B5ADDA}"/>
    <cellStyle name="Normal 8 2 2 2 5" xfId="15329" xr:uid="{97AD26C3-872D-477A-8295-E2FC4FD0FDF6}"/>
    <cellStyle name="Normal 8 2 2 2 6" xfId="41981" xr:uid="{7DAC6412-1ABE-407C-B96D-17464884BF5C}"/>
    <cellStyle name="Normal 8 2 2 2 7" xfId="42457" xr:uid="{06E54868-03FB-432B-9F90-186922C9309C}"/>
    <cellStyle name="Normal 8 2 2 2 8" xfId="46131" xr:uid="{84F8AD5B-02A4-4465-B65B-F60B15448C1A}"/>
    <cellStyle name="Normal 8 2 2 2 9" xfId="46762" xr:uid="{AA305F4A-B7E1-468F-9BAF-3D6531362CCA}"/>
    <cellStyle name="Normal 8 2 2 3" xfId="3349" xr:uid="{1FA809D7-7413-482F-A815-621EA5C9908D}"/>
    <cellStyle name="Normal 8 2 2 3 2" xfId="8446" xr:uid="{CF19D999-C2BB-457E-8402-625F8BB7E40C}"/>
    <cellStyle name="Normal 8 2 2 3 2 2" xfId="17588" xr:uid="{3179EE1D-56DD-4B1F-BB58-229EC72CBF68}"/>
    <cellStyle name="Normal 8 2 2 3 3" xfId="12443" xr:uid="{87D95A58-ED3E-46EB-92AD-3A6A6530C1FA}"/>
    <cellStyle name="Normal 8 2 2 3 3 2" xfId="18948" xr:uid="{2051A7FB-BED0-4CCB-9E16-7E062977A227}"/>
    <cellStyle name="Normal 8 2 2 3 4" xfId="15230" xr:uid="{304C34DC-87A0-410E-B3B4-AC345291E2AB}"/>
    <cellStyle name="Normal 8 2 2 3 5" xfId="42098" xr:uid="{C0BEE21E-C4D2-4379-9434-B2A67FEDC2CF}"/>
    <cellStyle name="Normal 8 2 2 3 6" xfId="42580" xr:uid="{02CCE324-775C-4241-AEBC-ECC2A17F4527}"/>
    <cellStyle name="Normal 8 2 2 3 7" xfId="46251" xr:uid="{3E30325C-CDDE-4018-B3D8-02AEEFAB0471}"/>
    <cellStyle name="Normal 8 2 2 3 8" xfId="48120" xr:uid="{CC6C41AE-2ADF-413E-B9E9-36B046778B8F}"/>
    <cellStyle name="Normal 8 2 2 3 9" xfId="55557" xr:uid="{B8E8199F-312E-424D-9978-6E0B15041385}"/>
    <cellStyle name="Normal 8 2 2 4" xfId="7107" xr:uid="{38C2E075-AF72-4A63-AD38-079400F7BF6F}"/>
    <cellStyle name="Normal 8 2 2 4 2" xfId="17149" xr:uid="{3D6F9D47-B49C-4F00-8FDF-272E3B943B5A}"/>
    <cellStyle name="Normal 8 2 2 5" xfId="11375" xr:uid="{E066FFF6-D42B-4246-AE63-C4A768650E7E}"/>
    <cellStyle name="Normal 8 2 2 5 2" xfId="18734" xr:uid="{292E753C-ABB4-421B-A9E3-24D0672E2555}"/>
    <cellStyle name="Normal 8 2 2 6" xfId="21966" xr:uid="{D7A86561-D497-4C4F-9643-AD442504401D}"/>
    <cellStyle name="Normal 8 2 2 7" xfId="41881" xr:uid="{2D126CBC-AFC4-41A0-9DEB-8CD5713E2A17}"/>
    <cellStyle name="Normal 8 2 2 8" xfId="42355" xr:uid="{AF8976E9-DB48-48AC-B55F-CD5345391763}"/>
    <cellStyle name="Normal 8 2 2 9" xfId="46029" xr:uid="{1BB07A18-8017-4C17-8E3B-D1BD0597A39D}"/>
    <cellStyle name="Normal 8 2 20" xfId="19147" xr:uid="{4A11F179-4FE4-48E6-BAC8-7993D715C1D1}"/>
    <cellStyle name="Normal 8 2 21" xfId="41786" xr:uid="{8E320E7B-5AE9-4C0C-8045-F1E755844550}"/>
    <cellStyle name="Normal 8 2 22" xfId="41843" xr:uid="{551E3422-CEFF-4A49-8BD6-EFDE1DEA6D49}"/>
    <cellStyle name="Normal 8 2 23" xfId="42318" xr:uid="{24413530-DED0-4986-8412-0BF577D656AD}"/>
    <cellStyle name="Normal 8 2 24" xfId="42867" xr:uid="{3AE334B0-C968-4827-8CAF-B2A148CFEFDB}"/>
    <cellStyle name="Normal 8 2 25" xfId="44439" xr:uid="{175476C3-0FC5-4E19-9FF4-ED671E90FCC7}"/>
    <cellStyle name="Normal 8 2 26" xfId="44567" xr:uid="{ABFFB6D2-FDEC-4950-94B0-1204E1BD1CFA}"/>
    <cellStyle name="Normal 8 2 27" xfId="45993" xr:uid="{4F1060F8-B770-4548-9436-311E61CE93CF}"/>
    <cellStyle name="Normal 8 2 28" xfId="46506" xr:uid="{29921E74-77EB-4080-81AB-2EF774625670}"/>
    <cellStyle name="Normal 8 2 29" xfId="54366" xr:uid="{3B6CA301-F74D-46DE-97B9-3766A2A2AAC6}"/>
    <cellStyle name="Normal 8 2 3" xfId="491" xr:uid="{2E7DB5DB-DC52-465E-97A5-C829D47D4D43}"/>
    <cellStyle name="Normal 8 2 3 10" xfId="41942" xr:uid="{4DA7EC65-D25C-49F5-BF9E-6395EA56813A}"/>
    <cellStyle name="Normal 8 2 3 11" xfId="42416" xr:uid="{9596909F-226E-40FE-B78E-B7AC97ABE307}"/>
    <cellStyle name="Normal 8 2 3 12" xfId="42868" xr:uid="{741A7DD9-890B-4450-B929-91F83D7889BB}"/>
    <cellStyle name="Normal 8 2 3 13" xfId="44440" xr:uid="{A8C1CA5B-42C4-401A-86D6-41C9EB32D102}"/>
    <cellStyle name="Normal 8 2 3 14" xfId="44568" xr:uid="{E6FA6184-07FD-4DED-8176-BC856CA7B534}"/>
    <cellStyle name="Normal 8 2 3 15" xfId="46091" xr:uid="{32A6B15C-0040-4B12-8696-5F8AF5040F94}"/>
    <cellStyle name="Normal 8 2 3 16" xfId="46613" xr:uid="{94265072-CC17-45FA-AA92-81E706BEB65F}"/>
    <cellStyle name="Normal 8 2 3 17" xfId="54470" xr:uid="{1D2488EE-4BDA-40A2-89B2-B1F2D822950A}"/>
    <cellStyle name="Normal 8 2 3 2" xfId="1392" xr:uid="{A288B917-C07B-44DB-9224-6B8BEA85B7A5}"/>
    <cellStyle name="Normal 8 2 3 2 10" xfId="43029" xr:uid="{CD205D0A-7508-43B4-8293-8E152350C5F0}"/>
    <cellStyle name="Normal 8 2 3 2 11" xfId="44729" xr:uid="{7FB3972A-DAAE-4367-8FEB-48FD41AB9934}"/>
    <cellStyle name="Normal 8 2 3 2 12" xfId="46298" xr:uid="{91AF942E-5C9C-4239-86D4-E9F7A7F93E3B}"/>
    <cellStyle name="Normal 8 2 3 2 13" xfId="48179" xr:uid="{A2393BDE-C64B-4D02-8627-25B804F81A64}"/>
    <cellStyle name="Normal 8 2 3 2 14" xfId="55614" xr:uid="{CD15D233-A401-4070-99B5-DDBDBFC29CB2}"/>
    <cellStyle name="Normal 8 2 3 2 2" xfId="2440" xr:uid="{16B27F1A-98AB-4CBC-84C4-7C8AC66D901C}"/>
    <cellStyle name="Normal 8 2 3 2 2 2" xfId="6332" xr:uid="{01286DC3-0E91-48DA-A173-38908512DF04}"/>
    <cellStyle name="Normal 8 2 3 2 2 2 2" xfId="16374" xr:uid="{073213E9-7045-4D61-8EC4-4F125B8E5DBF}"/>
    <cellStyle name="Normal 8 2 3 2 2 3" xfId="14411" xr:uid="{363F3D14-16A4-435E-B881-25E34C66A350}"/>
    <cellStyle name="Normal 8 2 3 2 2 4" xfId="43556" xr:uid="{FA063107-F124-4C9A-A358-B2FA41BD759D}"/>
    <cellStyle name="Normal 8 2 3 2 2 5" xfId="45256" xr:uid="{E063C568-82C3-4767-A15B-7D9379A6661A}"/>
    <cellStyle name="Normal 8 2 3 2 3" xfId="2973" xr:uid="{2437F82D-5B83-459B-AB81-DA39E8994E20}"/>
    <cellStyle name="Normal 8 2 3 2 3 2" xfId="6859" xr:uid="{4A715109-B033-431B-96E5-7DFB62A936AA}"/>
    <cellStyle name="Normal 8 2 3 2 3 2 2" xfId="16901" xr:uid="{94C6AB16-A719-4AD1-BDF3-9CDCA0663336}"/>
    <cellStyle name="Normal 8 2 3 2 3 3" xfId="14938" xr:uid="{C5788194-4DEA-4BC1-960D-E463C8CF84B0}"/>
    <cellStyle name="Normal 8 2 3 2 3 4" xfId="44083" xr:uid="{1EB6A9CB-192C-4233-8B80-C067609C5B6F}"/>
    <cellStyle name="Normal 8 2 3 2 3 5" xfId="45783" xr:uid="{2D7AE145-0D00-40A6-AA9D-1FEA0C9EA7D9}"/>
    <cellStyle name="Normal 8 2 3 2 4" xfId="5798" xr:uid="{32D7AE23-4810-4823-98A1-4F76CB3A813A}"/>
    <cellStyle name="Normal 8 2 3 2 4 2" xfId="15841" xr:uid="{3ECF9AEA-7249-43AE-A7F9-A837F4BEC519}"/>
    <cellStyle name="Normal 8 2 3 2 5" xfId="8505" xr:uid="{364609D5-3F82-4AD2-A717-7640B3B8CCAB}"/>
    <cellStyle name="Normal 8 2 3 2 5 2" xfId="17639" xr:uid="{5B7ABB3C-F6FB-4046-959B-C7D59B5C8BC0}"/>
    <cellStyle name="Normal 8 2 3 2 6" xfId="12498" xr:uid="{950F5BD0-1154-420D-B2BC-CC0905A599C8}"/>
    <cellStyle name="Normal 8 2 3 2 6 2" xfId="18995" xr:uid="{FB93FD73-B574-448B-8219-EF0D17F2D77A}"/>
    <cellStyle name="Normal 8 2 3 2 7" xfId="13878" xr:uid="{7BCBFE95-6064-41E4-8184-CE0784749F32}"/>
    <cellStyle name="Normal 8 2 3 2 8" xfId="42145" xr:uid="{605ABFB9-93E0-40F4-8B97-EE4C8D316857}"/>
    <cellStyle name="Normal 8 2 3 2 9" xfId="42627" xr:uid="{0142FC20-E4DF-4EA8-B014-5A8FB4E3860D}"/>
    <cellStyle name="Normal 8 2 3 3" xfId="2276" xr:uid="{E2734342-22A1-4CB2-B23E-59779922B244}"/>
    <cellStyle name="Normal 8 2 3 3 2" xfId="6171" xr:uid="{F5793D78-1E5B-475C-BEAF-0EBA610EFB0B}"/>
    <cellStyle name="Normal 8 2 3 3 2 2" xfId="16213" xr:uid="{847A1E10-1E1A-4BEF-AA43-AED41DF25549}"/>
    <cellStyle name="Normal 8 2 3 3 3" xfId="14250" xr:uid="{EDB13D28-E15E-445C-9E33-D313321FB0E9}"/>
    <cellStyle name="Normal 8 2 3 3 4" xfId="43395" xr:uid="{E6478DA4-F127-4F7E-8BFA-0E8641309E6B}"/>
    <cellStyle name="Normal 8 2 3 3 5" xfId="45095" xr:uid="{52082851-0700-4EAA-A6DC-579CE7EE290A}"/>
    <cellStyle name="Normal 8 2 3 4" xfId="2812" xr:uid="{5AADF9F8-73FF-47FF-BF27-60481998C71C}"/>
    <cellStyle name="Normal 8 2 3 4 2" xfId="6698" xr:uid="{3B66A4F7-56F4-4C7E-B79C-29616EBA9508}"/>
    <cellStyle name="Normal 8 2 3 4 2 2" xfId="16740" xr:uid="{0A10B4B5-AD23-4010-9A18-93F987637782}"/>
    <cellStyle name="Normal 8 2 3 4 3" xfId="14777" xr:uid="{498A056C-AE98-488F-81F0-29D0E990DE4B}"/>
    <cellStyle name="Normal 8 2 3 4 4" xfId="43922" xr:uid="{69D89575-6F59-43EB-9E59-FB9D066DB8F8}"/>
    <cellStyle name="Normal 8 2 3 4 5" xfId="45622" xr:uid="{A6613684-5019-455F-B69D-A782DBE5DAC7}"/>
    <cellStyle name="Normal 8 2 3 5" xfId="3448" xr:uid="{32243253-93E0-46C1-81DD-87A9FA1E01E4}"/>
    <cellStyle name="Normal 8 2 3 5 2" xfId="15292" xr:uid="{B5220406-C8B1-4853-9986-C429B2103794}"/>
    <cellStyle name="Normal 8 2 3 6" xfId="5634" xr:uid="{A7357CA3-98CA-44E7-B29C-5D7FBCCDAA73}"/>
    <cellStyle name="Normal 8 2 3 6 2" xfId="15678" xr:uid="{95DFA2A7-5A53-4443-9DDF-C39083379396}"/>
    <cellStyle name="Normal 8 2 3 7" xfId="7173" xr:uid="{6726BD64-D9D8-47BF-8871-21C6EBF6076C}"/>
    <cellStyle name="Normal 8 2 3 7 2" xfId="17215" xr:uid="{9E9D9216-C611-49F0-8168-C3AF6383E681}"/>
    <cellStyle name="Normal 8 2 3 8" xfId="11440" xr:uid="{25240E06-2523-4FA9-A523-2CBC6FDFC8B9}"/>
    <cellStyle name="Normal 8 2 3 8 2" xfId="18795" xr:uid="{A6223AE5-B615-4360-8E01-39159160172E}"/>
    <cellStyle name="Normal 8 2 3 9" xfId="13714" xr:uid="{C3BA43F2-4D1B-4189-9149-CC92083D2D14}"/>
    <cellStyle name="Normal 8 2 4" xfId="492" xr:uid="{29899EE3-8D5E-4303-8652-59D968DC9E5D}"/>
    <cellStyle name="Normal 8 2 4 10" xfId="44569" xr:uid="{945036F1-3979-417E-89DB-3BCED2A78A76}"/>
    <cellStyle name="Normal 8 2 4 2" xfId="1393" xr:uid="{DA193F68-B392-4A5F-8405-BAC14AD56704}"/>
    <cellStyle name="Normal 8 2 4 2 2" xfId="2441" xr:uid="{0BF858F8-08B8-487F-9021-A96A527ADA07}"/>
    <cellStyle name="Normal 8 2 4 2 2 2" xfId="6333" xr:uid="{8E174907-7D33-4F02-97FE-5514FCB13DB1}"/>
    <cellStyle name="Normal 8 2 4 2 2 2 2" xfId="16375" xr:uid="{441C3575-50C9-4044-9FA8-FE2B732C5CBE}"/>
    <cellStyle name="Normal 8 2 4 2 2 3" xfId="14412" xr:uid="{F5BF1E97-CC99-4238-8A1A-6DC54B8AE482}"/>
    <cellStyle name="Normal 8 2 4 2 2 4" xfId="43557" xr:uid="{51B58132-2D55-4A0F-BB0A-1DFC593B8FEE}"/>
    <cellStyle name="Normal 8 2 4 2 2 5" xfId="45257" xr:uid="{0DA76F10-A950-4177-B1BA-C471DE3DB42E}"/>
    <cellStyle name="Normal 8 2 4 2 3" xfId="2974" xr:uid="{5156DC6F-99D8-47B9-8FF0-770F14160DEE}"/>
    <cellStyle name="Normal 8 2 4 2 3 2" xfId="6860" xr:uid="{8C5138D9-9D04-426A-9E6C-4D0D451D2573}"/>
    <cellStyle name="Normal 8 2 4 2 3 2 2" xfId="16902" xr:uid="{C4BB9E0C-C0E2-4A7B-A1F3-C480BC8910DD}"/>
    <cellStyle name="Normal 8 2 4 2 3 3" xfId="14939" xr:uid="{411AA3E9-A1E1-475A-8C78-EDDB24522FC1}"/>
    <cellStyle name="Normal 8 2 4 2 3 4" xfId="44084" xr:uid="{278CED9F-9B25-4377-A5D2-4C470A7A2FEF}"/>
    <cellStyle name="Normal 8 2 4 2 3 5" xfId="45784" xr:uid="{0A1B53BC-B2E6-4397-B97E-E90190F1D557}"/>
    <cellStyle name="Normal 8 2 4 2 4" xfId="5799" xr:uid="{3B0DED83-32FC-44EA-88CE-FDFC82676A04}"/>
    <cellStyle name="Normal 8 2 4 2 4 2" xfId="15842" xr:uid="{F9BD3E6B-26EB-42D4-B91C-0E6A905E9102}"/>
    <cellStyle name="Normal 8 2 4 2 5" xfId="13879" xr:uid="{D7BBF895-31A3-4EA6-BEF5-D2FAD354A9A6}"/>
    <cellStyle name="Normal 8 2 4 2 6" xfId="43030" xr:uid="{FB8DC4BF-1663-431E-9305-6C378443988C}"/>
    <cellStyle name="Normal 8 2 4 2 7" xfId="44730" xr:uid="{731FCB69-929E-4ACB-AA33-3E3BB1B1A2B9}"/>
    <cellStyle name="Normal 8 2 4 3" xfId="2277" xr:uid="{25EEBBA7-ED61-4E0C-BD4E-DDB4B6942F1F}"/>
    <cellStyle name="Normal 8 2 4 3 2" xfId="6172" xr:uid="{746A0222-C034-4402-8389-C7A5D4C8618B}"/>
    <cellStyle name="Normal 8 2 4 3 2 2" xfId="16214" xr:uid="{A3D6E868-5C21-4863-AC95-ECA2BA659E81}"/>
    <cellStyle name="Normal 8 2 4 3 3" xfId="14251" xr:uid="{F365FD01-5BE4-44A2-8DE8-49E8187AE7ED}"/>
    <cellStyle name="Normal 8 2 4 3 4" xfId="43396" xr:uid="{78A0D6AA-8E34-4D2A-861F-18F752EFE625}"/>
    <cellStyle name="Normal 8 2 4 3 5" xfId="45096" xr:uid="{FF49597B-991D-4306-B29D-CF318A469BB8}"/>
    <cellStyle name="Normal 8 2 4 4" xfId="2813" xr:uid="{ABC334BF-F188-4E78-9DA3-B05B7AC0D105}"/>
    <cellStyle name="Normal 8 2 4 4 2" xfId="6699" xr:uid="{191A63A1-5194-4CCE-BC24-FC055864CE3B}"/>
    <cellStyle name="Normal 8 2 4 4 2 2" xfId="16741" xr:uid="{1B8B47C4-8854-4725-A250-BE998B0C9BA4}"/>
    <cellStyle name="Normal 8 2 4 4 3" xfId="14778" xr:uid="{0162D1C6-0436-4E4C-B1C4-75676751F17B}"/>
    <cellStyle name="Normal 8 2 4 4 4" xfId="43923" xr:uid="{E5010D97-E1F3-44F8-BF50-3E0295987A5A}"/>
    <cellStyle name="Normal 8 2 4 4 5" xfId="45623" xr:uid="{EDEA53B2-4E0E-4E86-9533-57836D61A499}"/>
    <cellStyle name="Normal 8 2 4 5" xfId="4589" xr:uid="{A1B97B84-667A-4016-B65E-6C6E201FFCE5}"/>
    <cellStyle name="Normal 8 2 4 6" xfId="5635" xr:uid="{62CFD032-AC45-4544-8101-B049A461FADE}"/>
    <cellStyle name="Normal 8 2 4 6 2" xfId="15679" xr:uid="{238363BA-524B-450C-B689-954D5EF3ED8E}"/>
    <cellStyle name="Normal 8 2 4 7" xfId="13715" xr:uid="{E1F74096-0A48-4A56-90F6-991F5B79AA8D}"/>
    <cellStyle name="Normal 8 2 4 8" xfId="42869" xr:uid="{7A543D7D-FBF2-4DB1-9DB8-ECBC4D6E2348}"/>
    <cellStyle name="Normal 8 2 4 9" xfId="44441" xr:uid="{FC0C6031-FA96-4CF1-94DD-BBBA67F28D67}"/>
    <cellStyle name="Normal 8 2 5" xfId="493" xr:uid="{ACB0A620-0EA4-4F69-B629-50AACDF8F6ED}"/>
    <cellStyle name="Normal 8 2 5 10" xfId="42054" xr:uid="{8163C644-B1C3-4DC7-86F8-9710C7344DA0}"/>
    <cellStyle name="Normal 8 2 5 11" xfId="42534" xr:uid="{5AE2374C-8FDC-4A2A-A44D-36BFE0880882}"/>
    <cellStyle name="Normal 8 2 5 12" xfId="42870" xr:uid="{8807456A-7DC1-4B90-B9C7-3C657C9F59A8}"/>
    <cellStyle name="Normal 8 2 5 13" xfId="44442" xr:uid="{807B86C4-5C49-416E-8442-B7EBE812C621}"/>
    <cellStyle name="Normal 8 2 5 14" xfId="44570" xr:uid="{F69CE0A9-EF74-4C1F-9EA4-CDF97A132D85}"/>
    <cellStyle name="Normal 8 2 5 15" xfId="46204" xr:uid="{961B6842-0EA1-449C-A436-34B7A82E1C90}"/>
    <cellStyle name="Normal 8 2 5 16" xfId="47053" xr:uid="{3F50A6EF-4BB7-41A3-8A88-A8AF874D1DD3}"/>
    <cellStyle name="Normal 8 2 5 17" xfId="54599" xr:uid="{7AD1A74E-B690-4FF4-8E14-2FCE4F896D76}"/>
    <cellStyle name="Normal 8 2 5 2" xfId="1394" xr:uid="{00CC81ED-1459-4162-8B58-1E42D934F313}"/>
    <cellStyle name="Normal 8 2 5 2 10" xfId="43031" xr:uid="{5B108938-D61D-465D-B167-E7554FC59F32}"/>
    <cellStyle name="Normal 8 2 5 2 11" xfId="44731" xr:uid="{C7A1FDD1-FDE1-4F9D-9D03-3EA4D5C4FB49}"/>
    <cellStyle name="Normal 8 2 5 2 12" xfId="46418" xr:uid="{9DF38687-DB49-42A3-A496-5468A7A22B9E}"/>
    <cellStyle name="Normal 8 2 5 2 13" xfId="48346" xr:uid="{B675E442-829F-4B1A-9C32-6453A33697EE}"/>
    <cellStyle name="Normal 8 2 5 2 14" xfId="55773" xr:uid="{E3810932-6875-42ED-932A-F3D2BF650D88}"/>
    <cellStyle name="Normal 8 2 5 2 2" xfId="2442" xr:uid="{5FEC62C0-3312-4828-A5D8-EBD979C9A742}"/>
    <cellStyle name="Normal 8 2 5 2 2 2" xfId="6334" xr:uid="{C2D34D1B-4DE6-4412-AEA1-84D69C1BC8F3}"/>
    <cellStyle name="Normal 8 2 5 2 2 2 2" xfId="16376" xr:uid="{E9AB07FA-7583-4875-A64D-BD9C92688EDB}"/>
    <cellStyle name="Normal 8 2 5 2 2 3" xfId="14413" xr:uid="{F8B5B2FF-AA01-4CCD-AC4C-8F22045A4A85}"/>
    <cellStyle name="Normal 8 2 5 2 2 4" xfId="43558" xr:uid="{39B6714F-F7CF-4B4F-821E-896A4D8E28DD}"/>
    <cellStyle name="Normal 8 2 5 2 2 5" xfId="45258" xr:uid="{1A7F08CA-7B79-4A00-8380-B73A826213B4}"/>
    <cellStyle name="Normal 8 2 5 2 3" xfId="2975" xr:uid="{62843DB2-787D-4F89-9605-E550684841D3}"/>
    <cellStyle name="Normal 8 2 5 2 3 2" xfId="6861" xr:uid="{38899919-2AFB-4BE1-9B27-CA437BC0B994}"/>
    <cellStyle name="Normal 8 2 5 2 3 2 2" xfId="16903" xr:uid="{B9131A6A-B6EB-4FC8-8FB5-704B518C3CFA}"/>
    <cellStyle name="Normal 8 2 5 2 3 3" xfId="14940" xr:uid="{CF413BE7-607A-4955-B81B-328688A21DAC}"/>
    <cellStyle name="Normal 8 2 5 2 3 4" xfId="44085" xr:uid="{BF420F18-8FA6-4A27-97BA-BE9E91362ACF}"/>
    <cellStyle name="Normal 8 2 5 2 3 5" xfId="45785" xr:uid="{4331C0D3-790D-4B6B-90A1-8D917026D421}"/>
    <cellStyle name="Normal 8 2 5 2 4" xfId="5800" xr:uid="{76CA3D67-516C-437D-84E1-9F2A605C1223}"/>
    <cellStyle name="Normal 8 2 5 2 4 2" xfId="15843" xr:uid="{422F76A9-6D86-425E-ACC5-2C523A0FBC09}"/>
    <cellStyle name="Normal 8 2 5 2 5" xfId="8675" xr:uid="{3EE9DDEA-97B3-4D4B-8AA4-00D10F063F32}"/>
    <cellStyle name="Normal 8 2 5 2 5 2" xfId="17763" xr:uid="{FF9EB9EB-B3E1-4639-BBE3-05CD4B517534}"/>
    <cellStyle name="Normal 8 2 5 2 6" xfId="12653" xr:uid="{1B19E2EE-D40F-48E5-A541-E25A8F0A503B}"/>
    <cellStyle name="Normal 8 2 5 2 6 2" xfId="19114" xr:uid="{2984B10F-8084-4DC0-946B-FD6AF555CF45}"/>
    <cellStyle name="Normal 8 2 5 2 7" xfId="13880" xr:uid="{996CFD44-77E3-40C8-B87B-0EC286C343A7}"/>
    <cellStyle name="Normal 8 2 5 2 8" xfId="42265" xr:uid="{507DC56D-EEA4-4107-8B76-3BE1A945AE1F}"/>
    <cellStyle name="Normal 8 2 5 2 9" xfId="42747" xr:uid="{57C2C24A-5065-480B-97B6-AC41EAEFAACA}"/>
    <cellStyle name="Normal 8 2 5 3" xfId="2278" xr:uid="{E24BF8C8-42DD-4D4E-A154-750A5EF2BD6E}"/>
    <cellStyle name="Normal 8 2 5 3 2" xfId="6173" xr:uid="{72EA3E3F-F308-40E0-B852-1D5DE3CB466B}"/>
    <cellStyle name="Normal 8 2 5 3 2 2" xfId="16215" xr:uid="{E203D2F9-3412-4CEA-90DE-6123FBC4C16C}"/>
    <cellStyle name="Normal 8 2 5 3 3" xfId="14252" xr:uid="{CFC900B1-24EB-43A7-B26F-0D29C9E2129C}"/>
    <cellStyle name="Normal 8 2 5 3 4" xfId="43397" xr:uid="{5A139375-C0EE-4831-AD28-9A3E91341031}"/>
    <cellStyle name="Normal 8 2 5 3 5" xfId="45097" xr:uid="{E6B8A1EF-18F9-4607-9F07-80AF0AC34F8F}"/>
    <cellStyle name="Normal 8 2 5 4" xfId="2814" xr:uid="{258EF3AE-A7C7-41EC-AC91-75B9D9010483}"/>
    <cellStyle name="Normal 8 2 5 4 2" xfId="6700" xr:uid="{F5ADCE84-1049-4EE9-A56E-370125D30B18}"/>
    <cellStyle name="Normal 8 2 5 4 2 2" xfId="16742" xr:uid="{607903E9-24CB-4965-BA6D-EA6725DD3D4C}"/>
    <cellStyle name="Normal 8 2 5 4 3" xfId="14779" xr:uid="{DBA3991B-8000-4AE7-BBB9-FA3643D08589}"/>
    <cellStyle name="Normal 8 2 5 4 4" xfId="43924" xr:uid="{683648D0-DE87-48A3-B68B-F16DE8913F94}"/>
    <cellStyle name="Normal 8 2 5 4 5" xfId="45624" xr:uid="{C8320FF8-06FC-4F50-8212-5E660D2B0467}"/>
    <cellStyle name="Normal 8 2 5 5" xfId="4888" xr:uid="{8B92B976-AB10-46A1-B194-A736439BE0B4}"/>
    <cellStyle name="Normal 8 2 5 5 2" xfId="15399" xr:uid="{9381F0F0-EBC4-4CF8-A7D2-55EA95F746FB}"/>
    <cellStyle name="Normal 8 2 5 6" xfId="5636" xr:uid="{5EB646B4-A09B-432F-A152-D54C55CA1313}"/>
    <cellStyle name="Normal 8 2 5 6 2" xfId="15680" xr:uid="{A2AF677E-3478-4F16-A287-EEAC9E6A26E9}"/>
    <cellStyle name="Normal 8 2 5 7" xfId="7308" xr:uid="{44109972-5254-4B54-9D68-43F6D989C2CC}"/>
    <cellStyle name="Normal 8 2 5 7 2" xfId="17350" xr:uid="{F2876870-7378-4FA8-A453-F6C9366832A9}"/>
    <cellStyle name="Normal 8 2 5 8" xfId="11575" xr:uid="{FC9D17A2-FCBB-44F7-B7E1-C35F823A96D5}"/>
    <cellStyle name="Normal 8 2 5 8 2" xfId="18908" xr:uid="{F5F88C01-0698-44F3-932A-33163DF0807E}"/>
    <cellStyle name="Normal 8 2 5 9" xfId="13716" xr:uid="{D6634897-AF3C-48DF-9B7C-FFC844A9FCF4}"/>
    <cellStyle name="Normal 8 2 6" xfId="1391" xr:uid="{D41583F4-ED40-47FF-BDA9-CDB24E08F413}"/>
    <cellStyle name="Normal 8 2 6 10" xfId="43028" xr:uid="{9853D5F3-76CB-4CDB-BC95-826F887E900F}"/>
    <cellStyle name="Normal 8 2 6 11" xfId="44728" xr:uid="{ED067D2B-65A0-467B-B21F-76AF27A7A1D2}"/>
    <cellStyle name="Normal 8 2 6 12" xfId="46236" xr:uid="{30FCBF6D-31CA-45E9-A31C-CB74CD683DAB}"/>
    <cellStyle name="Normal 8 2 6 13" xfId="48100" xr:uid="{90EBB5A7-C323-40C6-A3C1-299F3966BF09}"/>
    <cellStyle name="Normal 8 2 6 14" xfId="55537" xr:uid="{1B0339D7-1EE6-4072-82EA-9F78CA628E04}"/>
    <cellStyle name="Normal 8 2 6 2" xfId="2439" xr:uid="{D0799B2D-002F-464E-AD3D-7CF2447CC164}"/>
    <cellStyle name="Normal 8 2 6 2 2" xfId="6331" xr:uid="{B6EC019A-D2BA-407F-BB29-0A5BE39F1CA8}"/>
    <cellStyle name="Normal 8 2 6 2 2 2" xfId="16373" xr:uid="{82CC7503-CEF9-4DEA-BF2F-34A96F1AF3AC}"/>
    <cellStyle name="Normal 8 2 6 2 3" xfId="14410" xr:uid="{7CA539AB-09C0-4AD1-90FB-88045D6965F7}"/>
    <cellStyle name="Normal 8 2 6 2 4" xfId="43555" xr:uid="{7F0F0549-24AC-4419-AEBA-E207C46C4785}"/>
    <cellStyle name="Normal 8 2 6 2 5" xfId="45255" xr:uid="{2643F15B-32AB-4258-AF90-A6464A879029}"/>
    <cellStyle name="Normal 8 2 6 3" xfId="2972" xr:uid="{FFD553E6-2F65-4F1D-881E-DD06A30AB2F9}"/>
    <cellStyle name="Normal 8 2 6 3 2" xfId="6858" xr:uid="{2E3C26DC-9FD2-417D-AD06-B85F35327C54}"/>
    <cellStyle name="Normal 8 2 6 3 2 2" xfId="16900" xr:uid="{1BF55BD3-FC8B-4079-83C8-60CB4FB67057}"/>
    <cellStyle name="Normal 8 2 6 3 3" xfId="14937" xr:uid="{DA23D49C-0A19-49C8-91F9-4310180110B2}"/>
    <cellStyle name="Normal 8 2 6 3 4" xfId="44082" xr:uid="{05AFBA1F-3ACC-4553-AFBB-C615DA00942E}"/>
    <cellStyle name="Normal 8 2 6 3 5" xfId="45782" xr:uid="{F7D04465-7269-40B4-9C06-BB461F928BE2}"/>
    <cellStyle name="Normal 8 2 6 4" xfId="5797" xr:uid="{5029AB70-3FC9-4CA0-BC87-EDD24253C0C6}"/>
    <cellStyle name="Normal 8 2 6 4 2" xfId="15840" xr:uid="{73F5C086-4B21-4EAE-97F6-30C861E4079A}"/>
    <cellStyle name="Normal 8 2 6 5" xfId="8426" xr:uid="{96EAEA95-775B-4BE5-951B-64F69E33B9AD}"/>
    <cellStyle name="Normal 8 2 6 5 2" xfId="17571" xr:uid="{7CDF6295-9D7F-40A4-9231-0B4231DF58D4}"/>
    <cellStyle name="Normal 8 2 6 6" xfId="12423" xr:uid="{DD96261E-4124-4FA1-A668-09FB09CEEF5D}"/>
    <cellStyle name="Normal 8 2 6 6 2" xfId="18933" xr:uid="{90531604-DB8C-4819-BAE2-6AA1637E040B}"/>
    <cellStyle name="Normal 8 2 6 7" xfId="13877" xr:uid="{0ECCC1A2-FDFA-4EA5-82E8-B6171F84C9F9}"/>
    <cellStyle name="Normal 8 2 6 8" xfId="42083" xr:uid="{E44469BD-6965-46EE-ACA2-1151BD5B4698}"/>
    <cellStyle name="Normal 8 2 6 9" xfId="42565" xr:uid="{368FEA47-9CF4-4E9C-8B06-0D31213BB270}"/>
    <cellStyle name="Normal 8 2 7" xfId="1955" xr:uid="{D4EADCF4-40E1-49E6-A9DB-19E0A7426B3D}"/>
    <cellStyle name="Normal 8 2 7 2" xfId="2648" xr:uid="{603E3C58-E856-471F-B74F-10E0A647D3EC}"/>
    <cellStyle name="Normal 8 2 7 2 2" xfId="6534" xr:uid="{F61D562E-885D-4150-9CDB-0B37E54360E7}"/>
    <cellStyle name="Normal 8 2 7 2 2 2" xfId="16576" xr:uid="{47EC167F-FCEF-4105-865C-2253B81CBC7B}"/>
    <cellStyle name="Normal 8 2 7 2 3" xfId="14613" xr:uid="{9546EF2B-41DA-41D9-A961-44172F35FA70}"/>
    <cellStyle name="Normal 8 2 7 2 4" xfId="43758" xr:uid="{AAB9F460-58D2-49E5-BC00-6F4E256E5373}"/>
    <cellStyle name="Normal 8 2 7 2 5" xfId="45458" xr:uid="{69EA9D42-2EAE-4B31-8246-43A9B959E542}"/>
    <cellStyle name="Normal 8 2 7 3" xfId="6007" xr:uid="{499C712B-B62A-4680-9A98-A33863926A20}"/>
    <cellStyle name="Normal 8 2 7 3 2" xfId="16049" xr:uid="{97A09748-1CDA-4562-AE1F-2708ECE60CB2}"/>
    <cellStyle name="Normal 8 2 7 4" xfId="14086" xr:uid="{551DB2CF-5DEA-413A-B112-CC6B48F6B1B6}"/>
    <cellStyle name="Normal 8 2 7 5" xfId="43231" xr:uid="{947120E5-C367-424E-986F-F316F2864FC1}"/>
    <cellStyle name="Normal 8 2 7 6" xfId="44931" xr:uid="{FB9B6D7D-44F1-4DC6-B2F1-4BF59195C44F}"/>
    <cellStyle name="Normal 8 2 8" xfId="2099" xr:uid="{6F9A3978-8391-4FA5-82BA-FF876AEF3059}"/>
    <cellStyle name="Normal 8 2 8 2" xfId="2694" xr:uid="{40C03F40-B74D-4C23-ACF7-3EDB9C803174}"/>
    <cellStyle name="Normal 8 2 8 2 2" xfId="6580" xr:uid="{1C261C15-97D9-4E2B-BBFA-08E8E60B44BC}"/>
    <cellStyle name="Normal 8 2 8 2 2 2" xfId="16622" xr:uid="{C048CA7C-F45D-4967-819D-D7F327E2A684}"/>
    <cellStyle name="Normal 8 2 8 2 3" xfId="14659" xr:uid="{66D51E36-66F5-4A23-B2DC-711903425EE6}"/>
    <cellStyle name="Normal 8 2 8 2 4" xfId="43804" xr:uid="{B366C74A-D453-46E9-AD25-8695881265AB}"/>
    <cellStyle name="Normal 8 2 8 2 5" xfId="45504" xr:uid="{631A7E9D-D0A1-43C4-AB2D-07E8640297A1}"/>
    <cellStyle name="Normal 8 2 8 3" xfId="6053" xr:uid="{7272C0A9-D680-4B9F-967E-386649D16AFD}"/>
    <cellStyle name="Normal 8 2 8 3 2" xfId="16095" xr:uid="{C437AA83-86C1-465A-A999-1A681C5444C0}"/>
    <cellStyle name="Normal 8 2 8 4" xfId="14132" xr:uid="{5CAB012E-5BFB-4F3D-8E0A-BB43A7D79A94}"/>
    <cellStyle name="Normal 8 2 8 5" xfId="43277" xr:uid="{3A3AF1D7-8685-4043-9304-F8271DDA1783}"/>
    <cellStyle name="Normal 8 2 8 6" xfId="44977" xr:uid="{6DDFE547-5A6F-4257-98AD-E96109F37F52}"/>
    <cellStyle name="Normal 8 2 9" xfId="2275" xr:uid="{E6B7B7E1-478C-4651-9B4B-120A931BB432}"/>
    <cellStyle name="Normal 8 2 9 2" xfId="6170" xr:uid="{607E1431-6426-431B-AD58-6DA5CA4AE5C7}"/>
    <cellStyle name="Normal 8 2 9 2 2" xfId="16212" xr:uid="{0802F500-CB6C-443D-811E-8D12AE2A6915}"/>
    <cellStyle name="Normal 8 2 9 3" xfId="14249" xr:uid="{EF1EE30F-DD59-4077-8DDC-D48D7F19DC7D}"/>
    <cellStyle name="Normal 8 2 9 4" xfId="43394" xr:uid="{8EDFFA26-7CB2-4D55-93BC-D72FB1A3D24F}"/>
    <cellStyle name="Normal 8 2 9 5" xfId="45094" xr:uid="{E6ADA552-60A2-4298-BED4-5B0B4CBC67AD}"/>
    <cellStyle name="Normal 8 20" xfId="2805" xr:uid="{5C29B0D8-DA33-42B6-BC96-CD0BCD1C8588}"/>
    <cellStyle name="Normal 8 20 2" xfId="6691" xr:uid="{B471C5C8-CB82-48E0-A405-3A0D74277CD2}"/>
    <cellStyle name="Normal 8 20 2 2" xfId="16733" xr:uid="{9F59CA3E-0B28-473B-BF0B-F300BAA7C1FC}"/>
    <cellStyle name="Normal 8 20 3" xfId="14770" xr:uid="{1C3AE2A5-9835-4EFA-9C08-4F99E585F42F}"/>
    <cellStyle name="Normal 8 20 4" xfId="43915" xr:uid="{FC939F88-B5B1-41E4-A641-DDFC0B1ACA03}"/>
    <cellStyle name="Normal 8 20 5" xfId="45615" xr:uid="{8B49712D-CB32-4CD3-8317-5010B2E5096F}"/>
    <cellStyle name="Normal 8 21" xfId="3192" xr:uid="{6B7AB77A-F1DE-431B-86C5-BA2A41B358CC}"/>
    <cellStyle name="Normal 8 21 2" xfId="15156" xr:uid="{29A07AEC-0D33-4F16-89FA-E95FAEB3C8F6}"/>
    <cellStyle name="Normal 8 22" xfId="3273" xr:uid="{1EA7ECE2-E030-43A7-9E0D-315D1B73C645}"/>
    <cellStyle name="Normal 8 22 2" xfId="15191" xr:uid="{2CB272B1-B151-4C0D-8C05-F40C3A955D09}"/>
    <cellStyle name="Normal 8 23" xfId="5319" xr:uid="{4A2C6292-7E70-40E6-93C4-50497320D4AD}"/>
    <cellStyle name="Normal 8 23 2" xfId="15437" xr:uid="{90536F1E-A3EB-450C-A4F0-EF922DFC9137}"/>
    <cellStyle name="Normal 8 24" xfId="5379" xr:uid="{9618CFE6-68D1-4AF5-8E35-748E72FE4760}"/>
    <cellStyle name="Normal 8 24 2" xfId="15496" xr:uid="{2615F712-5B4A-4233-96FF-2422126883D3}"/>
    <cellStyle name="Normal 8 25" xfId="5516" xr:uid="{3D07EAB4-5EA5-4140-9E20-B8DD5EDC8365}"/>
    <cellStyle name="Normal 8 25 2" xfId="15560" xr:uid="{3D432EA7-1A2A-4143-8682-DBF1489A2786}"/>
    <cellStyle name="Normal 8 26" xfId="5627" xr:uid="{340FC932-4F49-4B36-BB07-A9D5BFBC1B0A}"/>
    <cellStyle name="Normal 8 26 2" xfId="15671" xr:uid="{6356E619-D5B1-4A7F-8449-A29A8038F64C}"/>
    <cellStyle name="Normal 8 27" xfId="7066" xr:uid="{337B4B1C-0F0A-475F-AF2D-224B19E645C9}"/>
    <cellStyle name="Normal 8 27 2" xfId="17108" xr:uid="{676C342A-A42B-4A11-BA1B-716642A43C69}"/>
    <cellStyle name="Normal 8 28" xfId="11311" xr:uid="{78404BDD-4929-4AF0-970B-4F27891C4208}"/>
    <cellStyle name="Normal 8 28 2" xfId="18673" xr:uid="{F73CA924-16D0-4DA1-B318-DD0BBE65F6E4}"/>
    <cellStyle name="Normal 8 29" xfId="13707" xr:uid="{FED5B99B-BDAF-429A-BEC0-01A1FFC23ACC}"/>
    <cellStyle name="Normal 8 3" xfId="494" xr:uid="{C0CABE38-E691-473A-9A77-0FC781DD121D}"/>
    <cellStyle name="Normal 8 3 10" xfId="41803" xr:uid="{4DF29B0A-D731-4A47-ACF6-48065E08A0EF}"/>
    <cellStyle name="Normal 8 3 11" xfId="41868" xr:uid="{7243FEEC-810A-4353-93A6-5C99DF26B72C}"/>
    <cellStyle name="Normal 8 3 12" xfId="42342" xr:uid="{F0629A9F-E8BB-4E56-AF16-5B156048EA94}"/>
    <cellStyle name="Normal 8 3 13" xfId="46015" xr:uid="{E0B2048F-CCE8-44EC-86B3-1D38032A5592}"/>
    <cellStyle name="Normal 8 3 14" xfId="46528" xr:uid="{C53A818E-56A2-4329-99D6-A3A02B32FA14}"/>
    <cellStyle name="Normal 8 3 15" xfId="54390" xr:uid="{48A20040-DB08-4E67-9C28-0CEAD04B4E79}"/>
    <cellStyle name="Normal 8 3 2" xfId="495" xr:uid="{2DC7310B-5DEB-44D0-BB90-8AEE1E777F62}"/>
    <cellStyle name="Normal 8 3 2 10" xfId="22199" xr:uid="{6ABB8314-CE20-4142-8383-117EEFEDF03B}"/>
    <cellStyle name="Normal 8 3 2 11" xfId="41883" xr:uid="{6F491A2D-76CB-4D4F-8DDE-01FA07BB96E7}"/>
    <cellStyle name="Normal 8 3 2 12" xfId="42357" xr:uid="{A1347069-7E18-4922-B4AB-2AF6B733BF77}"/>
    <cellStyle name="Normal 8 3 2 13" xfId="42871" xr:uid="{0C7244C8-73B3-4FC2-9FAD-8DD93D513EE8}"/>
    <cellStyle name="Normal 8 3 2 14" xfId="44443" xr:uid="{6779000B-F5DA-44AC-8EC1-842B26811168}"/>
    <cellStyle name="Normal 8 3 2 15" xfId="44571" xr:uid="{B7A258C1-7FC2-45B7-817D-D74D933BFD36}"/>
    <cellStyle name="Normal 8 3 2 16" xfId="46031" xr:uid="{CB60A17F-5025-4BE5-947C-1471AD05B7BA}"/>
    <cellStyle name="Normal 8 3 2 17" xfId="46549" xr:uid="{BBB05E9B-F473-4053-8D72-1906E8598F18}"/>
    <cellStyle name="Normal 8 3 2 18" xfId="54407" xr:uid="{8BDBC34D-6804-4A64-932F-4A5BBFDD2E77}"/>
    <cellStyle name="Normal 8 3 2 2" xfId="1395" xr:uid="{7F942666-C410-43EF-9771-9736F414F4A1}"/>
    <cellStyle name="Normal 8 3 2 2 10" xfId="42459" xr:uid="{96C3B4BA-DF67-4214-BCE0-C85D0A0F8123}"/>
    <cellStyle name="Normal 8 3 2 2 11" xfId="43032" xr:uid="{34FAE2C4-4DBB-48BA-8516-AD32FB4D837D}"/>
    <cellStyle name="Normal 8 3 2 2 12" xfId="44732" xr:uid="{F9632B80-6911-4048-89B0-C65AAB3135F3}"/>
    <cellStyle name="Normal 8 3 2 2 13" xfId="46133" xr:uid="{94EFD4B4-3775-4DCC-81C9-2749696475ED}"/>
    <cellStyle name="Normal 8 3 2 2 14" xfId="46764" xr:uid="{F4DD94DC-B9C5-4305-BFCC-B5936100D60C}"/>
    <cellStyle name="Normal 8 3 2 2 15" xfId="54511" xr:uid="{C4CF1E5F-3860-40AF-AF90-FB09CF5FF9BA}"/>
    <cellStyle name="Normal 8 3 2 2 2" xfId="2443" xr:uid="{BA8635BE-70D2-4520-A00C-0AC6E3693FA0}"/>
    <cellStyle name="Normal 8 3 2 2 2 10" xfId="46349" xr:uid="{6DBCE41F-E6BD-4FBD-A6AE-ED9112E02C51}"/>
    <cellStyle name="Normal 8 3 2 2 2 11" xfId="48247" xr:uid="{89C38C9D-1BB2-4202-84BC-A7F63F7C94D4}"/>
    <cellStyle name="Normal 8 3 2 2 2 12" xfId="55676" xr:uid="{20ABB491-1EDA-44F7-954D-C213A4CF127E}"/>
    <cellStyle name="Normal 8 3 2 2 2 2" xfId="6335" xr:uid="{096D481C-67CF-405B-92CD-7AE89A91F365}"/>
    <cellStyle name="Normal 8 3 2 2 2 2 2" xfId="16377" xr:uid="{BCD8727C-138E-4F2E-9DE3-AC6D41A4C437}"/>
    <cellStyle name="Normal 8 3 2 2 2 3" xfId="8572" xr:uid="{1EE94769-6B45-4C24-836D-04C61D5C5862}"/>
    <cellStyle name="Normal 8 3 2 2 2 3 2" xfId="17692" xr:uid="{D1CF278F-9226-41C1-89E9-CB82AC1C5305}"/>
    <cellStyle name="Normal 8 3 2 2 2 4" xfId="12559" xr:uid="{1BB69623-3E1A-4864-90E2-1E45DCC07A19}"/>
    <cellStyle name="Normal 8 3 2 2 2 4 2" xfId="19046" xr:uid="{573384B0-E02E-4478-8A2F-65D877C4A3D2}"/>
    <cellStyle name="Normal 8 3 2 2 2 5" xfId="14414" xr:uid="{A293BA4F-CC14-4088-BC9C-D06B1DA48D4E}"/>
    <cellStyle name="Normal 8 3 2 2 2 6" xfId="42196" xr:uid="{B2A546E9-D985-49AA-9A66-C61B5195D071}"/>
    <cellStyle name="Normal 8 3 2 2 2 7" xfId="42678" xr:uid="{1A23D722-CCF2-4288-9BCA-38C7EB9D2431}"/>
    <cellStyle name="Normal 8 3 2 2 2 8" xfId="43559" xr:uid="{FDAC5A4A-A232-4FA6-8E6B-D073F752C999}"/>
    <cellStyle name="Normal 8 3 2 2 2 9" xfId="45259" xr:uid="{5EB7E8D0-7096-4772-9B7B-F7322C1970D0}"/>
    <cellStyle name="Normal 8 3 2 2 3" xfId="2976" xr:uid="{8D3869AA-C416-46AE-8F06-92ECFCF291FA}"/>
    <cellStyle name="Normal 8 3 2 2 3 2" xfId="6862" xr:uid="{5F21D0FF-D9A7-426D-8245-91195C5B430F}"/>
    <cellStyle name="Normal 8 3 2 2 3 2 2" xfId="16904" xr:uid="{4E4F6097-A1F4-4EF0-AEF5-4340EF365E11}"/>
    <cellStyle name="Normal 8 3 2 2 3 3" xfId="14941" xr:uid="{81190843-99C0-4538-A577-0A6D5E1A2F59}"/>
    <cellStyle name="Normal 8 3 2 2 3 4" xfId="44086" xr:uid="{105D0B1A-D62F-494A-BA4F-9FF718F2CB26}"/>
    <cellStyle name="Normal 8 3 2 2 3 5" xfId="45786" xr:uid="{B0F29E4C-72AC-42A7-B8DF-F9AEE4C125FF}"/>
    <cellStyle name="Normal 8 3 2 2 4" xfId="3928" xr:uid="{86435C0F-0203-44CA-932A-3477C29A78D3}"/>
    <cellStyle name="Normal 8 3 2 2 4 2" xfId="15331" xr:uid="{4FB9BA9F-9D3E-463B-BD20-01D60BE40F7D}"/>
    <cellStyle name="Normal 8 3 2 2 5" xfId="5801" xr:uid="{CBD0A574-1D5D-4525-BC2B-6D11DFCF515E}"/>
    <cellStyle name="Normal 8 3 2 2 5 2" xfId="15844" xr:uid="{986C42E3-D29B-46A2-B4ED-41A213D3F6AB}"/>
    <cellStyle name="Normal 8 3 2 2 6" xfId="7215" xr:uid="{9A922580-3714-4E96-ACB8-04974C9BB1FF}"/>
    <cellStyle name="Normal 8 3 2 2 6 2" xfId="17257" xr:uid="{7319AE34-277C-49B2-9909-37DB71EC3ABF}"/>
    <cellStyle name="Normal 8 3 2 2 7" xfId="11482" xr:uid="{2AB5FC1F-FB4E-404F-B2C5-9854190B2EF0}"/>
    <cellStyle name="Normal 8 3 2 2 7 2" xfId="18835" xr:uid="{AD9C5750-9F2D-4D1F-AB31-FC73F8EA51D2}"/>
    <cellStyle name="Normal 8 3 2 2 8" xfId="13881" xr:uid="{49A0D3AA-1196-478B-8A5C-BF8DA482FBD6}"/>
    <cellStyle name="Normal 8 3 2 2 9" xfId="41983" xr:uid="{249846F9-BDA8-42E6-BF1B-0F3EF0F21262}"/>
    <cellStyle name="Normal 8 3 2 3" xfId="2279" xr:uid="{2A6C75D0-7DE7-4C6E-8157-D0C3FD40B67F}"/>
    <cellStyle name="Normal 8 3 2 3 10" xfId="46253" xr:uid="{43A1D09C-6F4D-41DC-B47D-32EE6BEBF309}"/>
    <cellStyle name="Normal 8 3 2 3 11" xfId="48122" xr:uid="{EB297D65-46B3-4FFB-B7D7-00C56B2C8EA8}"/>
    <cellStyle name="Normal 8 3 2 3 12" xfId="55559" xr:uid="{9D540CB3-CBFB-450B-B610-079D21D9D905}"/>
    <cellStyle name="Normal 8 3 2 3 2" xfId="6174" xr:uid="{18449F27-2253-402B-8BBC-76423A122552}"/>
    <cellStyle name="Normal 8 3 2 3 2 2" xfId="16216" xr:uid="{F7BED232-6C82-4E32-A35A-D26CFFB13D5D}"/>
    <cellStyle name="Normal 8 3 2 3 3" xfId="8448" xr:uid="{B29E36F9-1135-42A4-A9CC-7795B6AB509A}"/>
    <cellStyle name="Normal 8 3 2 3 3 2" xfId="17590" xr:uid="{30FCFC70-BB44-4DB2-9E48-87A8B489DE43}"/>
    <cellStyle name="Normal 8 3 2 3 4" xfId="12445" xr:uid="{D80361C9-A052-442F-A02D-96ECBE66D410}"/>
    <cellStyle name="Normal 8 3 2 3 4 2" xfId="18950" xr:uid="{54F3F9E7-703E-460C-A981-C80D5745D48D}"/>
    <cellStyle name="Normal 8 3 2 3 5" xfId="14253" xr:uid="{2C359535-E60C-4EE1-84CD-AEDF48F90E4C}"/>
    <cellStyle name="Normal 8 3 2 3 6" xfId="42100" xr:uid="{CBD332DF-33F5-46BD-9C3D-79AD54C6422E}"/>
    <cellStyle name="Normal 8 3 2 3 7" xfId="42582" xr:uid="{59B9B75C-092A-4BF7-BF8B-3AB284621604}"/>
    <cellStyle name="Normal 8 3 2 3 8" xfId="43398" xr:uid="{517A10A8-4B65-4205-8616-3D8A1CCD3ECE}"/>
    <cellStyle name="Normal 8 3 2 3 9" xfId="45098" xr:uid="{AA6C40FD-297B-4EFC-B192-B542F813CE2D}"/>
    <cellStyle name="Normal 8 3 2 4" xfId="2815" xr:uid="{199C7F9D-AF32-4444-95B4-1A42FAB23AEB}"/>
    <cellStyle name="Normal 8 3 2 4 2" xfId="6701" xr:uid="{E52E7D9A-3E8E-48B0-8F33-2C563BF42D9A}"/>
    <cellStyle name="Normal 8 3 2 4 2 2" xfId="16743" xr:uid="{483C2DE6-B658-47EF-ACB4-4A92EAAAB40F}"/>
    <cellStyle name="Normal 8 3 2 4 3" xfId="14780" xr:uid="{29FD319F-469E-4E78-8804-2AEAD0713DDC}"/>
    <cellStyle name="Normal 8 3 2 4 4" xfId="43925" xr:uid="{23100C01-BB3A-4610-9692-5E01A5178B2C}"/>
    <cellStyle name="Normal 8 3 2 4 5" xfId="45625" xr:uid="{349318A2-95DB-4FC3-A260-E84E9BA8E12E}"/>
    <cellStyle name="Normal 8 3 2 5" xfId="3351" xr:uid="{4F7E7307-EC60-48DF-8B44-72125CD30E99}"/>
    <cellStyle name="Normal 8 3 2 5 2" xfId="15232" xr:uid="{169E70ED-8AF0-4244-98CA-7B1BA0A1A36D}"/>
    <cellStyle name="Normal 8 3 2 6" xfId="5637" xr:uid="{41FB9BFF-1BCA-4624-B74A-189AA29B7936}"/>
    <cellStyle name="Normal 8 3 2 6 2" xfId="15681" xr:uid="{0AA47EEB-FB6A-4398-B93C-83D21C962579}"/>
    <cellStyle name="Normal 8 3 2 7" xfId="7109" xr:uid="{C47ED6BA-795C-49DC-9CD2-5AE65D2DDBDC}"/>
    <cellStyle name="Normal 8 3 2 7 2" xfId="17151" xr:uid="{3C5ED5BC-6BBF-4573-9B8D-3F307F98A903}"/>
    <cellStyle name="Normal 8 3 2 8" xfId="11377" xr:uid="{6CEB7EC3-636D-474B-B06D-0CCFB7B2FE81}"/>
    <cellStyle name="Normal 8 3 2 8 2" xfId="18736" xr:uid="{1875EA5D-38F2-4341-A04C-BF9C67F17822}"/>
    <cellStyle name="Normal 8 3 2 9" xfId="13717" xr:uid="{62A9B716-A03A-4B2E-A339-023CFFD05941}"/>
    <cellStyle name="Normal 8 3 3" xfId="2016" xr:uid="{3C8DE32E-F7B4-45F6-93F3-3FCA83EB073A}"/>
    <cellStyle name="Normal 8 3 3 10" xfId="43248" xr:uid="{0DD29E77-625A-4F20-9942-8763E122051A}"/>
    <cellStyle name="Normal 8 3 3 11" xfId="44948" xr:uid="{031FF218-17B7-4EE9-8824-B2EE7007E5F9}"/>
    <cellStyle name="Normal 8 3 3 12" xfId="46113" xr:uid="{8B65F281-06EE-49C7-B2DB-18134D19DA66}"/>
    <cellStyle name="Normal 8 3 3 13" xfId="46692" xr:uid="{B17BCB1B-C597-45FA-82A8-0B51D6EDF751}"/>
    <cellStyle name="Normal 8 3 3 14" xfId="54489" xr:uid="{20FE3749-C351-421B-B328-CEDC2BDB0871}"/>
    <cellStyle name="Normal 8 3 3 2" xfId="2665" xr:uid="{51BF7DFF-A42A-45AE-A45E-78952ADF3613}"/>
    <cellStyle name="Normal 8 3 3 2 10" xfId="46329" xr:uid="{00B1139A-A1A0-435E-AF87-16EDB97CB13C}"/>
    <cellStyle name="Normal 8 3 3 2 11" xfId="48222" xr:uid="{2125DC2F-B251-47D9-807E-6178241CB63F}"/>
    <cellStyle name="Normal 8 3 3 2 12" xfId="55654" xr:uid="{CF59205F-2C5D-431C-8B20-5705E35CAD38}"/>
    <cellStyle name="Normal 8 3 3 2 2" xfId="6551" xr:uid="{968CD592-526A-4405-B6F6-879124632D9D}"/>
    <cellStyle name="Normal 8 3 3 2 2 2" xfId="16593" xr:uid="{3C516D75-1870-4354-9C12-5A669B5A46C4}"/>
    <cellStyle name="Normal 8 3 3 2 3" xfId="8549" xr:uid="{4F94C114-C492-44B1-BAB4-474F40E9BD08}"/>
    <cellStyle name="Normal 8 3 3 2 3 2" xfId="17672" xr:uid="{126CEDA8-A150-4636-B6F4-3E2CD199F950}"/>
    <cellStyle name="Normal 8 3 3 2 4" xfId="12537" xr:uid="{7D9B4EB2-2EC6-4D27-86ED-C2C0B7B603F0}"/>
    <cellStyle name="Normal 8 3 3 2 4 2" xfId="19026" xr:uid="{8ABBE290-611F-4D81-8795-371563FD73DD}"/>
    <cellStyle name="Normal 8 3 3 2 5" xfId="14630" xr:uid="{5374FAFC-93D4-4374-B242-B23D6FEFDB6E}"/>
    <cellStyle name="Normal 8 3 3 2 6" xfId="42176" xr:uid="{5E78DEBB-9D1F-4FFD-9177-F1F4498DE22E}"/>
    <cellStyle name="Normal 8 3 3 2 7" xfId="42658" xr:uid="{7CDEBD29-2A66-487E-8CC1-B2F9E89B50D4}"/>
    <cellStyle name="Normal 8 3 3 2 8" xfId="43775" xr:uid="{9C60E04D-AA97-4F03-8A30-C1BC852E3501}"/>
    <cellStyle name="Normal 8 3 3 2 9" xfId="45475" xr:uid="{111AC557-CDD8-4E79-A3A4-99BA2C8FD8EC}"/>
    <cellStyle name="Normal 8 3 3 3" xfId="3763" xr:uid="{4FF0D926-1D10-4F05-A419-1529A7EE814C}"/>
    <cellStyle name="Normal 8 3 3 3 2" xfId="15311" xr:uid="{933CDC1B-3EE7-4FBF-8797-70FAC3DF7C3D}"/>
    <cellStyle name="Normal 8 3 3 4" xfId="6024" xr:uid="{B06DC944-DF83-4D65-9328-912998FB9DAA}"/>
    <cellStyle name="Normal 8 3 3 4 2" xfId="16066" xr:uid="{499C8D2F-C59C-4BD0-8E83-8AE14DB984DE}"/>
    <cellStyle name="Normal 8 3 3 5" xfId="7192" xr:uid="{01319A66-397A-42FE-8794-8D3736976695}"/>
    <cellStyle name="Normal 8 3 3 5 2" xfId="17234" xr:uid="{26791413-EC30-460F-8A46-D40970B78EA3}"/>
    <cellStyle name="Normal 8 3 3 6" xfId="11459" xr:uid="{77E26D66-85FF-422B-A729-04838285DA6D}"/>
    <cellStyle name="Normal 8 3 3 6 2" xfId="18814" xr:uid="{4D790A73-382A-4DA3-AD81-EE76DE01BC93}"/>
    <cellStyle name="Normal 8 3 3 7" xfId="14103" xr:uid="{BC3CB1EC-BC97-44F2-9C26-F8611C400FB5}"/>
    <cellStyle name="Normal 8 3 3 8" xfId="41963" xr:uid="{12A14569-D980-46C6-A7E7-CDE240A81D8F}"/>
    <cellStyle name="Normal 8 3 3 9" xfId="42439" xr:uid="{27B2F93D-7FEF-4517-A96B-48B0A58CF6D3}"/>
    <cellStyle name="Normal 8 3 4" xfId="4590" xr:uid="{C5D6BC37-6861-48D5-8018-847F573CF173}"/>
    <cellStyle name="Normal 8 3 5" xfId="3309" xr:uid="{6B742DB9-0E26-4D69-BEB8-3C764D34B4B2}"/>
    <cellStyle name="Normal 8 3 5 2" xfId="8428" xr:uid="{431B4568-5C64-47C3-88DD-8858A9EE4400}"/>
    <cellStyle name="Normal 8 3 5 2 2" xfId="17573" xr:uid="{216B534D-7431-4763-9E45-980F7343ECB3}"/>
    <cellStyle name="Normal 8 3 5 3" xfId="12425" xr:uid="{868E3E72-0E7D-479B-A74D-E08D2ADF2623}"/>
    <cellStyle name="Normal 8 3 5 3 2" xfId="18935" xr:uid="{01338824-0DCD-481C-93F4-EC79ED8C9313}"/>
    <cellStyle name="Normal 8 3 5 4" xfId="15217" xr:uid="{B3C022C7-5C16-413C-A07D-A4DB51514F4E}"/>
    <cellStyle name="Normal 8 3 5 5" xfId="42085" xr:uid="{2213172E-DF5D-4DC7-AC22-CECA8BA9D4B7}"/>
    <cellStyle name="Normal 8 3 5 6" xfId="42567" xr:uid="{EE956FA9-5011-496F-B4E4-D3CE251FD363}"/>
    <cellStyle name="Normal 8 3 5 7" xfId="46238" xr:uid="{9AEE3113-71E1-4B3C-975D-1314BC235E0D}"/>
    <cellStyle name="Normal 8 3 5 8" xfId="48102" xr:uid="{AAD213E4-1AE9-4B1A-B5BB-1CF0784088D9}"/>
    <cellStyle name="Normal 8 3 5 9" xfId="55539" xr:uid="{3E23E939-89D0-4039-B1D5-C02ACDB9B6DA}"/>
    <cellStyle name="Normal 8 3 6" xfId="5539" xr:uid="{4BD5B472-844B-4A47-9115-FFAE82C8A89D}"/>
    <cellStyle name="Normal 8 3 6 2" xfId="15583" xr:uid="{C657FEDB-00ED-4887-BF73-19AE697F0502}"/>
    <cellStyle name="Normal 8 3 7" xfId="7092" xr:uid="{BB160BF8-45D0-41B4-813B-3403C2744B59}"/>
    <cellStyle name="Normal 8 3 7 2" xfId="17134" xr:uid="{38E9E0B0-9665-4DA3-BAE2-4E06B707EB9A}"/>
    <cellStyle name="Normal 8 3 8" xfId="11301" xr:uid="{4881EB52-CC92-4B42-B3ED-993E9C88C280}"/>
    <cellStyle name="Normal 8 3 8 2" xfId="18663" xr:uid="{27587E25-FF0E-4008-96F2-CFB94421CE2A}"/>
    <cellStyle name="Normal 8 3 9" xfId="19272" xr:uid="{B7625EF9-E731-429D-AFB5-03BED0CEC0D8}"/>
    <cellStyle name="Normal 8 30" xfId="19142" xr:uid="{511BD824-1273-43D7-BED0-3556D29F528A}"/>
    <cellStyle name="Normal 8 31" xfId="41781" xr:uid="{B1F50060-4086-4E1E-85E1-EBBF8FACFC40}"/>
    <cellStyle name="Normal 8 32" xfId="41819" xr:uid="{69461EA5-907B-4A9F-A788-0F50BBC8DCA1}"/>
    <cellStyle name="Normal 8 33" xfId="41838" xr:uid="{E7023AA3-FCE7-4E26-A7CD-71D5186121DA}"/>
    <cellStyle name="Normal 8 34" xfId="42313" xr:uid="{E2412F86-1D63-4015-A2C6-8B66CF02C9C8}"/>
    <cellStyle name="Normal 8 35" xfId="42861" xr:uid="{D0C5202A-AC5F-4057-912F-B8F1CA4773A7}"/>
    <cellStyle name="Normal 8 36" xfId="44433" xr:uid="{89D2DF1C-AB32-4FEC-A507-4930613F0048}"/>
    <cellStyle name="Normal 8 37" xfId="44561" xr:uid="{1A0F09BA-0503-4073-83C0-497602AB1170}"/>
    <cellStyle name="Normal 8 38" xfId="45987" xr:uid="{B30647EF-3A39-4735-A3CD-87C785493691}"/>
    <cellStyle name="Normal 8 39" xfId="46501" xr:uid="{2DEAB882-69F0-475B-944B-7C1187A57FE0}"/>
    <cellStyle name="Normal 8 4" xfId="496" xr:uid="{7B2E4FFB-2173-4AE3-AB26-1D57FC3A719B}"/>
    <cellStyle name="Normal 8 4 10" xfId="11303" xr:uid="{17B46E9E-1E22-452B-90A2-C44EC4441438}"/>
    <cellStyle name="Normal 8 4 10 2" xfId="18665" xr:uid="{341DE3C6-F2F0-484E-8179-0B125AD42174}"/>
    <cellStyle name="Normal 8 4 11" xfId="13718" xr:uid="{AAD84998-81F1-4E7E-9FFF-07407A6DAE6A}"/>
    <cellStyle name="Normal 8 4 12" xfId="19278" xr:uid="{1041A255-0E68-43AF-A02B-1C7FBCE32657}"/>
    <cellStyle name="Normal 8 4 13" xfId="41806" xr:uid="{E2139449-A2C3-4D6E-9ADC-7D925E14E990}"/>
    <cellStyle name="Normal 8 4 14" xfId="41870" xr:uid="{5192A984-AA55-41A1-B8E5-CA978C30F693}"/>
    <cellStyle name="Normal 8 4 15" xfId="42344" xr:uid="{A0CF995C-41BF-4A8E-8BE6-78FCED322B33}"/>
    <cellStyle name="Normal 8 4 16" xfId="42872" xr:uid="{588AA1B9-EC93-4C61-80D4-66AC10794864}"/>
    <cellStyle name="Normal 8 4 17" xfId="44444" xr:uid="{EC460F20-8CD3-4801-9CCB-11C858282075}"/>
    <cellStyle name="Normal 8 4 18" xfId="44572" xr:uid="{13A56285-5549-4512-B28B-33A93C595208}"/>
    <cellStyle name="Normal 8 4 19" xfId="46017" xr:uid="{31DAB47A-EB71-4D0E-B9A8-00168953CA12}"/>
    <cellStyle name="Normal 8 4 2" xfId="1396" xr:uid="{674D13D5-156C-4727-8D69-3E126694BF3F}"/>
    <cellStyle name="Normal 8 4 2 10" xfId="41887" xr:uid="{4C1D1203-49C5-4CCB-ACA1-4BC9767BCA06}"/>
    <cellStyle name="Normal 8 4 2 11" xfId="42361" xr:uid="{560C4576-5726-40F7-9DCC-2490043A7E66}"/>
    <cellStyle name="Normal 8 4 2 12" xfId="43033" xr:uid="{7F749770-DDEE-4F5B-AA86-7F5F6F460AF4}"/>
    <cellStyle name="Normal 8 4 2 13" xfId="44733" xr:uid="{BF075B61-0EB2-4FA6-96CA-922BE11DF7B2}"/>
    <cellStyle name="Normal 8 4 2 14" xfId="46035" xr:uid="{EF530304-BF56-421A-94B7-C48203378518}"/>
    <cellStyle name="Normal 8 4 2 15" xfId="46553" xr:uid="{5F21BD72-2806-4295-8909-2A4D3B9D7B88}"/>
    <cellStyle name="Normal 8 4 2 16" xfId="54411" xr:uid="{3FE7A3D2-EC6D-44C4-957D-4446E86B4FB7}"/>
    <cellStyle name="Normal 8 4 2 2" xfId="2444" xr:uid="{704D1AFB-2704-4220-B438-EAB372808E6A}"/>
    <cellStyle name="Normal 8 4 2 2 10" xfId="45260" xr:uid="{2C3D5EF8-9DC5-4F5D-8D51-47991A0F3446}"/>
    <cellStyle name="Normal 8 4 2 2 11" xfId="46137" xr:uid="{037EEF27-EC08-4BC5-8DC7-F10E49F8D283}"/>
    <cellStyle name="Normal 8 4 2 2 12" xfId="46768" xr:uid="{7310FCA1-4EAE-437E-A451-AB71721CBF34}"/>
    <cellStyle name="Normal 8 4 2 2 13" xfId="54515" xr:uid="{52D75807-C7D1-4248-941C-844AE5A9D605}"/>
    <cellStyle name="Normal 8 4 2 2 2" xfId="3932" xr:uid="{65DB20E0-584D-4BA1-9AD6-79531EEDBCC9}"/>
    <cellStyle name="Normal 8 4 2 2 2 2" xfId="8576" xr:uid="{D7CE4F94-A289-41D1-84F9-2EBEEF1FF5DE}"/>
    <cellStyle name="Normal 8 4 2 2 2 2 2" xfId="17696" xr:uid="{E1D21944-6A49-4BAE-A84D-A3520A0251FA}"/>
    <cellStyle name="Normal 8 4 2 2 2 3" xfId="12563" xr:uid="{C855FD6C-A93D-46DA-A2FA-66DCC386B2D4}"/>
    <cellStyle name="Normal 8 4 2 2 2 3 2" xfId="19050" xr:uid="{522E0188-0E91-4564-8172-1A423571B7CF}"/>
    <cellStyle name="Normal 8 4 2 2 2 4" xfId="15335" xr:uid="{264A19C7-67FD-4D01-B7D5-5F8584348913}"/>
    <cellStyle name="Normal 8 4 2 2 2 5" xfId="42200" xr:uid="{15F3ACA1-F924-42DA-A1F2-D79AAE77FE20}"/>
    <cellStyle name="Normal 8 4 2 2 2 6" xfId="42682" xr:uid="{46A3B230-4090-49AA-AA18-FE142F9731B3}"/>
    <cellStyle name="Normal 8 4 2 2 2 7" xfId="46353" xr:uid="{E54B7AB3-827E-473A-8600-89D82C2CC477}"/>
    <cellStyle name="Normal 8 4 2 2 2 8" xfId="48251" xr:uid="{89AD6003-BABD-4406-BAC6-D67F16D03029}"/>
    <cellStyle name="Normal 8 4 2 2 2 9" xfId="55680" xr:uid="{2B68F0F1-4959-48FE-8FAE-7A8F82AF4261}"/>
    <cellStyle name="Normal 8 4 2 2 3" xfId="6336" xr:uid="{74EF233E-41D6-4D4A-AA7F-DE4211EA2EEB}"/>
    <cellStyle name="Normal 8 4 2 2 3 2" xfId="16378" xr:uid="{CF7553AF-0630-4B1E-8F90-F36A637F469D}"/>
    <cellStyle name="Normal 8 4 2 2 4" xfId="7219" xr:uid="{70A8D6AD-8F08-4E50-B408-5A1862CB6E7B}"/>
    <cellStyle name="Normal 8 4 2 2 4 2" xfId="17261" xr:uid="{B21D480A-C609-4FD5-9B30-590C85A27D76}"/>
    <cellStyle name="Normal 8 4 2 2 5" xfId="11486" xr:uid="{D0DDD39C-0EEC-4734-9954-B255BB91BA88}"/>
    <cellStyle name="Normal 8 4 2 2 5 2" xfId="18839" xr:uid="{71A02BD8-027F-4702-B0B5-D1DBEE3A7A37}"/>
    <cellStyle name="Normal 8 4 2 2 6" xfId="14415" xr:uid="{80482A42-67CA-42EC-8D58-5F941DBBBD5A}"/>
    <cellStyle name="Normal 8 4 2 2 7" xfId="41987" xr:uid="{DB679163-11F0-4C0A-8F1F-F754C1135901}"/>
    <cellStyle name="Normal 8 4 2 2 8" xfId="42463" xr:uid="{F86F3FC4-EF7D-4C09-9A3D-71BB935E67B8}"/>
    <cellStyle name="Normal 8 4 2 2 9" xfId="43560" xr:uid="{3DD0ACFE-BFC7-4973-A435-AE311CF23B80}"/>
    <cellStyle name="Normal 8 4 2 3" xfId="2977" xr:uid="{2EB748AF-FD1D-4FCF-850D-DC8A6298A654}"/>
    <cellStyle name="Normal 8 4 2 3 10" xfId="46255" xr:uid="{41CDD996-A505-410A-A0F5-251390468769}"/>
    <cellStyle name="Normal 8 4 2 3 11" xfId="48125" xr:uid="{0719B27B-1286-4779-9958-B2C7CD783A24}"/>
    <cellStyle name="Normal 8 4 2 3 12" xfId="55562" xr:uid="{9771C698-9228-42A9-8F20-3363919209C2}"/>
    <cellStyle name="Normal 8 4 2 3 2" xfId="6863" xr:uid="{3E3C9FDE-0C18-4722-B271-C6D0A7CF52FB}"/>
    <cellStyle name="Normal 8 4 2 3 2 2" xfId="16905" xr:uid="{6874D64C-5EB0-4845-9CB5-69322445382E}"/>
    <cellStyle name="Normal 8 4 2 3 3" xfId="8451" xr:uid="{78B50C59-1A47-4566-92F3-9EE8CBA668C3}"/>
    <cellStyle name="Normal 8 4 2 3 3 2" xfId="17592" xr:uid="{7DDE2CAC-DCB7-4CAF-9944-CC073395E202}"/>
    <cellStyle name="Normal 8 4 2 3 4" xfId="12448" xr:uid="{EE9A80B0-A987-4672-B3F2-2BD63832CFF2}"/>
    <cellStyle name="Normal 8 4 2 3 4 2" xfId="18952" xr:uid="{C7CAC8A5-3126-42D0-AA5E-CECFAFD609F4}"/>
    <cellStyle name="Normal 8 4 2 3 5" xfId="14942" xr:uid="{4F66F6AA-73D2-438E-B052-4EB621200F05}"/>
    <cellStyle name="Normal 8 4 2 3 6" xfId="42102" xr:uid="{DEAF66CE-02AF-45E7-AD4E-BFCD180EA7EA}"/>
    <cellStyle name="Normal 8 4 2 3 7" xfId="42584" xr:uid="{C6E4B9F5-3642-4719-8E2F-8AB69ACFFAC0}"/>
    <cellStyle name="Normal 8 4 2 3 8" xfId="44087" xr:uid="{02F25661-6318-4A89-BC21-32048E7D4F18}"/>
    <cellStyle name="Normal 8 4 2 3 9" xfId="45787" xr:uid="{F3CBD711-FCD3-4A99-B238-EA67E5CD1903}"/>
    <cellStyle name="Normal 8 4 2 4" xfId="3355" xr:uid="{FBA177BF-72BB-4E4B-8571-B9A881266FA6}"/>
    <cellStyle name="Normal 8 4 2 4 2" xfId="15236" xr:uid="{F69092E1-A7D6-41B3-9235-B491CD133579}"/>
    <cellStyle name="Normal 8 4 2 5" xfId="5802" xr:uid="{BCED6D64-56E4-4AEE-A7A8-3CF0A35D9F02}"/>
    <cellStyle name="Normal 8 4 2 5 2" xfId="15845" xr:uid="{DF3DFDDC-F21D-478A-A460-76D49F941FF9}"/>
    <cellStyle name="Normal 8 4 2 6" xfId="7113" xr:uid="{AD01D3BF-CBD9-46C4-8687-12C89D1C85ED}"/>
    <cellStyle name="Normal 8 4 2 6 2" xfId="17155" xr:uid="{2D0E8E62-C70E-4654-8865-34D347C312CD}"/>
    <cellStyle name="Normal 8 4 2 7" xfId="11381" xr:uid="{6471B343-4DFC-4B0D-8C63-6CEFB4C3BBFD}"/>
    <cellStyle name="Normal 8 4 2 7 2" xfId="18740" xr:uid="{A1AB9BA1-70D8-43F3-B0CF-5F3BF7920FD5}"/>
    <cellStyle name="Normal 8 4 2 8" xfId="13882" xr:uid="{BE455175-BB42-407C-A62A-399337D9E143}"/>
    <cellStyle name="Normal 8 4 2 9" xfId="22207" xr:uid="{BEE86FE8-B751-45D2-A54E-52FD6E63184D}"/>
    <cellStyle name="Normal 8 4 20" xfId="46530" xr:uid="{7D51909C-5CCA-41D7-A31F-83DD4583854C}"/>
    <cellStyle name="Normal 8 4 21" xfId="54291" xr:uid="{0ACD0B55-24FC-40C6-8A9F-3557D65819BE}"/>
    <cellStyle name="Normal 8 4 22" xfId="54392" xr:uid="{67A85626-1ADE-40FE-9956-1AA44E9762AE}"/>
    <cellStyle name="Normal 8 4 3" xfId="2024" xr:uid="{69A224E6-D09A-4817-895D-357339D0CE51}"/>
    <cellStyle name="Normal 8 4 3 10" xfId="43251" xr:uid="{D6A9E713-C21F-456C-9E94-349A27F3D0EA}"/>
    <cellStyle name="Normal 8 4 3 11" xfId="44951" xr:uid="{B2AE2241-C0D0-4F4B-9731-0D0AB19E4693}"/>
    <cellStyle name="Normal 8 4 3 12" xfId="46115" xr:uid="{8BAD594F-7025-497F-966F-AAA9C713D54F}"/>
    <cellStyle name="Normal 8 4 3 13" xfId="46695" xr:uid="{C1547C41-01E7-4020-ACE8-3A845E04DF78}"/>
    <cellStyle name="Normal 8 4 3 14" xfId="54491" xr:uid="{141A12B8-BB9B-4D70-87FB-1EDA7261E18B}"/>
    <cellStyle name="Normal 8 4 3 2" xfId="2668" xr:uid="{BEBC4433-652D-4EFE-B771-402D659695B8}"/>
    <cellStyle name="Normal 8 4 3 2 10" xfId="46331" xr:uid="{32AA14E6-86C2-47B8-880E-7E071EC9CCAC}"/>
    <cellStyle name="Normal 8 4 3 2 11" xfId="48224" xr:uid="{2C642E5C-FC90-415A-9BBF-1A6D4351DB55}"/>
    <cellStyle name="Normal 8 4 3 2 12" xfId="55656" xr:uid="{F68114E8-0F4F-402C-BE25-B45FDBECD98F}"/>
    <cellStyle name="Normal 8 4 3 2 2" xfId="6554" xr:uid="{891E7F83-E45C-42C4-9800-5E91D098B297}"/>
    <cellStyle name="Normal 8 4 3 2 2 2" xfId="16596" xr:uid="{B55B043C-0E78-4D41-B789-E738FD5F8B9C}"/>
    <cellStyle name="Normal 8 4 3 2 3" xfId="8551" xr:uid="{98C4CF8E-21A4-493E-AA50-6BEBD0CB7811}"/>
    <cellStyle name="Normal 8 4 3 2 3 2" xfId="17674" xr:uid="{F4384A10-DBD1-4515-B0B3-536AF3BD86F6}"/>
    <cellStyle name="Normal 8 4 3 2 4" xfId="12539" xr:uid="{4024793B-7153-4216-8B42-92CA297CEEDB}"/>
    <cellStyle name="Normal 8 4 3 2 4 2" xfId="19028" xr:uid="{76929FD4-DFEB-4EAA-BC54-A34CD247C910}"/>
    <cellStyle name="Normal 8 4 3 2 5" xfId="14633" xr:uid="{77063FBD-AC48-4C4F-977E-390BD8B772A7}"/>
    <cellStyle name="Normal 8 4 3 2 6" xfId="42178" xr:uid="{085AFB95-8B15-4F25-BDF2-82B7739170A9}"/>
    <cellStyle name="Normal 8 4 3 2 7" xfId="42660" xr:uid="{AF93AF82-A27A-4B73-A7CB-5EA90AF616AE}"/>
    <cellStyle name="Normal 8 4 3 2 8" xfId="43778" xr:uid="{AAC87F15-924B-415B-88C1-7FC8717D04B4}"/>
    <cellStyle name="Normal 8 4 3 2 9" xfId="45478" xr:uid="{9780A3C5-8086-4F33-9682-5D33D174FAAD}"/>
    <cellStyle name="Normal 8 4 3 3" xfId="3772" xr:uid="{3B229DA5-CDF1-4A68-9DFB-3F27197EACBA}"/>
    <cellStyle name="Normal 8 4 3 3 2" xfId="15313" xr:uid="{4958E1D5-AD1C-4DCF-AC14-A756749BFCA0}"/>
    <cellStyle name="Normal 8 4 3 4" xfId="6027" xr:uid="{06CFC824-5036-46D4-89B2-45A4D7D7ADF3}"/>
    <cellStyle name="Normal 8 4 3 4 2" xfId="16069" xr:uid="{92124978-0502-4D36-B086-6CF74633FB63}"/>
    <cellStyle name="Normal 8 4 3 5" xfId="7194" xr:uid="{5046D6D0-8DA7-4093-8BE1-02D06441F23A}"/>
    <cellStyle name="Normal 8 4 3 5 2" xfId="17236" xr:uid="{0FB088B6-D101-4AE8-8947-5A46B06D5FC8}"/>
    <cellStyle name="Normal 8 4 3 6" xfId="11461" xr:uid="{1942B4F7-C7DE-4A83-8B03-6299C97DB914}"/>
    <cellStyle name="Normal 8 4 3 6 2" xfId="18816" xr:uid="{2F39BF2A-CB90-4D2B-B39F-A73B6978BDC0}"/>
    <cellStyle name="Normal 8 4 3 7" xfId="14106" xr:uid="{8361FB82-6102-4CFE-B682-E6992C401EA1}"/>
    <cellStyle name="Normal 8 4 3 8" xfId="41965" xr:uid="{C0D7DA48-338F-4F77-8649-0754304A3331}"/>
    <cellStyle name="Normal 8 4 3 9" xfId="42441" xr:uid="{78CBD913-D3EB-44E7-AEAD-54572F5ABB9C}"/>
    <cellStyle name="Normal 8 4 4" xfId="2280" xr:uid="{A8960AE9-0C2F-42D3-B57E-D42CB0E4BA8A}"/>
    <cellStyle name="Normal 8 4 4 10" xfId="46242" xr:uid="{4E425733-7D22-4F07-A597-8777FB61ECC9}"/>
    <cellStyle name="Normal 8 4 4 11" xfId="48106" xr:uid="{33D42BA4-C7D1-4D67-B906-4B116A86ED0B}"/>
    <cellStyle name="Normal 8 4 4 12" xfId="55543" xr:uid="{5BF9C1E4-4415-4CB6-A5B0-F807B1C90357}"/>
    <cellStyle name="Normal 8 4 4 2" xfId="6175" xr:uid="{B19F30EB-2C3F-4B45-A860-E71DB90019E4}"/>
    <cellStyle name="Normal 8 4 4 2 2" xfId="16217" xr:uid="{2940FE60-A420-47FA-94B6-CF3330DE90E0}"/>
    <cellStyle name="Normal 8 4 4 3" xfId="8432" xr:uid="{D1069B74-F0DA-4D11-96E2-9834FF8F44AD}"/>
    <cellStyle name="Normal 8 4 4 3 2" xfId="17577" xr:uid="{9C47E2A6-BF61-4B44-98B8-6D3E0262B1D8}"/>
    <cellStyle name="Normal 8 4 4 4" xfId="12429" xr:uid="{22A1958E-C159-4DDE-AD9D-93987D96BE37}"/>
    <cellStyle name="Normal 8 4 4 4 2" xfId="18939" xr:uid="{E177E6A0-FAAE-43B5-920E-6A214E68E589}"/>
    <cellStyle name="Normal 8 4 4 5" xfId="14254" xr:uid="{3F972149-4A77-49F3-90D6-215B133307F8}"/>
    <cellStyle name="Normal 8 4 4 6" xfId="42089" xr:uid="{CDAB7A1A-5295-499A-A8DB-7840FE01937E}"/>
    <cellStyle name="Normal 8 4 4 7" xfId="42571" xr:uid="{DEA198D9-351B-405E-8144-11D8D4314F97}"/>
    <cellStyle name="Normal 8 4 4 8" xfId="43399" xr:uid="{8A0ECA66-BA6A-4F25-9C0C-AC426D55F150}"/>
    <cellStyle name="Normal 8 4 4 9" xfId="45099" xr:uid="{6864DD3F-9776-4850-A2CA-5C7C7E88FE67}"/>
    <cellStyle name="Normal 8 4 5" xfId="2816" xr:uid="{81C758B5-45F5-4B0C-B051-C998D9FE07EA}"/>
    <cellStyle name="Normal 8 4 5 2" xfId="6702" xr:uid="{DD68D30B-4032-4AA5-8AED-4EDF9BA3563A}"/>
    <cellStyle name="Normal 8 4 5 2 2" xfId="16744" xr:uid="{22139570-F47D-4E52-8039-4761FA8186C8}"/>
    <cellStyle name="Normal 8 4 5 3" xfId="14781" xr:uid="{DA96F568-175D-4C6D-BCEF-6285D865AB33}"/>
    <cellStyle name="Normal 8 4 5 4" xfId="43926" xr:uid="{FCDD4923-2DE8-4775-A34A-74FF6CE5DCBB}"/>
    <cellStyle name="Normal 8 4 5 5" xfId="45626" xr:uid="{5E22B625-924F-49EA-A008-2BD41A0D9E3F}"/>
    <cellStyle name="Normal 8 4 6" xfId="3315" xr:uid="{495EBA28-226D-4571-9759-FAAEBDC2EB83}"/>
    <cellStyle name="Normal 8 4 6 2" xfId="15219" xr:uid="{DAB66E86-808D-47B9-B881-16F01C50ED99}"/>
    <cellStyle name="Normal 8 4 7" xfId="5542" xr:uid="{CA9604B7-8B73-43A6-83FB-3294FB69E967}"/>
    <cellStyle name="Normal 8 4 7 2" xfId="15586" xr:uid="{5DEB811E-5409-4A72-B99E-FD8CE0C9D648}"/>
    <cellStyle name="Normal 8 4 8" xfId="5638" xr:uid="{BF16E5A3-B3E6-4DD1-BB8F-28994FAF2484}"/>
    <cellStyle name="Normal 8 4 8 2" xfId="15682" xr:uid="{5C3A275D-FE91-479F-886B-0252AC0F415F}"/>
    <cellStyle name="Normal 8 4 9" xfId="7094" xr:uid="{853CCDDA-8534-4BD3-A1EA-1480A63E8D6E}"/>
    <cellStyle name="Normal 8 4 9 2" xfId="17136" xr:uid="{B9FE33B2-E235-4E77-8A40-0EA366A5DAE7}"/>
    <cellStyle name="Normal 8 40" xfId="54361" xr:uid="{2B2C6FE2-8D91-4F4A-AB3C-BDBC6438CF87}"/>
    <cellStyle name="Normal 8 5" xfId="497" xr:uid="{BA1BDB08-49A6-4D43-B54D-95A1CF4AB7B0}"/>
    <cellStyle name="Normal 8 5 10" xfId="19394" xr:uid="{14888F5B-C726-4D09-9511-9BD92A7C5C74}"/>
    <cellStyle name="Normal 8 5 11" xfId="41879" xr:uid="{C59DCB49-077B-4B53-9645-1BECB77EFA00}"/>
    <cellStyle name="Normal 8 5 12" xfId="42353" xr:uid="{478D1D5E-80FC-4F80-9908-618FEEA30909}"/>
    <cellStyle name="Normal 8 5 13" xfId="42873" xr:uid="{DC51D064-472D-495A-9328-603B770EF2C7}"/>
    <cellStyle name="Normal 8 5 14" xfId="44445" xr:uid="{2F066334-C391-45AB-A988-6E0B84196971}"/>
    <cellStyle name="Normal 8 5 15" xfId="44573" xr:uid="{630A5657-30D1-4375-954D-B7600E8E5393}"/>
    <cellStyle name="Normal 8 5 16" xfId="46027" xr:uid="{9CEBA38B-3E9E-4371-8C16-FB88FAE86E63}"/>
    <cellStyle name="Normal 8 5 17" xfId="46545" xr:uid="{FB70FC2B-65F2-42AC-A15D-5CB646FA1374}"/>
    <cellStyle name="Normal 8 5 18" xfId="54340" xr:uid="{DFFA1F5F-9C87-4FCE-8784-94D76C0399B4}"/>
    <cellStyle name="Normal 8 5 19" xfId="54403" xr:uid="{642004D5-CA0D-409A-B36E-8DB11EE2365B}"/>
    <cellStyle name="Normal 8 5 2" xfId="1397" xr:uid="{577386C0-5725-490A-BD8A-929294A9DA55}"/>
    <cellStyle name="Normal 8 5 2 10" xfId="41979" xr:uid="{13D2A680-1799-4FE0-B3E0-8F5A52BB96CF}"/>
    <cellStyle name="Normal 8 5 2 11" xfId="42455" xr:uid="{ECDCB0AA-3384-4767-A617-7279FE060041}"/>
    <cellStyle name="Normal 8 5 2 12" xfId="43034" xr:uid="{49D1F9E1-BCE3-4578-9D35-F364D430C836}"/>
    <cellStyle name="Normal 8 5 2 13" xfId="44734" xr:uid="{8AD3CA90-5061-42A5-BFBA-98D51E09D5E7}"/>
    <cellStyle name="Normal 8 5 2 14" xfId="46129" xr:uid="{6FE39025-EBDF-4F95-8022-D64774494E30}"/>
    <cellStyle name="Normal 8 5 2 15" xfId="46760" xr:uid="{53339F5F-5894-43C2-9EBF-9DCE33920515}"/>
    <cellStyle name="Normal 8 5 2 16" xfId="54507" xr:uid="{CA6DD822-89D0-4F26-AF7D-A383141E77DB}"/>
    <cellStyle name="Normal 8 5 2 2" xfId="2445" xr:uid="{06169EA2-79CB-4188-A89C-1C4ECBCE7A20}"/>
    <cellStyle name="Normal 8 5 2 2 10" xfId="46345" xr:uid="{C501708D-30A9-49E1-9404-8DC2031648AE}"/>
    <cellStyle name="Normal 8 5 2 2 11" xfId="48243" xr:uid="{F79FCCC3-DF23-4EDF-BA53-AE6DFAE6692D}"/>
    <cellStyle name="Normal 8 5 2 2 12" xfId="55672" xr:uid="{A7992CD8-86A7-4E2E-A8A0-14622BF8FB50}"/>
    <cellStyle name="Normal 8 5 2 2 2" xfId="6337" xr:uid="{167E2882-24ED-4E14-B612-71A5C3A3795F}"/>
    <cellStyle name="Normal 8 5 2 2 2 2" xfId="16379" xr:uid="{3F09FE7B-DC61-461E-A386-A59C6E71C433}"/>
    <cellStyle name="Normal 8 5 2 2 3" xfId="8568" xr:uid="{E88B66C8-C37C-40E0-98E4-1BD6728ACFD1}"/>
    <cellStyle name="Normal 8 5 2 2 3 2" xfId="17688" xr:uid="{AC7C3AA5-EF41-457A-8057-EFB52CA9628E}"/>
    <cellStyle name="Normal 8 5 2 2 4" xfId="12555" xr:uid="{75E1A3C6-3936-47E9-A649-005454A05AB4}"/>
    <cellStyle name="Normal 8 5 2 2 4 2" xfId="19042" xr:uid="{3EF3425C-38E8-4C14-BCAC-97A3D6C24194}"/>
    <cellStyle name="Normal 8 5 2 2 5" xfId="14416" xr:uid="{4A9F5F85-535E-4585-8121-10785C31FF2D}"/>
    <cellStyle name="Normal 8 5 2 2 6" xfId="42192" xr:uid="{FE540949-5D3B-41FC-AA01-0294ED0F8DDC}"/>
    <cellStyle name="Normal 8 5 2 2 7" xfId="42674" xr:uid="{EF7C70D6-1800-424E-82FA-719E41864015}"/>
    <cellStyle name="Normal 8 5 2 2 8" xfId="43561" xr:uid="{AD8D18C6-B902-45EF-B0AC-FEC57D024AC3}"/>
    <cellStyle name="Normal 8 5 2 2 9" xfId="45261" xr:uid="{0E98EB38-DFD6-479F-A03B-ED1FECF955E9}"/>
    <cellStyle name="Normal 8 5 2 3" xfId="2978" xr:uid="{7345F50F-B0BE-486C-8904-28E325E9C872}"/>
    <cellStyle name="Normal 8 5 2 3 2" xfId="6864" xr:uid="{9055C95A-09CF-4417-BD1E-B18275E3E037}"/>
    <cellStyle name="Normal 8 5 2 3 2 2" xfId="16906" xr:uid="{A53CA842-04B3-4A77-B76F-1849D65AC30D}"/>
    <cellStyle name="Normal 8 5 2 3 3" xfId="14943" xr:uid="{C8FE68DF-6472-4B5B-8EB0-91C7CC786FB5}"/>
    <cellStyle name="Normal 8 5 2 3 4" xfId="44088" xr:uid="{42E74CE4-D44D-4750-AD24-C3DC003E66B7}"/>
    <cellStyle name="Normal 8 5 2 3 5" xfId="45788" xr:uid="{517ACCB7-A0BE-4B48-A926-094485E3AAEE}"/>
    <cellStyle name="Normal 8 5 2 4" xfId="3924" xr:uid="{0B02D025-D6BC-4A7A-8B9C-8C09C535BDB5}"/>
    <cellStyle name="Normal 8 5 2 4 2" xfId="15327" xr:uid="{181CC46A-BE10-415D-97D2-517CF4512DD7}"/>
    <cellStyle name="Normal 8 5 2 5" xfId="5803" xr:uid="{C99309D9-CC11-4B00-A0EE-FE3FF5F69302}"/>
    <cellStyle name="Normal 8 5 2 5 2" xfId="15846" xr:uid="{7FBC9A5F-C1D7-463B-8DE1-19A1824B2E87}"/>
    <cellStyle name="Normal 8 5 2 6" xfId="7211" xr:uid="{F3DE726D-A6AB-47A9-9321-8E63BE87303A}"/>
    <cellStyle name="Normal 8 5 2 6 2" xfId="17253" xr:uid="{AB251F0A-C0B6-4A1F-A53C-6F5FB68C55D3}"/>
    <cellStyle name="Normal 8 5 2 7" xfId="11478" xr:uid="{49EAD07E-F574-441C-ADA8-08922564B5B0}"/>
    <cellStyle name="Normal 8 5 2 7 2" xfId="18831" xr:uid="{AA95BD7D-B34C-4843-9B52-4995DE3579C4}"/>
    <cellStyle name="Normal 8 5 2 8" xfId="13883" xr:uid="{4DED6D4E-B1C3-45AC-8219-C8322419D1D7}"/>
    <cellStyle name="Normal 8 5 2 9" xfId="36902" xr:uid="{AF73134D-D6C5-4255-91E1-907DE1226D22}"/>
    <cellStyle name="Normal 8 5 3" xfId="2281" xr:uid="{87CB4961-3E9C-43E3-B2BD-CC8D552B210B}"/>
    <cellStyle name="Normal 8 5 3 10" xfId="46249" xr:uid="{7D3C3D8C-9FDD-4271-9737-D510587CF063}"/>
    <cellStyle name="Normal 8 5 3 11" xfId="48118" xr:uid="{AC4C2016-4A30-475F-8CEC-AE919131A492}"/>
    <cellStyle name="Normal 8 5 3 12" xfId="55555" xr:uid="{8316FDC3-E9B1-475A-97B2-6E101289D1A5}"/>
    <cellStyle name="Normal 8 5 3 2" xfId="6176" xr:uid="{5A644253-9545-4AE0-A61E-585E5F9E1FBF}"/>
    <cellStyle name="Normal 8 5 3 2 2" xfId="16218" xr:uid="{71D36D47-6446-4FDD-86AB-6A1361BE53B2}"/>
    <cellStyle name="Normal 8 5 3 3" xfId="8444" xr:uid="{7182B123-107A-4DC5-BB11-670D8642F0D8}"/>
    <cellStyle name="Normal 8 5 3 3 2" xfId="17586" xr:uid="{373CBB38-A0A6-4E81-BAEE-B9D7E32823FF}"/>
    <cellStyle name="Normal 8 5 3 4" xfId="12441" xr:uid="{E4764183-5882-4A34-8EDF-602C4A87999C}"/>
    <cellStyle name="Normal 8 5 3 4 2" xfId="18946" xr:uid="{0E202B44-07BF-4965-86F3-36F931722DDC}"/>
    <cellStyle name="Normal 8 5 3 5" xfId="14255" xr:uid="{9156E70E-086B-48BA-A22A-01A135343FDC}"/>
    <cellStyle name="Normal 8 5 3 6" xfId="42096" xr:uid="{970085D6-B8DB-470A-9358-DC2F5E646680}"/>
    <cellStyle name="Normal 8 5 3 7" xfId="42578" xr:uid="{41A2DC42-A10E-4D25-BEC5-4969C261DDED}"/>
    <cellStyle name="Normal 8 5 3 8" xfId="43400" xr:uid="{FF35B0BE-3002-4DA9-AFCD-EA9D0C97975C}"/>
    <cellStyle name="Normal 8 5 3 9" xfId="45100" xr:uid="{6FD9CCE9-3908-4967-9691-362D79B769D9}"/>
    <cellStyle name="Normal 8 5 4" xfId="2817" xr:uid="{323AFC28-9D32-4B33-8276-00324CBC6334}"/>
    <cellStyle name="Normal 8 5 4 2" xfId="6703" xr:uid="{0E0C3233-7690-4EE8-A38D-3E15EBCDEB62}"/>
    <cellStyle name="Normal 8 5 4 2 2" xfId="16745" xr:uid="{00F5116C-1449-46FD-857A-F63845CC622E}"/>
    <cellStyle name="Normal 8 5 4 3" xfId="14782" xr:uid="{A4EE8D80-3C3C-498B-89B4-B0A314CBDBD1}"/>
    <cellStyle name="Normal 8 5 4 4" xfId="43927" xr:uid="{F3816693-39C5-4D3B-9AAB-1EFD6CB45444}"/>
    <cellStyle name="Normal 8 5 4 5" xfId="45627" xr:uid="{F716E30A-BC9D-48FB-BFEF-81DCCB247616}"/>
    <cellStyle name="Normal 8 5 5" xfId="3347" xr:uid="{416176F1-E966-4F93-86AE-C3D26735FB8B}"/>
    <cellStyle name="Normal 8 5 5 2" xfId="15228" xr:uid="{670B205D-1B33-4184-BFCD-82C6A5D0606D}"/>
    <cellStyle name="Normal 8 5 6" xfId="5639" xr:uid="{9ED97E3C-208B-4204-BEDA-9895EA799B93}"/>
    <cellStyle name="Normal 8 5 6 2" xfId="15683" xr:uid="{329B4039-E18A-4B7A-98F8-831B758DB534}"/>
    <cellStyle name="Normal 8 5 7" xfId="7105" xr:uid="{AE82C893-61A6-4B6E-ACD4-14E9A75E1BB7}"/>
    <cellStyle name="Normal 8 5 7 2" xfId="17147" xr:uid="{E89FA1E9-8EA2-416F-8ED8-41691D4204E7}"/>
    <cellStyle name="Normal 8 5 8" xfId="11373" xr:uid="{DBFB1AC5-2603-469F-B604-274363C0885D}"/>
    <cellStyle name="Normal 8 5 8 2" xfId="18732" xr:uid="{5B6A8207-93FE-4418-B72A-C41F394A6E52}"/>
    <cellStyle name="Normal 8 5 9" xfId="13719" xr:uid="{6D29B501-28A8-4BF7-A6EA-3C6B66C2D374}"/>
    <cellStyle name="Normal 8 6" xfId="498" xr:uid="{A243232A-A0A1-4BA2-8BC5-89907205859C}"/>
    <cellStyle name="Normal 8 6 10" xfId="21959" xr:uid="{933C8525-56FB-4595-A85D-52914EBE10C9}"/>
    <cellStyle name="Normal 8 6 11" xfId="41934" xr:uid="{CA12CDE4-0CB6-43A8-918D-F9A66FDE3CF9}"/>
    <cellStyle name="Normal 8 6 12" xfId="42408" xr:uid="{4ACACAAB-2085-46E6-85D1-43414CA01EE5}"/>
    <cellStyle name="Normal 8 6 13" xfId="42874" xr:uid="{7B011947-F727-4CDC-AC05-F3E81400AD6D}"/>
    <cellStyle name="Normal 8 6 14" xfId="44446" xr:uid="{A19EBB80-BBF8-4651-9D2E-56CC898F4B54}"/>
    <cellStyle name="Normal 8 6 15" xfId="44574" xr:uid="{086D3F08-F663-4057-BD50-3F33694E6368}"/>
    <cellStyle name="Normal 8 6 16" xfId="46083" xr:uid="{9385FFE8-D702-4329-A6DC-2D970BAA7BBC}"/>
    <cellStyle name="Normal 8 6 17" xfId="46605" xr:uid="{BF3B411B-9C63-461F-97D0-3E32D1B19410}"/>
    <cellStyle name="Normal 8 6 18" xfId="54462" xr:uid="{906071FE-5FE3-4C37-8848-C77E3F963F6C}"/>
    <cellStyle name="Normal 8 6 2" xfId="1398" xr:uid="{5918D386-4540-4520-B57F-FD8E1E486C21}"/>
    <cellStyle name="Normal 8 6 2 2" xfId="2446" xr:uid="{D933FC2E-5D17-4F79-AEC5-4D7A5851D641}"/>
    <cellStyle name="Normal 8 6 2 2 2" xfId="6338" xr:uid="{52018CF2-3DAC-4D3D-A025-4491AD148D68}"/>
    <cellStyle name="Normal 8 6 2 2 2 2" xfId="16380" xr:uid="{FB9795D5-26C8-4247-8C61-8C7EDF58E41F}"/>
    <cellStyle name="Normal 8 6 2 2 3" xfId="14417" xr:uid="{BC0D819B-F311-4819-891C-98ED1081CF4E}"/>
    <cellStyle name="Normal 8 6 2 2 4" xfId="43562" xr:uid="{E5141246-BD57-4866-921C-264BA2506C06}"/>
    <cellStyle name="Normal 8 6 2 2 5" xfId="45262" xr:uid="{AA7A3847-22E9-42CB-8D3D-E14F4CEB2E06}"/>
    <cellStyle name="Normal 8 6 2 3" xfId="2979" xr:uid="{4980F52F-5049-4019-A4FA-DAB673A770E6}"/>
    <cellStyle name="Normal 8 6 2 3 2" xfId="6865" xr:uid="{D0CDDCFD-A233-4E6F-93AC-FF93B505D3C1}"/>
    <cellStyle name="Normal 8 6 2 3 2 2" xfId="16907" xr:uid="{0D3EF865-CF0B-4D49-B28D-A615C180E42C}"/>
    <cellStyle name="Normal 8 6 2 3 3" xfId="14944" xr:uid="{9834321E-B934-4473-BCA1-09C7EEFD340F}"/>
    <cellStyle name="Normal 8 6 2 3 4" xfId="44089" xr:uid="{57713408-5B77-418C-A5F4-5B87C6FF6E7B}"/>
    <cellStyle name="Normal 8 6 2 3 5" xfId="45789" xr:uid="{789E09CC-7260-477E-86EA-F8BA0AC2DB57}"/>
    <cellStyle name="Normal 8 6 2 4" xfId="4135" xr:uid="{4B917186-7B7F-492C-99B9-6731D441F262}"/>
    <cellStyle name="Normal 8 6 2 5" xfId="5804" xr:uid="{81324A88-DB03-4F48-B8BE-3B2475FA4358}"/>
    <cellStyle name="Normal 8 6 2 5 2" xfId="15847" xr:uid="{CA7B7A96-1402-4E23-8D2C-573C88FABD4F}"/>
    <cellStyle name="Normal 8 6 2 6" xfId="13884" xr:uid="{7E6A78F3-F403-4A26-B532-9C0B6AA3BAAF}"/>
    <cellStyle name="Normal 8 6 2 7" xfId="35619" xr:uid="{D0780BD1-082E-43F8-85B4-68D59617E619}"/>
    <cellStyle name="Normal 8 6 2 8" xfId="43035" xr:uid="{11E19A44-4519-426A-B109-B86E6E550198}"/>
    <cellStyle name="Normal 8 6 2 9" xfId="44735" xr:uid="{1BC6C370-B964-499D-AE3C-C62FBC4D4577}"/>
    <cellStyle name="Normal 8 6 3" xfId="2282" xr:uid="{B5DA6CF6-9767-468A-9A5E-FF1BBB18C263}"/>
    <cellStyle name="Normal 8 6 3 10" xfId="45101" xr:uid="{9E147B3E-A8BF-4EC4-9481-4CF649AA5031}"/>
    <cellStyle name="Normal 8 6 3 11" xfId="46290" xr:uid="{436F1805-E15A-443A-80E6-23AF50DF7F26}"/>
    <cellStyle name="Normal 8 6 3 12" xfId="48171" xr:uid="{69C8834E-DC6B-4450-8159-A191235F4516}"/>
    <cellStyle name="Normal 8 6 3 13" xfId="55606" xr:uid="{8AE1A00C-7BB7-4F3F-AEAE-533DD53F9B6E}"/>
    <cellStyle name="Normal 8 6 3 2" xfId="6177" xr:uid="{EDD41E52-E7B7-40DE-B3B9-D4CD2DE3C10B}"/>
    <cellStyle name="Normal 8 6 3 2 2" xfId="16219" xr:uid="{50A6AEA3-A8AA-4B11-B7C5-A83F57797906}"/>
    <cellStyle name="Normal 8 6 3 3" xfId="8497" xr:uid="{404FC44B-0B74-4B94-9AEC-AD3BE888282D}"/>
    <cellStyle name="Normal 8 6 3 3 2" xfId="17631" xr:uid="{5AE85305-88BA-4694-9DBF-776997C1D49E}"/>
    <cellStyle name="Normal 8 6 3 4" xfId="12490" xr:uid="{F6D4E66A-ACBA-4C2D-8EA8-26A937F800D4}"/>
    <cellStyle name="Normal 8 6 3 4 2" xfId="18987" xr:uid="{A171DDDD-E83B-4EED-8405-FAC34E5CBB55}"/>
    <cellStyle name="Normal 8 6 3 5" xfId="14256" xr:uid="{F98EF049-7DFD-4215-B70B-53DA62D012F1}"/>
    <cellStyle name="Normal 8 6 3 6" xfId="35783" xr:uid="{F241643A-362F-483F-8667-A3B920C1F677}"/>
    <cellStyle name="Normal 8 6 3 7" xfId="42137" xr:uid="{E6048CB9-924D-4866-8FD6-FBAF4FFFF748}"/>
    <cellStyle name="Normal 8 6 3 8" xfId="42619" xr:uid="{6B6D58BB-96A2-4452-8C36-E96C8BD488BA}"/>
    <cellStyle name="Normal 8 6 3 9" xfId="43401" xr:uid="{61F9B607-9488-4F7A-A71B-5C5342300EEA}"/>
    <cellStyle name="Normal 8 6 4" xfId="2818" xr:uid="{152CED42-D093-4208-9D93-DC1DBBB2C78E}"/>
    <cellStyle name="Normal 8 6 4 2" xfId="6704" xr:uid="{737F7F90-A23B-4452-A2FC-2DBFE8585805}"/>
    <cellStyle name="Normal 8 6 4 2 2" xfId="16746" xr:uid="{583979B4-9BFD-4902-B3C0-3360E0EC5D00}"/>
    <cellStyle name="Normal 8 6 4 3" xfId="14783" xr:uid="{2663BB51-5367-4819-8A9C-987D2893E490}"/>
    <cellStyle name="Normal 8 6 4 4" xfId="43928" xr:uid="{566ACFF2-BEED-48FE-A877-300EB0A21E45}"/>
    <cellStyle name="Normal 8 6 4 5" xfId="45628" xr:uid="{5C930874-A60D-4CBB-9707-1AC1DF429A10}"/>
    <cellStyle name="Normal 8 6 5" xfId="3439" xr:uid="{C422F0FC-F9B4-4362-9F7D-FF29C914705C}"/>
    <cellStyle name="Normal 8 6 5 2" xfId="15284" xr:uid="{98BD2B4E-407F-4C4D-9757-CE0C796C1941}"/>
    <cellStyle name="Normal 8 6 6" xfId="5640" xr:uid="{381FD3FE-E4A3-4CBA-B25E-8CC31D3BE996}"/>
    <cellStyle name="Normal 8 6 6 2" xfId="15684" xr:uid="{5A71A449-29F4-4241-9DBE-83DA0DBEDB6C}"/>
    <cellStyle name="Normal 8 6 7" xfId="7165" xr:uid="{70A65F59-EFDF-48B2-9535-7E7B54644411}"/>
    <cellStyle name="Normal 8 6 7 2" xfId="17207" xr:uid="{9AE9C084-874A-4476-BDB8-F85202163119}"/>
    <cellStyle name="Normal 8 6 8" xfId="11432" xr:uid="{4D91EE20-1965-4BED-81FA-8E9CE827419C}"/>
    <cellStyle name="Normal 8 6 8 2" xfId="18787" xr:uid="{0C4B9E63-8212-460F-A87F-EC1B78503F21}"/>
    <cellStyle name="Normal 8 6 9" xfId="13720" xr:uid="{964F7CC8-DF7F-4515-BB9A-7663F12C0B3A}"/>
    <cellStyle name="Normal 8 7" xfId="499" xr:uid="{928310ED-ADE8-4BAF-BFE6-A13891F8143D}"/>
    <cellStyle name="Normal 8 7 10" xfId="36821" xr:uid="{743C9CF6-FAA5-4351-912D-B8BB26EBF4E4}"/>
    <cellStyle name="Normal 8 7 11" xfId="42029" xr:uid="{8C0D1D9B-6100-40E5-B794-1BCE86A7FDDE}"/>
    <cellStyle name="Normal 8 7 12" xfId="42506" xr:uid="{C66611FD-BFBC-4BEB-8750-BA1239B9FA42}"/>
    <cellStyle name="Normal 8 7 13" xfId="42875" xr:uid="{527C3A55-5CA4-4A4A-8F05-4025DEFAAB31}"/>
    <cellStyle name="Normal 8 7 14" xfId="44447" xr:uid="{408410BB-04BA-4084-B165-DEAE106C2CE9}"/>
    <cellStyle name="Normal 8 7 15" xfId="44575" xr:uid="{DCF97526-7569-4A87-B04C-6B2AFA5035D9}"/>
    <cellStyle name="Normal 8 7 16" xfId="46179" xr:uid="{03BD2428-0D83-4289-A3E9-E5651CA19A4C}"/>
    <cellStyle name="Normal 8 7 17" xfId="46843" xr:uid="{D245D53F-C2A7-4472-B176-F67677374778}"/>
    <cellStyle name="Normal 8 7 18" xfId="54565" xr:uid="{12B877E0-5BD8-455D-8771-59B8C91BDE17}"/>
    <cellStyle name="Normal 8 7 2" xfId="1399" xr:uid="{C33AC28A-9A5C-4E55-8916-C8E9D4941F59}"/>
    <cellStyle name="Normal 8 7 2 10" xfId="43036" xr:uid="{F89849E6-9508-4806-8599-AD0984DB7EBF}"/>
    <cellStyle name="Normal 8 7 2 11" xfId="44736" xr:uid="{A1ADE6C6-9891-4E2A-8C0D-691E0D7FA314}"/>
    <cellStyle name="Normal 8 7 2 12" xfId="46395" xr:uid="{A779795E-99BA-4A96-B3BD-6891C90758FD}"/>
    <cellStyle name="Normal 8 7 2 13" xfId="48295" xr:uid="{A1C27953-B5F7-4899-97FA-CE72A19C3D17}"/>
    <cellStyle name="Normal 8 7 2 14" xfId="55724" xr:uid="{E6C28E3E-062B-4377-9DA8-70F0EF2F39E4}"/>
    <cellStyle name="Normal 8 7 2 2" xfId="2447" xr:uid="{517574B5-64E3-4FEC-812C-0FD2A73FB927}"/>
    <cellStyle name="Normal 8 7 2 2 2" xfId="6339" xr:uid="{86D4C2F0-5510-4EDB-A911-F91F8B54EB5E}"/>
    <cellStyle name="Normal 8 7 2 2 2 2" xfId="16381" xr:uid="{02BD139D-05FF-4F40-B423-9867D3B2C35B}"/>
    <cellStyle name="Normal 8 7 2 2 3" xfId="14418" xr:uid="{2372DE33-1557-4B7E-8CB7-4F7712B48906}"/>
    <cellStyle name="Normal 8 7 2 2 4" xfId="43563" xr:uid="{02F1D565-18CD-492B-AE48-3642F58772C3}"/>
    <cellStyle name="Normal 8 7 2 2 5" xfId="45263" xr:uid="{F00AB4C1-7142-41B0-849C-44B05F7CB58A}"/>
    <cellStyle name="Normal 8 7 2 3" xfId="2980" xr:uid="{C2A58165-F37E-4084-9CD7-52768042379A}"/>
    <cellStyle name="Normal 8 7 2 3 2" xfId="6866" xr:uid="{64B47709-576F-4499-B5CB-742EE991FD47}"/>
    <cellStyle name="Normal 8 7 2 3 2 2" xfId="16908" xr:uid="{AA834DBC-5AF6-4253-A5AF-4CBDED2FAEDD}"/>
    <cellStyle name="Normal 8 7 2 3 3" xfId="14945" xr:uid="{12E0675F-D91E-4134-96F3-C80623F437A0}"/>
    <cellStyle name="Normal 8 7 2 3 4" xfId="44090" xr:uid="{40AE9F5A-FDD8-415C-A702-E13DC28CDD45}"/>
    <cellStyle name="Normal 8 7 2 3 5" xfId="45790" xr:uid="{1E2240D5-A72B-4E1A-BB91-C12E56BE9B98}"/>
    <cellStyle name="Normal 8 7 2 4" xfId="5805" xr:uid="{93922904-4FDE-4515-8299-D9F2A2D804C8}"/>
    <cellStyle name="Normal 8 7 2 4 2" xfId="15848" xr:uid="{74D58B92-AA3C-4BB9-B94A-E2A1D3CF3463}"/>
    <cellStyle name="Normal 8 7 2 5" xfId="8620" xr:uid="{F3E74BB1-2F72-42A0-A1E6-1737159B87D7}"/>
    <cellStyle name="Normal 8 7 2 5 2" xfId="17738" xr:uid="{41CA354B-526E-40BC-BE7A-51AD9097E920}"/>
    <cellStyle name="Normal 8 7 2 6" xfId="12607" xr:uid="{201001EF-5E98-40F1-9E35-C97D001D9008}"/>
    <cellStyle name="Normal 8 7 2 6 2" xfId="19092" xr:uid="{02CA659D-D6A8-43B7-8603-0A9844F80CB8}"/>
    <cellStyle name="Normal 8 7 2 7" xfId="13885" xr:uid="{33C28FD6-CAF8-4F9E-BE3D-50043FB61FA8}"/>
    <cellStyle name="Normal 8 7 2 8" xfId="42242" xr:uid="{28CF0129-F70C-4B3B-99E4-FB746D18E549}"/>
    <cellStyle name="Normal 8 7 2 9" xfId="42724" xr:uid="{3C0B02B9-3F6A-4DD3-80FD-44AAFB425FF9}"/>
    <cellStyle name="Normal 8 7 3" xfId="2283" xr:uid="{C94191EA-3173-4E47-8B56-C66AD0EB8895}"/>
    <cellStyle name="Normal 8 7 3 2" xfId="6178" xr:uid="{37D46E57-CFAD-48FF-97C4-2B6F5B50C1AB}"/>
    <cellStyle name="Normal 8 7 3 2 2" xfId="16220" xr:uid="{3A437372-F0FC-4AAA-BC5A-5C47E738A179}"/>
    <cellStyle name="Normal 8 7 3 3" xfId="14257" xr:uid="{564C8597-EFCE-43DD-B4F0-6C5D6F274399}"/>
    <cellStyle name="Normal 8 7 3 4" xfId="43402" xr:uid="{FDAAA764-67A1-46BF-984C-64B4F96D2F25}"/>
    <cellStyle name="Normal 8 7 3 5" xfId="45102" xr:uid="{E847A68F-F59B-4B69-807F-D9BCF321D324}"/>
    <cellStyle name="Normal 8 7 4" xfId="2819" xr:uid="{D7EA029B-0F62-41DD-B936-8608A2193E93}"/>
    <cellStyle name="Normal 8 7 4 2" xfId="6705" xr:uid="{E9B7E91E-E388-4387-9003-CA2BD513FF29}"/>
    <cellStyle name="Normal 8 7 4 2 2" xfId="16747" xr:uid="{ED42AB6C-524E-4A6B-AFE5-86A4118E942A}"/>
    <cellStyle name="Normal 8 7 4 3" xfId="14784" xr:uid="{F92EE361-B284-49FF-857B-BC898A4901D8}"/>
    <cellStyle name="Normal 8 7 4 4" xfId="43929" xr:uid="{2867C795-73C1-43FF-B2D6-7A73FF47BB58}"/>
    <cellStyle name="Normal 8 7 4 5" xfId="45629" xr:uid="{D809EEE2-7F8B-45B8-8796-1233977056A7}"/>
    <cellStyle name="Normal 8 7 5" xfId="4078" xr:uid="{F0E45053-EFC1-4962-AA71-53B98880464A}"/>
    <cellStyle name="Normal 8 7 5 2" xfId="15377" xr:uid="{801AC38F-DA91-4D1D-A059-075C5A696FAB}"/>
    <cellStyle name="Normal 8 7 6" xfId="5641" xr:uid="{8EBD63F7-11BB-4877-B733-69EEF035927E}"/>
    <cellStyle name="Normal 8 7 6 2" xfId="15685" xr:uid="{7E86BFD9-0424-428E-B28A-D067ADB90FFF}"/>
    <cellStyle name="Normal 8 7 7" xfId="7269" xr:uid="{5B42077B-4CEC-4BF4-A072-38F3C3F60CF7}"/>
    <cellStyle name="Normal 8 7 7 2" xfId="17311" xr:uid="{460D7D07-9276-4A17-BCA1-00D200CF27F1}"/>
    <cellStyle name="Normal 8 7 8" xfId="11536" xr:uid="{055087AE-8ED9-4D18-ABD1-E8986E7C90DD}"/>
    <cellStyle name="Normal 8 7 8 2" xfId="18881" xr:uid="{8C13557E-1D83-4853-B794-49677DA9E250}"/>
    <cellStyle name="Normal 8 7 9" xfId="13721" xr:uid="{E6EB25B7-FB1B-4E49-A055-9377842DA04A}"/>
    <cellStyle name="Normal 8 8" xfId="500" xr:uid="{7EAE2EEA-7345-41DA-B8E8-CA76F4E3E897}"/>
    <cellStyle name="Normal 8 8 10" xfId="44576" xr:uid="{CA64AA84-4BAF-4FDB-B113-FAAB830E94D6}"/>
    <cellStyle name="Normal 8 8 2" xfId="1400" xr:uid="{42C356B0-1C3E-4D95-8AF0-CEF604D06C67}"/>
    <cellStyle name="Normal 8 8 2 2" xfId="2448" xr:uid="{912698AD-125D-4080-B9CB-C5C8F99AAF3B}"/>
    <cellStyle name="Normal 8 8 2 2 2" xfId="6340" xr:uid="{86F50B97-2D72-4199-90E1-AE09D7FF82C5}"/>
    <cellStyle name="Normal 8 8 2 2 2 2" xfId="16382" xr:uid="{C0F45B74-8579-450A-B178-28070505E19B}"/>
    <cellStyle name="Normal 8 8 2 2 3" xfId="14419" xr:uid="{3EC5204E-6755-47D0-BED8-A17CACC49251}"/>
    <cellStyle name="Normal 8 8 2 2 4" xfId="43564" xr:uid="{2B1D90DA-C3E4-4031-B9EB-465FEFF0767E}"/>
    <cellStyle name="Normal 8 8 2 2 5" xfId="45264" xr:uid="{DF7EA6B2-8743-4A66-9B9F-CDA0843DEF4A}"/>
    <cellStyle name="Normal 8 8 2 3" xfId="2981" xr:uid="{21628C47-30E9-4250-9306-80A605474288}"/>
    <cellStyle name="Normal 8 8 2 3 2" xfId="6867" xr:uid="{D918D7F9-A41F-4285-B14A-EBB9D7E66168}"/>
    <cellStyle name="Normal 8 8 2 3 2 2" xfId="16909" xr:uid="{421DC1EF-15F8-4243-A2DE-35B63D01E129}"/>
    <cellStyle name="Normal 8 8 2 3 3" xfId="14946" xr:uid="{338E6FE1-62F7-422E-B1C7-B328021EE411}"/>
    <cellStyle name="Normal 8 8 2 3 4" xfId="44091" xr:uid="{7BF89852-CF3D-4AF6-97D2-682356D1B24D}"/>
    <cellStyle name="Normal 8 8 2 3 5" xfId="45791" xr:uid="{C8FD19DA-5FC2-40C0-B3A7-2A478E941CB5}"/>
    <cellStyle name="Normal 8 8 2 4" xfId="5806" xr:uid="{E5CF6FC2-C8FF-4C62-9D06-7E198B5D61D3}"/>
    <cellStyle name="Normal 8 8 2 4 2" xfId="15849" xr:uid="{A8E0163D-72BB-4316-8BE6-B4BFCDDE51A7}"/>
    <cellStyle name="Normal 8 8 2 5" xfId="13886" xr:uid="{0B50B824-6C88-45A9-BE8D-580FD581027C}"/>
    <cellStyle name="Normal 8 8 2 6" xfId="43037" xr:uid="{B1D53C45-5CD0-40FE-80D6-B3CA393F1D9E}"/>
    <cellStyle name="Normal 8 8 2 7" xfId="44737" xr:uid="{95139517-94E5-46A8-926D-3BE0DBDFFC41}"/>
    <cellStyle name="Normal 8 8 3" xfId="2284" xr:uid="{E78622C3-A63E-4FBB-BDE3-3EA6B999D0DB}"/>
    <cellStyle name="Normal 8 8 3 2" xfId="6179" xr:uid="{7A3879D1-5A6B-4390-8201-2D38CD6DA143}"/>
    <cellStyle name="Normal 8 8 3 2 2" xfId="16221" xr:uid="{B0546A5A-7B7A-4AA7-A8CB-ED805BF2E0F0}"/>
    <cellStyle name="Normal 8 8 3 3" xfId="14258" xr:uid="{56D98401-11FA-4C6C-AD26-B4F4ABFF6D02}"/>
    <cellStyle name="Normal 8 8 3 4" xfId="43403" xr:uid="{AFE71BB7-96C3-4CF3-A44E-E26A42086685}"/>
    <cellStyle name="Normal 8 8 3 5" xfId="45103" xr:uid="{B813C763-1254-458E-8F63-BFD27A800552}"/>
    <cellStyle name="Normal 8 8 4" xfId="2820" xr:uid="{35DB4CDE-D2CE-4C93-B1FB-BAD06585780D}"/>
    <cellStyle name="Normal 8 8 4 2" xfId="6706" xr:uid="{BC68DA55-8961-4C12-A6F1-FF7C6407FC20}"/>
    <cellStyle name="Normal 8 8 4 2 2" xfId="16748" xr:uid="{F4D82729-83B1-4427-8129-283C7D367BE9}"/>
    <cellStyle name="Normal 8 8 4 3" xfId="14785" xr:uid="{052CEEBC-AB3F-459F-A837-2F7730395B61}"/>
    <cellStyle name="Normal 8 8 4 4" xfId="43930" xr:uid="{6070E22E-EAB5-40F0-ADDA-9B0770C0FDC0}"/>
    <cellStyle name="Normal 8 8 4 5" xfId="45630" xr:uid="{CCB9E07F-6B95-4842-9E37-09A24E30DD06}"/>
    <cellStyle name="Normal 8 8 5" xfId="3951" xr:uid="{85E7EEE8-E3D9-4151-A2DF-FDFCBC6F0B49}"/>
    <cellStyle name="Normal 8 8 6" xfId="5642" xr:uid="{EBBB4D6C-E8AA-49C3-B991-BF2F9B0713BE}"/>
    <cellStyle name="Normal 8 8 6 2" xfId="15686" xr:uid="{5B11A48A-AC76-4151-91DC-20C3177C2A76}"/>
    <cellStyle name="Normal 8 8 7" xfId="13722" xr:uid="{D0CE5C12-69BA-47F6-AC8D-344657ED77B3}"/>
    <cellStyle name="Normal 8 8 8" xfId="42876" xr:uid="{7BF0E13F-551F-41DB-B865-1463767B7A80}"/>
    <cellStyle name="Normal 8 8 9" xfId="44448" xr:uid="{228B79C4-83D0-447C-B18C-40AA03D1EE50}"/>
    <cellStyle name="Normal 8 9" xfId="501" xr:uid="{CAB14559-C85A-4694-8912-E24DA89D149D}"/>
    <cellStyle name="Normal 8 9 10" xfId="44577" xr:uid="{78A9D9E1-E091-41A9-BDEF-1576EED75BFA}"/>
    <cellStyle name="Normal 8 9 2" xfId="1401" xr:uid="{7AF6A9AC-0AE7-4BB0-955D-17AA189C906C}"/>
    <cellStyle name="Normal 8 9 2 2" xfId="2449" xr:uid="{440BB6AD-7F4C-4E95-9C35-10ABB87172A1}"/>
    <cellStyle name="Normal 8 9 2 2 2" xfId="6341" xr:uid="{3AC8F04B-C6BF-4DA1-8CC6-94492360B291}"/>
    <cellStyle name="Normal 8 9 2 2 2 2" xfId="16383" xr:uid="{42B7479A-4C64-40E4-8F2C-DCA39CAA9A6E}"/>
    <cellStyle name="Normal 8 9 2 2 3" xfId="14420" xr:uid="{73A09F8C-583B-44FA-989B-71D1A1D3D1CE}"/>
    <cellStyle name="Normal 8 9 2 2 4" xfId="43565" xr:uid="{D72189E0-BD3F-47C3-8925-5864B0248D79}"/>
    <cellStyle name="Normal 8 9 2 2 5" xfId="45265" xr:uid="{D69E8911-F45D-418F-94A0-2BBC23D92033}"/>
    <cellStyle name="Normal 8 9 2 3" xfId="2982" xr:uid="{7BA9398F-8DDB-4ABC-9126-B8F45F7EB5B8}"/>
    <cellStyle name="Normal 8 9 2 3 2" xfId="6868" xr:uid="{F9951128-2F1C-4624-AA0C-F7A12356ACA0}"/>
    <cellStyle name="Normal 8 9 2 3 2 2" xfId="16910" xr:uid="{171B33CB-DF2A-4536-9608-EAF9020D3C77}"/>
    <cellStyle name="Normal 8 9 2 3 3" xfId="14947" xr:uid="{73E0CF1B-D1AE-4D2D-A6F7-53E10B9B2504}"/>
    <cellStyle name="Normal 8 9 2 3 4" xfId="44092" xr:uid="{B814C3E1-8110-4E15-8871-360B32C92955}"/>
    <cellStyle name="Normal 8 9 2 3 5" xfId="45792" xr:uid="{A873A069-9C87-4454-B673-C9181936BE84}"/>
    <cellStyle name="Normal 8 9 2 4" xfId="5807" xr:uid="{D4531C91-1661-4714-BB8B-EB0234694DAE}"/>
    <cellStyle name="Normal 8 9 2 4 2" xfId="15850" xr:uid="{9A331EC7-2FC9-406E-A0FD-280CF26AF1DE}"/>
    <cellStyle name="Normal 8 9 2 5" xfId="13887" xr:uid="{0AD556C5-F59C-495D-AD5D-1A3CE3F2344F}"/>
    <cellStyle name="Normal 8 9 2 6" xfId="43038" xr:uid="{DCC11C8E-7F08-4486-88A8-7C46D4EAA9D0}"/>
    <cellStyle name="Normal 8 9 2 7" xfId="44738" xr:uid="{3DE4CE76-CE43-4D50-B94B-E3DE73F26227}"/>
    <cellStyle name="Normal 8 9 3" xfId="2285" xr:uid="{B6E3DF0C-FD23-47B3-9409-B838A82BB997}"/>
    <cellStyle name="Normal 8 9 3 2" xfId="6180" xr:uid="{21925298-2016-4FAA-9F78-4A8D1F911D9A}"/>
    <cellStyle name="Normal 8 9 3 2 2" xfId="16222" xr:uid="{5BB5C366-A92C-4ECC-9129-C2BB5E1AE2F7}"/>
    <cellStyle name="Normal 8 9 3 3" xfId="14259" xr:uid="{C58A1978-D095-4928-897F-3B3923D38594}"/>
    <cellStyle name="Normal 8 9 3 4" xfId="43404" xr:uid="{9E4DA251-EE64-4543-AC66-171B57D8A53B}"/>
    <cellStyle name="Normal 8 9 3 5" xfId="45104" xr:uid="{32D7AAC1-E073-41D5-8ACD-0CE2790B1568}"/>
    <cellStyle name="Normal 8 9 4" xfId="2821" xr:uid="{9A192372-44D0-442E-97E2-7D54E3E46CFA}"/>
    <cellStyle name="Normal 8 9 4 2" xfId="6707" xr:uid="{5725C873-1995-4207-8E59-CF2A1A86B5FB}"/>
    <cellStyle name="Normal 8 9 4 2 2" xfId="16749" xr:uid="{6BE427F6-054F-46E3-A88D-37F6A92774A6}"/>
    <cellStyle name="Normal 8 9 4 3" xfId="14786" xr:uid="{B9245FD4-F9FA-4BAC-9DDF-1E96136FFD62}"/>
    <cellStyle name="Normal 8 9 4 4" xfId="43931" xr:uid="{B5061C93-79A3-4658-8589-FF55826D50CA}"/>
    <cellStyle name="Normal 8 9 4 5" xfId="45631" xr:uid="{9C9C647F-7559-4B5E-9B0A-EA61A28EB5C5}"/>
    <cellStyle name="Normal 8 9 5" xfId="4588" xr:uid="{C530DA08-FCD7-4BE0-A571-A15B20FBA867}"/>
    <cellStyle name="Normal 8 9 6" xfId="5643" xr:uid="{CB4BD5CF-5885-40AE-8B94-48C390CB012C}"/>
    <cellStyle name="Normal 8 9 6 2" xfId="15687" xr:uid="{9A30E3C9-AFA3-4AD6-8FA8-E56B77763115}"/>
    <cellStyle name="Normal 8 9 7" xfId="13723" xr:uid="{75BBD35D-3F23-471E-A164-C12945DDB537}"/>
    <cellStyle name="Normal 8 9 8" xfId="42877" xr:uid="{020232A3-E0E3-4D35-AD4D-2EA304C524A0}"/>
    <cellStyle name="Normal 8 9 9" xfId="44449" xr:uid="{100561DF-86C8-4F37-B8E2-A2B2EBD59F07}"/>
    <cellStyle name="Normal 80" xfId="502" xr:uid="{ABA0DAB8-86D0-47F5-80B0-96F16D6E17B9}"/>
    <cellStyle name="Normal 80 10" xfId="41857" xr:uid="{85D11236-F5F4-43A7-88AB-876B432F6E17}"/>
    <cellStyle name="Normal 80 11" xfId="42332" xr:uid="{208FEDA7-BA38-4A12-9C46-1AB00A3C7952}"/>
    <cellStyle name="Normal 80 12" xfId="46007" xr:uid="{4DC0A1FD-8DA0-4C5C-9B4D-8F1C0E09DD65}"/>
    <cellStyle name="Normal 80 13" xfId="46520" xr:uid="{A67C6A76-584C-40E1-8861-8EBE7B68DCAC}"/>
    <cellStyle name="Normal 80 14" xfId="54233" xr:uid="{5C359577-0145-46C1-B491-3CB3C21E9384}"/>
    <cellStyle name="Normal 80 15" xfId="54380" xr:uid="{987C39A7-A676-4D1C-B449-031613DBDE3D}"/>
    <cellStyle name="Normal 80 2" xfId="1402" xr:uid="{D0B79717-9AA8-4FCB-A979-520F76EB6B65}"/>
    <cellStyle name="Normal 80 2 10" xfId="54613" xr:uid="{2AD51873-03E2-4809-AEBB-BCDCAABE8042}"/>
    <cellStyle name="Normal 80 2 2" xfId="4902" xr:uid="{3A3BED50-7014-4CCC-A4F4-A47AEAADFC46}"/>
    <cellStyle name="Normal 80 2 2 2" xfId="8689" xr:uid="{81314E6D-8FA2-40D5-A72B-6B6928515027}"/>
    <cellStyle name="Normal 80 2 2 2 2" xfId="17777" xr:uid="{B5D2CBA6-17B5-4FE3-89C1-7A5FE77CC0DF}"/>
    <cellStyle name="Normal 80 2 2 3" xfId="12667" xr:uid="{EC5C54A8-6E8D-4889-900D-E2587EE485BC}"/>
    <cellStyle name="Normal 80 2 2 3 2" xfId="19128" xr:uid="{1CD6D236-E531-40C2-AB72-AF7D88FE2613}"/>
    <cellStyle name="Normal 80 2 2 4" xfId="15413" xr:uid="{3013CAC8-B7F0-4392-AB98-CDAEB7D4C008}"/>
    <cellStyle name="Normal 80 2 2 5" xfId="42279" xr:uid="{C3C8FF35-CC34-44D1-9B8D-C33421593A00}"/>
    <cellStyle name="Normal 80 2 2 6" xfId="42761" xr:uid="{50B995EF-C1E1-424C-86D8-424F34EA1385}"/>
    <cellStyle name="Normal 80 2 2 7" xfId="46432" xr:uid="{EFCEB5C2-3E35-4C5B-9A06-A446A5AA8755}"/>
    <cellStyle name="Normal 80 2 2 8" xfId="48360" xr:uid="{B1CE3DE2-5535-4398-A548-AD0BE4E00E55}"/>
    <cellStyle name="Normal 80 2 2 9" xfId="55787" xr:uid="{0442B5BE-4159-4A87-ACC2-55AB1839A5E1}"/>
    <cellStyle name="Normal 80 2 3" xfId="7322" xr:uid="{AE1574EB-10DC-4300-B788-20A4F0E73B6B}"/>
    <cellStyle name="Normal 80 2 3 2" xfId="17364" xr:uid="{6CC84261-424D-47EF-8C43-A36A2229B703}"/>
    <cellStyle name="Normal 80 2 4" xfId="11589" xr:uid="{07714E74-E952-4E28-94DF-E44721F9C397}"/>
    <cellStyle name="Normal 80 2 4 2" xfId="18922" xr:uid="{3CF37DA5-B4A5-4C1C-A376-B09F67DF050D}"/>
    <cellStyle name="Normal 80 2 5" xfId="37186" xr:uid="{F118EE49-9226-4D25-9340-83B3B33AED75}"/>
    <cellStyle name="Normal 80 2 6" xfId="42068" xr:uid="{1584A07E-D0C0-4D26-8325-791685615B36}"/>
    <cellStyle name="Normal 80 2 7" xfId="42548" xr:uid="{A93EC9B9-46EF-44D4-A49E-1062A77800CB}"/>
    <cellStyle name="Normal 80 2 8" xfId="46218" xr:uid="{22D93EE0-D293-4B1B-8412-AFA97DE9988B}"/>
    <cellStyle name="Normal 80 2 9" xfId="47067" xr:uid="{C9A4F2F0-59C0-4DD7-B692-B95ED1DEF646}"/>
    <cellStyle name="Normal 80 3" xfId="2001" xr:uid="{D99F897F-8116-4354-9F33-E923F8329EC0}"/>
    <cellStyle name="Normal 80 3 2" xfId="8518" xr:uid="{006B9D39-F3F1-4420-8A33-818F22173E67}"/>
    <cellStyle name="Normal 80 3 2 2" xfId="17652" xr:uid="{D0980A91-C68B-4181-976F-D2DBDB5E2DB0}"/>
    <cellStyle name="Normal 80 3 3" xfId="12511" xr:uid="{BAF76118-2BF9-489D-990D-36759542A622}"/>
    <cellStyle name="Normal 80 3 3 2" xfId="19008" xr:uid="{2D21E2F3-194B-416C-8BC6-A62965234960}"/>
    <cellStyle name="Normal 80 3 4" xfId="35718" xr:uid="{400B0232-85DD-4C4C-8CBF-E8DE66169E52}"/>
    <cellStyle name="Normal 80 3 5" xfId="42158" xr:uid="{EF1D057B-C8ED-4956-8001-0D19E3B81C5D}"/>
    <cellStyle name="Normal 80 3 6" xfId="42640" xr:uid="{57AC23BD-A04D-4DC4-B1E5-F20CC1693567}"/>
    <cellStyle name="Normal 80 3 7" xfId="46311" xr:uid="{EA694ED8-BF1D-4722-B41E-B536C15A7147}"/>
    <cellStyle name="Normal 80 3 8" xfId="48192" xr:uid="{BBED26D3-8AA7-41C2-9FE9-13EF2879FAD3}"/>
    <cellStyle name="Normal 80 3 9" xfId="55627" xr:uid="{680E530D-D512-47DA-AC5E-AF38376FD0AD}"/>
    <cellStyle name="Normal 80 4" xfId="2184" xr:uid="{4D280265-0759-4A9F-BA25-A61A28C3B359}"/>
    <cellStyle name="Normal 80 4 2" xfId="56881" xr:uid="{244B5375-D50A-4215-9B02-48CBDE8AECE0}"/>
    <cellStyle name="Normal 80 5" xfId="3211" xr:uid="{EF31C118-7053-477C-9BCC-3FF04F110819}"/>
    <cellStyle name="Normal 80 5 2" xfId="15175" xr:uid="{C618DD95-94AD-4FE7-9F13-BEADAFF74F21}"/>
    <cellStyle name="Normal 80 6" xfId="3292" xr:uid="{3C646AE0-D03A-4A7F-9524-256C2A3A7524}"/>
    <cellStyle name="Normal 80 6 2" xfId="15210" xr:uid="{50A59532-CDF5-4547-8D3E-6E70649C67DB}"/>
    <cellStyle name="Normal 80 7" xfId="5345" xr:uid="{7A7B945F-4C13-4E84-88EC-AB259232D053}"/>
    <cellStyle name="Normal 80 7 2" xfId="15463" xr:uid="{1C3ED414-B4A4-452E-A901-F3D9F04F7117}"/>
    <cellStyle name="Normal 80 8" xfId="7085" xr:uid="{0E5A0571-35AD-4084-BB4B-D26379D7BF83}"/>
    <cellStyle name="Normal 80 8 2" xfId="17127" xr:uid="{430AEAC6-F8B1-49FC-9362-77C87CE7CA84}"/>
    <cellStyle name="Normal 80 9" xfId="11365" xr:uid="{39F64B44-E72C-4C44-A0BB-5FD096B5303A}"/>
    <cellStyle name="Normal 80 9 2" xfId="18726" xr:uid="{C19653DF-8234-4CF0-89A2-A20A400576BE}"/>
    <cellStyle name="Normal 81" xfId="503" xr:uid="{52D09703-2A30-41E2-9F27-4B6A8DB233DA}"/>
    <cellStyle name="Normal 81 10" xfId="46080" xr:uid="{7A1CFB49-6C5A-4B44-A210-496890B5EA3D}"/>
    <cellStyle name="Normal 81 11" xfId="46601" xr:uid="{DCDCE073-92B5-464C-9F1A-3CE4F2A2415F}"/>
    <cellStyle name="Normal 81 12" xfId="54250" xr:uid="{0EA7118D-1BB1-43CA-B0D1-8328E0CB2269}"/>
    <cellStyle name="Normal 81 13" xfId="54457" xr:uid="{3F18A307-0A66-4522-B950-FD2EA663FE3A}"/>
    <cellStyle name="Normal 81 2" xfId="1403" xr:uid="{760619D2-73CD-45E9-B817-B8CBAB15E4AA}"/>
    <cellStyle name="Normal 81 2 2" xfId="3822" xr:uid="{6498AEAB-A6E1-4671-A3C6-04FC7761C761}"/>
    <cellStyle name="Normal 81 2 3" xfId="35889" xr:uid="{ADFCF6DB-D5B7-4173-B6C7-350BEFA47C23}"/>
    <cellStyle name="Normal 81 3" xfId="2005" xr:uid="{6BFD4A7B-62D8-4068-ADCA-40D9501E2C76}"/>
    <cellStyle name="Normal 81 3 2" xfId="8492" xr:uid="{E1BEFDE7-EDE0-40A8-A046-B0DC91803667}"/>
    <cellStyle name="Normal 81 3 2 2" xfId="17626" xr:uid="{1AFBDC4F-F154-490B-9185-3798F37A9CDE}"/>
    <cellStyle name="Normal 81 3 3" xfId="12485" xr:uid="{1CC5FC15-E715-4FE5-A530-423B057FB92B}"/>
    <cellStyle name="Normal 81 3 3 2" xfId="18984" xr:uid="{4103B129-12C6-4EB4-8A32-D09A947B5CAD}"/>
    <cellStyle name="Normal 81 3 4" xfId="42134" xr:uid="{8E000D3C-4E9E-4DCA-A27D-222119B47C32}"/>
    <cellStyle name="Normal 81 3 5" xfId="42616" xr:uid="{B6F4E3A8-6B61-4517-9C4F-B267D2D9C8FC}"/>
    <cellStyle name="Normal 81 3 6" xfId="46287" xr:uid="{7D36B598-738A-466C-AB2A-FD997D879153}"/>
    <cellStyle name="Normal 81 3 7" xfId="48166" xr:uid="{578B85D4-F45E-458F-BF63-2E48C1B8601E}"/>
    <cellStyle name="Normal 81 3 8" xfId="55601" xr:uid="{66DAC6E8-68A9-4A3F-9C83-41032B277090}"/>
    <cellStyle name="Normal 81 4" xfId="2187" xr:uid="{CEACC4F7-F037-4EE7-A387-46861CABE0D0}"/>
    <cellStyle name="Normal 81 5" xfId="3433" xr:uid="{62BDF9AD-1BB3-4D7B-8153-C56DDF982224}"/>
    <cellStyle name="Normal 81 5 2" xfId="15281" xr:uid="{58F095E3-DFCA-4D08-BF43-7C9146FCAFA2}"/>
    <cellStyle name="Normal 81 6" xfId="7160" xr:uid="{EE2563FA-F1FA-4295-8779-7BD07FC480F4}"/>
    <cellStyle name="Normal 81 6 2" xfId="17202" xr:uid="{A1F573A9-932E-44D5-930E-39EE74FB51AA}"/>
    <cellStyle name="Normal 81 7" xfId="11427" xr:uid="{676899E0-AC5E-47BD-83AE-E9935C327564}"/>
    <cellStyle name="Normal 81 7 2" xfId="18784" xr:uid="{53F4E62E-B556-420D-9214-6FF936DA0B9F}"/>
    <cellStyle name="Normal 81 8" xfId="41931" xr:uid="{5542E274-B8B5-4224-976F-B60F8F66BBC8}"/>
    <cellStyle name="Normal 81 9" xfId="42405" xr:uid="{BD2ED336-D914-4C6D-BAD5-0C17A17E3C46}"/>
    <cellStyle name="Normal 82" xfId="504" xr:uid="{289B72BC-BBAF-497B-9039-EA1D2C4A6686}"/>
    <cellStyle name="Normal 82 10" xfId="46090" xr:uid="{1B1D2CBE-2CB6-4CA0-ADFA-893D007BF7B4}"/>
    <cellStyle name="Normal 82 11" xfId="46612" xr:uid="{F3F69C8F-B86F-466D-B278-1349DE4E1B3D}"/>
    <cellStyle name="Normal 82 12" xfId="54347" xr:uid="{E6E57DAE-A606-4871-9D4F-A136F8029670}"/>
    <cellStyle name="Normal 82 13" xfId="54469" xr:uid="{3F924E1F-4369-4068-BC6D-1FBA63608BF8}"/>
    <cellStyle name="Normal 82 2" xfId="1404" xr:uid="{B7BC993D-6A9E-4267-9146-F5408C798A07}"/>
    <cellStyle name="Normal 82 2 2" xfId="4141" xr:uid="{960A3B17-37E2-42D6-BC71-E169023B926F}"/>
    <cellStyle name="Normal 82 2 3" xfId="22085" xr:uid="{B81101B7-3967-49A6-8090-443F9BE07A03}"/>
    <cellStyle name="Normal 82 3" xfId="2076" xr:uid="{1E0E84D5-54D6-46DD-ADBF-34457F817680}"/>
    <cellStyle name="Normal 82 3 2" xfId="8504" xr:uid="{573AD9A0-9F1E-4797-8FF2-62A981FA2E32}"/>
    <cellStyle name="Normal 82 3 2 2" xfId="17638" xr:uid="{891A552C-89F9-48E6-8490-0BE48661FC0A}"/>
    <cellStyle name="Normal 82 3 3" xfId="12497" xr:uid="{1453EE57-2AFA-4EE0-91AB-63DA91D5EE84}"/>
    <cellStyle name="Normal 82 3 3 2" xfId="18994" xr:uid="{FBF6002A-7FA1-46B5-A2FE-51384ED6F4DB}"/>
    <cellStyle name="Normal 82 3 4" xfId="42144" xr:uid="{0788C01F-3F87-420D-8F16-8F2A0DD2A538}"/>
    <cellStyle name="Normal 82 3 5" xfId="42626" xr:uid="{32361A1A-B682-4BA7-9368-A81B98594D41}"/>
    <cellStyle name="Normal 82 3 6" xfId="46297" xr:uid="{E65EC3E0-6705-49CC-AECD-58CB7CC44CC4}"/>
    <cellStyle name="Normal 82 3 7" xfId="48178" xr:uid="{23534102-EFCB-453E-A9D1-119F88E3F6B1}"/>
    <cellStyle name="Normal 82 3 8" xfId="55613" xr:uid="{1C38D7DF-BA41-4951-8B72-17FF5C82FCD6}"/>
    <cellStyle name="Normal 82 4" xfId="3447" xr:uid="{1386367A-A29A-4A06-ACE2-C888AF68BB7B}"/>
    <cellStyle name="Normal 82 4 2" xfId="15291" xr:uid="{02747265-B43F-4B7A-A00C-FD49D3CE2ED8}"/>
    <cellStyle name="Normal 82 4 3" xfId="56922" xr:uid="{99021A30-E499-4603-8826-B26F79C56D2B}"/>
    <cellStyle name="Normal 82 5" xfId="5428" xr:uid="{E6051101-A201-4893-A547-2A387AAB6010}"/>
    <cellStyle name="Normal 82 6" xfId="7172" xr:uid="{F8063560-B737-4BFB-B30E-08B03049D767}"/>
    <cellStyle name="Normal 82 6 2" xfId="17214" xr:uid="{33C2AB1C-3AAE-4B56-9290-F739F3DA82BA}"/>
    <cellStyle name="Normal 82 7" xfId="11439" xr:uid="{3586A6E3-95A7-46C0-909B-2770F70EA0DF}"/>
    <cellStyle name="Normal 82 7 2" xfId="18794" xr:uid="{86347758-270F-4891-89DD-332D9D1FBC7D}"/>
    <cellStyle name="Normal 82 8" xfId="41941" xr:uid="{A13E74DA-7CBB-4981-A323-FE940DCA8FCC}"/>
    <cellStyle name="Normal 82 9" xfId="42415" xr:uid="{8F821027-3E6E-4F25-844A-748B13FF6BD1}"/>
    <cellStyle name="Normal 83" xfId="505" xr:uid="{E8BC1458-F53F-466E-ABF9-363722329896}"/>
    <cellStyle name="Normal 83 10" xfId="46621" xr:uid="{A591EC86-98DF-407E-ACAE-8C85868A58C2}"/>
    <cellStyle name="Normal 83 11" xfId="54348" xr:uid="{298BDA4D-7006-4D2C-97F1-9E29F72BADAA}"/>
    <cellStyle name="Normal 83 12" xfId="54478" xr:uid="{C7189F03-4FE7-488E-8DB5-3FB78314F03D}"/>
    <cellStyle name="Normal 83 2" xfId="1405" xr:uid="{A69E35E3-8B01-483B-AD80-1CD0029469CF}"/>
    <cellStyle name="Normal 83 2 2" xfId="4152" xr:uid="{28EF458A-439D-42A1-805D-902DF65352A1}"/>
    <cellStyle name="Normal 83 3" xfId="2007" xr:uid="{6CA433D7-3A46-4F07-840E-5ED20E010333}"/>
    <cellStyle name="Normal 83 3 2" xfId="8525" xr:uid="{69CEEF70-F411-49AA-BB7A-49792D4CD4FA}"/>
    <cellStyle name="Normal 83 3 2 2" xfId="17659" xr:uid="{94F46BC4-5986-4797-84E5-31F660D72D25}"/>
    <cellStyle name="Normal 83 3 3" xfId="12518" xr:uid="{C2B45E33-276E-4E8A-936D-874A0E43E0CA}"/>
    <cellStyle name="Normal 83 3 3 2" xfId="19015" xr:uid="{F5579692-6D2B-4A72-A8F5-1942EBB813AD}"/>
    <cellStyle name="Normal 83 3 4" xfId="42165" xr:uid="{0D7072DC-2320-441D-A9D2-68B919FB58D0}"/>
    <cellStyle name="Normal 83 3 5" xfId="42647" xr:uid="{A8A3C20A-454F-4DD4-8045-4D46F37C0565}"/>
    <cellStyle name="Normal 83 3 6" xfId="46318" xr:uid="{45858F89-7953-4D58-8242-5C25AA4F85CB}"/>
    <cellStyle name="Normal 83 3 7" xfId="48199" xr:uid="{B81D7768-6071-49DE-A9E9-CD77BD849C14}"/>
    <cellStyle name="Normal 83 3 8" xfId="55634" xr:uid="{F11B6E60-DDCD-4DE4-961C-2C5741F65101}"/>
    <cellStyle name="Normal 83 4" xfId="3549" xr:uid="{86C611C7-A90E-4175-AE5B-798A579D8560}"/>
    <cellStyle name="Normal 83 4 2" xfId="15300" xr:uid="{1AC6E180-FF9D-4A4D-817A-126DD5899436}"/>
    <cellStyle name="Normal 83 4 3" xfId="56885" xr:uid="{DEA90504-7942-419B-B63B-4A8FD7199555}"/>
    <cellStyle name="Normal 83 5" xfId="7181" xr:uid="{A57434DF-1614-4CA8-879D-19AEA0D8DA1F}"/>
    <cellStyle name="Normal 83 5 2" xfId="17223" xr:uid="{D979A52A-311F-4BF9-8BAA-CF69960010DE}"/>
    <cellStyle name="Normal 83 6" xfId="11447" xr:uid="{254CCE31-8770-4212-9208-FCEB9B2D02F2}"/>
    <cellStyle name="Normal 83 6 2" xfId="18802" xr:uid="{8813CF06-56E4-41EA-BF3C-F52CD1EDF485}"/>
    <cellStyle name="Normal 83 7" xfId="41951" xr:uid="{CD66FCFB-A011-46B0-A009-656DEF2ED011}"/>
    <cellStyle name="Normal 83 8" xfId="42426" xr:uid="{2E761CB0-2A13-43DC-A917-BA17916E9554}"/>
    <cellStyle name="Normal 83 9" xfId="46102" xr:uid="{6D015F41-5B8D-4F89-9237-E8D0BF4175AD}"/>
    <cellStyle name="Normal 84" xfId="506" xr:uid="{BDB1D983-6DE2-459A-9F47-63380660F26D}"/>
    <cellStyle name="Normal 84 10" xfId="46111" xr:uid="{5123FF2B-8370-4946-9E69-FC23D2148DCB}"/>
    <cellStyle name="Normal 84 11" xfId="46685" xr:uid="{775E3743-B258-47E4-A6B2-61FACB554E32}"/>
    <cellStyle name="Normal 84 12" xfId="54487" xr:uid="{CAB27063-6295-4E31-8AEE-3FB56EF4D373}"/>
    <cellStyle name="Normal 84 2" xfId="1406" xr:uid="{23285F1F-063A-433A-A895-415DDA631C14}"/>
    <cellStyle name="Normal 84 2 2" xfId="8547" xr:uid="{470C370F-1C06-4D40-9E99-D67F3D58F3BD}"/>
    <cellStyle name="Normal 84 2 2 2" xfId="17670" xr:uid="{0D66B5A2-B684-4AEB-AC5D-50F118186E87}"/>
    <cellStyle name="Normal 84 2 3" xfId="12535" xr:uid="{DEEE7568-5065-48E1-A4D7-1FA0B82B5F5E}"/>
    <cellStyle name="Normal 84 2 3 2" xfId="19024" xr:uid="{E8467172-4CB8-4749-BBAC-8517B0F13F35}"/>
    <cellStyle name="Normal 84 2 4" xfId="42174" xr:uid="{5727D4F5-6ADF-4936-A0AD-A0A901E2CF1E}"/>
    <cellStyle name="Normal 84 2 5" xfId="42656" xr:uid="{A54C80AD-46B0-4262-9D33-FC193DC09D99}"/>
    <cellStyle name="Normal 84 2 6" xfId="46327" xr:uid="{7B010456-53BB-4E79-A0E9-72340C9FA62B}"/>
    <cellStyle name="Normal 84 2 7" xfId="48220" xr:uid="{1D5F8195-7214-4842-8738-F48475A6A92B}"/>
    <cellStyle name="Normal 84 2 8" xfId="55652" xr:uid="{7A049A6D-0860-401F-AA3D-4029E2E9A84E}"/>
    <cellStyle name="Normal 84 3" xfId="2073" xr:uid="{842AF400-1711-4A69-815D-9B88375D98B8}"/>
    <cellStyle name="Normal 84 4" xfId="3746" xr:uid="{215BDFE2-60B5-4D87-8CCF-B0A83F933D5B}"/>
    <cellStyle name="Normal 84 4 2" xfId="15309" xr:uid="{EAA8BC1B-3670-4A38-BC2B-17E94CA89C04}"/>
    <cellStyle name="Normal 84 5" xfId="7190" xr:uid="{16090BA7-5937-4D5F-9836-262A5F06F66B}"/>
    <cellStyle name="Normal 84 5 2" xfId="17232" xr:uid="{505B8C74-27DD-4785-9307-DFEE7694EBA5}"/>
    <cellStyle name="Normal 84 6" xfId="11457" xr:uid="{A94DC5AB-230A-4FBC-8353-FEC3B91A945F}"/>
    <cellStyle name="Normal 84 6 2" xfId="18812" xr:uid="{176C6909-8F53-45C4-AE61-600D0CA0C1AE}"/>
    <cellStyle name="Normal 84 7" xfId="19265" xr:uid="{26A721AA-C4AB-403D-A7C2-2382618C7F5E}"/>
    <cellStyle name="Normal 84 8" xfId="41961" xr:uid="{A82B5AF3-03AB-4AD0-BE25-270DD3EE11C4}"/>
    <cellStyle name="Normal 84 9" xfId="42437" xr:uid="{7453590B-E476-4D7F-B0DE-1DC43393C182}"/>
    <cellStyle name="Normal 85" xfId="507" xr:uid="{6191CFC1-747A-4CB8-AFF1-DF5C1E4D440F}"/>
    <cellStyle name="Normal 85 10" xfId="46117" xr:uid="{BC7DF1BB-92E1-414E-8A1E-9E3E9FE0812C}"/>
    <cellStyle name="Normal 85 11" xfId="46705" xr:uid="{32D4A9DE-48BE-44EA-8F19-0586107687F9}"/>
    <cellStyle name="Normal 85 12" xfId="54493" xr:uid="{8755BB7C-E0A9-4835-AD0B-1A48EC5330B5}"/>
    <cellStyle name="Normal 85 2" xfId="1407" xr:uid="{54F7F463-9EE7-48C3-946B-65E694A64FB3}"/>
    <cellStyle name="Normal 85 2 2" xfId="8554" xr:uid="{D62A5241-3563-442D-A8E1-C6538816D85A}"/>
    <cellStyle name="Normal 85 2 2 2" xfId="17676" xr:uid="{AED08B9D-3077-4348-954C-9276E41AB37C}"/>
    <cellStyle name="Normal 85 2 3" xfId="12541" xr:uid="{233F4BC7-C963-444C-92AA-5B79AC6776B2}"/>
    <cellStyle name="Normal 85 2 3 2" xfId="19030" xr:uid="{1588B019-5B1B-4500-B54C-FA8A81DDE9EC}"/>
    <cellStyle name="Normal 85 2 4" xfId="42180" xr:uid="{1CE237BB-EC0D-437E-B13F-E4DEDA45185D}"/>
    <cellStyle name="Normal 85 2 5" xfId="42662" xr:uid="{AF74A267-2427-48DF-A235-ECD8118D6B4A}"/>
    <cellStyle name="Normal 85 2 6" xfId="46333" xr:uid="{D73242B2-0883-415A-82EF-1455545923B8}"/>
    <cellStyle name="Normal 85 2 7" xfId="48226" xr:uid="{ABD1C434-8874-48B7-8261-D767F0FC39F3}"/>
    <cellStyle name="Normal 85 2 8" xfId="55658" xr:uid="{20A7C6C5-CFC6-4201-A137-D6C436188B74}"/>
    <cellStyle name="Normal 85 3" xfId="2074" xr:uid="{7DADA74F-C60F-4433-864B-83E2124060D7}"/>
    <cellStyle name="Normal 85 4" xfId="3802" xr:uid="{39AFB31C-6E22-49AE-8058-E1C95C382028}"/>
    <cellStyle name="Normal 85 4 2" xfId="15315" xr:uid="{FB4F872A-C413-4982-87BF-150790C5E78E}"/>
    <cellStyle name="Normal 85 5" xfId="7196" xr:uid="{E846AD82-3389-4CFF-9597-9965AA3B488F}"/>
    <cellStyle name="Normal 85 5 2" xfId="17238" xr:uid="{FFD0F653-26D6-4272-82A1-6AF434C5E8F7}"/>
    <cellStyle name="Normal 85 6" xfId="11463" xr:uid="{1212688F-B8C2-4A1C-8864-A25BD6B76EF6}"/>
    <cellStyle name="Normal 85 6 2" xfId="18818" xr:uid="{9A0B0844-0C87-4F0F-AA27-AA66F6DF2A87}"/>
    <cellStyle name="Normal 85 7" xfId="19898" xr:uid="{4615CFD7-9CA3-4116-BF0D-D4F807702AC3}"/>
    <cellStyle name="Normal 85 8" xfId="41967" xr:uid="{C0447403-418B-4A87-84C0-59706381FB19}"/>
    <cellStyle name="Normal 85 9" xfId="42443" xr:uid="{62582763-E202-4D69-B4D5-5ACD9E6D421F}"/>
    <cellStyle name="Normal 86" xfId="508" xr:uid="{FC88EAF8-1396-4817-B3BB-D066B251C217}"/>
    <cellStyle name="Normal 86 10" xfId="46648" xr:uid="{7E7D0DF9-906C-4F1D-8832-E846DF5ED73D}"/>
    <cellStyle name="Normal 86 11" xfId="47024" xr:uid="{C6F912D1-78D9-42BF-AF2F-A9D709E70301}"/>
    <cellStyle name="Normal 86 12" xfId="54485" xr:uid="{6842F219-4F1F-42B6-9CFA-34F7B8A0088F}"/>
    <cellStyle name="Normal 86 2" xfId="1408" xr:uid="{B20A00BC-85EF-4D27-AF4C-B45B7910F8B6}"/>
    <cellStyle name="Normal 86 2 2" xfId="8534" xr:uid="{4C6CEF53-E567-4C16-B2D7-BBD88A418965}"/>
    <cellStyle name="Normal 86 2 2 2" xfId="17667" xr:uid="{C48DE9F4-06D2-42A8-9EBB-A36543442369}"/>
    <cellStyle name="Normal 86 2 3" xfId="12527" xr:uid="{324A0CFC-C108-4B6F-9E77-BA73E2847781}"/>
    <cellStyle name="Normal 86 2 3 2" xfId="19022" xr:uid="{42494351-8CD7-4874-BC94-4E24A31AD8A2}"/>
    <cellStyle name="Normal 86 2 4" xfId="42172" xr:uid="{12D0E496-6CC4-43D3-9A1F-86105EF03FC5}"/>
    <cellStyle name="Normal 86 2 5" xfId="42654" xr:uid="{C37E152B-7637-4AFB-B728-DA8B740CD2A8}"/>
    <cellStyle name="Normal 86 2 6" xfId="46325" xr:uid="{BC6BE587-EAE7-411C-ABC4-CD6E942C81F5}"/>
    <cellStyle name="Normal 86 2 7" xfId="48208" xr:uid="{5B77E9E6-ED49-467B-A5FA-3CD71650F0A8}"/>
    <cellStyle name="Normal 86 2 8" xfId="55643" xr:uid="{8AEDBBDC-F64E-4DF7-A142-B62C97DD0143}"/>
    <cellStyle name="Normal 86 3" xfId="3634" xr:uid="{8887A374-047B-4278-9DD1-BA972B44DC27}"/>
    <cellStyle name="Normal 86 3 2" xfId="15307" xr:uid="{35554BDD-D1E9-4F5D-BCD4-8BB9B1E991BF}"/>
    <cellStyle name="Normal 86 4" xfId="7188" xr:uid="{6DB477A7-1C36-4FC9-BC48-1F67FFDFAD0E}"/>
    <cellStyle name="Normal 86 4 2" xfId="17230" xr:uid="{D800229D-AAD4-4918-B2AF-21A9E2707590}"/>
    <cellStyle name="Normal 86 5" xfId="11454" xr:uid="{2926B3F1-9FE1-4B91-A3FE-9724E0CD4758}"/>
    <cellStyle name="Normal 86 5 2" xfId="18809" xr:uid="{302DBF43-BCC9-4188-AA8B-37286F40A31C}"/>
    <cellStyle name="Normal 86 6" xfId="19907" xr:uid="{96EA8FD1-D899-4E58-BBC0-6CA554132BB9}"/>
    <cellStyle name="Normal 86 7" xfId="41958" xr:uid="{873620F4-3AFF-4E8F-92C0-F5A3DD6042EA}"/>
    <cellStyle name="Normal 86 8" xfId="42433" xr:uid="{B9F59445-5310-44D1-8723-050E75AB6B09}"/>
    <cellStyle name="Normal 86 9" xfId="46109" xr:uid="{CA720D65-6449-4542-96DA-1BB6A7934514}"/>
    <cellStyle name="Normal 87" xfId="509" xr:uid="{6AFD43AC-650B-4280-B4F7-2364D66C6A7D}"/>
    <cellStyle name="Normal 87 10" xfId="46736" xr:uid="{12873D42-D79E-43C2-A605-F80F9ADD8C32}"/>
    <cellStyle name="Normal 87 11" xfId="54496" xr:uid="{66D933F2-F7D6-4EE4-B6B5-514A0CF8FB67}"/>
    <cellStyle name="Normal 87 2" xfId="1409" xr:uid="{38884917-AE81-4B94-902F-C0E2664E6610}"/>
    <cellStyle name="Normal 87 2 2" xfId="8559" xr:uid="{F4AA80CD-4709-4B98-986F-53258B524048}"/>
    <cellStyle name="Normal 87 2 2 2" xfId="17679" xr:uid="{C3895A83-F1E1-4609-8F7A-B8AD2E8A554A}"/>
    <cellStyle name="Normal 87 2 3" xfId="12546" xr:uid="{40A47B69-AAEA-45C0-94AC-7DBAF425E922}"/>
    <cellStyle name="Normal 87 2 3 2" xfId="19033" xr:uid="{6B67EE74-BFF4-4017-B88B-2E4624B13F35}"/>
    <cellStyle name="Normal 87 2 4" xfId="42183" xr:uid="{F29C8489-C504-4557-934E-09A181C2B22F}"/>
    <cellStyle name="Normal 87 2 5" xfId="42665" xr:uid="{85D25531-A3B1-4D61-BD06-421F1E53157B}"/>
    <cellStyle name="Normal 87 2 6" xfId="46336" xr:uid="{CEE32FE9-3113-48E8-B8B7-9FF4161C3BBB}"/>
    <cellStyle name="Normal 87 2 7" xfId="48231" xr:uid="{A9E1910E-8ECA-4E34-AAB7-17BC90C2B559}"/>
    <cellStyle name="Normal 87 2 8" xfId="55663" xr:uid="{57E998A4-2EB0-4770-AC64-47BAF919715F}"/>
    <cellStyle name="Normal 87 3" xfId="3865" xr:uid="{A58BF47B-C9AF-439E-801D-D01265D4E53E}"/>
    <cellStyle name="Normal 87 3 2" xfId="15318" xr:uid="{33413C58-2FAF-4832-8841-A94B4007CE1A}"/>
    <cellStyle name="Normal 87 4" xfId="7200" xr:uid="{7FEABE83-E5C2-4481-B6AA-2FC4052BBFB9}"/>
    <cellStyle name="Normal 87 4 2" xfId="17242" xr:uid="{D2F14BC5-CE6E-49B1-9CB1-93F71BF21CE7}"/>
    <cellStyle name="Normal 87 5" xfId="11467" xr:uid="{CA8D353E-6A98-4165-A262-A6717C9F99E2}"/>
    <cellStyle name="Normal 87 5 2" xfId="18822" xr:uid="{B82B3972-04C2-44D9-91CA-9D71887FE10B}"/>
    <cellStyle name="Normal 87 6" xfId="19916" xr:uid="{EC2BD7DF-EDFE-4BB9-8665-3B9ECCCAB95D}"/>
    <cellStyle name="Normal 87 7" xfId="41970" xr:uid="{AB743D75-508C-46E1-9299-1417B143A4D5}"/>
    <cellStyle name="Normal 87 8" xfId="42446" xr:uid="{04FF2C74-B554-4621-A372-62A10143115C}"/>
    <cellStyle name="Normal 87 9" xfId="46120" xr:uid="{17353D84-4AC3-4301-BDDE-AC8298FD869E}"/>
    <cellStyle name="Normal 88" xfId="510" xr:uid="{F72FDE26-5B2B-4F2B-98C0-CE515ECFB36A}"/>
    <cellStyle name="Normal 88 10" xfId="46912" xr:uid="{BDE24F9E-AAD1-4114-9711-982FF7160443}"/>
    <cellStyle name="Normal 88 11" xfId="54581" xr:uid="{2A544F3D-FF0E-45A5-ADEB-C9CDFA74D992}"/>
    <cellStyle name="Normal 88 2" xfId="1410" xr:uid="{BE31F768-949A-4382-B20D-C764D04B7DF9}"/>
    <cellStyle name="Normal 88 2 2" xfId="8641" xr:uid="{1E2F29EE-B50D-4A82-9524-9449CC9A5871}"/>
    <cellStyle name="Normal 88 2 2 2" xfId="17749" xr:uid="{D617894B-A752-4478-AC5F-1757B7A9BB27}"/>
    <cellStyle name="Normal 88 2 3" xfId="12623" xr:uid="{0F613659-53EB-491A-B057-6F0C63EB703A}"/>
    <cellStyle name="Normal 88 2 3 2" xfId="19101" xr:uid="{2FFED42B-6156-4CFC-89CC-FAD8E37F1601}"/>
    <cellStyle name="Normal 88 2 4" xfId="42251" xr:uid="{8CBE883B-408F-4045-ACB0-045545B7B32E}"/>
    <cellStyle name="Normal 88 2 5" xfId="42733" xr:uid="{27027D02-68DB-4DFF-9AF4-619455C70822}"/>
    <cellStyle name="Normal 88 2 6" xfId="46404" xr:uid="{48756987-A660-43F7-85AF-95BD6541A308}"/>
    <cellStyle name="Normal 88 2 7" xfId="48315" xr:uid="{5CEC85F4-D636-47F5-8F2B-CAF22497FF37}"/>
    <cellStyle name="Normal 88 2 8" xfId="55742" xr:uid="{B67CF408-C504-4F59-8F4A-D8765948C210}"/>
    <cellStyle name="Normal 88 3" xfId="4596" xr:uid="{3852E033-58A7-494C-8270-583594070D13}"/>
    <cellStyle name="Normal 88 3 2" xfId="15386" xr:uid="{7F835DFF-7574-40BF-B176-0195CBFEF08F}"/>
    <cellStyle name="Normal 88 4" xfId="7287" xr:uid="{886D85D6-AF96-42ED-A1DA-CB91D022298B}"/>
    <cellStyle name="Normal 88 4 2" xfId="17329" xr:uid="{8D7A1195-9AD6-418E-9B43-DDDB3FFD9D5C}"/>
    <cellStyle name="Normal 88 5" xfId="11554" xr:uid="{08D38138-26CB-4931-BEEB-1E85B2E29A3B}"/>
    <cellStyle name="Normal 88 5 2" xfId="18892" xr:uid="{2096B8AA-7A8D-4DBF-932B-A6ED64F91F3F}"/>
    <cellStyle name="Normal 88 6" xfId="19922" xr:uid="{0A9DFF1A-FE4A-45AF-8CA1-A756D715FC5D}"/>
    <cellStyle name="Normal 88 7" xfId="42039" xr:uid="{00055507-398A-464C-88FE-532EA016D786}"/>
    <cellStyle name="Normal 88 8" xfId="42516" xr:uid="{DBE4ABB8-CA84-4E95-BBD2-4619B9DD4B5C}"/>
    <cellStyle name="Normal 88 9" xfId="46188" xr:uid="{47196223-DC9A-490C-AFC5-4EF353A8491A}"/>
    <cellStyle name="Normal 89" xfId="511" xr:uid="{261E8A66-A13E-4966-92C1-51A1E03B2527}"/>
    <cellStyle name="Normal 89 2" xfId="1411" xr:uid="{27CD976A-F69A-4A3C-8D4D-C88E085E5ECE}"/>
    <cellStyle name="Normal 89 3" xfId="4869" xr:uid="{123DC953-8D28-4818-B7CC-84473EA48BC8}"/>
    <cellStyle name="Normal 89 4" xfId="19978" xr:uid="{25AB350C-18F6-40F0-9BF0-09B19977BBDE}"/>
    <cellStyle name="Normal 9" xfId="512" xr:uid="{B3B2F943-355D-4F9B-98B6-D3679D511D85}"/>
    <cellStyle name="Normal 9 2" xfId="513" xr:uid="{CE0AFB33-EFEF-44E6-805E-D39243E2FA4D}"/>
    <cellStyle name="Normal 9 2 2" xfId="2026" xr:uid="{CEF62012-3C28-4E47-BE3E-0545CE21B242}"/>
    <cellStyle name="Normal 9 2 2 2" xfId="46633" xr:uid="{CC79A77E-21AD-4D85-B3FF-3494E442D7CB}"/>
    <cellStyle name="Normal 9 2 3" xfId="3440" xr:uid="{83376125-1E6D-4665-B2B0-B88192AA41FE}"/>
    <cellStyle name="Normal 9 2 4" xfId="19395" xr:uid="{33E3C7BC-41EA-4559-8AC2-CC51A3D54C51}"/>
    <cellStyle name="Normal 9 2 5" xfId="46999" xr:uid="{6887662F-0129-4B34-BA1C-B2876990A6D9}"/>
    <cellStyle name="Normal 9 3" xfId="514" xr:uid="{B40497C8-C4CF-41C3-A245-D42C1E3254E2}"/>
    <cellStyle name="Normal 9 3 2" xfId="4591" xr:uid="{B1DBA381-F17F-4315-B3BA-DE1EFBD33CA0}"/>
    <cellStyle name="Normal 9 3 2 2" xfId="38459" xr:uid="{230AA0F8-1566-4EAB-9150-C214DA81D926}"/>
    <cellStyle name="Normal 9 3 2 3" xfId="46835" xr:uid="{8CD923F4-DFB4-4E17-933D-7A1C6B3935AC}"/>
    <cellStyle name="Normal 9 3 2 4" xfId="53891" xr:uid="{BCF7D73B-620D-4E0B-A8C1-1B4895D0930F}"/>
    <cellStyle name="Normal 9 3 2 5" xfId="54047" xr:uid="{A2655748-5D8F-40B7-9BEF-853F9EE36B05}"/>
    <cellStyle name="Normal 9 3 2 6" xfId="54164" xr:uid="{DCB7CD47-5EDC-400A-9C48-F638CD0E8C65}"/>
    <cellStyle name="Normal 9 3 3" xfId="19280" xr:uid="{4ED6CA1F-B0C2-4AFA-9E5E-1030FEE924B3}"/>
    <cellStyle name="Normal 9 3 4" xfId="47023" xr:uid="{657EF787-AEEE-441C-8A4B-3F13481793C1}"/>
    <cellStyle name="Normal 9 3 5" xfId="53877" xr:uid="{577CE279-B084-4D5F-ACAD-4D3E3298C0B5}"/>
    <cellStyle name="Normal 9 3 6" xfId="54017" xr:uid="{00DFD0DE-F490-4286-B992-F26881924365}"/>
    <cellStyle name="Normal 9 3 7" xfId="54138" xr:uid="{621634B5-44F5-49CF-A5CC-A2991DF6C95C}"/>
    <cellStyle name="Normal 9 4" xfId="3317" xr:uid="{4D2B743B-8B6E-431A-8FB5-C42DDEDF1579}"/>
    <cellStyle name="Normal 9 4 2" xfId="8384" xr:uid="{EE5A14A2-1F7C-4D9E-9551-8BFE56F84C55}"/>
    <cellStyle name="Normal 9 4 2 2" xfId="36908" xr:uid="{237777B3-37DA-4035-89EC-DCE3E601AF29}"/>
    <cellStyle name="Normal 9 4 3" xfId="20489" xr:uid="{5F850ABD-5616-4CF4-B924-5564A5787ECE}"/>
    <cellStyle name="Normal 9 4 4" xfId="46694" xr:uid="{6230CC8D-562C-4862-ACDB-CDC2C6358019}"/>
    <cellStyle name="Normal 9 5" xfId="21960" xr:uid="{08A2596D-52E0-46CF-86A1-D474F2520D87}"/>
    <cellStyle name="Normal 9 5 2" xfId="54292" xr:uid="{D163AD3A-133A-4F44-A92F-7303CC70D863}"/>
    <cellStyle name="Normal 9 6" xfId="46945" xr:uid="{946236BC-96CC-43B7-BADC-9423C7C0DE8A}"/>
    <cellStyle name="Normal 90" xfId="515" xr:uid="{968CA3A8-E6DC-4585-8D87-BD557D47E29A}"/>
    <cellStyle name="Normal 90 10" xfId="47041" xr:uid="{76F6D026-050B-4EAB-8D83-BC7E97929425}"/>
    <cellStyle name="Normal 90 11" xfId="54587" xr:uid="{38CC56E8-DD50-4121-AE39-55C6E341609E}"/>
    <cellStyle name="Normal 90 2" xfId="1412" xr:uid="{6AF9EBF6-8CB4-463E-8B63-81BBBAA2893A}"/>
    <cellStyle name="Normal 90 2 2" xfId="8647" xr:uid="{79BED279-39A0-47B9-90B6-176AD2F96672}"/>
    <cellStyle name="Normal 90 2 2 2" xfId="17750" xr:uid="{225B2394-764A-42F6-8F51-84B5133BF0BE}"/>
    <cellStyle name="Normal 90 2 3" xfId="12626" xr:uid="{6F91C5D9-0A91-4A9A-9901-2B409014DAF2}"/>
    <cellStyle name="Normal 90 2 3 2" xfId="19102" xr:uid="{986B8A34-9B38-4A9C-A8E0-E72D070B8683}"/>
    <cellStyle name="Normal 90 2 4" xfId="42253" xr:uid="{BF0135CB-CDA7-444E-9159-61E7BB01C616}"/>
    <cellStyle name="Normal 90 2 5" xfId="42735" xr:uid="{E82B8C60-C28B-4225-9957-DF904AB8B7FF}"/>
    <cellStyle name="Normal 90 2 6" xfId="46406" xr:uid="{15E06E8C-11C9-46E3-8006-077111D14796}"/>
    <cellStyle name="Normal 90 2 7" xfId="48318" xr:uid="{C73270E5-3BF0-4FFF-9493-71D1607094D9}"/>
    <cellStyle name="Normal 90 2 8" xfId="55745" xr:uid="{5E9BF794-5ECC-4DDB-BAED-E692692FF66C}"/>
    <cellStyle name="Normal 90 3" xfId="4872" xr:uid="{7A9DBAD9-F70B-420B-9783-D17B0699E12E}"/>
    <cellStyle name="Normal 90 3 2" xfId="15387" xr:uid="{83EDC4D4-4D69-4060-AB27-8A8207503375}"/>
    <cellStyle name="Normal 90 4" xfId="7296" xr:uid="{FA288020-11B9-4F05-B7FD-2ED79A80AD6D}"/>
    <cellStyle name="Normal 90 4 2" xfId="17338" xr:uid="{7391D160-F79F-4C17-BC14-EDD661BD8EEA}"/>
    <cellStyle name="Normal 90 5" xfId="11563" xr:uid="{52A7BDF8-CC79-4B7A-A850-926BBEB79C9A}"/>
    <cellStyle name="Normal 90 5 2" xfId="18896" xr:uid="{DD545316-F662-4492-8EE6-B8184D65CC77}"/>
    <cellStyle name="Normal 90 6" xfId="20001" xr:uid="{60F8BD0F-9026-4FD1-BE03-D143081C46BC}"/>
    <cellStyle name="Normal 90 7" xfId="42042" xr:uid="{13F9859F-D413-4B51-BDC0-D05F95A00E2D}"/>
    <cellStyle name="Normal 90 8" xfId="42522" xr:uid="{A4682C20-6B80-4F52-88B4-E171AF88DDDD}"/>
    <cellStyle name="Normal 90 9" xfId="46192" xr:uid="{DB601D2D-0CB0-481B-8C69-C4C8C1357C37}"/>
    <cellStyle name="Normal 91" xfId="516" xr:uid="{9F80D404-0295-460C-85C4-41749976CB50}"/>
    <cellStyle name="Normal 91 10" xfId="47044" xr:uid="{7C484617-C285-4F11-A81A-DD384DAD3C4A}"/>
    <cellStyle name="Normal 91 11" xfId="54590" xr:uid="{A200ACF4-D555-494A-B412-5732AAC60F0B}"/>
    <cellStyle name="Normal 91 2" xfId="1413" xr:uid="{28645E90-FDB6-4C32-BB5C-20C029202B9E}"/>
    <cellStyle name="Normal 91 2 2" xfId="8666" xr:uid="{A32B0BAB-8B84-46E6-BA9E-1F0B7EAF6EF0}"/>
    <cellStyle name="Normal 91 2 2 2" xfId="17754" xr:uid="{7FC249AC-42FE-4B51-B750-BF55A0647784}"/>
    <cellStyle name="Normal 91 2 3" xfId="12644" xr:uid="{1F2B2086-E873-494A-A303-F289FF7BADDC}"/>
    <cellStyle name="Normal 91 2 3 2" xfId="19105" xr:uid="{4FF2DB57-BD43-4FA8-B685-DD44769B41ED}"/>
    <cellStyle name="Normal 91 2 4" xfId="42256" xr:uid="{DEFB4E77-CB0A-49B2-8CFB-C4C3F4BE3974}"/>
    <cellStyle name="Normal 91 2 5" xfId="42738" xr:uid="{9413EE53-4F6A-4B3F-97DF-A1E1AA6F7DA2}"/>
    <cellStyle name="Normal 91 2 6" xfId="46409" xr:uid="{AE688803-13A1-47C9-B8AD-9D5408C6D6E2}"/>
    <cellStyle name="Normal 91 2 7" xfId="48337" xr:uid="{E2AC2C20-182B-491C-A02B-DCCBFF3941D7}"/>
    <cellStyle name="Normal 91 2 8" xfId="55764" xr:uid="{5D226D82-1355-4783-A04B-DECD21560788}"/>
    <cellStyle name="Normal 91 3" xfId="4879" xr:uid="{6201E889-6D55-4A46-8272-DA91FBA72CDE}"/>
    <cellStyle name="Normal 91 3 2" xfId="15390" xr:uid="{DCAE2FB1-9D9A-4AF4-9AAA-2E433F899FAB}"/>
    <cellStyle name="Normal 91 4" xfId="7299" xr:uid="{5A65B146-8BD0-4805-88FD-F338B61E34BE}"/>
    <cellStyle name="Normal 91 4 2" xfId="17341" xr:uid="{3209108A-833B-4754-A846-F3ACC66627E8}"/>
    <cellStyle name="Normal 91 5" xfId="11566" xr:uid="{05E81F75-109E-44A5-ABF4-BB037DC81B6A}"/>
    <cellStyle name="Normal 91 5 2" xfId="18899" xr:uid="{5A19895C-17BE-47C9-90AB-4BDE8A9D4865}"/>
    <cellStyle name="Normal 91 6" xfId="20078" xr:uid="{9CB961A6-1C43-420C-B28D-1F8E236D687B}"/>
    <cellStyle name="Normal 91 7" xfId="42045" xr:uid="{FA5783C5-F751-486B-A1D5-A368C196842F}"/>
    <cellStyle name="Normal 91 8" xfId="42525" xr:uid="{1FA4F996-335E-4E8B-941D-414CD07CAF35}"/>
    <cellStyle name="Normal 91 9" xfId="46195" xr:uid="{F74D8791-1A76-43EA-A625-321F0EAE4395}"/>
    <cellStyle name="Normal 92" xfId="517" xr:uid="{BB3D62B1-B0E6-4676-A862-89C138E75660}"/>
    <cellStyle name="Normal 92 2" xfId="1414" xr:uid="{92650FE2-3A66-420A-B3E9-42B7AF549D08}"/>
    <cellStyle name="Normal 92 2 2" xfId="8325" xr:uid="{D863E144-C248-4E87-B70C-8818C423FFFF}"/>
    <cellStyle name="Normal 92 3" xfId="3301" xr:uid="{15490CE1-DAC7-48E1-9631-FA3A02E90070}"/>
    <cellStyle name="Normal 93" xfId="518" xr:uid="{6EFC9D58-C39B-4D85-986A-FD3367BC7F5A}"/>
    <cellStyle name="Normal 93 2" xfId="1415" xr:uid="{223D39DA-9721-4134-BB9D-D14ED5FF31CE}"/>
    <cellStyle name="Normal 93 2 2" xfId="8418" xr:uid="{2D05E865-FD05-4247-8F40-61E4A8FD8EFE}"/>
    <cellStyle name="Normal 93 3" xfId="3307" xr:uid="{2757F8B9-E83A-4AF5-A931-E6AB8F264A90}"/>
    <cellStyle name="Normal 94" xfId="519" xr:uid="{DF1C33BB-411C-4AB7-A884-7DEFC4973B4A}"/>
    <cellStyle name="Normal 94 2" xfId="1416" xr:uid="{1EE68D0C-8FCE-4E54-9E1A-2775602E0DA9}"/>
    <cellStyle name="Normal 94 2 2" xfId="8646" xr:uid="{BADCB446-DE45-47F5-A5A8-79A1D02DE91C}"/>
    <cellStyle name="Normal 94 3" xfId="5247" xr:uid="{A7A6D39C-DECF-465D-96AF-C09C45120217}"/>
    <cellStyle name="Normal 95" xfId="520" xr:uid="{9172D6CD-EB5A-413A-BB39-20872D4E9352}"/>
    <cellStyle name="Normal 95 2" xfId="1417" xr:uid="{4F022F79-92BD-4155-B272-F9A73D85082B}"/>
    <cellStyle name="Normal 95 3" xfId="5256" xr:uid="{F1274072-DF6D-4490-ADD5-1368EA28DEC7}"/>
    <cellStyle name="Normal 96" xfId="521" xr:uid="{24C9BF64-032E-40E2-A7D9-70A8091FA038}"/>
    <cellStyle name="Normal 96 2" xfId="1418" xr:uid="{999B9294-050E-4A58-8253-AF2006C062BE}"/>
    <cellStyle name="Normal 96 3" xfId="5158" xr:uid="{79F4BA2D-F760-4F81-9EBC-A85C43DEC274}"/>
    <cellStyle name="Normal 97" xfId="522" xr:uid="{CC4E8D34-3468-4C49-88A7-E56B5858107C}"/>
    <cellStyle name="Normal 97 2" xfId="1419" xr:uid="{9833B242-F206-4AD0-8D3A-CCD3F925BECE}"/>
    <cellStyle name="Normal 97 3" xfId="5080" xr:uid="{E9915DE4-B738-4FF6-9D9A-B6E46835F1DC}"/>
    <cellStyle name="Normal 98" xfId="523" xr:uid="{E716E4D0-625A-4BBA-8832-9379E1E887E3}"/>
    <cellStyle name="Normal 98 2" xfId="1420" xr:uid="{01CBC683-77AA-431F-84DE-8BF1A931C893}"/>
    <cellStyle name="Normal 98 3" xfId="5276" xr:uid="{CF199DD7-6D19-4BC6-B32F-73FC62ACEF60}"/>
    <cellStyle name="Normal 99" xfId="524" xr:uid="{576C60F2-6B19-4425-B19B-8C30E772C0E5}"/>
    <cellStyle name="Normal 99 2" xfId="1421" xr:uid="{F3A1FB87-AEC9-4D4A-9B2A-075166FC21BB}"/>
    <cellStyle name="Normal 99 3" xfId="5281" xr:uid="{0A8A74C3-0850-422C-93F3-26F4D392AF09}"/>
    <cellStyle name="Normal_spl-t" xfId="9" xr:uid="{00000000-0005-0000-0000-00000D000000}"/>
    <cellStyle name="Normale_9639A02C" xfId="525" xr:uid="{18B0E204-5455-4504-9AC0-A4349FDE6DC6}"/>
    <cellStyle name="normální_laroux" xfId="4592" xr:uid="{A76BD899-F169-478C-AE76-0146AC89AFFA}"/>
    <cellStyle name="Normalny_Cennik obowiazuje od 06-08-2001 r (1)" xfId="4593" xr:uid="{1C9312F6-C7E6-456F-A909-4FEC9943D99A}"/>
    <cellStyle name="Note 2" xfId="885" xr:uid="{451F23FD-5F3F-416E-8959-CA42E02132BC}"/>
    <cellStyle name="Note 2 10" xfId="886" xr:uid="{AE5330B0-74CF-4B3D-B7CF-E0A3E1BD9992}"/>
    <cellStyle name="Note 2 11" xfId="887" xr:uid="{4ED86AD6-7B65-4829-B69C-BBE2A6190B8B}"/>
    <cellStyle name="Note 2 12" xfId="888" xr:uid="{CD227B75-6167-43F3-B575-32D6EABCA077}"/>
    <cellStyle name="Note 2 13" xfId="889" xr:uid="{49714BB1-DBB9-4FC6-B18A-B8A46E00548F}"/>
    <cellStyle name="Note 2 14" xfId="890" xr:uid="{00471FA3-68C4-40E7-9FB6-DF7FF7FA926D}"/>
    <cellStyle name="Note 2 15" xfId="891" xr:uid="{9FFA1250-7943-498C-863B-7BD2C8D14F11}"/>
    <cellStyle name="Note 2 16" xfId="892" xr:uid="{42DAB2F4-E826-46AB-B27A-D92B14B7C9D0}"/>
    <cellStyle name="Note 2 17" xfId="893" xr:uid="{42993331-A0EA-4782-8E49-494F7D673987}"/>
    <cellStyle name="Note 2 18" xfId="894" xr:uid="{B4A69431-83CE-417C-B48D-B0D53BE31F25}"/>
    <cellStyle name="Note 2 19" xfId="895" xr:uid="{B6AC47A8-658F-4EF9-B039-7E969BE7BB6E}"/>
    <cellStyle name="Note 2 2" xfId="896" xr:uid="{278FD760-0DCE-496B-AF6F-A8FB45D99ADD}"/>
    <cellStyle name="Note 2 2 2" xfId="46649" xr:uid="{AEEA0E92-CFB2-4452-B1D1-C6C3EA0DC240}"/>
    <cellStyle name="Note 2 2 3" xfId="47022" xr:uid="{ADA14A40-1567-4A90-A7B3-020355D35C58}"/>
    <cellStyle name="Note 2 20" xfId="897" xr:uid="{A5B87FF2-4288-4420-A24E-E0C930C309D6}"/>
    <cellStyle name="Note 2 21" xfId="898" xr:uid="{650748AB-A216-4793-9824-F7097B492B6D}"/>
    <cellStyle name="Note 2 22" xfId="899" xr:uid="{403F4C9E-82F7-42A2-AAE1-CF83766989C3}"/>
    <cellStyle name="Note 2 23" xfId="900" xr:uid="{9B82AFD0-2926-4B53-9558-282EE2712C49}"/>
    <cellStyle name="Note 2 24" xfId="901" xr:uid="{212067C1-F0FE-4811-8E66-F966DB338E4D}"/>
    <cellStyle name="Note 2 25" xfId="902" xr:uid="{D540CC4E-5A03-41F9-A904-552A022BC1D7}"/>
    <cellStyle name="Note 2 26" xfId="903" xr:uid="{DE95BB2E-EA39-4ABE-A3F3-37B97B4CD9CD}"/>
    <cellStyle name="Note 2 27" xfId="904" xr:uid="{6FEBD5D1-92E4-43F2-A1B2-0C38EF8EEA1D}"/>
    <cellStyle name="Note 2 28" xfId="905" xr:uid="{19507C60-5218-446B-BA85-A541809DB7C4}"/>
    <cellStyle name="Note 2 29" xfId="906" xr:uid="{AB6AE99F-08EF-47AF-A69F-8366B8CE6810}"/>
    <cellStyle name="Note 2 3" xfId="907" xr:uid="{33271AA9-E38E-4388-A887-DDDD51877CCE}"/>
    <cellStyle name="Note 2 3 2" xfId="46639" xr:uid="{3DDDBDDA-EBA3-4A73-9988-A769481069B0}"/>
    <cellStyle name="Note 2 3 3" xfId="47103" xr:uid="{E29FB9D7-7760-4AA6-95FC-E78E16653234}"/>
    <cellStyle name="Note 2 30" xfId="908" xr:uid="{0A1463DF-4F5B-46DE-9A76-8AB96B566A2A}"/>
    <cellStyle name="Note 2 31" xfId="909" xr:uid="{A97F0D14-1C78-477D-9639-432277E704BE}"/>
    <cellStyle name="Note 2 32" xfId="910" xr:uid="{E0FA0154-A762-4001-9C5F-A9F95E719F19}"/>
    <cellStyle name="Note 2 33" xfId="911" xr:uid="{164373D1-63D3-423B-BBE2-BC21C598BBB8}"/>
    <cellStyle name="Note 2 34" xfId="4594" xr:uid="{F20CCFEE-5069-4FE8-A9C7-030459224461}"/>
    <cellStyle name="Note 2 35" xfId="46914" xr:uid="{22F179FD-4086-45B6-BE74-6AEB3377DC7E}"/>
    <cellStyle name="Note 2 4" xfId="912" xr:uid="{85C0B5A8-CA12-488F-9F1C-3DF53CA92137}"/>
    <cellStyle name="Note 2 4 2" xfId="46813" xr:uid="{386BE2BA-C1DA-42CA-9128-5F0769F44860}"/>
    <cellStyle name="Note 2 5" xfId="913" xr:uid="{9DDB8A2C-0E99-46F2-B695-A2DD8524B236}"/>
    <cellStyle name="Note 2 6" xfId="914" xr:uid="{32868185-E1CA-4A89-965A-933A1FDC17C0}"/>
    <cellStyle name="Note 2 7" xfId="915" xr:uid="{F53C3759-BA32-4307-863C-C3C9D1AE5515}"/>
    <cellStyle name="Note 2 8" xfId="916" xr:uid="{8DDE5042-E176-4A87-82FA-1466495D9086}"/>
    <cellStyle name="Note 2 9" xfId="917" xr:uid="{10E77318-038E-49D0-AB9F-569F7F92D948}"/>
    <cellStyle name="Note 3" xfId="8385" xr:uid="{CF3CAD8A-4A49-47D3-B5A1-E30B045FA3D6}"/>
    <cellStyle name="Note 3 10" xfId="19592" xr:uid="{6285E173-86EF-487B-A661-400212DE1C11}"/>
    <cellStyle name="Note 3 10 2" xfId="22571" xr:uid="{2BC88859-7A14-4B35-83E9-1A0FE89B9E71}"/>
    <cellStyle name="Note 3 10 3" xfId="23428" xr:uid="{A34A4289-88B4-4C1C-9A7F-4C456FFECEA0}"/>
    <cellStyle name="Note 3 10 4" xfId="27423" xr:uid="{D032B9AF-05E5-4578-BE26-2D0564ACCD27}"/>
    <cellStyle name="Note 3 10 5" xfId="30420" xr:uid="{5E804B3A-A74F-4E51-BB70-2C52EC992960}"/>
    <cellStyle name="Note 3 10 6" xfId="31595" xr:uid="{EA851858-5609-4C78-9EA8-D35DD7EE3EDD}"/>
    <cellStyle name="Note 3 10 7" xfId="34840" xr:uid="{5A7EC19E-4914-4643-919B-442D1159E21C}"/>
    <cellStyle name="Note 3 10 8" xfId="38722" xr:uid="{CB209DED-A795-417A-A584-FA130FC61030}"/>
    <cellStyle name="Note 3 10 9" xfId="40195" xr:uid="{40A4589F-9EBC-4FCA-A32D-CFA880D71A5B}"/>
    <cellStyle name="Note 3 11" xfId="19442" xr:uid="{6B9ED4CB-279B-4ED1-AD1F-49D955AAD1F8}"/>
    <cellStyle name="Note 3 11 2" xfId="21183" xr:uid="{75D11B43-9F27-4C03-8989-D974EBEDDED4}"/>
    <cellStyle name="Note 3 11 3" xfId="27207" xr:uid="{65AA3A8E-1510-4A62-BBD1-BBA2C944ACD7}"/>
    <cellStyle name="Note 3 11 4" xfId="29184" xr:uid="{D5F939C3-0E85-495C-B200-978A44C1FAA6}"/>
    <cellStyle name="Note 3 11 5" xfId="33315" xr:uid="{A04A0D1C-9FD0-4471-BD6A-9AC2700D1524}"/>
    <cellStyle name="Note 3 11 6" xfId="32641" xr:uid="{FCE13ABD-42A4-40A7-85E9-E4450B908D29}"/>
    <cellStyle name="Note 3 11 7" xfId="36235" xr:uid="{6105F488-F32A-4E4B-A8D9-C12FFC94005C}"/>
    <cellStyle name="Note 3 11 8" xfId="38351" xr:uid="{4B33F7A1-BDCD-4B7C-A605-46F596DD2C9D}"/>
    <cellStyle name="Note 3 12" xfId="21005" xr:uid="{B150A002-F230-4BED-855B-EB57734AF404}"/>
    <cellStyle name="Note 3 12 2" xfId="23719" xr:uid="{0017A9EF-2627-47A3-B249-B1D591E2FFAF}"/>
    <cellStyle name="Note 3 12 3" xfId="26897" xr:uid="{39C9024E-B560-4F93-9203-0FB90E86A554}"/>
    <cellStyle name="Note 3 12 4" xfId="28748" xr:uid="{56E73939-D88B-4652-85E8-AFCF158612F4}"/>
    <cellStyle name="Note 3 12 5" xfId="31043" xr:uid="{010AAEDD-9AC5-4769-A082-6682753FB3EE}"/>
    <cellStyle name="Note 3 12 6" xfId="34007" xr:uid="{949941FF-2BF5-4F27-9BB2-F37B388F4BA9}"/>
    <cellStyle name="Note 3 12 7" xfId="35286" xr:uid="{D322E983-3DB6-487A-9448-56250B57F79F}"/>
    <cellStyle name="Note 3 12 8" xfId="39863" xr:uid="{E9591191-3030-42A9-91CF-63A84C7DD214}"/>
    <cellStyle name="Note 3 12 9" xfId="41191" xr:uid="{1A344F73-B431-497E-BEEB-49BC38EA615A}"/>
    <cellStyle name="Note 3 13" xfId="21056" xr:uid="{8F31A942-0E73-406D-93FD-FEA1A7D638C5}"/>
    <cellStyle name="Note 3 14" xfId="21882" xr:uid="{09F2BD6E-97D5-4639-BD29-3CDC619CBD3D}"/>
    <cellStyle name="Note 3 15" xfId="26410" xr:uid="{3662EFDA-3F5A-4601-933B-A287CF3562CB}"/>
    <cellStyle name="Note 3 16" xfId="32150" xr:uid="{B8BA5E56-AF1D-4CD2-A295-C8D31DE8A34F}"/>
    <cellStyle name="Note 3 17" xfId="34726" xr:uid="{26E86F6D-D8D3-4928-93CD-D2AA3421AFBC}"/>
    <cellStyle name="Note 3 18" xfId="37512" xr:uid="{6675603B-682D-4D1F-AA21-C342C85ECD4D}"/>
    <cellStyle name="Note 3 19" xfId="38887" xr:uid="{8A36D7DD-DE6D-4C99-B1AF-F4D0F189DC5A}"/>
    <cellStyle name="Note 3 2" xfId="19564" xr:uid="{F27925D9-B32F-491C-B317-5FA0EA224D5A}"/>
    <cellStyle name="Note 3 2 10" xfId="46979" xr:uid="{5563BFC5-76E2-4B8E-A1CD-A32589C60729}"/>
    <cellStyle name="Note 3 2 2" xfId="22542" xr:uid="{B662036C-B211-4B10-BC63-3E8A3AC72966}"/>
    <cellStyle name="Note 3 2 2 2" xfId="46679" xr:uid="{7FB038EB-3157-42B3-A6F6-0E3890958FD6}"/>
    <cellStyle name="Note 3 2 3" xfId="26083" xr:uid="{DD5594C1-DB83-4123-9BF3-7252BA92BB05}"/>
    <cellStyle name="Note 3 2 4" xfId="27388" xr:uid="{0698278C-AA5D-42A7-93A7-E4EB364B2E1A}"/>
    <cellStyle name="Note 3 2 5" xfId="24441" xr:uid="{E113F4AF-A9B9-4BEF-BBC9-4D699E7710A8}"/>
    <cellStyle name="Note 3 2 6" xfId="32022" xr:uid="{C218CF3A-FF37-4B4F-8C81-D9597F347F27}"/>
    <cellStyle name="Note 3 2 7" xfId="31559" xr:uid="{A0444A46-48C5-42DD-9B93-101BF511BFF2}"/>
    <cellStyle name="Note 3 2 8" xfId="35762" xr:uid="{390D5736-64CC-40D4-8E17-8233BB284005}"/>
    <cellStyle name="Note 3 2 9" xfId="39997" xr:uid="{88F84DDD-7388-4F05-8D49-44D27F2EEDDD}"/>
    <cellStyle name="Note 3 20" xfId="47021" xr:uid="{BF694751-6D3F-4E4D-A055-F789C70DFDEB}"/>
    <cellStyle name="Note 3 3" xfId="19250" xr:uid="{ADE9C3AA-585F-428A-B91C-D09066667043}"/>
    <cellStyle name="Note 3 3 10" xfId="46773" xr:uid="{EA338BF1-342A-4818-9AA7-A4E4270EF0FE}"/>
    <cellStyle name="Note 3 3 2" xfId="22168" xr:uid="{3301CE18-8C89-4E11-8FB3-D8A24DCEDC13}"/>
    <cellStyle name="Note 3 3 3" xfId="21041" xr:uid="{54585764-CC13-44ED-A6CF-82E2FC52D88D}"/>
    <cellStyle name="Note 3 3 4" xfId="23668" xr:uid="{3233F09C-3A32-4BD9-9850-514CDF5935A9}"/>
    <cellStyle name="Note 3 3 5" xfId="28562" xr:uid="{A00E354A-D435-4CF9-96F0-09BEC390D44D}"/>
    <cellStyle name="Note 3 3 6" xfId="33228" xr:uid="{19B934FF-C433-4C49-B186-4E008B5AFF8C}"/>
    <cellStyle name="Note 3 3 7" xfId="34414" xr:uid="{66C950F4-AE40-40BB-B07E-0DD2BD6B8863}"/>
    <cellStyle name="Note 3 3 8" xfId="38628" xr:uid="{FEA200E7-5A8F-4E7B-937E-AE3B99370A76}"/>
    <cellStyle name="Note 3 3 9" xfId="38390" xr:uid="{85CCBE95-26D5-4947-8963-20E98FADA157}"/>
    <cellStyle name="Note 3 4" xfId="19712" xr:uid="{9B74D05D-B3CD-4683-9C86-BD0B9FD77D14}"/>
    <cellStyle name="Note 3 4 2" xfId="22713" xr:uid="{39315906-DC83-420C-8C9C-00FAD6FCA0E5}"/>
    <cellStyle name="Note 3 4 3" xfId="26407" xr:uid="{207DD3A0-C2B3-45C8-9739-620120A47CA0}"/>
    <cellStyle name="Note 3 4 4" xfId="27586" xr:uid="{E4DA5436-27CE-46A7-9905-AC584E7AC657}"/>
    <cellStyle name="Note 3 4 5" xfId="30510" xr:uid="{B3F6558D-AFE0-4AD3-A258-5488214A613D}"/>
    <cellStyle name="Note 3 4 6" xfId="28041" xr:uid="{16F11D44-55AD-4D99-AEFD-C1126BD9A26F}"/>
    <cellStyle name="Note 3 4 7" xfId="34135" xr:uid="{71C3B965-34E1-4D36-94C9-4F242F9DBECC}"/>
    <cellStyle name="Note 3 4 8" xfId="39124" xr:uid="{DDF003AB-07EE-4E08-B79F-47E8628D4E6E}"/>
    <cellStyle name="Note 3 4 9" xfId="38620" xr:uid="{028B96EF-DCF1-41BA-8279-1A70484A365A}"/>
    <cellStyle name="Note 3 5" xfId="19677" xr:uid="{F793ACE2-F250-4651-856E-CE65F5954058}"/>
    <cellStyle name="Note 3 5 2" xfId="22663" xr:uid="{6F0EEFF5-5C0F-40C0-B47C-F15FB0B01264}"/>
    <cellStyle name="Note 3 5 3" xfId="25194" xr:uid="{23DE981D-E551-4E3F-914D-DDC0436DCCEC}"/>
    <cellStyle name="Note 3 5 4" xfId="27526" xr:uid="{BFCF4C41-03ED-4557-8708-2E6B2E23E453}"/>
    <cellStyle name="Note 3 5 5" xfId="22412" xr:uid="{9257E0C1-AD2E-43B1-A176-B717F51EED31}"/>
    <cellStyle name="Note 3 5 6" xfId="32755" xr:uid="{FA25CA3A-D25B-4A5D-80B0-05E9F5535D27}"/>
    <cellStyle name="Note 3 5 7" xfId="34760" xr:uid="{B3F5EC26-B0D5-4F41-92C1-193940F3BD02}"/>
    <cellStyle name="Note 3 5 8" xfId="37936" xr:uid="{D785943E-D45A-44B8-AA13-B88F34830798}"/>
    <cellStyle name="Note 3 5 9" xfId="35630" xr:uid="{47F0D43E-AC4B-4FA9-A485-4E12B11BB7D1}"/>
    <cellStyle name="Note 3 6" xfId="19642" xr:uid="{63694A1D-928D-4D7F-A36A-38E75C90190F}"/>
    <cellStyle name="Note 3 6 2" xfId="22622" xr:uid="{4624D152-EE79-4C0D-8B02-1868A19184A2}"/>
    <cellStyle name="Note 3 6 3" xfId="25305" xr:uid="{D2873A7A-23CF-409E-B4DC-7D5B9C1B77CA}"/>
    <cellStyle name="Note 3 6 4" xfId="27478" xr:uid="{A9212250-3899-4ABE-A39D-0646AABD5BE0}"/>
    <cellStyle name="Note 3 6 5" xfId="30395" xr:uid="{9F6F4E16-8B0D-46E9-ADE4-1DE050B75B32}"/>
    <cellStyle name="Note 3 6 6" xfId="33645" xr:uid="{979A01AC-03FF-4105-B438-D9846FEEFD20}"/>
    <cellStyle name="Note 3 6 7" xfId="29283" xr:uid="{FACFF8B8-3D23-41AA-B369-DE171CCD4034}"/>
    <cellStyle name="Note 3 6 8" xfId="37772" xr:uid="{961511C1-75A5-4F0D-9D8D-88E1B8770E29}"/>
    <cellStyle name="Note 3 6 9" xfId="40263" xr:uid="{2957017A-8A76-4E73-A2E2-ECA534F273E6}"/>
    <cellStyle name="Note 3 7" xfId="19200" xr:uid="{71BB215F-ACCB-4C75-8406-AD7EE2B6CC4B}"/>
    <cellStyle name="Note 3 7 2" xfId="22107" xr:uid="{1E4F3745-C7E1-44DA-AA2D-CAEDBB5FD4CE}"/>
    <cellStyle name="Note 3 7 3" xfId="26452" xr:uid="{CFAC87EF-BC1F-4B09-BD51-F260B88AB789}"/>
    <cellStyle name="Note 3 7 4" xfId="24474" xr:uid="{08264F21-E411-4172-A7A2-029C1D265130}"/>
    <cellStyle name="Note 3 7 5" xfId="30598" xr:uid="{6C8138F5-EAED-4706-B678-491AB794BFAB}"/>
    <cellStyle name="Note 3 7 6" xfId="32343" xr:uid="{3286278A-539E-4B18-A99F-76097DC0FBFA}"/>
    <cellStyle name="Note 3 7 7" xfId="33227" xr:uid="{F183D48A-2A06-4D74-A8A1-C9FC44563BC5}"/>
    <cellStyle name="Note 3 7 8" xfId="39040" xr:uid="{B7B63F97-19AC-4AC1-8B16-1F7B4979ED52}"/>
    <cellStyle name="Note 3 7 9" xfId="40832" xr:uid="{2105E2E4-E494-4131-A3B7-E32ED7BD3649}"/>
    <cellStyle name="Note 3 8" xfId="19443" xr:uid="{615217A2-36A2-4FA7-A434-CC4E21379650}"/>
    <cellStyle name="Note 3 8 2" xfId="22394" xr:uid="{2D591985-5B93-4857-85CA-61731767A5A4}"/>
    <cellStyle name="Note 3 8 3" xfId="25605" xr:uid="{099F7833-6967-41BA-959B-709663A4542C}"/>
    <cellStyle name="Note 3 8 4" xfId="27208" xr:uid="{3C8E8E72-254E-4DEB-A88A-A08DD0D7571B}"/>
    <cellStyle name="Note 3 8 5" xfId="29973" xr:uid="{7701B9D3-EC88-4A65-B821-9D753AA0A41D}"/>
    <cellStyle name="Note 3 8 6" xfId="25730" xr:uid="{7DF01DE5-8ED0-4955-B241-B57C852ACCAE}"/>
    <cellStyle name="Note 3 8 7" xfId="33683" xr:uid="{FD572769-81D9-4AAE-B9CE-B75510E0F3A4}"/>
    <cellStyle name="Note 3 8 8" xfId="38485" xr:uid="{6A062167-2C56-44C1-82A1-A33D7FC88A51}"/>
    <cellStyle name="Note 3 8 9" xfId="36440" xr:uid="{485744B6-4AB8-4DF3-B0B1-CFD8B3A692CB}"/>
    <cellStyle name="Note 3 9" xfId="19630" xr:uid="{A7733770-C99C-4F79-8F95-AE62E1A09B83}"/>
    <cellStyle name="Note 3 9 2" xfId="22610" xr:uid="{8AF04FAE-F886-4817-841C-5A0EA727281D}"/>
    <cellStyle name="Note 3 9 3" xfId="24601" xr:uid="{1CFB864F-C16C-4398-8410-12C65017DCB4}"/>
    <cellStyle name="Note 3 9 4" xfId="27465" xr:uid="{5D0CE17F-6523-42C2-9A81-FC428ECF364D}"/>
    <cellStyle name="Note 3 9 5" xfId="24093" xr:uid="{0CB6E776-2D32-4B6F-BA35-A424E7D7023D}"/>
    <cellStyle name="Note 3 9 6" xfId="33502" xr:uid="{AB396EDD-BA48-4C14-8775-4E5928F422C7}"/>
    <cellStyle name="Note 3 9 7" xfId="33552" xr:uid="{537B02FF-FE1D-4345-A683-E30C17E9A7ED}"/>
    <cellStyle name="Note 3 9 8" xfId="37257" xr:uid="{0DD61887-824B-41D3-AF31-5CA2B49A719D}"/>
    <cellStyle name="Note 3 9 9" xfId="35722" xr:uid="{9F521FB0-4B0D-49DE-A012-5FDB24AD54B1}"/>
    <cellStyle name="Note 4" xfId="53961" xr:uid="{733A6248-5027-4519-9DAF-619A186D93B2}"/>
    <cellStyle name="Note 5" xfId="54084" xr:uid="{28021E19-D5D4-41F4-886A-ADBEC96EC9CF}"/>
    <cellStyle name="oft Excel]_x000d__x000a_Comment=open=/f ‚ðw’è‚·‚é‚ÆAƒ†[ƒU[’è‹`ŠÖ”‚ðŠÖ”“\‚è•t‚¯‚Ìˆê——‚É“o˜^‚·‚é‚±‚Æ‚ª‚Å‚«‚Ü‚·B_x000d__x000a_Maximized" xfId="526" xr:uid="{ED25C911-BFC4-4CAA-BADB-AD8F0AD88C1E}"/>
    <cellStyle name="omma [0]_Mktg Prog" xfId="527" xr:uid="{1FE47B1C-3DEE-4E6A-ABBD-FC51B6B66A16}"/>
    <cellStyle name="ormal_Sheet1_1" xfId="528" xr:uid="{CF659B83-1104-4404-85BB-66DB1AFA1CE4}"/>
    <cellStyle name="OtherSEEntry" xfId="4597" xr:uid="{A48DC76C-932A-4B70-90FE-5B2ED182C3E8}"/>
    <cellStyle name="Output 2" xfId="918" xr:uid="{DCBA03D5-4B58-4B88-A089-5A5152A2A419}"/>
    <cellStyle name="Output 2 10" xfId="919" xr:uid="{7B164E2B-FB45-492E-A2E0-C2F7EAA2529A}"/>
    <cellStyle name="Output 2 11" xfId="920" xr:uid="{A290EF53-FF81-43AA-BAF1-E2B89D480307}"/>
    <cellStyle name="Output 2 12" xfId="921" xr:uid="{95AF44F2-ED47-4464-B2BD-1943AB6BC8B5}"/>
    <cellStyle name="Output 2 13" xfId="922" xr:uid="{71CB1BF0-4F20-42D0-B418-B8D1AC2BE206}"/>
    <cellStyle name="Output 2 14" xfId="923" xr:uid="{AF52D161-E57B-46DD-9D37-94EE972124CD}"/>
    <cellStyle name="Output 2 15" xfId="924" xr:uid="{4DAC71EE-4CB0-435F-9B46-D5010FBA44BF}"/>
    <cellStyle name="Output 2 16" xfId="925" xr:uid="{E0AE50AC-3E01-4721-A21B-B730BB3062FF}"/>
    <cellStyle name="Output 2 17" xfId="926" xr:uid="{DA6BC0EB-FDE9-4EF0-8970-9BCD973E388F}"/>
    <cellStyle name="Output 2 18" xfId="927" xr:uid="{A9BA51BC-FC39-4B25-A110-DF0B9664A9CE}"/>
    <cellStyle name="Output 2 19" xfId="928" xr:uid="{7424F380-FBB3-4F79-9A5D-D752397FA5D5}"/>
    <cellStyle name="Output 2 2" xfId="929" xr:uid="{62ED09A8-0109-4891-B50F-8DF83D76E7F8}"/>
    <cellStyle name="Output 2 20" xfId="930" xr:uid="{6EA4A005-5395-44B2-AF1A-77C3AB493DEA}"/>
    <cellStyle name="Output 2 21" xfId="931" xr:uid="{2D0A56DD-23BC-472A-8980-C051F0F68CE0}"/>
    <cellStyle name="Output 2 22" xfId="932" xr:uid="{616B9533-C726-4552-96C0-ABA74E04D6E0}"/>
    <cellStyle name="Output 2 23" xfId="933" xr:uid="{AB7E2A8B-641B-46C4-87FD-CBC2660AEEC7}"/>
    <cellStyle name="Output 2 24" xfId="934" xr:uid="{C99DB19C-F042-4771-A4AD-AD9FFD510BC2}"/>
    <cellStyle name="Output 2 25" xfId="935" xr:uid="{C7C3650A-434F-49C2-BEE1-AC9E48496A4E}"/>
    <cellStyle name="Output 2 26" xfId="936" xr:uid="{EED3A6F7-7EB2-4347-918A-D0CF67BB030A}"/>
    <cellStyle name="Output 2 27" xfId="937" xr:uid="{F8A0C6D2-D26D-459E-9A57-FBB9BFF4BD92}"/>
    <cellStyle name="Output 2 28" xfId="938" xr:uid="{E0B429CB-401E-41FF-ABD0-93ABEBE4BDD0}"/>
    <cellStyle name="Output 2 29" xfId="939" xr:uid="{BEC8256E-D6BB-4AC6-8393-EE301130DD7D}"/>
    <cellStyle name="Output 2 3" xfId="940" xr:uid="{EE484ACD-6066-4451-92B8-B1AFA404E3E3}"/>
    <cellStyle name="Output 2 30" xfId="941" xr:uid="{3679D5B4-4018-47ED-A506-74E730076AAC}"/>
    <cellStyle name="Output 2 31" xfId="942" xr:uid="{C37B940B-A7F4-4841-AE83-DFE7F063D04C}"/>
    <cellStyle name="Output 2 32" xfId="943" xr:uid="{98BF606F-9E4A-4A68-AF56-15F8C5F42960}"/>
    <cellStyle name="Output 2 33" xfId="944" xr:uid="{B7C95C63-C120-4A08-9A21-67BE18341BED}"/>
    <cellStyle name="Output 2 34" xfId="4598" xr:uid="{925516E5-AA7D-4AC2-8E38-EDCB85A0D42B}"/>
    <cellStyle name="Output 2 4" xfId="945" xr:uid="{64FFBF6B-BDFD-4789-9F4B-A568F8AC72E8}"/>
    <cellStyle name="Output 2 5" xfId="946" xr:uid="{B6E1CE7F-434F-4DA6-92DF-2F3E684546AA}"/>
    <cellStyle name="Output 2 6" xfId="947" xr:uid="{5842572A-C861-49F8-B2D0-2951EBEDAB58}"/>
    <cellStyle name="Output 2 7" xfId="948" xr:uid="{FFB076C2-0BAD-46F7-A1E1-92523F65BBF0}"/>
    <cellStyle name="Output 2 8" xfId="949" xr:uid="{9872D8EB-22C4-4693-9901-49C917ECF03F}"/>
    <cellStyle name="Output 2 9" xfId="950" xr:uid="{7A15249D-0E42-47DC-9E5B-9FB02231C6E1}"/>
    <cellStyle name="Output 3" xfId="8386" xr:uid="{509D0837-3B3D-40E3-9F66-974DF98CA4AB}"/>
    <cellStyle name="Output 3 10" xfId="20427" xr:uid="{447AE93B-48D6-4007-81A1-127FD4845257}"/>
    <cellStyle name="Output 3 10 2" xfId="23548" xr:uid="{8C35E560-0040-4FD6-8402-50CF2DE8A7C8}"/>
    <cellStyle name="Output 3 10 3" xfId="26693" xr:uid="{DC733079-598C-4EB4-BA3B-26B43764D0C1}"/>
    <cellStyle name="Output 3 10 4" xfId="28550" xr:uid="{4E3B0DE0-B57B-4B86-86DA-D54662A4A2C9}"/>
    <cellStyle name="Output 3 10 5" xfId="30849" xr:uid="{38052B45-D82A-41F0-97EC-70A66E4AA887}"/>
    <cellStyle name="Output 3 10 6" xfId="33807" xr:uid="{072447FF-C42E-4552-AFB8-7E3D0BD4E6FB}"/>
    <cellStyle name="Output 3 10 7" xfId="35154" xr:uid="{B392B07D-03E3-4720-8CD6-7232D0D852B3}"/>
    <cellStyle name="Output 3 10 8" xfId="39667" xr:uid="{FDE12E2D-791B-420C-ACAF-305680E45D84}"/>
    <cellStyle name="Output 3 10 9" xfId="41049" xr:uid="{C6D3A001-056E-4C01-ABCE-8C521B70A3C0}"/>
    <cellStyle name="Output 3 11" xfId="20052" xr:uid="{2126F16F-705E-4379-B051-9183DB401A93}"/>
    <cellStyle name="Output 3 11 2" xfId="25380" xr:uid="{86A87751-9EBB-4D25-B02C-2517E2228FAC}"/>
    <cellStyle name="Output 3 11 3" xfId="28050" xr:uid="{0AFB5BA7-3138-46A9-ADA8-4E2B03303ECD}"/>
    <cellStyle name="Output 3 11 4" xfId="29836" xr:uid="{7312C42F-5452-48B0-AB58-00EA44D78059}"/>
    <cellStyle name="Output 3 11 5" xfId="30263" xr:uid="{B88B90F2-AC1A-41D9-9C27-44C18FA41D42}"/>
    <cellStyle name="Output 3 11 6" xfId="28318" xr:uid="{D834E4CA-BB76-4740-AA7B-33577D5A2505}"/>
    <cellStyle name="Output 3 11 7" xfId="36522" xr:uid="{F9D1E1C7-3425-4328-9591-3178FA5326A9}"/>
    <cellStyle name="Output 3 11 8" xfId="36358" xr:uid="{E63A1D15-ECF4-4D08-9EF0-22DDD072A742}"/>
    <cellStyle name="Output 3 12" xfId="21003" xr:uid="{438DE63D-43F7-43C1-846C-8399F8197CB8}"/>
    <cellStyle name="Output 3 12 2" xfId="23718" xr:uid="{6A0D143C-EDF5-4480-AFEC-1AE7EA4CF902}"/>
    <cellStyle name="Output 3 12 3" xfId="26896" xr:uid="{31C3E421-8955-4A0C-8BAB-9F7F47E5D4BD}"/>
    <cellStyle name="Output 3 12 4" xfId="28747" xr:uid="{9DB18CA4-9DA1-4E76-9145-7C896AE5C0E5}"/>
    <cellStyle name="Output 3 12 5" xfId="31042" xr:uid="{217876A7-A9FE-4887-9D88-08B65BDB172C}"/>
    <cellStyle name="Output 3 12 6" xfId="34006" xr:uid="{4463DA4E-0A52-4347-AD27-B609CD7876BB}"/>
    <cellStyle name="Output 3 12 7" xfId="35285" xr:uid="{17D7F1CE-D6FA-43D1-8F2A-2D708179EE3A}"/>
    <cellStyle name="Output 3 12 8" xfId="39862" xr:uid="{A5FC05DE-52D8-45CA-BDBC-AA327A2CF77A}"/>
    <cellStyle name="Output 3 12 9" xfId="41190" xr:uid="{AF01F760-126B-4335-B3EB-C19BCF621CBB}"/>
    <cellStyle name="Output 3 13" xfId="24539" xr:uid="{BDD82C0C-AA9B-4B81-8D07-9899578F0A99}"/>
    <cellStyle name="Output 3 14" xfId="21216" xr:uid="{01A3CDBE-0D5C-44D9-A04E-1CCA4577C2AB}"/>
    <cellStyle name="Output 3 15" xfId="29213" xr:uid="{8DAFE181-56FF-459E-A236-67CDD35950A5}"/>
    <cellStyle name="Output 3 16" xfId="32395" xr:uid="{63E7E024-717C-4707-B1B0-A5944F9BDED1}"/>
    <cellStyle name="Output 3 17" xfId="34617" xr:uid="{ADFC6E00-6510-4A12-BA9C-47F379453FC8}"/>
    <cellStyle name="Output 3 18" xfId="35740" xr:uid="{3652F62B-E4E6-4B86-8845-6585AC5635DA}"/>
    <cellStyle name="Output 3 19" xfId="40450" xr:uid="{3E6AC8F0-D85E-44E2-B4F8-35EA582458D1}"/>
    <cellStyle name="Output 3 2" xfId="19562" xr:uid="{5B42320C-E9EA-449A-A446-A636DEDB9D85}"/>
    <cellStyle name="Output 3 2 10" xfId="46789" xr:uid="{0B02E150-03E0-400A-9F96-D846000F0749}"/>
    <cellStyle name="Output 3 2 2" xfId="22540" xr:uid="{C82B2429-E36A-458E-94B2-8F4BB5E0265C}"/>
    <cellStyle name="Output 3 2 3" xfId="20721" xr:uid="{A2CAF8FF-6FD3-4908-9BB9-7DB55C7B2A1B}"/>
    <cellStyle name="Output 3 2 4" xfId="27386" xr:uid="{A4B938F6-A2AB-4F21-9093-91338DD59797}"/>
    <cellStyle name="Output 3 2 5" xfId="26572" xr:uid="{BEDDCAE9-5019-4FE9-ACE7-5D66DF4AC6BE}"/>
    <cellStyle name="Output 3 2 6" xfId="26800" xr:uid="{177B8C08-1845-405F-BC1B-8A5D188CABD7}"/>
    <cellStyle name="Output 3 2 7" xfId="31082" xr:uid="{5DF51C48-3B67-4600-B2C0-EEF0C4E3409A}"/>
    <cellStyle name="Output 3 2 8" xfId="39157" xr:uid="{95628D1A-867B-4021-978A-FE7FFF895BAB}"/>
    <cellStyle name="Output 3 2 9" xfId="40106" xr:uid="{8D3D8FC1-159E-4A81-AE2E-87770D4E3204}"/>
    <cellStyle name="Output 3 20" xfId="46978" xr:uid="{CB389177-7870-421B-BB17-C605505B6B69}"/>
    <cellStyle name="Output 3 3" xfId="19623" xr:uid="{B6F949B4-CE44-4AEC-A93B-6F9532636976}"/>
    <cellStyle name="Output 3 3 2" xfId="22603" xr:uid="{358EF36D-AD25-4B26-B1EC-FB1A2EE2AC72}"/>
    <cellStyle name="Output 3 3 3" xfId="20913" xr:uid="{13B09F6B-66C4-4586-AD7E-90B52A67987E}"/>
    <cellStyle name="Output 3 3 4" xfId="27458" xr:uid="{A64AB9C9-8C6D-4259-AB3F-9EFCB923C83C}"/>
    <cellStyle name="Output 3 3 5" xfId="26789" xr:uid="{94300897-28E5-43D5-A696-038ADCDD3759}"/>
    <cellStyle name="Output 3 3 6" xfId="28545" xr:uid="{C7DC8B3B-974C-4252-886D-AF037CD5AA36}"/>
    <cellStyle name="Output 3 3 7" xfId="28787" xr:uid="{6B382344-5A5A-4613-A914-F5D569D55AA9}"/>
    <cellStyle name="Output 3 3 8" xfId="38559" xr:uid="{8502C985-A6E3-459E-9465-211D9236F362}"/>
    <cellStyle name="Output 3 3 9" xfId="40924" xr:uid="{8C2DB0F2-9FB8-4BE5-BF42-B9E36CCC3625}"/>
    <cellStyle name="Output 3 4" xfId="19849" xr:uid="{646553DC-0F5E-4AC2-8F63-48FCDE801471}"/>
    <cellStyle name="Output 3 4 2" xfId="22879" xr:uid="{5C99104D-9DEB-4D3D-A4E9-F6A91537CEFC}"/>
    <cellStyle name="Output 3 4 3" xfId="21795" xr:uid="{EEF7519E-F8C4-4945-A1D4-F26CEBF578DD}"/>
    <cellStyle name="Output 3 4 4" xfId="27792" xr:uid="{AB96F1AC-A2AD-4A48-8131-0B03BA538560}"/>
    <cellStyle name="Output 3 4 5" xfId="27093" xr:uid="{4FA4813B-F068-433C-B2E8-2DDE868B23F4}"/>
    <cellStyle name="Output 3 4 6" xfId="30025" xr:uid="{CC14CE7D-DDAA-40D9-B477-BB7FABC89E66}"/>
    <cellStyle name="Output 3 4 7" xfId="32034" xr:uid="{84641E41-9231-4411-979B-0E82E2BFE2B3}"/>
    <cellStyle name="Output 3 4 8" xfId="36796" xr:uid="{13E3D483-24EC-43CB-8349-B3DE6F50AFF0}"/>
    <cellStyle name="Output 3 4 9" xfId="36547" xr:uid="{BC5BB044-EC14-40A7-A925-B6E5FDAEDD6C}"/>
    <cellStyle name="Output 3 5" xfId="19865" xr:uid="{20C2944B-F7DE-4225-A016-98A5BDDDF55E}"/>
    <cellStyle name="Output 3 5 2" xfId="22900" xr:uid="{6297B3A3-EC8D-4FD6-9B91-2791A2D9123A}"/>
    <cellStyle name="Output 3 5 3" xfId="24857" xr:uid="{2C9B2936-5A36-4C8F-AD71-91C041441648}"/>
    <cellStyle name="Output 3 5 4" xfId="27816" xr:uid="{0B8BFBF2-6DB4-4EB3-9147-28F8613E677D}"/>
    <cellStyle name="Output 3 5 5" xfId="24717" xr:uid="{6AFA7473-FB9B-4FE6-B041-33F17F869236}"/>
    <cellStyle name="Output 3 5 6" xfId="33456" xr:uid="{EA232343-B340-4315-98C4-C6872CA133BE}"/>
    <cellStyle name="Output 3 5 7" xfId="34682" xr:uid="{64B7A4C3-C2F6-43F1-A9EC-40AF86A21799}"/>
    <cellStyle name="Output 3 5 8" xfId="38179" xr:uid="{F272ABBA-C8A2-4B9E-A5F8-23425FDD37BA}"/>
    <cellStyle name="Output 3 5 9" xfId="39898" xr:uid="{BA40C916-6521-46A6-ABCB-BA0A96F9F6BA}"/>
    <cellStyle name="Output 3 6" xfId="19899" xr:uid="{A395C747-F3C5-4544-9359-18D993026CFC}"/>
    <cellStyle name="Output 3 6 2" xfId="22945" xr:uid="{1AC46213-3EC9-4AFB-8DD7-DD75201DBA4B}"/>
    <cellStyle name="Output 3 6 3" xfId="20625" xr:uid="{BC160879-C381-41FB-85F3-310D87E7F09B}"/>
    <cellStyle name="Output 3 6 4" xfId="27868" xr:uid="{BDD69E20-88ED-456D-9AE9-8C9FAFA3C91D}"/>
    <cellStyle name="Output 3 6 5" xfId="26357" xr:uid="{915DF0EE-1462-4D97-B290-8955DBFC489B}"/>
    <cellStyle name="Output 3 6 6" xfId="26483" xr:uid="{696A3F72-9F30-40DD-9890-71786090402F}"/>
    <cellStyle name="Output 3 6 7" xfId="32773" xr:uid="{7F17C4E9-CD49-4403-899E-45C5B44A3312}"/>
    <cellStyle name="Output 3 6 8" xfId="38227" xr:uid="{79A5FB47-A193-4E89-9743-453570D3A259}"/>
    <cellStyle name="Output 3 6 9" xfId="35677" xr:uid="{BA9DF1A0-C6DC-407E-8FB5-69F391448F90}"/>
    <cellStyle name="Output 3 7" xfId="20209" xr:uid="{2C313A0F-2520-46DD-A7B9-18D8694BCCE5}"/>
    <cellStyle name="Output 3 7 2" xfId="23292" xr:uid="{E02C0343-D79F-4F11-9526-72283572BB92}"/>
    <cellStyle name="Output 3 7 3" xfId="24840" xr:uid="{0B2B4831-856E-45EB-A98B-56A897F8CB05}"/>
    <cellStyle name="Output 3 7 4" xfId="28262" xr:uid="{A3C45EB0-01E4-4E06-8BA1-BB8008D731D4}"/>
    <cellStyle name="Output 3 7 5" xfId="28915" xr:uid="{683F81C5-F1BF-4CF6-ABED-3A140771D5A8}"/>
    <cellStyle name="Output 3 7 6" xfId="32413" xr:uid="{A147042D-3B0A-4514-A075-EE23836E0A11}"/>
    <cellStyle name="Output 3 7 7" xfId="29290" xr:uid="{6E1BCDD6-2A91-4304-855A-0ABE9B0A96EC}"/>
    <cellStyle name="Output 3 7 8" xfId="37114" xr:uid="{6AAB6A45-A2F7-450F-9B4E-74B1937BF55A}"/>
    <cellStyle name="Output 3 7 9" xfId="39732" xr:uid="{8B8D157E-ECF2-4555-9762-F1B20D94BD80}"/>
    <cellStyle name="Output 3 8" xfId="20253" xr:uid="{2FDA3CA4-78D3-4F57-9EE6-6C1854FDE083}"/>
    <cellStyle name="Output 3 8 2" xfId="23358" xr:uid="{BAA25FD1-8AF4-43B8-811B-6B24BB281D0B}"/>
    <cellStyle name="Output 3 8 3" xfId="25156" xr:uid="{7C98DA85-9417-4CE4-A95E-C800FBBF02D8}"/>
    <cellStyle name="Output 3 8 4" xfId="28338" xr:uid="{196D9FC7-FE49-47BB-97C8-A9D3B36C9E20}"/>
    <cellStyle name="Output 3 8 5" xfId="29654" xr:uid="{63DB7F07-E3AB-4076-85D3-BD83C14799B6}"/>
    <cellStyle name="Output 3 8 6" xfId="32479" xr:uid="{AD071A9F-B95B-47B2-9613-04A78474C132}"/>
    <cellStyle name="Output 3 8 7" xfId="33248" xr:uid="{0A264A9E-33A7-4A8B-83A4-803A5B262833}"/>
    <cellStyle name="Output 3 8 8" xfId="35642" xr:uid="{E1F9F2E4-16CA-47EC-9800-1480E8267617}"/>
    <cellStyle name="Output 3 8 9" xfId="37503" xr:uid="{DFD49A0B-E12F-499F-AE1F-73C1B342EB72}"/>
    <cellStyle name="Output 3 9" xfId="19691" xr:uid="{BB96ACEF-A954-4715-8103-A02BCC1B411D}"/>
    <cellStyle name="Output 3 9 2" xfId="22688" xr:uid="{455FAEF7-179A-4958-AB35-B9540D77E9A3}"/>
    <cellStyle name="Output 3 9 3" xfId="24074" xr:uid="{1ABDEC2F-0849-46A5-9A7D-BBB89928C666}"/>
    <cellStyle name="Output 3 9 4" xfId="27553" xr:uid="{F24F69E9-43D7-4901-BA7F-BF55C4E4CEAF}"/>
    <cellStyle name="Output 3 9 5" xfId="25829" xr:uid="{906CC5E2-E38E-46CF-B5CD-F7498723FAF8}"/>
    <cellStyle name="Output 3 9 6" xfId="27376" xr:uid="{EDAB4FA2-724F-4D66-9A98-B1D2331302F3}"/>
    <cellStyle name="Output 3 9 7" xfId="31387" xr:uid="{786B84DB-6FB3-4559-90A2-D84A26D38FA4}"/>
    <cellStyle name="Output 3 9 8" xfId="35944" xr:uid="{C89DDE4E-41FD-4DB7-A3D5-1DEACCE70AE0}"/>
    <cellStyle name="Output 3 9 9" xfId="36067" xr:uid="{76521202-6367-444F-BCF5-815E4CB9687C}"/>
    <cellStyle name="Output 4" xfId="53919" xr:uid="{4B2A43C7-38CB-43A8-9A63-0CCF79FF3011}"/>
    <cellStyle name="Output Amounts" xfId="4599" xr:uid="{342BAD14-8242-4415-A44F-DC5C9FD691E2}"/>
    <cellStyle name="Output Column Headings" xfId="4600" xr:uid="{5AB6290E-184C-4D14-9D63-795B285B594A}"/>
    <cellStyle name="Output Line Items" xfId="4601" xr:uid="{B2588524-B145-47AE-AC2A-72ADB784A165}"/>
    <cellStyle name="Output Line Items 2" xfId="5186" xr:uid="{A592C134-0BD9-4E60-A361-1F51E2D5E814}"/>
    <cellStyle name="Output Report Heading" xfId="4602" xr:uid="{10CFED7D-3139-4E6E-ADAF-9FD855E1C2CF}"/>
    <cellStyle name="Output Report Title" xfId="4603" xr:uid="{7FE2727F-CBD3-4C01-A165-52635CF582A5}"/>
    <cellStyle name="paint" xfId="529" xr:uid="{E77B01A6-5116-42CD-8BBD-9A42D70AB430}"/>
    <cellStyle name="Percent" xfId="15" builtinId="5"/>
    <cellStyle name="Percent %" xfId="4604" xr:uid="{CE48F29C-1BA2-45B8-9AB4-E35DBA28D107}"/>
    <cellStyle name="Percent % Long Underline" xfId="4605" xr:uid="{9DFDAEF9-E5B8-4409-B697-9FFA8A12776B}"/>
    <cellStyle name="Percent %_2230 WPs of Report Preparation" xfId="4606" xr:uid="{A351139C-410B-4D42-9522-F5261E947825}"/>
    <cellStyle name="Percent (0)" xfId="531" xr:uid="{53C8E249-BCBD-46B0-8598-8EE52093E344}"/>
    <cellStyle name="Percent (0) 2" xfId="46828" xr:uid="{1E4F3DB3-5085-46F3-8D1D-22CC2F30E617}"/>
    <cellStyle name="Percent [0]" xfId="532" xr:uid="{DF785032-D933-4ACE-9FB9-54EA9D6E7730}"/>
    <cellStyle name="Percent [0] 2" xfId="4607" xr:uid="{153E7A4E-60C8-4899-B621-C71669173A5F}"/>
    <cellStyle name="Percent [00]" xfId="533" xr:uid="{F50F6BA9-E2E6-46C4-8315-31145FF4F6A1}"/>
    <cellStyle name="Percent [00] 2" xfId="4608" xr:uid="{E9BEE2A3-6677-4130-AD4C-7CB4E9627BBD}"/>
    <cellStyle name="Percent [2]" xfId="10" xr:uid="{00000000-0005-0000-0000-00000F000000}"/>
    <cellStyle name="Percent [2] 2" xfId="534" xr:uid="{A3B2E374-81DB-480E-A707-13367F30C056}"/>
    <cellStyle name="Percent 0.0%" xfId="4609" xr:uid="{A8245F11-FF52-4F99-8A10-2D3018328C06}"/>
    <cellStyle name="Percent 0.0% Long Underline" xfId="4610" xr:uid="{50050D0F-7009-472A-BC63-A8337ACBB2AA}"/>
    <cellStyle name="Percent 0.0%_2230 WPs of Report Preparation" xfId="4611" xr:uid="{087C765F-465A-4760-AA98-AF5A3E740E4F}"/>
    <cellStyle name="Percent 0.00%" xfId="4612" xr:uid="{47AD3898-2F13-43FA-B859-EBB6CC696C21}"/>
    <cellStyle name="Percent 0.00% Long Underline" xfId="4613" xr:uid="{2C0E2E84-C6A7-4D81-99B0-9F1578F4A611}"/>
    <cellStyle name="Percent 0.00%_2230 WPs of Report Preparation" xfId="4614" xr:uid="{D79C3D33-EDDD-4894-9944-8F1FAC032EF8}"/>
    <cellStyle name="Percent 0.000%" xfId="4615" xr:uid="{5B9EE540-F2F6-43CF-AE6A-DA41674FCFFB}"/>
    <cellStyle name="Percent 0.000% Long Underline" xfId="4616" xr:uid="{0E5C9939-C8C4-4BD4-AD38-C91CB959DA93}"/>
    <cellStyle name="Percent 0.000%_2230 WPs of Report Preparation" xfId="4617" xr:uid="{D881D9EC-CFE7-4F93-B179-658F5B5DB198}"/>
    <cellStyle name="Percent 10" xfId="535" xr:uid="{E864B2E3-F5C7-4697-A3D2-19EC5D5BCFA4}"/>
    <cellStyle name="Percent 10 2" xfId="536" xr:uid="{01BD5B91-444E-42DE-B918-536297D012AA}"/>
    <cellStyle name="Percent 10 3" xfId="537" xr:uid="{EE2DC2BE-B419-4761-ABDA-1A97E3BDA16A}"/>
    <cellStyle name="Percent 10 4" xfId="54296" xr:uid="{86A0DFC7-BCEC-4F85-A0A9-84A0CA6DC499}"/>
    <cellStyle name="Percent 100" xfId="5484" xr:uid="{A2E5C8A7-CF61-485A-B7A1-D60916D0FB10}"/>
    <cellStyle name="Percent 100 2" xfId="20554" xr:uid="{3BDD4C47-9544-4592-9B05-0427849A220B}"/>
    <cellStyle name="Percent 101" xfId="5527" xr:uid="{7B38E9D9-74B7-4F86-8304-DB2390114014}"/>
    <cellStyle name="Percent 101 2" xfId="15571" xr:uid="{BF5AB044-0D17-4C05-8E81-118CAEF7260C}"/>
    <cellStyle name="Percent 101 3" xfId="28807" xr:uid="{5619FC4D-9C10-417A-AE8A-F3A7F20EEC8A}"/>
    <cellStyle name="Percent 102" xfId="5526" xr:uid="{CB3255FC-3573-4F99-95E8-4A2CA5C59183}"/>
    <cellStyle name="Percent 102 2" xfId="15570" xr:uid="{20B86F17-805C-47FF-8F60-69CB45F91DFD}"/>
    <cellStyle name="Percent 102 3" xfId="20525" xr:uid="{B7DB9AEF-2A94-4D83-AB66-367B25EA86F3}"/>
    <cellStyle name="Percent 103" xfId="7076" xr:uid="{34E24517-6A38-40F9-B912-FC4642325311}"/>
    <cellStyle name="Percent 103 2" xfId="17118" xr:uid="{2AADF8D9-8D25-41A1-8A14-E007D5CF4CAE}"/>
    <cellStyle name="Percent 103 3" xfId="21568" xr:uid="{27218EA1-F7F5-48C7-8ECF-010D31386CF3}"/>
    <cellStyle name="Percent 104" xfId="7426" xr:uid="{2264DEF3-FB53-40C0-991E-1AF5EA67E762}"/>
    <cellStyle name="Percent 104 2" xfId="17468" xr:uid="{5EEF2338-8316-41FB-AAB5-1C86C7D12903}"/>
    <cellStyle name="Percent 104 3" xfId="31367" xr:uid="{3F7F5837-DC11-49BF-BBB0-AC3D277157C4}"/>
    <cellStyle name="Percent 105" xfId="11292" xr:uid="{C5CDF99E-1E75-4CE0-A068-7E644BCFABF4}"/>
    <cellStyle name="Percent 105 2" xfId="18655" xr:uid="{30FF4E92-7756-4DC7-A3F5-90910BEE9576}"/>
    <cellStyle name="Percent 105 3" xfId="21415" xr:uid="{4E30483D-E528-40A6-AFA6-BB08DC06C49E}"/>
    <cellStyle name="Percent 106" xfId="11291" xr:uid="{D1CA0D54-5E40-43B8-8186-67A061806E77}"/>
    <cellStyle name="Percent 106 2" xfId="18654" xr:uid="{C4B2190B-A502-4D96-8E46-CC838EF86570}"/>
    <cellStyle name="Percent 106 3" xfId="29305" xr:uid="{BAA7F099-349E-4A88-A23D-C4728096D839}"/>
    <cellStyle name="Percent 107" xfId="7199" xr:uid="{D0A0CF31-4A80-4EE9-95D7-B14E20A6E779}"/>
    <cellStyle name="Percent 107 2" xfId="17241" xr:uid="{AAFF8EE3-EAA1-43D8-A3F6-E59A32C86C58}"/>
    <cellStyle name="Percent 107 3" xfId="21908" xr:uid="{26C780B1-E88B-44AE-82F0-76090260DE5F}"/>
    <cellStyle name="Percent 108" xfId="11278" xr:uid="{D166FC35-5DB2-4977-BB40-0167606CEC00}"/>
    <cellStyle name="Percent 108 2" xfId="18642" xr:uid="{E3FE7951-92B0-4798-BDBC-C75E0D52DBF0}"/>
    <cellStyle name="Percent 108 3" xfId="32480" xr:uid="{30A40DD4-89DB-4B47-967C-0F874BA56437}"/>
    <cellStyle name="Percent 109" xfId="11293" xr:uid="{FF1F3DFC-AA26-4924-8C36-388F24F826FD}"/>
    <cellStyle name="Percent 109 2" xfId="18656" xr:uid="{DF9D9457-9379-4646-B120-C7431EB6E241}"/>
    <cellStyle name="Percent 109 3" xfId="34216" xr:uid="{91A3BB4B-A469-4B9F-8D3E-8022322FED19}"/>
    <cellStyle name="Percent 11" xfId="538" xr:uid="{88383BE7-A924-43A8-A816-490F28F501A1}"/>
    <cellStyle name="Percent 11 2" xfId="539" xr:uid="{BC3E08A4-F8AA-495D-8C52-D2585699CFD5}"/>
    <cellStyle name="Percent 11 3" xfId="540" xr:uid="{2140EE9F-57AE-4C5E-9698-B4EF45301EEE}"/>
    <cellStyle name="Percent 11 4" xfId="54287" xr:uid="{14098714-901B-4108-8361-7866046A3312}"/>
    <cellStyle name="Percent 110" xfId="11295" xr:uid="{7B7F3C64-B937-48F1-8118-08F0894B3775}"/>
    <cellStyle name="Percent 110 2" xfId="18658" xr:uid="{996E5238-0926-4CA8-B457-90DD7142C391}"/>
    <cellStyle name="Percent 110 3" xfId="35613" xr:uid="{AB4AC04A-BCA0-4663-9F06-ADCB303805F8}"/>
    <cellStyle name="Percent 111" xfId="11325" xr:uid="{178804CE-9502-4A6F-B466-5E6B4CD2E1B3}"/>
    <cellStyle name="Percent 111 2" xfId="18687" xr:uid="{AFF8C7F8-B695-49B8-AE8F-D9FFD52BD986}"/>
    <cellStyle name="Percent 111 3" xfId="37606" xr:uid="{8E6DFA2F-2FD8-403A-AE71-D44964701FBA}"/>
    <cellStyle name="Percent 112" xfId="11324" xr:uid="{2F1060C8-438C-4E91-91A6-4A21AAE9E837}"/>
    <cellStyle name="Percent 112 2" xfId="18686" xr:uid="{54F74DEB-B9D2-49DE-8A92-BFACB74B8BC8}"/>
    <cellStyle name="Percent 112 3" xfId="38388" xr:uid="{F9E1BEC7-CDD4-4345-B7EC-29A825FEF21F}"/>
    <cellStyle name="Percent 113" xfId="11299" xr:uid="{030A4F5B-4BFC-4302-8880-2CEF6E65909A}"/>
    <cellStyle name="Percent 113 2" xfId="18661" xr:uid="{D6A4F538-EE86-4C1B-A4C3-576F75DD1CF3}"/>
    <cellStyle name="Percent 113 3" xfId="35977" xr:uid="{03104604-199A-4703-8C46-AE045A932545}"/>
    <cellStyle name="Percent 114" xfId="11555" xr:uid="{54124E24-47D1-4DC6-B544-1CCB44FEA30C}"/>
    <cellStyle name="Percent 114 2" xfId="18893" xr:uid="{3344D588-CDC9-4D86-8153-B57EBC352B5C}"/>
    <cellStyle name="Percent 114 3" xfId="35950" xr:uid="{9959F120-D4D7-4B54-A466-DD596CD6AA1D}"/>
    <cellStyle name="Percent 115" xfId="13631" xr:uid="{8055D6E9-B743-4CEB-8467-BBD8909C413D}"/>
    <cellStyle name="Percent 115 2" xfId="19136" xr:uid="{53D8745B-34D2-481D-BBA0-C695BAE0DBE3}"/>
    <cellStyle name="Percent 115 3" xfId="35936" xr:uid="{7D1C818F-8262-4E31-BE17-4DCC35EEC278}"/>
    <cellStyle name="Percent 116" xfId="11316" xr:uid="{D102E5BD-F25B-41BE-AABB-3BC1C80883DA}"/>
    <cellStyle name="Percent 116 2" xfId="18678" xr:uid="{F20FC591-7FA0-4191-A419-CA6478A054D1}"/>
    <cellStyle name="Percent 116 3" xfId="35760" xr:uid="{853FB2A9-CDCD-4A3F-ABD8-F3E97669A171}"/>
    <cellStyle name="Percent 117" xfId="11455" xr:uid="{61EA3BAD-07EE-4286-89CD-75F2C29367C7}"/>
    <cellStyle name="Percent 117 2" xfId="18810" xr:uid="{D8995992-3FB9-45F2-90D8-676FF7F945BC}"/>
    <cellStyle name="Percent 117 3" xfId="40222" xr:uid="{05DC8EC5-4B85-4293-85E2-1915AE8BFBE4}"/>
    <cellStyle name="Percent 118" xfId="36330" xr:uid="{0AB44FB4-7987-407E-AF61-89E5B8900AE8}"/>
    <cellStyle name="Percent 119" xfId="19152" xr:uid="{7E644270-A0AF-44A3-95FF-3CC210336D8C}"/>
    <cellStyle name="Percent 12" xfId="541" xr:uid="{9CFFFD0B-2801-493C-870E-5FEB4DB5DDF8}"/>
    <cellStyle name="Percent 12 2" xfId="542" xr:uid="{B68DBA5A-7BC9-4E37-8FF7-01B688A72696}"/>
    <cellStyle name="Percent 12 3" xfId="543" xr:uid="{DF296D5F-6CDA-426B-85C9-12BAB023B25B}"/>
    <cellStyle name="Percent 12 4" xfId="54343" xr:uid="{1886FA45-74EE-4EA7-AF9C-75CE31F99E03}"/>
    <cellStyle name="Percent 120" xfId="41743" xr:uid="{3E6A67B6-A83B-41CC-A63A-976539B25066}"/>
    <cellStyle name="Percent 121" xfId="41747" xr:uid="{8F429AD9-6F51-43E4-BD4E-116CEC99C477}"/>
    <cellStyle name="Percent 122" xfId="41750" xr:uid="{1DFA17E6-0893-4EC5-A745-0839530309FE}"/>
    <cellStyle name="Percent 123" xfId="41753" xr:uid="{3D9C402D-5A6F-4109-B51F-D49E92AFF3E1}"/>
    <cellStyle name="Percent 124" xfId="41756" xr:uid="{1D06B647-DC15-4B4E-BA39-F95EB2F6A8C3}"/>
    <cellStyle name="Percent 125" xfId="41759" xr:uid="{AE421B84-0ECE-42F3-B735-EDFAEFCB511B}"/>
    <cellStyle name="Percent 126" xfId="41762" xr:uid="{4A354B54-C339-41D5-8B3D-A92627CB0C75}"/>
    <cellStyle name="Percent 127" xfId="41764" xr:uid="{BEA9E6DC-A369-439A-B964-06EA3BA7C0DB}"/>
    <cellStyle name="Percent 128" xfId="41766" xr:uid="{22A78B69-EB94-4AC1-A292-0FF3E5BB25F1}"/>
    <cellStyle name="Percent 129" xfId="41768" xr:uid="{5A4B4374-9B03-45C3-AAE2-F3BD84A7C023}"/>
    <cellStyle name="Percent 13" xfId="544" xr:uid="{C24E9529-5DD0-47B1-A5B4-4AA3B4C10C6A}"/>
    <cellStyle name="Percent 130" xfId="41770" xr:uid="{A329650E-6333-4550-AF8D-874262FC09E3}"/>
    <cellStyle name="Percent 131" xfId="41772" xr:uid="{0EDEE6E7-5275-460D-8D6B-BDCFFC14E727}"/>
    <cellStyle name="Percent 132" xfId="41774" xr:uid="{650193C9-CC3C-4B42-B477-489D3476B6BD}"/>
    <cellStyle name="Percent 133" xfId="41776" xr:uid="{E804196D-2F07-4539-8600-958700CFC58F}"/>
    <cellStyle name="Percent 134" xfId="41778" xr:uid="{E4B4460B-E066-47A6-87CE-B0D1DCA6B4FE}"/>
    <cellStyle name="Percent 135" xfId="41777" xr:uid="{0EF99FF3-AD33-4579-8DE5-4B0069E2AF5E}"/>
    <cellStyle name="Percent 136" xfId="41791" xr:uid="{5224D116-8EC4-4FBA-8819-FA6CDD7FCBD8}"/>
    <cellStyle name="Percent 137" xfId="41848" xr:uid="{DC87234B-6A1D-44F5-9083-CC4E238EECAC}"/>
    <cellStyle name="Percent 138" xfId="42252" xr:uid="{F3053108-A83A-423E-A9AE-20EC927B85CE}"/>
    <cellStyle name="Percent 139" xfId="42036" xr:uid="{77425059-F9A1-4F94-90DC-EE868469992B}"/>
    <cellStyle name="Percent 14" xfId="545" xr:uid="{88320591-9DB2-4CAD-8471-F1074F202FD4}"/>
    <cellStyle name="Percent 140" xfId="42323" xr:uid="{D042182E-3999-4824-AA0A-3544D389683B}"/>
    <cellStyle name="Percent 141" xfId="42734" xr:uid="{92E8ECBC-6605-4B0F-A00F-FA026CA32D68}"/>
    <cellStyle name="Percent 142" xfId="42513" xr:uid="{4C326840-9ADE-48E2-9F23-BF2D59E01807}"/>
    <cellStyle name="Percent 143" xfId="42434" xr:uid="{198A1EF3-F116-4C12-A3B2-55C0A361BE96}"/>
    <cellStyle name="Percent 144" xfId="42435" xr:uid="{0419DA64-5080-4330-81A7-2D779E511382}"/>
    <cellStyle name="Percent 145" xfId="42557" xr:uid="{53CA108C-FCA2-41CC-B09F-E508EEE087DE}"/>
    <cellStyle name="Percent 146" xfId="42517" xr:uid="{64897006-1D05-4465-93F5-804D3C770CEC}"/>
    <cellStyle name="Percent 147" xfId="42425" xr:uid="{F481E94B-6F53-4D0E-93D7-1B5D3D42C379}"/>
    <cellStyle name="Percent 148" xfId="42559" xr:uid="{768267E3-5E60-464C-8F14-E47F5B9A8888}"/>
    <cellStyle name="Percent 149" xfId="42335" xr:uid="{9D3322AB-6020-4AC7-AD20-F9CA4259F3F2}"/>
    <cellStyle name="Percent 15" xfId="546" xr:uid="{090B1276-129A-4220-99F7-7E07E6E0E208}"/>
    <cellStyle name="Percent 150" xfId="44296" xr:uid="{FBF5911D-8B05-4A0D-9E1A-058C179E865A}"/>
    <cellStyle name="Percent 151" xfId="45998" xr:uid="{A2429244-AA73-4022-84CB-4311DD468887}"/>
    <cellStyle name="Percent 152" xfId="46405" xr:uid="{47D78C77-4451-43BD-B534-86032E6E2E61}"/>
    <cellStyle name="Percent 153" xfId="46439" xr:uid="{D71426C6-EF71-4A2E-8F30-F1F7454899E0}"/>
    <cellStyle name="Percent 154" xfId="46511" xr:uid="{44FA40A0-FFD4-441E-A1A2-A1441979ACA3}"/>
    <cellStyle name="Percent 155" xfId="46943" xr:uid="{C9D6F001-9D88-4CB4-A039-85FD8DAB8C3F}"/>
    <cellStyle name="Percent 156" xfId="46496" xr:uid="{BB6246AC-054C-4547-95ED-781AF2D3B140}"/>
    <cellStyle name="Percent 157" xfId="53853" xr:uid="{266DE8AD-C719-4769-BB38-88385BC24E67}"/>
    <cellStyle name="Percent 158" xfId="53858" xr:uid="{29A748C4-AB7C-4722-8916-004CCF4A0337}"/>
    <cellStyle name="Percent 159" xfId="53862" xr:uid="{6B6E474D-AFDD-4C65-86A7-081A3BB9482D}"/>
    <cellStyle name="Percent 16" xfId="547" xr:uid="{51A7B58B-6994-46D5-B36C-FF6D6F7A7C45}"/>
    <cellStyle name="Percent 160" xfId="53954" xr:uid="{A74D8022-F849-4823-8595-2C106CA2A4A5}"/>
    <cellStyle name="Percent 161" xfId="53960" xr:uid="{73BD62F8-ACC4-41D6-B82A-FBF8E6FEB914}"/>
    <cellStyle name="Percent 162" xfId="53968" xr:uid="{6584DA67-DD12-4905-8C23-042E7497CC48}"/>
    <cellStyle name="Percent 163" xfId="54020" xr:uid="{AAF7A622-0DA1-4B03-B216-74E3F88E29A8}"/>
    <cellStyle name="Percent 164" xfId="54054" xr:uid="{A09A73A9-3A7D-42E3-B7D7-41B4F8A65259}"/>
    <cellStyle name="Percent 165" xfId="54109" xr:uid="{84E60AD8-3E8B-4724-B80B-39BBB4AEA1ED}"/>
    <cellStyle name="Percent 166" xfId="54125" xr:uid="{A5076A57-2DD1-47F1-9183-8537E93A499D}"/>
    <cellStyle name="Percent 167" xfId="54371" xr:uid="{2D82263F-F0D3-4C1C-B26C-672F6B1FBA4A}"/>
    <cellStyle name="Percent 168" xfId="530" xr:uid="{1043C88C-0851-49EE-9E82-B46EE863B3F8}"/>
    <cellStyle name="Percent 17" xfId="548" xr:uid="{E4FD01B2-39D4-4C76-B1BA-74D1D8135FEB}"/>
    <cellStyle name="Percent 18" xfId="549" xr:uid="{FA9A509C-2C23-433D-B2D4-2018DCB4E6D3}"/>
    <cellStyle name="Percent 19" xfId="550" xr:uid="{A6E11C68-D44C-4A80-BC19-41155FA570FF}"/>
    <cellStyle name="Percent 2" xfId="551" xr:uid="{A27BA30D-29D0-476F-94CC-5E415F1B5177}"/>
    <cellStyle name="Percent 2 10" xfId="2286" xr:uid="{FDE4EEEB-5484-4D5C-92AE-82AEE937ECE7}"/>
    <cellStyle name="Percent 2 10 2" xfId="6181" xr:uid="{8B02BD55-A344-43C7-A7E1-BB24F985A067}"/>
    <cellStyle name="Percent 2 10 2 2" xfId="16223" xr:uid="{F552576A-30C9-4BF9-919C-A2C1560BBDA6}"/>
    <cellStyle name="Percent 2 10 3" xfId="14260" xr:uid="{566E7AC4-ADB5-4AD5-B6CE-5D6CF85C78FC}"/>
    <cellStyle name="Percent 2 10 4" xfId="43405" xr:uid="{FAB39B16-73CB-4E09-8E8C-A15EC5DC6037}"/>
    <cellStyle name="Percent 2 10 5" xfId="45105" xr:uid="{7EF10AF3-E7F8-4AFC-B81F-F4306E723FEB}"/>
    <cellStyle name="Percent 2 11" xfId="2822" xr:uid="{934ED084-1E91-4B02-A864-15A0382CF14B}"/>
    <cellStyle name="Percent 2 11 2" xfId="6708" xr:uid="{023C81FE-5F0C-4B55-BC74-5C037E051390}"/>
    <cellStyle name="Percent 2 11 2 2" xfId="16750" xr:uid="{E2CEFDB7-D1FF-444B-9998-A3343EED11F5}"/>
    <cellStyle name="Percent 2 11 3" xfId="14787" xr:uid="{377FDB8F-3484-43D2-847E-96ADFF6F9040}"/>
    <cellStyle name="Percent 2 11 4" xfId="43932" xr:uid="{D6C460E0-6093-4474-A821-CE4A63DA6447}"/>
    <cellStyle name="Percent 2 11 5" xfId="45632" xr:uid="{11C728BD-C4E8-468D-A82E-A00D8DEDA558}"/>
    <cellStyle name="Percent 2 12" xfId="5498" xr:uid="{95712632-422A-4CE3-9E4D-6E0971503BAA}"/>
    <cellStyle name="Percent 2 13" xfId="5644" xr:uid="{8E5428BD-D6FA-49D8-AC04-8C2FB2922B82}"/>
    <cellStyle name="Percent 2 13 2" xfId="15688" xr:uid="{8113B66A-E867-4D2A-8E4B-0E93E061B935}"/>
    <cellStyle name="Percent 2 14" xfId="13724" xr:uid="{F45E8BB1-AC8E-4DAB-83DE-F0A825CC8E3D}"/>
    <cellStyle name="Percent 2 15" xfId="41730" xr:uid="{337A811C-25A2-4D77-B0EE-197181195A96}"/>
    <cellStyle name="Percent 2 16" xfId="41833" xr:uid="{016220EB-5F43-4C04-B1D0-8A9440DF3FB7}"/>
    <cellStyle name="Percent 2 17" xfId="42307" xr:uid="{1B18CA94-86CB-4A5B-9EFA-6B15636CC9ED}"/>
    <cellStyle name="Percent 2 18" xfId="42878" xr:uid="{37B28634-5FEB-45D3-906A-025A5A8DFD56}"/>
    <cellStyle name="Percent 2 19" xfId="44295" xr:uid="{6217B40F-E016-44B0-8D3A-A4D3E3B1AB11}"/>
    <cellStyle name="Percent 2 2" xfId="552" xr:uid="{33361F58-7CB3-4C88-8A07-63B87B88B948}"/>
    <cellStyle name="Percent 2 2 2" xfId="553" xr:uid="{00BEAB06-A8C2-42EB-81AF-54A19789514A}"/>
    <cellStyle name="Percent 2 2 2 2" xfId="3854" xr:uid="{404D0293-159F-466B-9C44-686A926F5CEC}"/>
    <cellStyle name="Percent 2 2 3" xfId="554" xr:uid="{52FE5058-247D-4B70-A2E5-1F9CFB561C1E}"/>
    <cellStyle name="Percent 2 2 3 2" xfId="3561" xr:uid="{04EE122F-5712-4D20-AAB9-39F4575E0376}"/>
    <cellStyle name="Percent 2 2 3 2 2" xfId="8531" xr:uid="{D9315F85-EFBD-4284-88B2-36B9D11E7699}"/>
    <cellStyle name="Percent 2 2 3 2 2 2" xfId="17665" xr:uid="{9BBB2CC8-AD59-4FF2-82EC-9AF67EF9F96F}"/>
    <cellStyle name="Percent 2 2 3 2 3" xfId="12524" xr:uid="{E3826850-FCAE-4B41-AE99-7F38988172FC}"/>
    <cellStyle name="Percent 2 2 3 2 3 2" xfId="19020" xr:uid="{4B080E29-40A1-4C1E-AAC4-4C65543C6FF4}"/>
    <cellStyle name="Percent 2 2 3 2 4" xfId="15305" xr:uid="{27B71375-C8AE-4E10-A2AD-44A81E9EA020}"/>
    <cellStyle name="Percent 2 2 3 2 5" xfId="42170" xr:uid="{BA96DBAF-5C09-4348-84EE-2BA3614749FE}"/>
    <cellStyle name="Percent 2 2 3 2 6" xfId="42652" xr:uid="{EFBDF8FB-A799-4EE7-9DC2-A8566A69096E}"/>
    <cellStyle name="Percent 2 2 3 2 7" xfId="46323" xr:uid="{A7E0CC26-E6EC-4E21-B884-0DFD4EC97EA4}"/>
    <cellStyle name="Percent 2 2 3 2 8" xfId="48205" xr:uid="{412779DD-263B-40F4-983A-EA595056125E}"/>
    <cellStyle name="Percent 2 2 3 2 9" xfId="55640" xr:uid="{DE978F70-5B1D-49E8-827C-ABB9E2AAE807}"/>
    <cellStyle name="Percent 2 2 3 3" xfId="7186" xr:uid="{0A01B810-7324-4216-8537-7B8A2AA62385}"/>
    <cellStyle name="Percent 2 2 3 3 2" xfId="17228" xr:uid="{720C617A-8DF3-49CF-AD4D-FD5BCCCDE427}"/>
    <cellStyle name="Percent 2 2 3 4" xfId="11452" xr:uid="{BB846B0F-89CE-46BB-A353-4F01EE6FF71E}"/>
    <cellStyle name="Percent 2 2 3 4 2" xfId="18807" xr:uid="{116A8620-4655-4EDC-8120-458671BF8A8C}"/>
    <cellStyle name="Percent 2 2 3 5" xfId="41956" xr:uid="{C6D5C896-73BE-4BBE-8D42-E0590D9CC526}"/>
    <cellStyle name="Percent 2 2 3 6" xfId="42431" xr:uid="{688D4EA0-243D-44CE-8BA9-EE4B19CC0CE5}"/>
    <cellStyle name="Percent 2 2 3 7" xfId="46107" xr:uid="{14F7734A-FE36-431F-9151-66B4C561B938}"/>
    <cellStyle name="Percent 2 2 3 8" xfId="46627" xr:uid="{9BE736E8-170F-46BB-98D0-0981D8FE7765}"/>
    <cellStyle name="Percent 2 2 3 9" xfId="54483" xr:uid="{E235D7E6-A1EC-4732-8EF9-1C8688B99AF2}"/>
    <cellStyle name="Percent 2 2 4" xfId="555" xr:uid="{08DCCF70-DF5C-466A-BF1A-667FCFE38CB0}"/>
    <cellStyle name="Percent 2 2 5" xfId="1187" xr:uid="{013E8422-436E-493D-B3B4-6DD5E7FAA896}"/>
    <cellStyle name="Percent 2 2 5 2" xfId="1506" xr:uid="{EE382E33-0218-42CA-B259-4CFEE4A38E75}"/>
    <cellStyle name="Percent 2 2 5 2 2" xfId="2508" xr:uid="{05966DF3-7326-4205-943E-BF2F30038BBB}"/>
    <cellStyle name="Percent 2 2 5 2 2 2" xfId="6400" xr:uid="{65B485E7-3167-47F6-9794-BE2119C562E3}"/>
    <cellStyle name="Percent 2 2 5 2 2 2 2" xfId="16442" xr:uid="{4BD12B71-EEC2-4AE3-97EE-D0790B1A001F}"/>
    <cellStyle name="Percent 2 2 5 2 2 3" xfId="14479" xr:uid="{EBCA1AEA-19D8-497E-BEAB-6D1D9D1BAAA7}"/>
    <cellStyle name="Percent 2 2 5 2 2 4" xfId="43624" xr:uid="{B3BA0E3D-5EE7-4069-BD04-F3E8C915169E}"/>
    <cellStyle name="Percent 2 2 5 2 2 5" xfId="45324" xr:uid="{1D704641-2025-47B3-85F3-7364FB68F1DC}"/>
    <cellStyle name="Percent 2 2 5 2 3" xfId="3041" xr:uid="{24B27D76-C160-4088-A006-A81B9CBBFAB7}"/>
    <cellStyle name="Percent 2 2 5 2 3 2" xfId="6927" xr:uid="{300314CA-4DD4-4F58-996F-91773B7B55B5}"/>
    <cellStyle name="Percent 2 2 5 2 3 2 2" xfId="16969" xr:uid="{EF457A68-B7BA-4F25-A2B1-2DF32B429F71}"/>
    <cellStyle name="Percent 2 2 5 2 3 3" xfId="15006" xr:uid="{00B3D278-E42F-40F9-9FF2-C8CD96DD71BC}"/>
    <cellStyle name="Percent 2 2 5 2 3 4" xfId="44151" xr:uid="{B9310BDF-C9A9-40B5-8BE5-3D41BF78F7E3}"/>
    <cellStyle name="Percent 2 2 5 2 3 5" xfId="45851" xr:uid="{547A1BEC-26E4-48C7-8548-607B23558D5F}"/>
    <cellStyle name="Percent 2 2 5 2 4" xfId="5868" xr:uid="{053E19B1-2D8F-4A5B-983D-FED0F5554332}"/>
    <cellStyle name="Percent 2 2 5 2 4 2" xfId="15911" xr:uid="{F247DBE8-9111-489B-891D-FCEBB3D24E4F}"/>
    <cellStyle name="Percent 2 2 5 2 5" xfId="13948" xr:uid="{AF0CA2C7-2D12-4167-82A1-EF0AEDEAB6CA}"/>
    <cellStyle name="Percent 2 2 5 2 6" xfId="43097" xr:uid="{472FB9C4-943A-4F4C-AD55-11691644751E}"/>
    <cellStyle name="Percent 2 2 5 2 7" xfId="44797" xr:uid="{7C10DAA6-67F0-4333-81DD-4D00903CB1B8}"/>
    <cellStyle name="Percent 2 2 5 3" xfId="2344" xr:uid="{5779899E-C478-4CA8-9425-82E99A55D930}"/>
    <cellStyle name="Percent 2 2 5 3 2" xfId="6239" xr:uid="{675E7D9B-BD96-45E4-8412-9446A37D863C}"/>
    <cellStyle name="Percent 2 2 5 3 2 2" xfId="16281" xr:uid="{92D24215-6B30-452D-A45B-32F29B6BEAE1}"/>
    <cellStyle name="Percent 2 2 5 3 3" xfId="14318" xr:uid="{D3C84D61-CBDA-4E0D-AC60-13A267E3FA3D}"/>
    <cellStyle name="Percent 2 2 5 3 4" xfId="43463" xr:uid="{2F743BC6-E33E-4FF2-A4AF-335AC90A966D}"/>
    <cellStyle name="Percent 2 2 5 3 5" xfId="45163" xr:uid="{EEE5A9A0-8035-4207-9F29-C2EA542E2BE0}"/>
    <cellStyle name="Percent 2 2 5 4" xfId="2880" xr:uid="{DBD3E031-0891-4604-A2C7-CF6BAA73277E}"/>
    <cellStyle name="Percent 2 2 5 4 2" xfId="6766" xr:uid="{2CE9504F-16F6-4D2F-BB5B-EC4F3DEA7CE3}"/>
    <cellStyle name="Percent 2 2 5 4 2 2" xfId="16808" xr:uid="{FCC2A4FA-8608-44AF-95CE-2C669E480316}"/>
    <cellStyle name="Percent 2 2 5 4 3" xfId="14845" xr:uid="{3F0E4A44-79EA-47AA-9C1D-37D7F3A09D2E}"/>
    <cellStyle name="Percent 2 2 5 4 4" xfId="43990" xr:uid="{FB947CFD-552F-4210-883D-802977356D75}"/>
    <cellStyle name="Percent 2 2 5 4 5" xfId="45690" xr:uid="{99BBD1E6-45B7-4282-9682-085DE9F1A636}"/>
    <cellStyle name="Percent 2 2 5 5" xfId="5705" xr:uid="{4BC69A9D-D73A-4421-843B-89745CBBA712}"/>
    <cellStyle name="Percent 2 2 5 5 2" xfId="15748" xr:uid="{A9649E4E-6FD2-49C6-8CCC-D6BA306F5D87}"/>
    <cellStyle name="Percent 2 2 5 6" xfId="13785" xr:uid="{F4E7780E-2E9F-4266-BB72-315B1FCA3508}"/>
    <cellStyle name="Percent 2 2 5 7" xfId="42936" xr:uid="{947C39F3-2F4A-4916-8C95-E8A7F9A523D7}"/>
    <cellStyle name="Percent 2 2 5 8" xfId="44636" xr:uid="{E0CF956B-56B9-488E-8002-6B7169B086DF}"/>
    <cellStyle name="Percent 2 2 6" xfId="1200" xr:uid="{628DE5C4-7E88-44A1-92D8-A2EEEFBB115D}"/>
    <cellStyle name="Percent 2 2 6 2" xfId="1519" xr:uid="{4D37491D-3E17-4DBC-AA2F-BA10A6F1D12A}"/>
    <cellStyle name="Percent 2 2 6 2 2" xfId="2516" xr:uid="{20231037-E1CE-4AF7-9866-9A62EBE28D9F}"/>
    <cellStyle name="Percent 2 2 6 2 2 2" xfId="6408" xr:uid="{0FFF3B82-D675-42C7-A391-622E7508F907}"/>
    <cellStyle name="Percent 2 2 6 2 2 2 2" xfId="16450" xr:uid="{1AECA92A-AC5A-4CE8-8CCA-4A8671BCA2FA}"/>
    <cellStyle name="Percent 2 2 6 2 2 3" xfId="14487" xr:uid="{8FDD2927-E3D7-4625-BA91-E7B724473E67}"/>
    <cellStyle name="Percent 2 2 6 2 2 4" xfId="43632" xr:uid="{7DC511E8-F1DD-4145-94FB-8E16F5E7E70D}"/>
    <cellStyle name="Percent 2 2 6 2 2 5" xfId="45332" xr:uid="{122B5362-E990-4F70-B85A-652BBBDFC73A}"/>
    <cellStyle name="Percent 2 2 6 2 3" xfId="3049" xr:uid="{A16A81BF-4260-4207-9E45-EA961FB220DD}"/>
    <cellStyle name="Percent 2 2 6 2 3 2" xfId="6935" xr:uid="{F7E71E91-C0E5-486C-92FA-52B3D8C3EF9D}"/>
    <cellStyle name="Percent 2 2 6 2 3 2 2" xfId="16977" xr:uid="{3D378753-CB64-4008-AFF7-15EC3A2EFB1E}"/>
    <cellStyle name="Percent 2 2 6 2 3 3" xfId="15014" xr:uid="{EB73D7AB-CF33-495B-8DB5-56E95D2F87EF}"/>
    <cellStyle name="Percent 2 2 6 2 3 4" xfId="44159" xr:uid="{80544114-F588-4EFB-B89E-C895CADAF6D0}"/>
    <cellStyle name="Percent 2 2 6 2 3 5" xfId="45859" xr:uid="{249C312D-EB78-4851-AD80-E4445B367D49}"/>
    <cellStyle name="Percent 2 2 6 2 4" xfId="5876" xr:uid="{B76AE172-8BCB-447E-A545-C0C42F49B424}"/>
    <cellStyle name="Percent 2 2 6 2 4 2" xfId="15919" xr:uid="{511C2AF5-5A68-409E-86A5-FC8CADE7D3E2}"/>
    <cellStyle name="Percent 2 2 6 2 5" xfId="13956" xr:uid="{7537CDF6-CFAD-4F8E-897E-59A8E6D1E11F}"/>
    <cellStyle name="Percent 2 2 6 2 6" xfId="43105" xr:uid="{1703CC08-146D-48F9-96E8-4A678A407D4A}"/>
    <cellStyle name="Percent 2 2 6 2 7" xfId="44805" xr:uid="{56D06109-9E73-40B0-B61C-28A210A0ABE1}"/>
    <cellStyle name="Percent 2 2 6 3" xfId="2352" xr:uid="{4875B6DB-2835-468A-8776-75D9CB8C4392}"/>
    <cellStyle name="Percent 2 2 6 3 2" xfId="6247" xr:uid="{155D4C8C-62BA-48AA-BCEF-9FA6F66A2874}"/>
    <cellStyle name="Percent 2 2 6 3 2 2" xfId="16289" xr:uid="{223D3943-01F0-490F-98DB-7C9F214A5586}"/>
    <cellStyle name="Percent 2 2 6 3 3" xfId="14326" xr:uid="{469C3AA1-4A0E-4D23-8CFF-355705B7DA89}"/>
    <cellStyle name="Percent 2 2 6 3 4" xfId="43471" xr:uid="{4F863721-DEB7-4947-A795-FBBB59B85044}"/>
    <cellStyle name="Percent 2 2 6 3 5" xfId="45171" xr:uid="{7F3DBE8F-A1E6-4534-B2B9-BE488EA13D8A}"/>
    <cellStyle name="Percent 2 2 6 4" xfId="2888" xr:uid="{22608D70-3ACE-4A4A-BF7B-6D1D74CB16D7}"/>
    <cellStyle name="Percent 2 2 6 4 2" xfId="6774" xr:uid="{7635FBD4-10C2-49E1-9A12-C0AD808EAC30}"/>
    <cellStyle name="Percent 2 2 6 4 2 2" xfId="16816" xr:uid="{EEDBE8DF-9680-4749-9B40-7C85EDFF4749}"/>
    <cellStyle name="Percent 2 2 6 4 3" xfId="14853" xr:uid="{FC6F3792-6D54-4998-AF65-5A4F18962600}"/>
    <cellStyle name="Percent 2 2 6 4 4" xfId="43998" xr:uid="{625A37B4-B947-45D4-8E32-C570254418DF}"/>
    <cellStyle name="Percent 2 2 6 4 5" xfId="45698" xr:uid="{47518CC6-78D9-401C-9B91-C78728FDC506}"/>
    <cellStyle name="Percent 2 2 6 5" xfId="5713" xr:uid="{7606CD8E-1767-4AC4-8930-30296333CD5C}"/>
    <cellStyle name="Percent 2 2 6 5 2" xfId="15756" xr:uid="{48F23CE4-466E-41B8-BEF0-8C28B861F422}"/>
    <cellStyle name="Percent 2 2 6 6" xfId="13793" xr:uid="{A8BF783A-F76A-4982-8B99-C066CF50F543}"/>
    <cellStyle name="Percent 2 2 6 7" xfId="42944" xr:uid="{C086DBC1-BCFF-49E4-9BEE-B89008CDE824}"/>
    <cellStyle name="Percent 2 2 6 8" xfId="44644" xr:uid="{6396E0CB-42D4-4137-A071-197C1D1D8E6B}"/>
    <cellStyle name="Percent 2 2 7" xfId="46916" xr:uid="{D9F86D09-7EAC-4558-A706-B8DA74CB9574}"/>
    <cellStyle name="Percent 2 20" xfId="44578" xr:uid="{AE824809-CFC6-4CA7-9D44-4280BA7E948A}"/>
    <cellStyle name="Percent 2 21" xfId="46450" xr:uid="{909E2DDB-B5AF-4A02-AF84-BBC8047B6A7F}"/>
    <cellStyle name="Percent 2 22" xfId="53981" xr:uid="{FF3E5776-4AA5-4F18-951D-F373F409E4F8}"/>
    <cellStyle name="Percent 2 23" xfId="54117" xr:uid="{8D10D13F-8B57-481E-953B-D0A1CA38B1E8}"/>
    <cellStyle name="Percent 2 3" xfId="556" xr:uid="{40512B09-8FE9-41EE-A499-215BDA3A05C9}"/>
    <cellStyle name="Percent 2 3 10" xfId="46590" xr:uid="{ADEFCDE2-48D8-4723-BCC2-4E3E5BCB1245}"/>
    <cellStyle name="Percent 2 3 11" xfId="46682" xr:uid="{346D2839-8614-40EB-BF68-CDAFA485A74C}"/>
    <cellStyle name="Percent 2 3 12" xfId="54447" xr:uid="{483CD3AA-F5EC-4846-A073-22827E9CBDC5}"/>
    <cellStyle name="Percent 2 3 2" xfId="557" xr:uid="{AAC2BE07-6D19-4AE6-87DB-87C81B41F82B}"/>
    <cellStyle name="Percent 2 3 2 10" xfId="54551" xr:uid="{DDCDFF12-0711-4B75-84C9-D37BCF29DD8E}"/>
    <cellStyle name="Percent 2 3 2 2" xfId="558" xr:uid="{BBAF27DA-10FC-4EE7-A292-8E0CD7A16FF0}"/>
    <cellStyle name="Percent 2 3 2 2 2" xfId="8611" xr:uid="{F5E4EDEA-3774-4EDB-B0C4-7EB81B12629A}"/>
    <cellStyle name="Percent 2 3 2 2 2 2" xfId="17730" xr:uid="{04087345-72CB-4680-AF57-8FE9CC59439F}"/>
    <cellStyle name="Percent 2 3 2 2 3" xfId="12598" xr:uid="{3FEBC474-52D8-4D39-B23C-F3EC2C3DF388}"/>
    <cellStyle name="Percent 2 3 2 2 3 2" xfId="19084" xr:uid="{F52CF55C-F42B-49CA-ACBF-DB58A73BDF58}"/>
    <cellStyle name="Percent 2 3 2 2 4" xfId="42234" xr:uid="{A7F287B3-79F1-4FE3-8229-309ECF4CAA71}"/>
    <cellStyle name="Percent 2 3 2 2 5" xfId="42716" xr:uid="{D6312BCA-739D-4C8A-89D6-5C15BD210CB7}"/>
    <cellStyle name="Percent 2 3 2 2 6" xfId="46387" xr:uid="{C4F5636A-9791-44DE-93AC-BD61F433A2A7}"/>
    <cellStyle name="Percent 2 3 2 2 7" xfId="48286" xr:uid="{F45915E5-A014-49C4-B8F3-EBCA3734E687}"/>
    <cellStyle name="Percent 2 3 2 2 8" xfId="55715" xr:uid="{6012BF3E-0ED5-401A-8B2C-75CF6B8DFC63}"/>
    <cellStyle name="Percent 2 3 2 3" xfId="3992" xr:uid="{50068812-19AF-47DA-858C-811ADFB28E6A}"/>
    <cellStyle name="Percent 2 3 2 3 2" xfId="15369" xr:uid="{30414C4E-D8D9-4B48-81F7-E21507730D08}"/>
    <cellStyle name="Percent 2 3 2 4" xfId="7255" xr:uid="{82DF4ECD-5809-4F29-A90C-85642A6A3157}"/>
    <cellStyle name="Percent 2 3 2 4 2" xfId="17297" xr:uid="{0216AA65-17BF-4949-AB50-F39405AC35F3}"/>
    <cellStyle name="Percent 2 3 2 5" xfId="11522" xr:uid="{A06E52DC-BD8D-4922-9BDA-4D04B7868DFB}"/>
    <cellStyle name="Percent 2 3 2 5 2" xfId="18873" xr:uid="{F44F833A-757A-468B-9D3D-1CA840508341}"/>
    <cellStyle name="Percent 2 3 2 6" xfId="42021" xr:uid="{309ACA03-90AC-4A8D-8BB9-6196D886736C}"/>
    <cellStyle name="Percent 2 3 2 7" xfId="42498" xr:uid="{A91E29B6-D981-4B20-AEA7-32BEEFAAD1E8}"/>
    <cellStyle name="Percent 2 3 2 8" xfId="46171" xr:uid="{12A9663A-A031-4951-8E16-2B362A4B11D0}"/>
    <cellStyle name="Percent 2 3 2 9" xfId="46808" xr:uid="{DD3D952F-2155-4691-A518-F11F1BFB7CE8}"/>
    <cellStyle name="Percent 2 3 3" xfId="3413" xr:uid="{72CAC386-6E68-4DB5-B13E-9CC1FEAA778A}"/>
    <cellStyle name="Percent 2 3 3 2" xfId="8480" xr:uid="{135AC788-6500-4068-9C88-6C20B46E576E}"/>
    <cellStyle name="Percent 2 3 3 2 2" xfId="17615" xr:uid="{912E1A5D-B9EB-49D3-BC23-838CD05DEF7F}"/>
    <cellStyle name="Percent 2 3 3 3" xfId="12474" xr:uid="{83E7DD4F-9797-4C13-9F3B-366A0F664284}"/>
    <cellStyle name="Percent 2 3 3 3 2" xfId="18973" xr:uid="{38472888-7877-449C-9636-FB9E9C0FFD30}"/>
    <cellStyle name="Percent 2 3 3 4" xfId="15270" xr:uid="{914D7675-9C12-42A4-A5DB-05709BF23282}"/>
    <cellStyle name="Percent 2 3 3 5" xfId="42123" xr:uid="{48CC74D6-D2FF-4A08-90DE-B4E90447844B}"/>
    <cellStyle name="Percent 2 3 3 6" xfId="42605" xr:uid="{FB79FEE0-22C7-4CD6-BA94-C82F581E4BBD}"/>
    <cellStyle name="Percent 2 3 3 7" xfId="46276" xr:uid="{A53EB015-B638-4F2A-9C12-25EA7398FCE8}"/>
    <cellStyle name="Percent 2 3 3 8" xfId="48155" xr:uid="{F3B7253A-C777-45CF-9056-C2AC550A2278}"/>
    <cellStyle name="Percent 2 3 3 9" xfId="55590" xr:uid="{7007797E-2978-4940-99D5-E3C8588B66FA}"/>
    <cellStyle name="Percent 2 3 4" xfId="7149" xr:uid="{DFE2C35C-76ED-4764-9B41-375C8C2B02A0}"/>
    <cellStyle name="Percent 2 3 4 2" xfId="17191" xr:uid="{10B2425A-067C-4EA7-9BE8-FC2D25410905}"/>
    <cellStyle name="Percent 2 3 5" xfId="11417" xr:uid="{B322181E-8295-4876-8604-6C8C7F66A9A3}"/>
    <cellStyle name="Percent 2 3 5 2" xfId="18774" xr:uid="{FF80F42F-794D-455E-837E-9DD48D9FBD12}"/>
    <cellStyle name="Percent 2 3 6" xfId="19341" xr:uid="{FB3889C3-7A39-48AA-AF40-3DBECFE19D90}"/>
    <cellStyle name="Percent 2 3 7" xfId="41921" xr:uid="{B9B26127-3516-4B37-B5F5-A7ABEC59B475}"/>
    <cellStyle name="Percent 2 3 8" xfId="42395" xr:uid="{BB54DA31-F4E5-4EE7-AB9E-87136C0DE861}"/>
    <cellStyle name="Percent 2 3 9" xfId="46069" xr:uid="{277454A1-AEAD-48E4-90A6-BC9D22DEB1D9}"/>
    <cellStyle name="Percent 2 4" xfId="559" xr:uid="{EA348F5A-6B6A-49B6-A444-3A67CDA509E2}"/>
    <cellStyle name="Percent 2 4 10" xfId="42879" xr:uid="{CBCDA8C9-5848-4B53-9F83-634A78F6525B}"/>
    <cellStyle name="Percent 2 4 11" xfId="44450" xr:uid="{C0C7E6AC-21CA-4E88-809B-F33F778617E6}"/>
    <cellStyle name="Percent 2 4 12" xfId="44579" xr:uid="{B8BA60EC-FEEA-4C23-88A5-0241AEBCD825}"/>
    <cellStyle name="Percent 2 4 13" xfId="46714" xr:uid="{997FF125-6C1B-47E6-BC01-774B83949392}"/>
    <cellStyle name="Percent 2 4 14" xfId="53910" xr:uid="{33028BA9-8E6F-406E-B2DF-6686B650FCDF}"/>
    <cellStyle name="Percent 2 4 2" xfId="560" xr:uid="{DDB24CB8-ED40-4D9F-A2F4-4261CB6C5A18}"/>
    <cellStyle name="Percent 2 4 2 10" xfId="54569" xr:uid="{697C7F2D-980F-465A-8361-D2DDFD4BEFDE}"/>
    <cellStyle name="Percent 2 4 2 2" xfId="4133" xr:uid="{B81B9163-9162-450D-977F-5298848F2EA5}"/>
    <cellStyle name="Percent 2 4 2 2 2" xfId="8627" xr:uid="{B4E504AC-A5C6-42FD-8454-B3E78256F615}"/>
    <cellStyle name="Percent 2 4 2 2 2 2" xfId="17742" xr:uid="{707B0636-4A25-4874-AD4E-1BB8884533E9}"/>
    <cellStyle name="Percent 2 4 2 2 3" xfId="12614" xr:uid="{A815379A-FF33-4978-945D-E3E004808981}"/>
    <cellStyle name="Percent 2 4 2 2 3 2" xfId="19096" xr:uid="{6EAB7385-0AC0-4DA0-A810-FA21105D7031}"/>
    <cellStyle name="Percent 2 4 2 2 4" xfId="15381" xr:uid="{2430C1FA-BF07-4421-A1D8-647825BFBBE9}"/>
    <cellStyle name="Percent 2 4 2 2 5" xfId="42246" xr:uid="{50BF4F4D-1409-4BD0-BE6C-9817F1BEA01E}"/>
    <cellStyle name="Percent 2 4 2 2 6" xfId="42728" xr:uid="{A6D954DA-185C-4319-ABE0-EF155A03C80F}"/>
    <cellStyle name="Percent 2 4 2 2 7" xfId="46399" xr:uid="{CCF986B3-525E-4B3E-99A5-865CFCB1B550}"/>
    <cellStyle name="Percent 2 4 2 2 8" xfId="48302" xr:uid="{E9EA90BA-7C0D-48B2-AE0B-622EFF6EC10C}"/>
    <cellStyle name="Percent 2 4 2 2 9" xfId="55731" xr:uid="{4C4AE7FC-2C32-4576-961F-EB80F9D88578}"/>
    <cellStyle name="Percent 2 4 2 3" xfId="7274" xr:uid="{8215C319-11B0-4545-9B3E-82A79B48437E}"/>
    <cellStyle name="Percent 2 4 2 3 2" xfId="17316" xr:uid="{0567E294-DE82-42D5-8B32-BB830624F8F5}"/>
    <cellStyle name="Percent 2 4 2 4" xfId="11540" xr:uid="{48FB951F-38C6-47CA-BE66-B5E12584636A}"/>
    <cellStyle name="Percent 2 4 2 4 2" xfId="18885" xr:uid="{9F88754E-66BA-45C5-A072-E22C987B96D0}"/>
    <cellStyle name="Percent 2 4 2 5" xfId="36899" xr:uid="{27BBC036-A841-4AFE-8938-779C787766AA}"/>
    <cellStyle name="Percent 2 4 2 6" xfId="42033" xr:uid="{AD261F4D-CACE-410E-8C97-F3D755D34F8E}"/>
    <cellStyle name="Percent 2 4 2 7" xfId="42510" xr:uid="{768DA984-B2F5-4624-8ADC-7300D95C69D3}"/>
    <cellStyle name="Percent 2 4 2 8" xfId="46183" xr:uid="{75C8F4EC-7D15-4D77-93B9-5D3184F84A7D}"/>
    <cellStyle name="Percent 2 4 2 9" xfId="46857" xr:uid="{6833BA9C-7E98-4AE0-8850-72D927B946C9}"/>
    <cellStyle name="Percent 2 4 3" xfId="1423" xr:uid="{7545885A-1049-4817-8C23-DBF4390B4EBD}"/>
    <cellStyle name="Percent 2 4 3 2" xfId="2451" xr:uid="{51B88C83-567E-4771-9FEC-42C86D824432}"/>
    <cellStyle name="Percent 2 4 3 2 2" xfId="6343" xr:uid="{8325DC46-391F-4A53-8138-01EAEDB71664}"/>
    <cellStyle name="Percent 2 4 3 2 2 2" xfId="16385" xr:uid="{C50E1746-342D-4E7F-8C4B-52E34FD4AE67}"/>
    <cellStyle name="Percent 2 4 3 2 3" xfId="14422" xr:uid="{93DD54E9-58D9-42F6-BBD0-7D44C44BCA60}"/>
    <cellStyle name="Percent 2 4 3 2 4" xfId="43567" xr:uid="{EC880E36-69D3-410D-9300-AE63DC7C7F0B}"/>
    <cellStyle name="Percent 2 4 3 2 5" xfId="45267" xr:uid="{FA3A0335-CBFB-4901-B985-F2EDDF4B05A2}"/>
    <cellStyle name="Percent 2 4 3 3" xfId="2984" xr:uid="{D2B3E2E9-EB55-4283-96C5-7863C72583D4}"/>
    <cellStyle name="Percent 2 4 3 3 2" xfId="6870" xr:uid="{3F1A3C91-B1C5-42A4-9724-CB0B0D54288F}"/>
    <cellStyle name="Percent 2 4 3 3 2 2" xfId="16912" xr:uid="{BC53267A-37A6-4973-B0FE-D32A423A36E7}"/>
    <cellStyle name="Percent 2 4 3 3 3" xfId="14949" xr:uid="{15DBDF60-8AAA-4A37-A998-00855CAE9033}"/>
    <cellStyle name="Percent 2 4 3 3 4" xfId="44094" xr:uid="{FF32983C-8758-4D73-BC3C-0DC6FFEBF284}"/>
    <cellStyle name="Percent 2 4 3 3 5" xfId="45794" xr:uid="{478636B5-5207-457D-A21C-26BBC9C17A71}"/>
    <cellStyle name="Percent 2 4 3 4" xfId="5809" xr:uid="{64D97651-FD9B-42DE-B925-45D1C837DF1C}"/>
    <cellStyle name="Percent 2 4 3 4 2" xfId="15852" xr:uid="{2940C2FA-61F2-4EE5-A52B-6498B60643DD}"/>
    <cellStyle name="Percent 2 4 3 5" xfId="13889" xr:uid="{8238EFE5-6809-446F-8358-E817AAA0DC71}"/>
    <cellStyle name="Percent 2 4 3 6" xfId="43040" xr:uid="{A7175DE8-B889-4875-89C3-2D191AAF7080}"/>
    <cellStyle name="Percent 2 4 3 7" xfId="44740" xr:uid="{2504B04E-9E92-47C5-8ABB-7FA936EF23C8}"/>
    <cellStyle name="Percent 2 4 4" xfId="2287" xr:uid="{42F66742-3423-4236-8354-683981EB5665}"/>
    <cellStyle name="Percent 2 4 4 2" xfId="6182" xr:uid="{A3749643-C74E-4FF5-AD41-D105C02152D0}"/>
    <cellStyle name="Percent 2 4 4 2 2" xfId="16224" xr:uid="{CBE4A10A-45FE-4773-90CA-13AC616A0ED4}"/>
    <cellStyle name="Percent 2 4 4 3" xfId="14261" xr:uid="{474BBA72-F96E-43EF-B525-006DEABC16C5}"/>
    <cellStyle name="Percent 2 4 4 4" xfId="43406" xr:uid="{886B26C9-C4B7-467A-939A-C48AA27E3B0D}"/>
    <cellStyle name="Percent 2 4 4 5" xfId="45106" xr:uid="{68D99217-FDDE-487C-BB65-DE7CA44ACF5D}"/>
    <cellStyle name="Percent 2 4 5" xfId="2823" xr:uid="{81513AF8-7372-42F2-BE86-F5FC842507C0}"/>
    <cellStyle name="Percent 2 4 5 2" xfId="6709" xr:uid="{D363F77A-36A7-4A76-BC6D-5856944F81FA}"/>
    <cellStyle name="Percent 2 4 5 2 2" xfId="16751" xr:uid="{36CD490B-F0F7-46FC-B245-4392AC012EC4}"/>
    <cellStyle name="Percent 2 4 5 3" xfId="14788" xr:uid="{68E17D0B-6A9D-41CA-811B-79F613AA63F8}"/>
    <cellStyle name="Percent 2 4 5 4" xfId="43933" xr:uid="{0E8AEE4F-7656-4723-9B21-59DA52175B15}"/>
    <cellStyle name="Percent 2 4 5 5" xfId="45633" xr:uid="{23F55BA1-E528-40DC-A684-E95533827DFA}"/>
    <cellStyle name="Percent 2 4 6" xfId="3576" xr:uid="{22B1446B-5787-4CF5-93E7-17A1ED54B396}"/>
    <cellStyle name="Percent 2 4 7" xfId="5645" xr:uid="{7E09BB84-D332-425C-BA8F-35017CC2E1FA}"/>
    <cellStyle name="Percent 2 4 7 2" xfId="15689" xr:uid="{736D62C9-3559-4997-8B08-87E41D251FCA}"/>
    <cellStyle name="Percent 2 4 8" xfId="13725" xr:uid="{9FDE0685-A6DF-4F67-A9DB-6CCC4F8183DA}"/>
    <cellStyle name="Percent 2 4 9" xfId="20465" xr:uid="{1A811650-D0C0-43FD-9271-4EF2A5B100BC}"/>
    <cellStyle name="Percent 2 5" xfId="561" xr:uid="{9B2B71E4-27FB-4C98-967D-6A4CECBD01F3}"/>
    <cellStyle name="Percent 2 5 2" xfId="562" xr:uid="{E9C78CDA-FDD3-4751-A84F-6D9F063E921A}"/>
    <cellStyle name="Percent 2 5 2 10" xfId="44580" xr:uid="{49568871-B6D0-454C-B669-8EA47E250976}"/>
    <cellStyle name="Percent 2 5 2 11" xfId="54293" xr:uid="{660B8A37-83B7-47CA-AA71-49BB088E44A0}"/>
    <cellStyle name="Percent 2 5 2 2" xfId="1424" xr:uid="{3C29DDC3-E210-4ADC-BB54-5EFE3A0DBDF5}"/>
    <cellStyle name="Percent 2 5 2 2 2" xfId="2452" xr:uid="{455F29C7-D5A2-45B5-AB72-B731F330A645}"/>
    <cellStyle name="Percent 2 5 2 2 2 2" xfId="6344" xr:uid="{238CB883-FCCB-40D1-AFA8-54495A234386}"/>
    <cellStyle name="Percent 2 5 2 2 2 2 2" xfId="16386" xr:uid="{48A25F54-C7EE-47C2-B355-BD6333FB7D48}"/>
    <cellStyle name="Percent 2 5 2 2 2 3" xfId="14423" xr:uid="{7749E24F-885D-4021-9C1E-0472E6419E7E}"/>
    <cellStyle name="Percent 2 5 2 2 2 4" xfId="43568" xr:uid="{EC281D57-3868-4795-91A3-E9850B328845}"/>
    <cellStyle name="Percent 2 5 2 2 2 5" xfId="45268" xr:uid="{610F3A9F-8E67-4F02-A549-FC7C5545527D}"/>
    <cellStyle name="Percent 2 5 2 2 3" xfId="2985" xr:uid="{3BF4376C-A563-4310-AD77-6322DD72207B}"/>
    <cellStyle name="Percent 2 5 2 2 3 2" xfId="6871" xr:uid="{FCDBB620-D355-440A-8E7A-B7CED4678CC6}"/>
    <cellStyle name="Percent 2 5 2 2 3 2 2" xfId="16913" xr:uid="{48333AE0-E101-415E-B385-EBA08579F4F6}"/>
    <cellStyle name="Percent 2 5 2 2 3 3" xfId="14950" xr:uid="{7A3F21A3-4BD5-43EE-88C1-C108AB3D8D5A}"/>
    <cellStyle name="Percent 2 5 2 2 3 4" xfId="44095" xr:uid="{D295E200-A238-4559-AAE8-D19FFB6F909D}"/>
    <cellStyle name="Percent 2 5 2 2 3 5" xfId="45795" xr:uid="{194CABCA-F5B6-4225-BE3D-5EFAFC26191E}"/>
    <cellStyle name="Percent 2 5 2 2 4" xfId="5810" xr:uid="{D113C276-F1B6-4458-901D-59624BD39189}"/>
    <cellStyle name="Percent 2 5 2 2 4 2" xfId="15853" xr:uid="{DB8A3E93-957C-4EBE-B317-78B51575E34B}"/>
    <cellStyle name="Percent 2 5 2 2 5" xfId="13890" xr:uid="{30EF0D97-A9D8-43DF-A0A9-F735473B58DC}"/>
    <cellStyle name="Percent 2 5 2 2 6" xfId="43041" xr:uid="{D07F0274-5B27-462D-8E44-1002F090A193}"/>
    <cellStyle name="Percent 2 5 2 2 7" xfId="44741" xr:uid="{36BF6DD5-328F-463F-AFCD-7E276F02F60D}"/>
    <cellStyle name="Percent 2 5 2 3" xfId="2288" xr:uid="{184A7979-D5A1-41CE-A3DE-524B151F43BD}"/>
    <cellStyle name="Percent 2 5 2 3 2" xfId="6183" xr:uid="{D05DF088-3814-403A-AF10-B8D7486B79E1}"/>
    <cellStyle name="Percent 2 5 2 3 2 2" xfId="16225" xr:uid="{9961DF4B-B0AC-4575-9D89-5FC81D0B4710}"/>
    <cellStyle name="Percent 2 5 2 3 3" xfId="14262" xr:uid="{75A9B7DF-8BC9-46FB-B09A-45941F4FCA33}"/>
    <cellStyle name="Percent 2 5 2 3 4" xfId="43407" xr:uid="{843CD2A2-0654-483F-9A3F-25EA251DF7C0}"/>
    <cellStyle name="Percent 2 5 2 3 5" xfId="45107" xr:uid="{D1C48558-C42E-464C-B51A-740C0A9B3E91}"/>
    <cellStyle name="Percent 2 5 2 4" xfId="2824" xr:uid="{610281BE-BC0D-48CE-AA40-AF8D76C8CD2F}"/>
    <cellStyle name="Percent 2 5 2 4 2" xfId="6710" xr:uid="{044EE1A4-991D-4340-9B1D-60909BCE2B2B}"/>
    <cellStyle name="Percent 2 5 2 4 2 2" xfId="16752" xr:uid="{79F3F8B0-772A-4E9B-9692-ED1505BAF5B9}"/>
    <cellStyle name="Percent 2 5 2 4 3" xfId="14789" xr:uid="{40460BE9-4B1E-42B2-AFBB-5CA8BAA67733}"/>
    <cellStyle name="Percent 2 5 2 4 4" xfId="43934" xr:uid="{8237F5C9-72B0-40B9-81FD-24669B9E3093}"/>
    <cellStyle name="Percent 2 5 2 4 5" xfId="45634" xr:uid="{CF14F886-64EC-4557-AAF4-516C772C3B58}"/>
    <cellStyle name="Percent 2 5 2 5" xfId="3826" xr:uid="{FDF0F725-DE94-444B-9110-44211A9FBBD0}"/>
    <cellStyle name="Percent 2 5 2 6" xfId="5646" xr:uid="{08202EB8-E302-4A90-B917-DE3F5D7002CA}"/>
    <cellStyle name="Percent 2 5 2 6 2" xfId="15690" xr:uid="{4A18FF0A-65D8-489F-A81B-611C59D2F2E6}"/>
    <cellStyle name="Percent 2 5 2 7" xfId="13726" xr:uid="{191E69EF-6AFE-40A1-AFC9-9932D9DEB5D2}"/>
    <cellStyle name="Percent 2 5 2 8" xfId="42880" xr:uid="{102A7EF2-B95D-46D8-A596-C2FD2D254A7C}"/>
    <cellStyle name="Percent 2 5 2 9" xfId="44451" xr:uid="{906D04D7-DEE3-4099-90B7-E0CB6A1F0EB5}"/>
    <cellStyle name="Percent 2 5 3" xfId="3555" xr:uid="{ABCB40DC-FF4B-445A-9658-5192E0A92A5C}"/>
    <cellStyle name="Percent 2 5 4" xfId="35614" xr:uid="{F5F99C07-FF0B-457D-94B4-E1AC5A1E995A}"/>
    <cellStyle name="Percent 2 5 5" xfId="54205" xr:uid="{9D14E538-9838-4693-922B-659503C8088A}"/>
    <cellStyle name="Percent 2 6" xfId="563" xr:uid="{F707C1F8-94EE-487E-B9CE-E4E1E12B8687}"/>
    <cellStyle name="Percent 2 6 10" xfId="41977" xr:uid="{792B1E6A-ACC6-4136-BAF3-5A93C9EBF0EC}"/>
    <cellStyle name="Percent 2 6 11" xfId="42453" xr:uid="{E662B76A-EC33-4E34-B3C2-F08ED4DF2A09}"/>
    <cellStyle name="Percent 2 6 12" xfId="42881" xr:uid="{49FDA9A3-09DB-475A-84EB-5B6916EAEAAA}"/>
    <cellStyle name="Percent 2 6 13" xfId="44452" xr:uid="{052AA7D0-6B7D-4325-B598-77E328E65DAE}"/>
    <cellStyle name="Percent 2 6 14" xfId="44581" xr:uid="{ECB84BA6-0092-402E-A85F-01E635F30888}"/>
    <cellStyle name="Percent 2 6 15" xfId="46127" xr:uid="{689F0DFA-FC13-49C1-AD98-FCE36D03B883}"/>
    <cellStyle name="Percent 2 6 16" xfId="46753" xr:uid="{EDA4DCA8-732F-4D0C-AAE9-25BA8830E688}"/>
    <cellStyle name="Percent 2 6 17" xfId="54223" xr:uid="{325D2AA0-2EAB-4CED-8EAE-B309EE29C59D}"/>
    <cellStyle name="Percent 2 6 18" xfId="54503" xr:uid="{39646E22-8291-4D03-9AC2-D3AE4C9510E2}"/>
    <cellStyle name="Percent 2 6 2" xfId="1425" xr:uid="{F7C64C6B-704E-4520-885A-9F8BE821F434}"/>
    <cellStyle name="Percent 2 6 2 10" xfId="43042" xr:uid="{73F18AB3-F9D7-4175-B211-FA3159FEFFA9}"/>
    <cellStyle name="Percent 2 6 2 11" xfId="44742" xr:uid="{576EF797-BC53-4F96-938E-580542BC8DE8}"/>
    <cellStyle name="Percent 2 6 2 12" xfId="46343" xr:uid="{DE3692A9-66A1-4113-9186-6DC7F89D2A01}"/>
    <cellStyle name="Percent 2 6 2 13" xfId="48238" xr:uid="{2A0F8C3F-5058-4078-B6B0-E6426066CC48}"/>
    <cellStyle name="Percent 2 6 2 14" xfId="55670" xr:uid="{9CD3F687-F740-454D-8F54-66689B98D83D}"/>
    <cellStyle name="Percent 2 6 2 2" xfId="2453" xr:uid="{64E58D49-2B79-49FE-A7F4-45B91B577023}"/>
    <cellStyle name="Percent 2 6 2 2 2" xfId="6345" xr:uid="{14BCB0FA-698C-44F0-83F6-A01B72B04205}"/>
    <cellStyle name="Percent 2 6 2 2 2 2" xfId="16387" xr:uid="{0791EBBE-BCCE-4DD6-BD97-45FAD47257C2}"/>
    <cellStyle name="Percent 2 6 2 2 3" xfId="14424" xr:uid="{CC71066B-DEC6-4363-B9AF-29546CB40A6E}"/>
    <cellStyle name="Percent 2 6 2 2 4" xfId="43569" xr:uid="{B08822DE-065A-4A7E-8777-21FEA0025E9A}"/>
    <cellStyle name="Percent 2 6 2 2 5" xfId="45269" xr:uid="{A8232538-8793-418E-B6B3-D596618853C7}"/>
    <cellStyle name="Percent 2 6 2 3" xfId="2986" xr:uid="{65C0C728-48B3-4063-BBDC-2671F9166A41}"/>
    <cellStyle name="Percent 2 6 2 3 2" xfId="6872" xr:uid="{FF180151-BC78-436C-BD5D-FAB4A694F0FA}"/>
    <cellStyle name="Percent 2 6 2 3 2 2" xfId="16914" xr:uid="{590A990F-9BDE-416F-AD3D-A7DA737E78C6}"/>
    <cellStyle name="Percent 2 6 2 3 3" xfId="14951" xr:uid="{6CCE11E6-3FB4-4D78-82AB-8A22C52E71E2}"/>
    <cellStyle name="Percent 2 6 2 3 4" xfId="44096" xr:uid="{34B020A4-4CAD-4982-9459-02203A07DF0A}"/>
    <cellStyle name="Percent 2 6 2 3 5" xfId="45796" xr:uid="{6B0605CF-9B8A-4672-943E-B017B06E17EF}"/>
    <cellStyle name="Percent 2 6 2 4" xfId="5811" xr:uid="{E288D9A2-698B-44F5-9122-8B4746F69D30}"/>
    <cellStyle name="Percent 2 6 2 4 2" xfId="15854" xr:uid="{5722C3D2-B1A8-4D72-9518-B0A1D8B6F7FC}"/>
    <cellStyle name="Percent 2 6 2 5" xfId="8566" xr:uid="{A1B6BA29-48F4-42AE-B48B-07169F2A752E}"/>
    <cellStyle name="Percent 2 6 2 5 2" xfId="17686" xr:uid="{980D103E-8946-4E95-8B09-22A31DAB7F46}"/>
    <cellStyle name="Percent 2 6 2 6" xfId="12553" xr:uid="{0CAB71B8-0704-4661-9964-D5407C14E6D2}"/>
    <cellStyle name="Percent 2 6 2 6 2" xfId="19040" xr:uid="{378D2507-2768-4076-B2E8-034380132CEC}"/>
    <cellStyle name="Percent 2 6 2 7" xfId="13891" xr:uid="{B870FE8C-D6A3-4805-A77F-FB613F9DE6ED}"/>
    <cellStyle name="Percent 2 6 2 8" xfId="42190" xr:uid="{CEE2BDA9-3C5C-4D0A-8407-18908EC95D97}"/>
    <cellStyle name="Percent 2 6 2 9" xfId="42672" xr:uid="{8C64CB07-E1C0-4E4B-A996-D5B4ED9476BF}"/>
    <cellStyle name="Percent 2 6 3" xfId="2289" xr:uid="{7D628DA6-D36C-4E0F-A180-B078E88AD9F1}"/>
    <cellStyle name="Percent 2 6 3 2" xfId="6184" xr:uid="{75DB7DB4-6B32-47A3-B1A3-22DAF89099CB}"/>
    <cellStyle name="Percent 2 6 3 2 2" xfId="16226" xr:uid="{FCF3111D-EDDC-4686-83B4-7B8F31794489}"/>
    <cellStyle name="Percent 2 6 3 3" xfId="14263" xr:uid="{10AE6BE3-C1C8-4AC8-A1AB-EEA21BBE2C60}"/>
    <cellStyle name="Percent 2 6 3 4" xfId="43408" xr:uid="{BD0C6404-A6A3-4155-8C3A-562C4E858889}"/>
    <cellStyle name="Percent 2 6 3 5" xfId="45108" xr:uid="{15D54692-CD5E-44D1-921A-018D511DB4E7}"/>
    <cellStyle name="Percent 2 6 4" xfId="2825" xr:uid="{BD2D678B-D5A9-4CD8-A723-87DE5F7D91A6}"/>
    <cellStyle name="Percent 2 6 4 2" xfId="6711" xr:uid="{D710C836-0426-49BB-9ADF-C01C774C08EC}"/>
    <cellStyle name="Percent 2 6 4 2 2" xfId="16753" xr:uid="{0DE8C0A8-88E8-4CF1-933E-2DAA70B358CC}"/>
    <cellStyle name="Percent 2 6 4 3" xfId="14790" xr:uid="{6667C939-3E84-4046-ACC5-87E7D2B91E9A}"/>
    <cellStyle name="Percent 2 6 4 4" xfId="43935" xr:uid="{0363FE1B-29D0-4226-A3BD-1AFF53E07868}"/>
    <cellStyle name="Percent 2 6 4 5" xfId="45635" xr:uid="{B541009D-B5CD-4E66-ABCF-DEF69DD9BC0C}"/>
    <cellStyle name="Percent 2 6 5" xfId="3914" xr:uid="{A3B38203-2DE6-4626-8075-4877318588A0}"/>
    <cellStyle name="Percent 2 6 5 2" xfId="15325" xr:uid="{C905BB7F-8B60-43FD-B742-2A9DCA0A8BEF}"/>
    <cellStyle name="Percent 2 6 6" xfId="5647" xr:uid="{0BC0D4E4-C168-431C-BA8A-75E2F1A21A3C}"/>
    <cellStyle name="Percent 2 6 6 2" xfId="15691" xr:uid="{092CC137-2D49-4B07-997C-DC8CE53AAA41}"/>
    <cellStyle name="Percent 2 6 7" xfId="7207" xr:uid="{938EEC44-C5D0-4A65-AC7B-98E6C5FF8709}"/>
    <cellStyle name="Percent 2 6 7 2" xfId="17249" xr:uid="{A541CA84-156C-481B-891C-B956A61CAE92}"/>
    <cellStyle name="Percent 2 6 8" xfId="11474" xr:uid="{AA039C4F-55FD-4BD9-8C4C-B8C51977E4B7}"/>
    <cellStyle name="Percent 2 6 8 2" xfId="18829" xr:uid="{A783E8C5-7164-45BD-96E2-AC5339545181}"/>
    <cellStyle name="Percent 2 6 9" xfId="13727" xr:uid="{36A6866D-C919-498A-BC09-D9F6C73FDB7B}"/>
    <cellStyle name="Percent 2 7" xfId="1184" xr:uid="{A980D012-110B-479F-90E3-2B2607724B89}"/>
    <cellStyle name="Percent 2 7 2" xfId="1503" xr:uid="{551A6A5E-60A0-4920-9361-7CC92941EBC7}"/>
    <cellStyle name="Percent 2 7 2 2" xfId="2505" xr:uid="{DC514D9E-9F63-4987-BF9D-BABA18E57690}"/>
    <cellStyle name="Percent 2 7 2 2 2" xfId="6397" xr:uid="{2D6AB7B2-D347-4A06-A935-AFB8F41FE841}"/>
    <cellStyle name="Percent 2 7 2 2 2 2" xfId="16439" xr:uid="{01F07D5D-9C7F-45EA-B0C8-19D1895F7745}"/>
    <cellStyle name="Percent 2 7 2 2 3" xfId="14476" xr:uid="{7A8EA94F-D127-4E4F-A9A6-1E92C794A9A8}"/>
    <cellStyle name="Percent 2 7 2 2 4" xfId="43621" xr:uid="{230FB0FC-35F8-48D1-BC86-7264BDCE3489}"/>
    <cellStyle name="Percent 2 7 2 2 5" xfId="45321" xr:uid="{150D59BB-9E8A-4BF8-9B6C-E096F309B18F}"/>
    <cellStyle name="Percent 2 7 2 3" xfId="3038" xr:uid="{1004FB0C-6B23-4006-8AE7-D9BFC1F9AF17}"/>
    <cellStyle name="Percent 2 7 2 3 2" xfId="6924" xr:uid="{22181ACB-0C2C-4FBF-BEFD-1A80C793170B}"/>
    <cellStyle name="Percent 2 7 2 3 2 2" xfId="16966" xr:uid="{ECBA3BA8-2315-4E67-BDBD-D9D09D4FB132}"/>
    <cellStyle name="Percent 2 7 2 3 3" xfId="15003" xr:uid="{4C5DA9A2-32BA-4F62-8D8E-4896F0FCF830}"/>
    <cellStyle name="Percent 2 7 2 3 4" xfId="44148" xr:uid="{A3E17CC0-F22D-4FD8-ADD5-E454C7D3B3C6}"/>
    <cellStyle name="Percent 2 7 2 3 5" xfId="45848" xr:uid="{D1B95D20-AD50-4842-B44F-A17C22FDB59D}"/>
    <cellStyle name="Percent 2 7 2 4" xfId="5865" xr:uid="{AF23A2C6-C6F7-40BE-A714-6893515C8D4D}"/>
    <cellStyle name="Percent 2 7 2 4 2" xfId="15908" xr:uid="{337B7EC0-40EA-42A5-8984-3F6CDA9CE04D}"/>
    <cellStyle name="Percent 2 7 2 5" xfId="13945" xr:uid="{41C0B1E7-BB1B-4BA0-A324-3A551B42C985}"/>
    <cellStyle name="Percent 2 7 2 6" xfId="43094" xr:uid="{A7C5FD7D-AA9F-4424-A87E-AD5BF310141A}"/>
    <cellStyle name="Percent 2 7 2 7" xfId="44794" xr:uid="{213ABD42-F051-4BD5-B08B-00942C7ADB97}"/>
    <cellStyle name="Percent 2 7 3" xfId="2341" xr:uid="{38F06A86-ECCE-4FE1-98FF-C107730B2ADB}"/>
    <cellStyle name="Percent 2 7 3 2" xfId="6236" xr:uid="{98E1147F-D375-444F-9D37-0C5C10C9B18C}"/>
    <cellStyle name="Percent 2 7 3 2 2" xfId="16278" xr:uid="{C11ECC6F-14F7-44A5-AB6B-95BA0F8937AC}"/>
    <cellStyle name="Percent 2 7 3 3" xfId="14315" xr:uid="{C6C22C6F-C62F-42D2-987A-2AA783A3A7BE}"/>
    <cellStyle name="Percent 2 7 3 4" xfId="43460" xr:uid="{AEFD45FA-EFDD-45F9-A330-0A05697E4784}"/>
    <cellStyle name="Percent 2 7 3 5" xfId="45160" xr:uid="{D7AA7F07-2F54-4BAD-A421-67A949A1D3D2}"/>
    <cellStyle name="Percent 2 7 4" xfId="2877" xr:uid="{E584DF7D-1258-44CA-9BFE-8F6A409E4997}"/>
    <cellStyle name="Percent 2 7 4 2" xfId="6763" xr:uid="{52B212DC-40CB-40F8-9F33-096700F91020}"/>
    <cellStyle name="Percent 2 7 4 2 2" xfId="16805" xr:uid="{F4CD2554-DCB8-4DEC-BB3E-2D6CB09DC669}"/>
    <cellStyle name="Percent 2 7 4 3" xfId="14842" xr:uid="{9857F0CE-9CD2-413F-920A-978BA0385DEB}"/>
    <cellStyle name="Percent 2 7 4 4" xfId="43987" xr:uid="{2F93DC03-B9C9-4F01-9A1A-9A3C4E846CA0}"/>
    <cellStyle name="Percent 2 7 4 5" xfId="45687" xr:uid="{5DA919DA-E3D7-4CD4-863C-B00A14B974A6}"/>
    <cellStyle name="Percent 2 7 5" xfId="5702" xr:uid="{341B8C4E-056B-4CCF-BB00-E767A59A541B}"/>
    <cellStyle name="Percent 2 7 5 2" xfId="15745" xr:uid="{361A86B0-9FFD-4D0A-A098-305874D24054}"/>
    <cellStyle name="Percent 2 7 6" xfId="13782" xr:uid="{256315B5-50C9-461B-B2F4-2A13EDDBE42C}"/>
    <cellStyle name="Percent 2 7 7" xfId="42933" xr:uid="{5562CCF4-6A4B-4932-A8DB-CE4642BFF2BE}"/>
    <cellStyle name="Percent 2 7 8" xfId="44633" xr:uid="{38D0B3B0-53BB-4260-AEF9-E864A0FE11E9}"/>
    <cellStyle name="Percent 2 8" xfId="1197" xr:uid="{E4208AF9-17C1-463C-B442-D938763F0AA4}"/>
    <cellStyle name="Percent 2 8 2" xfId="1516" xr:uid="{3BA7D19D-5B8B-4678-9241-AB2BA11C8E6B}"/>
    <cellStyle name="Percent 2 8 2 2" xfId="2513" xr:uid="{1D0B4A80-8591-4291-8962-5E381ADC7DDE}"/>
    <cellStyle name="Percent 2 8 2 2 2" xfId="6405" xr:uid="{15095AE9-99B5-4DBE-B60B-DB6F111F3DC7}"/>
    <cellStyle name="Percent 2 8 2 2 2 2" xfId="16447" xr:uid="{262BE5F6-88E1-4410-AED0-C7FAD11E31D1}"/>
    <cellStyle name="Percent 2 8 2 2 3" xfId="14484" xr:uid="{F7483576-7F1B-4B55-BED7-421ED7144DDA}"/>
    <cellStyle name="Percent 2 8 2 2 4" xfId="43629" xr:uid="{1839F16B-1D35-4FEE-84C0-538954B38B40}"/>
    <cellStyle name="Percent 2 8 2 2 5" xfId="45329" xr:uid="{17F8785C-20F1-44F8-97AF-56DAF574C9C7}"/>
    <cellStyle name="Percent 2 8 2 3" xfId="3046" xr:uid="{D6C81E45-5160-42A6-9818-C15C78FC2B6F}"/>
    <cellStyle name="Percent 2 8 2 3 2" xfId="6932" xr:uid="{EFABE808-1ABA-4C96-AAD0-6661F913902B}"/>
    <cellStyle name="Percent 2 8 2 3 2 2" xfId="16974" xr:uid="{43EF61BA-D8F3-459E-8B29-7F013DA219D9}"/>
    <cellStyle name="Percent 2 8 2 3 3" xfId="15011" xr:uid="{1BD7DF43-749E-45EC-911F-DF6CC64F2E36}"/>
    <cellStyle name="Percent 2 8 2 3 4" xfId="44156" xr:uid="{F9F9C241-5955-411B-A5B8-6C968B6FB8DB}"/>
    <cellStyle name="Percent 2 8 2 3 5" xfId="45856" xr:uid="{ED6F778F-DCD9-4CAE-B511-4BE5C75BD8F4}"/>
    <cellStyle name="Percent 2 8 2 4" xfId="5873" xr:uid="{11FFFC54-F114-49D8-85F6-49C1924FAA70}"/>
    <cellStyle name="Percent 2 8 2 4 2" xfId="15916" xr:uid="{B0281575-AD68-4880-B7C6-36DA4A4A5C07}"/>
    <cellStyle name="Percent 2 8 2 5" xfId="13953" xr:uid="{90B24ABF-C39A-4B68-ACB6-2C0E7F48552A}"/>
    <cellStyle name="Percent 2 8 2 6" xfId="43102" xr:uid="{8E2ACEF9-EDC0-46F3-9A51-B28F76EB0D2B}"/>
    <cellStyle name="Percent 2 8 2 7" xfId="44802" xr:uid="{A8ADC4B9-3626-4E0D-A179-83C368100EF1}"/>
    <cellStyle name="Percent 2 8 3" xfId="2349" xr:uid="{131FDCE6-C44F-40C2-B28A-A331896C7852}"/>
    <cellStyle name="Percent 2 8 3 2" xfId="6244" xr:uid="{9B98D126-FB40-4FBA-9906-2854E4C2C2CA}"/>
    <cellStyle name="Percent 2 8 3 2 2" xfId="16286" xr:uid="{0E7956B7-D8AC-4215-93A0-930D760CBDFB}"/>
    <cellStyle name="Percent 2 8 3 3" xfId="14323" xr:uid="{7A2D7CF5-3FFA-4620-8F79-893B0F6EF7C7}"/>
    <cellStyle name="Percent 2 8 3 4" xfId="43468" xr:uid="{F887C038-D8C7-4F86-A388-583E461B2A5C}"/>
    <cellStyle name="Percent 2 8 3 5" xfId="45168" xr:uid="{8922549C-FB6E-4D5D-8213-54444079300D}"/>
    <cellStyle name="Percent 2 8 4" xfId="2885" xr:uid="{A961B122-F803-48E6-A97D-652E19658B8B}"/>
    <cellStyle name="Percent 2 8 4 2" xfId="6771" xr:uid="{067867C0-D75F-4217-A344-ED00468EA883}"/>
    <cellStyle name="Percent 2 8 4 2 2" xfId="16813" xr:uid="{BAF5E414-4348-447F-8E44-00DAB92D7CF3}"/>
    <cellStyle name="Percent 2 8 4 3" xfId="14850" xr:uid="{EE6B0CDD-9414-46AF-8F66-16A688E41A0A}"/>
    <cellStyle name="Percent 2 8 4 4" xfId="43995" xr:uid="{33A3F2AE-497F-448E-8A96-3283EC87EC3C}"/>
    <cellStyle name="Percent 2 8 4 5" xfId="45695" xr:uid="{418EF5CF-169D-41FA-B0A9-EC304A5D7CA3}"/>
    <cellStyle name="Percent 2 8 5" xfId="5710" xr:uid="{CE591B8A-997B-41E6-A647-B8DBB0734978}"/>
    <cellStyle name="Percent 2 8 5 2" xfId="15753" xr:uid="{CC8C4384-3E8F-4815-B557-9BAE8DCE5C69}"/>
    <cellStyle name="Percent 2 8 6" xfId="13790" xr:uid="{A05F430C-7F12-447E-82AF-EC170B899BA1}"/>
    <cellStyle name="Percent 2 8 7" xfId="42941" xr:uid="{132F01DB-0C43-4C5D-8160-242BAA44DB38}"/>
    <cellStyle name="Percent 2 8 8" xfId="44641" xr:uid="{73E3CCA6-AF79-4038-8CF5-303CB2FAB2E3}"/>
    <cellStyle name="Percent 2 9" xfId="1422" xr:uid="{FF0773D4-1264-4079-AA30-F8621087CDAC}"/>
    <cellStyle name="Percent 2 9 2" xfId="2450" xr:uid="{AD9C6CAA-884E-4C88-86C0-0E2E701944A6}"/>
    <cellStyle name="Percent 2 9 2 2" xfId="6342" xr:uid="{EFD60C18-6FD1-4D14-9CF4-E3C800E5190B}"/>
    <cellStyle name="Percent 2 9 2 2 2" xfId="16384" xr:uid="{4B8C6872-7573-488A-A5ED-17BF44266CF0}"/>
    <cellStyle name="Percent 2 9 2 3" xfId="14421" xr:uid="{06A1CCA7-F6AD-4744-A870-7243BEE3E1B4}"/>
    <cellStyle name="Percent 2 9 2 4" xfId="43566" xr:uid="{1635D11C-A3A3-4CAF-8143-8DD125810C64}"/>
    <cellStyle name="Percent 2 9 2 5" xfId="45266" xr:uid="{FE19CAB0-F98C-4CD2-A082-345944163AAD}"/>
    <cellStyle name="Percent 2 9 3" xfId="2983" xr:uid="{225D722E-B0AA-4A68-AB4A-34482F45370F}"/>
    <cellStyle name="Percent 2 9 3 2" xfId="6869" xr:uid="{366866ED-83A9-404C-843A-F7D9F19D1024}"/>
    <cellStyle name="Percent 2 9 3 2 2" xfId="16911" xr:uid="{9C09BEBC-22CB-42D1-9E41-E5DAF17475D7}"/>
    <cellStyle name="Percent 2 9 3 3" xfId="14948" xr:uid="{B99CD34A-E0F2-46A9-BDF0-B069EF7F4745}"/>
    <cellStyle name="Percent 2 9 3 4" xfId="44093" xr:uid="{DF1A9637-2DD4-49DB-AE86-91B5FEDF6404}"/>
    <cellStyle name="Percent 2 9 3 5" xfId="45793" xr:uid="{223E9F50-10AF-4D67-86A7-62FA8113EAD1}"/>
    <cellStyle name="Percent 2 9 4" xfId="5808" xr:uid="{75BC64E7-D51D-4376-9617-E018712199BE}"/>
    <cellStyle name="Percent 2 9 4 2" xfId="15851" xr:uid="{832E9A9E-2445-4353-9EE4-1D2C6AE8DDA3}"/>
    <cellStyle name="Percent 2 9 5" xfId="13888" xr:uid="{695D4164-1C0C-4C6F-8B93-0B4C8D9685A7}"/>
    <cellStyle name="Percent 2 9 6" xfId="43039" xr:uid="{4118DC23-A63D-4424-ADA3-5D33BE6895F6}"/>
    <cellStyle name="Percent 2 9 7" xfId="44739" xr:uid="{934E4CD8-5D3C-421E-BF6C-FFB961F07EF2}"/>
    <cellStyle name="Percent 20" xfId="564" xr:uid="{51FAACDC-2471-4074-82A4-3E6EB2AE297D}"/>
    <cellStyle name="Percent 21" xfId="565" xr:uid="{19BF90BF-9343-4D08-9D31-7B770AB8C075}"/>
    <cellStyle name="Percent 22" xfId="566" xr:uid="{BBFA851B-AD71-4541-9BB7-64258D33F63F}"/>
    <cellStyle name="Percent 23" xfId="567" xr:uid="{A5EBA52D-F9F4-41B7-98C8-479F85E7AB9F}"/>
    <cellStyle name="Percent 24" xfId="568" xr:uid="{28A72689-2690-4CEF-9496-79E60FE8502B}"/>
    <cellStyle name="Percent 25" xfId="569" xr:uid="{456B655F-430E-4B45-AF8E-79E6EED9DE70}"/>
    <cellStyle name="Percent 26" xfId="570" xr:uid="{F0147DA1-666B-4397-9CC3-DAE9918A7F8A}"/>
    <cellStyle name="Percent 27" xfId="571" xr:uid="{77C32873-9AF2-4DAF-917C-C3DE5AD51B24}"/>
    <cellStyle name="Percent 28" xfId="572" xr:uid="{12F06DA2-E24E-43CF-BE4D-30CCB6166913}"/>
    <cellStyle name="Percent 29" xfId="573" xr:uid="{370E1306-9FB4-416D-B775-C8B103A1255E}"/>
    <cellStyle name="Percent 3" xfId="574" xr:uid="{8701C765-E01E-43ED-974E-D5F6B45A76FF}"/>
    <cellStyle name="Percent 3 2" xfId="575" xr:uid="{BA94746D-F34B-4A9A-B2C2-F9E3675A1E6A}"/>
    <cellStyle name="Percent 3 2 2" xfId="576" xr:uid="{D4887E04-14DB-4777-9D83-B1EC6ED37DD0}"/>
    <cellStyle name="Percent 3 2 2 2" xfId="36524" xr:uid="{C0DFE25E-633F-4628-B7D8-09E9A916DBE3}"/>
    <cellStyle name="Percent 3 2 2 3" xfId="46662" xr:uid="{48401596-2660-460C-B64D-D58BAD7FCDF6}"/>
    <cellStyle name="Percent 3 2 3" xfId="4618" xr:uid="{91F52D7F-A09A-4E4D-87D6-75492EDF2C13}"/>
    <cellStyle name="Percent 3 2 4" xfId="47033" xr:uid="{450F3BDF-7CB4-4047-97BB-053C31F22437}"/>
    <cellStyle name="Percent 3 3" xfId="577" xr:uid="{26581894-D9BE-49AF-88D9-6EE5CDB0D79E}"/>
    <cellStyle name="Percent 3 3 10" xfId="44582" xr:uid="{8C4754F7-E214-4D29-9684-113C7A5A56C6}"/>
    <cellStyle name="Percent 3 3 2" xfId="578" xr:uid="{C16337DD-0F28-42B8-8457-FC9415CDC0A6}"/>
    <cellStyle name="Percent 3 3 3" xfId="1426" xr:uid="{09E4697C-E872-4BCD-A9E7-DFA2340A3C94}"/>
    <cellStyle name="Percent 3 3 3 2" xfId="2454" xr:uid="{16D5B4AE-EBB7-4BF1-B423-67E902708CC9}"/>
    <cellStyle name="Percent 3 3 3 2 2" xfId="6346" xr:uid="{E513BB0C-B37C-484D-9F6B-BFBBCB57E585}"/>
    <cellStyle name="Percent 3 3 3 2 2 2" xfId="16388" xr:uid="{05B16950-4B01-447D-A446-E7BAE62F1CD4}"/>
    <cellStyle name="Percent 3 3 3 2 3" xfId="14425" xr:uid="{46E54F74-8C15-4D3E-81A7-DC013BBFBBD4}"/>
    <cellStyle name="Percent 3 3 3 2 4" xfId="43570" xr:uid="{6C660A8A-F9E7-4217-8942-0A80D8C5D085}"/>
    <cellStyle name="Percent 3 3 3 2 5" xfId="45270" xr:uid="{A70F5DFE-35EA-4700-9008-2B06E8E93191}"/>
    <cellStyle name="Percent 3 3 3 3" xfId="2987" xr:uid="{055CEDEA-0717-42CB-B5B3-2540C9F48203}"/>
    <cellStyle name="Percent 3 3 3 3 2" xfId="6873" xr:uid="{45250BE6-35BB-4B79-B16B-4252BDF620CF}"/>
    <cellStyle name="Percent 3 3 3 3 2 2" xfId="16915" xr:uid="{949B6F43-0523-4349-82F1-C8B0F6B3EACE}"/>
    <cellStyle name="Percent 3 3 3 3 3" xfId="14952" xr:uid="{1D30DFB2-1E5A-4DA9-B248-DBF76650B823}"/>
    <cellStyle name="Percent 3 3 3 3 4" xfId="44097" xr:uid="{845CDCB7-0551-4336-8C6B-561193BD956E}"/>
    <cellStyle name="Percent 3 3 3 3 5" xfId="45797" xr:uid="{D58174D5-429F-4DF2-AAA9-20EB65AE2402}"/>
    <cellStyle name="Percent 3 3 3 4" xfId="5812" xr:uid="{691D9B1A-4F1A-4092-A040-7066EA060A38}"/>
    <cellStyle name="Percent 3 3 3 4 2" xfId="15855" xr:uid="{BDAE1FEF-A202-4AAA-B661-AFB42814BDAC}"/>
    <cellStyle name="Percent 3 3 3 5" xfId="13892" xr:uid="{0ED52072-8C01-4E4B-8159-089DA9B179E3}"/>
    <cellStyle name="Percent 3 3 3 6" xfId="43043" xr:uid="{AE11D8DE-AC45-4A71-A5AD-75BC4552ED4E}"/>
    <cellStyle name="Percent 3 3 3 7" xfId="44743" xr:uid="{9EE1F084-0730-4E2C-A65A-ECDDE7D537A0}"/>
    <cellStyle name="Percent 3 3 4" xfId="2290" xr:uid="{D65A0721-2131-443F-830E-BC31FF597BCF}"/>
    <cellStyle name="Percent 3 3 4 2" xfId="6185" xr:uid="{1A272611-F831-4DC5-9B46-A1F73137443F}"/>
    <cellStyle name="Percent 3 3 4 2 2" xfId="16227" xr:uid="{E63641EE-D0BF-4B25-9AB2-DB1397D1BE39}"/>
    <cellStyle name="Percent 3 3 4 3" xfId="14264" xr:uid="{62E6BFF4-828E-44DF-B6A7-BD4731D02E48}"/>
    <cellStyle name="Percent 3 3 4 4" xfId="43409" xr:uid="{7F8B38B4-281A-4D01-85E6-C9A3020D1EC7}"/>
    <cellStyle name="Percent 3 3 4 5" xfId="45109" xr:uid="{57F935A7-C11F-497B-98D9-1B6E5495C99F}"/>
    <cellStyle name="Percent 3 3 5" xfId="2826" xr:uid="{AF130B70-AA1F-4FFD-844F-723EDCDCD7FF}"/>
    <cellStyle name="Percent 3 3 5 2" xfId="6712" xr:uid="{B7CD7D8E-A8FA-485E-9FA0-5E116B818246}"/>
    <cellStyle name="Percent 3 3 5 2 2" xfId="16754" xr:uid="{F7090430-D997-42EB-9B12-0138F9D7D358}"/>
    <cellStyle name="Percent 3 3 5 3" xfId="14791" xr:uid="{8ABDF9D6-D7ED-4720-9F39-7A5CA4C3B67D}"/>
    <cellStyle name="Percent 3 3 5 4" xfId="43936" xr:uid="{8DCF3D42-BE0C-4370-9A28-116242D0DDB2}"/>
    <cellStyle name="Percent 3 3 5 5" xfId="45636" xr:uid="{0D622006-51E1-4D67-AC28-7608275745B3}"/>
    <cellStyle name="Percent 3 3 6" xfId="5648" xr:uid="{D09D1E4E-42A1-41D8-9673-2E74C06E5D5A}"/>
    <cellStyle name="Percent 3 3 6 2" xfId="15692" xr:uid="{8CA4015C-E278-40D7-88EF-784FC3B22121}"/>
    <cellStyle name="Percent 3 3 7" xfId="13728" xr:uid="{5B0D48CB-9162-4F45-B972-9DC5133794F4}"/>
    <cellStyle name="Percent 3 3 8" xfId="42882" xr:uid="{8109EE1B-7F52-44B8-8C51-4BBDEAE148C8}"/>
    <cellStyle name="Percent 3 3 9" xfId="44453" xr:uid="{11F4EE8B-E26E-45E3-BB5F-360C0F0793CE}"/>
    <cellStyle name="Percent 3 4" xfId="54294" xr:uid="{38B29287-07BB-41D1-BCD3-1A47239D9969}"/>
    <cellStyle name="Percent 3 5" xfId="54341" xr:uid="{92F711A0-B075-4CD8-AEF3-C4A52B33AC11}"/>
    <cellStyle name="Percent 30" xfId="579" xr:uid="{35E2F474-72F8-445A-AC5B-0F2C61CCAE37}"/>
    <cellStyle name="Percent 31" xfId="580" xr:uid="{C0DA6F10-9C82-4D32-9968-ED1C33C0B200}"/>
    <cellStyle name="Percent 32" xfId="581" xr:uid="{4DE843CA-8A1A-4037-B39B-C1498FDB360B}"/>
    <cellStyle name="Percent 33" xfId="582" xr:uid="{6975A3F4-0B21-44C1-A758-E25F49E9FC9D}"/>
    <cellStyle name="Percent 34" xfId="583" xr:uid="{83F24233-B8C8-40A5-81B7-109BDE1723DB}"/>
    <cellStyle name="Percent 35" xfId="584" xr:uid="{F0739AE3-8794-4225-BE96-A3470FA64CC9}"/>
    <cellStyle name="Percent 36" xfId="585" xr:uid="{74214726-5CD7-43EF-9F12-FB3311DFD1CA}"/>
    <cellStyle name="Percent 37" xfId="586" xr:uid="{5583249D-EB38-4483-97C5-00A158A8EF54}"/>
    <cellStyle name="Percent 38" xfId="587" xr:uid="{1DC2B4AF-8A37-4699-A395-CAD168309996}"/>
    <cellStyle name="Percent 38 2" xfId="2048" xr:uid="{28B30708-4FDF-4DDC-B9A0-4FF93E3E5210}"/>
    <cellStyle name="Percent 38 2 2" xfId="3242" xr:uid="{58A11114-63DD-463C-A896-CBEF72C8C216}"/>
    <cellStyle name="Percent 38 2 2 2" xfId="3524" xr:uid="{03FA52C2-1EB2-4DC2-AE79-BAFE45A386B6}"/>
    <cellStyle name="Percent 38 2 3" xfId="3478" xr:uid="{CD87E7AD-BD6E-4A14-924D-24CA55F85FD4}"/>
    <cellStyle name="Percent 38 3" xfId="3218" xr:uid="{4DAE267E-4F41-439E-A5E5-189499C4D224}"/>
    <cellStyle name="Percent 38 3 2" xfId="3251" xr:uid="{8F26D814-8470-4CC5-99F0-7B478D2E200C}"/>
    <cellStyle name="Percent 38 3 2 2" xfId="3535" xr:uid="{92085D96-3691-40ED-849B-A411A285EB4A}"/>
    <cellStyle name="Percent 38 3 3" xfId="3493" xr:uid="{D4FC3324-34E4-4529-A310-FDA7E933F1AD}"/>
    <cellStyle name="Percent 38 4" xfId="3232" xr:uid="{0DD6DB60-7CF9-4004-B665-12A266C204EC}"/>
    <cellStyle name="Percent 38 4 2" xfId="3508" xr:uid="{B69D7A60-8711-48CC-897B-621B753DD0F1}"/>
    <cellStyle name="Percent 38 5" xfId="3325" xr:uid="{1E05830F-C5AD-4B37-A272-C82C930458A2}"/>
    <cellStyle name="Percent 39" xfId="588" xr:uid="{2DE4AD77-04ED-4F3D-8F1F-89E91987DF46}"/>
    <cellStyle name="Percent 39 2" xfId="2070" xr:uid="{55D4AB76-EAD2-41F9-B6DA-D688044E77C7}"/>
    <cellStyle name="Percent 39 2 10" xfId="44960" xr:uid="{E1E4A119-E460-429F-8E9E-3259795B8F6F}"/>
    <cellStyle name="Percent 39 2 11" xfId="47270" xr:uid="{64D1BC98-E75C-45DB-8275-CACFCD431A2F}"/>
    <cellStyle name="Percent 39 2 2" xfId="2677" xr:uid="{5510435B-4B23-4670-8355-B6C431B90891}"/>
    <cellStyle name="Percent 39 2 2 2" xfId="6563" xr:uid="{439C74BA-8F70-4860-86E0-A011F1778392}"/>
    <cellStyle name="Percent 39 2 2 2 2" xfId="16605" xr:uid="{3C21A7FA-1144-4B48-94E7-E2E6B8044E7A}"/>
    <cellStyle name="Percent 39 2 2 3" xfId="14642" xr:uid="{353BF0E5-54DF-43E0-B147-BE716C8F6AD5}"/>
    <cellStyle name="Percent 39 2 2 4" xfId="43787" xr:uid="{FA99CE8C-A0FB-470B-B528-E7882D14DC1D}"/>
    <cellStyle name="Percent 39 2 2 5" xfId="45487" xr:uid="{3E01FF98-A56B-43EB-91B6-B2C426A7CFC9}"/>
    <cellStyle name="Percent 39 2 2 6" xfId="56920" xr:uid="{9ABE0740-B677-45F3-A789-90C7843780C0}"/>
    <cellStyle name="Percent 39 2 3" xfId="3457" xr:uid="{A59CF6C3-D89B-4CEF-BF12-B2FE309964F4}"/>
    <cellStyle name="Percent 39 2 4" xfId="5551" xr:uid="{B2C6A6E1-725C-4DE1-9B79-1D92E6EA5B72}"/>
    <cellStyle name="Percent 39 2 4 2" xfId="15595" xr:uid="{4DF6A88B-2A5A-4022-8678-8BE6A5C51F98}"/>
    <cellStyle name="Percent 39 2 5" xfId="6036" xr:uid="{15AB3A43-1155-4F6D-A2A2-952B47EC493D}"/>
    <cellStyle name="Percent 39 2 5 2" xfId="16078" xr:uid="{9A5D0F17-592D-4EAD-A845-D880EC097BC3}"/>
    <cellStyle name="Percent 39 2 6" xfId="14115" xr:uid="{E2A9BFC3-FE8D-4192-A3B1-81367F67C346}"/>
    <cellStyle name="Percent 39 2 7" xfId="19329" xr:uid="{56E652A4-AA39-4551-9676-5B7FD4980158}"/>
    <cellStyle name="Percent 39 2 8" xfId="41815" xr:uid="{4EE8A2CC-13D6-4DB8-91EC-635CE9BA1A62}"/>
    <cellStyle name="Percent 39 2 9" xfId="43260" xr:uid="{384257C6-506B-4A59-9EC1-7C2EF9AFD62C}"/>
    <cellStyle name="Percent 39 3" xfId="1965" xr:uid="{CC264BBA-4CB1-4486-A476-F818531F107F}"/>
    <cellStyle name="Percent 39 3 2" xfId="3973" xr:uid="{7E0CA6C3-CE1F-4E50-B034-FD2D8D246565}"/>
    <cellStyle name="Percent 39 3 2 2" xfId="8595" xr:uid="{F78C8B9F-CA92-4391-B500-0748CEBC3B2B}"/>
    <cellStyle name="Percent 39 3 2 2 2" xfId="17714" xr:uid="{B62BC591-0C07-4510-A38E-CDF9A2EAAE93}"/>
    <cellStyle name="Percent 39 3 2 3" xfId="12582" xr:uid="{66D38B6B-5734-460A-924C-7C3B01426F53}"/>
    <cellStyle name="Percent 39 3 2 3 2" xfId="19068" xr:uid="{886BB46A-AA90-4AFF-8450-EDE997AFCD17}"/>
    <cellStyle name="Percent 39 3 2 4" xfId="15353" xr:uid="{BEFB8BB4-93D6-4DD1-9167-C0FDBBEC4BA8}"/>
    <cellStyle name="Percent 39 3 2 5" xfId="42218" xr:uid="{54249BBE-9C0C-43FD-8EA8-9583A5D97E08}"/>
    <cellStyle name="Percent 39 3 2 6" xfId="42700" xr:uid="{ECC4FAB5-F1FB-4B36-AD21-2F4377FB5948}"/>
    <cellStyle name="Percent 39 3 2 7" xfId="46371" xr:uid="{69399F3E-BE8D-489B-BB93-BE5D81169F6E}"/>
    <cellStyle name="Percent 39 3 2 8" xfId="48270" xr:uid="{C773E20F-D005-4DD5-B78A-6F50581FC791}"/>
    <cellStyle name="Percent 39 3 2 9" xfId="55699" xr:uid="{D92F4DE3-D8E7-4EF7-9FD5-6F1D1BAA3AA2}"/>
    <cellStyle name="Percent 39 3 3" xfId="7239" xr:uid="{43212735-161D-4A76-876B-E271304DB76F}"/>
    <cellStyle name="Percent 39 3 3 2" xfId="17281" xr:uid="{AED2B58A-F4EB-45E3-942E-B4798DBB16AA}"/>
    <cellStyle name="Percent 39 3 4" xfId="11506" xr:uid="{5E5FA55F-697D-43DB-84BC-5A254EB938E4}"/>
    <cellStyle name="Percent 39 3 4 2" xfId="18857" xr:uid="{C1EFD09C-C976-4CA5-A719-4919EDF92FE7}"/>
    <cellStyle name="Percent 39 3 5" xfId="42005" xr:uid="{A66AC19C-ADC3-408B-8238-3D5E2370563C}"/>
    <cellStyle name="Percent 39 3 6" xfId="42482" xr:uid="{D993CFF9-A3DF-48EB-9A00-C28F5F10C9DE}"/>
    <cellStyle name="Percent 39 3 7" xfId="46155" xr:uid="{F57FC477-E92D-46F5-A559-9AF5078A78D3}"/>
    <cellStyle name="Percent 39 3 8" xfId="46792" xr:uid="{C75CF97B-FAD1-4027-AEBD-C27A3EAA140B}"/>
    <cellStyle name="Percent 39 3 9" xfId="54535" xr:uid="{EECDAC6E-838B-471D-9929-DB9A140C5B32}"/>
    <cellStyle name="Percent 39 4" xfId="3394" xr:uid="{EB184CC4-F470-4140-92DE-CBA5023E9890}"/>
    <cellStyle name="Percent 39 4 2" xfId="7133" xr:uid="{8753A5FE-D1C7-4DEA-87CB-B74D9224F1D2}"/>
    <cellStyle name="Percent 39 4 2 2" xfId="17175" xr:uid="{A6E000BB-F609-4344-8E92-FD84FAB608EF}"/>
    <cellStyle name="Percent 39 4 3" xfId="11401" xr:uid="{04965D73-60E5-436D-BE67-054D605EF918}"/>
    <cellStyle name="Percent 39 4 3 2" xfId="18758" xr:uid="{ADA9040A-22DE-4A3A-BE83-A1A955184D42}"/>
    <cellStyle name="Percent 39 4 4" xfId="15254" xr:uid="{C63085C8-DC4C-4E0F-9ED6-F1C3409404D7}"/>
    <cellStyle name="Percent 39 4 5" xfId="41905" xr:uid="{BB448D8A-972B-45F3-AE14-8FEE8E2C253C}"/>
    <cellStyle name="Percent 39 4 6" xfId="42379" xr:uid="{B372FAB2-AB6F-41B4-9727-0DD7C25FD276}"/>
    <cellStyle name="Percent 39 4 7" xfId="46053" xr:uid="{C7B69FB6-0799-49CB-B9ED-762CB8D99740}"/>
    <cellStyle name="Percent 39 4 8" xfId="46574" xr:uid="{8108E7CD-5418-446E-AC52-32BED76A6ECE}"/>
    <cellStyle name="Percent 39 4 9" xfId="54431" xr:uid="{00AE58E3-856D-4D54-9A14-3CEF426A3CF9}"/>
    <cellStyle name="Percent 39 5" xfId="56923" xr:uid="{20A66C1F-536B-4513-9918-0777EF2E8215}"/>
    <cellStyle name="Percent 4" xfId="589" xr:uid="{AC29DB3B-EC9E-48EA-996C-BF745F3D8F87}"/>
    <cellStyle name="Percent 4 10" xfId="590" xr:uid="{2D71F935-08C0-4578-9E84-126F76A2F45B}"/>
    <cellStyle name="Percent 4 10 2" xfId="1428" xr:uid="{ED49B5B7-51C6-4F83-9498-B0FEBFFAB801}"/>
    <cellStyle name="Percent 4 10 2 2" xfId="2456" xr:uid="{88B4984D-A024-47CE-A79B-78B0D1BE118A}"/>
    <cellStyle name="Percent 4 10 2 2 2" xfId="6348" xr:uid="{7F146C71-0D6D-4FAD-8EF1-0596925B0B71}"/>
    <cellStyle name="Percent 4 10 2 2 2 2" xfId="16390" xr:uid="{7BAFA3E3-EB21-4E92-906A-4E6C9061B26B}"/>
    <cellStyle name="Percent 4 10 2 2 3" xfId="14427" xr:uid="{89C215D5-0875-49A7-8536-F8517752F0E6}"/>
    <cellStyle name="Percent 4 10 2 2 4" xfId="43572" xr:uid="{8FF7B762-42B5-4F93-991A-832D70F19275}"/>
    <cellStyle name="Percent 4 10 2 2 5" xfId="45272" xr:uid="{BE79B82E-5777-4535-AD46-B61D1BDB802B}"/>
    <cellStyle name="Percent 4 10 2 3" xfId="2989" xr:uid="{F62BF6BD-DF9F-47A6-8C89-61A27897170A}"/>
    <cellStyle name="Percent 4 10 2 3 2" xfId="6875" xr:uid="{837C5E4E-AEC2-4A2D-9758-57AE35E7E46F}"/>
    <cellStyle name="Percent 4 10 2 3 2 2" xfId="16917" xr:uid="{5BC88FD7-432F-4DE9-BE7C-B8FA8D21955E}"/>
    <cellStyle name="Percent 4 10 2 3 3" xfId="14954" xr:uid="{9AD292B8-BC18-4356-B417-DA523A09725D}"/>
    <cellStyle name="Percent 4 10 2 3 4" xfId="44099" xr:uid="{DEAAD0A1-4B2B-4055-8204-FBC67C628D6C}"/>
    <cellStyle name="Percent 4 10 2 3 5" xfId="45799" xr:uid="{380A9102-D010-4740-93B2-EED712CA76B8}"/>
    <cellStyle name="Percent 4 10 2 4" xfId="5814" xr:uid="{0B671C7A-6C53-4F6A-B9C4-F20CAE81D5B9}"/>
    <cellStyle name="Percent 4 10 2 4 2" xfId="15857" xr:uid="{DEAD5838-8C07-4F9D-BA3D-60C11CFCD919}"/>
    <cellStyle name="Percent 4 10 2 5" xfId="13894" xr:uid="{F7212CFE-FB19-4C71-9E43-5B04D8F5908E}"/>
    <cellStyle name="Percent 4 10 2 6" xfId="43045" xr:uid="{28CC3485-1913-46AD-884D-3DE27F133423}"/>
    <cellStyle name="Percent 4 10 2 7" xfId="44745" xr:uid="{A575C723-32DF-439E-829A-1447BC7D976A}"/>
    <cellStyle name="Percent 4 10 3" xfId="2292" xr:uid="{48C4778C-ED23-43FF-9462-BB4AE062BA2A}"/>
    <cellStyle name="Percent 4 10 3 2" xfId="6187" xr:uid="{7A6F1A38-3AE2-4C39-8432-4CF857349E07}"/>
    <cellStyle name="Percent 4 10 3 2 2" xfId="16229" xr:uid="{1EC2CBAA-9AEE-4D5D-AE8E-B28F63DCFAA4}"/>
    <cellStyle name="Percent 4 10 3 3" xfId="14266" xr:uid="{B3DA1A5A-7EB6-4A6A-B85F-28CEEED3A72F}"/>
    <cellStyle name="Percent 4 10 3 4" xfId="43411" xr:uid="{3E95C9B8-AB59-4CE2-8C2E-F0E183463261}"/>
    <cellStyle name="Percent 4 10 3 5" xfId="45111" xr:uid="{517E7A86-C7FF-4546-B541-64ACAD6FFEAD}"/>
    <cellStyle name="Percent 4 10 4" xfId="2828" xr:uid="{95FDFEFB-C086-4331-B955-D40B9CFD9D67}"/>
    <cellStyle name="Percent 4 10 4 2" xfId="6714" xr:uid="{B3E0C168-2DFE-495D-B422-F78C9A2334CE}"/>
    <cellStyle name="Percent 4 10 4 2 2" xfId="16756" xr:uid="{A970123D-EBF7-49E0-8400-7D2E44FF9D76}"/>
    <cellStyle name="Percent 4 10 4 3" xfId="14793" xr:uid="{6ED95B47-1A4F-444D-B130-12F1B6811DCF}"/>
    <cellStyle name="Percent 4 10 4 4" xfId="43938" xr:uid="{0A6AFA63-7075-4082-9838-3F66257675D8}"/>
    <cellStyle name="Percent 4 10 4 5" xfId="45638" xr:uid="{CC3596F9-58D9-4DC5-9474-30A3D98225BF}"/>
    <cellStyle name="Percent 4 10 5" xfId="5650" xr:uid="{AE796667-602C-4A01-9FEC-EE945FD20A81}"/>
    <cellStyle name="Percent 4 10 5 2" xfId="15694" xr:uid="{6224DE61-7993-4B64-8E4B-3680ADDE7FA6}"/>
    <cellStyle name="Percent 4 10 6" xfId="13730" xr:uid="{150A988B-CA7E-42DD-8EDF-2A55C29C2B0A}"/>
    <cellStyle name="Percent 4 10 7" xfId="42884" xr:uid="{697AF622-12B4-4C98-8828-E493BB9A6AD0}"/>
    <cellStyle name="Percent 4 10 8" xfId="44455" xr:uid="{98C9EEBB-F3CE-48ED-B790-04857B269199}"/>
    <cellStyle name="Percent 4 10 9" xfId="44584" xr:uid="{D6818EF8-7591-491E-899C-BE0262CF6CFB}"/>
    <cellStyle name="Percent 4 11" xfId="591" xr:uid="{B15572E4-AAD7-4C82-885E-F082E3C5126B}"/>
    <cellStyle name="Percent 4 11 2" xfId="1429" xr:uid="{900DE275-656C-4CC3-803F-DFCE43664E51}"/>
    <cellStyle name="Percent 4 11 2 2" xfId="2457" xr:uid="{6420FF1E-30C4-4ED3-9336-C4AADE17FF68}"/>
    <cellStyle name="Percent 4 11 2 2 2" xfId="6349" xr:uid="{F7FB121D-1A0C-42B5-9331-42D12A120914}"/>
    <cellStyle name="Percent 4 11 2 2 2 2" xfId="16391" xr:uid="{3A3FD225-2FE0-46BA-A075-94D0A7C72D2F}"/>
    <cellStyle name="Percent 4 11 2 2 3" xfId="14428" xr:uid="{D148A6C8-8EB0-4B4F-89FF-FCA4B6FEBC69}"/>
    <cellStyle name="Percent 4 11 2 2 4" xfId="43573" xr:uid="{CCE6FC08-919F-4ECE-8DE2-934165A95828}"/>
    <cellStyle name="Percent 4 11 2 2 5" xfId="45273" xr:uid="{20FFCECE-3AC4-4BC4-82F5-E336B2728ADE}"/>
    <cellStyle name="Percent 4 11 2 3" xfId="2990" xr:uid="{853B19F1-F5DC-4F0F-ABE9-96CB0CA4E6AC}"/>
    <cellStyle name="Percent 4 11 2 3 2" xfId="6876" xr:uid="{443AEC16-3D53-426F-95C5-C61870FC8967}"/>
    <cellStyle name="Percent 4 11 2 3 2 2" xfId="16918" xr:uid="{D9B9BB46-905C-41A7-B697-4D3D7CCD9AF5}"/>
    <cellStyle name="Percent 4 11 2 3 3" xfId="14955" xr:uid="{3BCD490A-F3C8-4CDA-9ED4-90BE9A52E0E8}"/>
    <cellStyle name="Percent 4 11 2 3 4" xfId="44100" xr:uid="{5C60A2B6-54B1-437F-9C48-2D77B6B2B5B8}"/>
    <cellStyle name="Percent 4 11 2 3 5" xfId="45800" xr:uid="{E0EDC393-29FC-467C-AF58-EDB802A8C8B9}"/>
    <cellStyle name="Percent 4 11 2 4" xfId="5815" xr:uid="{782FB39D-8C8D-49B6-9E94-9041ED353502}"/>
    <cellStyle name="Percent 4 11 2 4 2" xfId="15858" xr:uid="{1A0D1A34-CC5E-444B-A427-60224F5B88A7}"/>
    <cellStyle name="Percent 4 11 2 5" xfId="13895" xr:uid="{AE4524FF-B674-4F08-94B2-D90F3090DDDB}"/>
    <cellStyle name="Percent 4 11 2 6" xfId="43046" xr:uid="{C488F4EF-7B85-4455-89CD-61272BAEA03E}"/>
    <cellStyle name="Percent 4 11 2 7" xfId="44746" xr:uid="{1469250C-019D-4FD5-A2F4-A1E7F9FA419F}"/>
    <cellStyle name="Percent 4 11 3" xfId="2293" xr:uid="{58AEC6E3-6FCD-439C-89CB-030B417176F0}"/>
    <cellStyle name="Percent 4 11 3 2" xfId="6188" xr:uid="{953FD51C-9288-4ACA-870B-C437F40A641C}"/>
    <cellStyle name="Percent 4 11 3 2 2" xfId="16230" xr:uid="{6BB85241-04E9-4045-BD16-5193C72CC5D2}"/>
    <cellStyle name="Percent 4 11 3 3" xfId="14267" xr:uid="{EA939E92-5AFC-4EFE-9558-69ADECE1BD4C}"/>
    <cellStyle name="Percent 4 11 3 4" xfId="43412" xr:uid="{359B2FE9-0F8C-4F50-BBFE-0597033275F9}"/>
    <cellStyle name="Percent 4 11 3 5" xfId="45112" xr:uid="{54635308-8888-4F2E-99F5-7AF91B7F96B8}"/>
    <cellStyle name="Percent 4 11 4" xfId="2829" xr:uid="{A52C09E0-097E-4479-AC0D-B2C11079EF87}"/>
    <cellStyle name="Percent 4 11 4 2" xfId="6715" xr:uid="{0D628418-CFC4-4D22-808A-25CF11515EE9}"/>
    <cellStyle name="Percent 4 11 4 2 2" xfId="16757" xr:uid="{1C741C42-DE0D-4FCB-BB8C-E1519B2F0C5D}"/>
    <cellStyle name="Percent 4 11 4 3" xfId="14794" xr:uid="{6C4E67DA-2C84-4173-8845-2EBFDD3F10A4}"/>
    <cellStyle name="Percent 4 11 4 4" xfId="43939" xr:uid="{B0892317-5F34-4CF3-9383-042142590BDC}"/>
    <cellStyle name="Percent 4 11 4 5" xfId="45639" xr:uid="{B274183C-33E1-4606-ABBE-BC531B62247C}"/>
    <cellStyle name="Percent 4 11 5" xfId="5651" xr:uid="{41F32F4C-CCEB-4730-9CEF-FBE023F49EB0}"/>
    <cellStyle name="Percent 4 11 5 2" xfId="15695" xr:uid="{D1BE1FFA-34DA-4840-BD8A-CF53A6F75244}"/>
    <cellStyle name="Percent 4 11 6" xfId="13731" xr:uid="{E4517644-FC22-4EE2-BFD2-34D748DE4283}"/>
    <cellStyle name="Percent 4 11 7" xfId="42885" xr:uid="{8AB6E3AD-0801-43E7-8577-55809254FFD7}"/>
    <cellStyle name="Percent 4 11 8" xfId="44456" xr:uid="{137CCA9F-19A4-4E68-8676-D795DFA7C7F4}"/>
    <cellStyle name="Percent 4 11 9" xfId="44585" xr:uid="{177CE0D6-229B-4277-96FB-32905F2D0D1E}"/>
    <cellStyle name="Percent 4 12" xfId="592" xr:uid="{7D34A4F5-12A6-4FD1-BD36-15CC9D85E2B4}"/>
    <cellStyle name="Percent 4 13" xfId="593" xr:uid="{DAE13374-C688-4EF6-B267-64F285B2F77B}"/>
    <cellStyle name="Percent 4 13 2" xfId="1430" xr:uid="{739C27B9-7BAE-4AD7-A712-913A07607A4A}"/>
    <cellStyle name="Percent 4 13 2 2" xfId="2458" xr:uid="{4A1F8C7C-156F-4A52-A830-028D97EF0C68}"/>
    <cellStyle name="Percent 4 13 2 2 2" xfId="6350" xr:uid="{CA86FC53-99B5-42CA-8568-824008836EA0}"/>
    <cellStyle name="Percent 4 13 2 2 2 2" xfId="16392" xr:uid="{83BC2D7C-C2D2-4FBA-9DA4-8251BE662EDA}"/>
    <cellStyle name="Percent 4 13 2 2 3" xfId="14429" xr:uid="{7E1E873A-5DB9-4089-9CB4-B3A855865D58}"/>
    <cellStyle name="Percent 4 13 2 2 4" xfId="43574" xr:uid="{DF8778F5-7018-4E06-B07F-18174EC98575}"/>
    <cellStyle name="Percent 4 13 2 2 5" xfId="45274" xr:uid="{1709AD9A-CF25-459A-AE93-B76BCF66DB9A}"/>
    <cellStyle name="Percent 4 13 2 3" xfId="2991" xr:uid="{2F6C965D-6080-4E2A-9D96-BB177AAEB03F}"/>
    <cellStyle name="Percent 4 13 2 3 2" xfId="6877" xr:uid="{03F3BF38-F130-4E3E-A280-824949BB4ACE}"/>
    <cellStyle name="Percent 4 13 2 3 2 2" xfId="16919" xr:uid="{94369512-A0F9-4BA5-8E5E-79EB41D41732}"/>
    <cellStyle name="Percent 4 13 2 3 3" xfId="14956" xr:uid="{C775B5A7-EA96-4B23-85C3-ED2FA6A3F23C}"/>
    <cellStyle name="Percent 4 13 2 3 4" xfId="44101" xr:uid="{1BB41129-F047-4455-9D0F-7AE742F30A0A}"/>
    <cellStyle name="Percent 4 13 2 3 5" xfId="45801" xr:uid="{A03BB110-1ACF-4997-B716-18F05E041895}"/>
    <cellStyle name="Percent 4 13 2 4" xfId="5816" xr:uid="{B418E980-C86A-42B6-8188-27C37E31779C}"/>
    <cellStyle name="Percent 4 13 2 4 2" xfId="15859" xr:uid="{09C971AD-7B86-4BEE-9E4D-6C75835A583C}"/>
    <cellStyle name="Percent 4 13 2 5" xfId="13896" xr:uid="{F1866333-1D63-4296-8508-E41893784660}"/>
    <cellStyle name="Percent 4 13 2 6" xfId="43047" xr:uid="{EB4DE0FC-D1AF-4CA9-84E2-58F2A219C07B}"/>
    <cellStyle name="Percent 4 13 2 7" xfId="44747" xr:uid="{0EC0F31D-1C61-4190-AB73-E35DDADD7AA8}"/>
    <cellStyle name="Percent 4 13 3" xfId="2294" xr:uid="{8266EFE6-2DED-4715-B81E-3AD8C9051CC7}"/>
    <cellStyle name="Percent 4 13 3 2" xfId="6189" xr:uid="{3CBC81F1-184E-402E-8070-D350AEB389F0}"/>
    <cellStyle name="Percent 4 13 3 2 2" xfId="16231" xr:uid="{2496E545-C3EF-42DA-BD97-F2D5FBBBB43C}"/>
    <cellStyle name="Percent 4 13 3 3" xfId="14268" xr:uid="{9F45FBAD-782B-49AE-8CEA-ED907F8EAA87}"/>
    <cellStyle name="Percent 4 13 3 4" xfId="43413" xr:uid="{DD6D6E00-1BF3-439B-8E5E-55750306A68C}"/>
    <cellStyle name="Percent 4 13 3 5" xfId="45113" xr:uid="{385837E1-E487-4C8F-B3A7-42B472BEA682}"/>
    <cellStyle name="Percent 4 13 4" xfId="2830" xr:uid="{FB53F2CA-4AEF-49FB-B901-4ECD9C7B7F4A}"/>
    <cellStyle name="Percent 4 13 4 2" xfId="6716" xr:uid="{55378B72-5168-4A21-BAF9-B7F9A63EC5D8}"/>
    <cellStyle name="Percent 4 13 4 2 2" xfId="16758" xr:uid="{054A5396-9E47-47BA-9525-8BC7BC881DB8}"/>
    <cellStyle name="Percent 4 13 4 3" xfId="14795" xr:uid="{370DF0C7-1A31-4CDC-BDD9-A8A8D1F937DA}"/>
    <cellStyle name="Percent 4 13 4 4" xfId="43940" xr:uid="{8B4479FD-610E-4BED-B02D-73639AAAC4C6}"/>
    <cellStyle name="Percent 4 13 4 5" xfId="45640" xr:uid="{B6F2409B-1CED-4CE8-B9DF-F1F3B7E54B92}"/>
    <cellStyle name="Percent 4 13 5" xfId="5652" xr:uid="{C3D45943-7C77-410E-8408-2BCF36968998}"/>
    <cellStyle name="Percent 4 13 5 2" xfId="15696" xr:uid="{51B569FF-E08B-48BE-B29F-DFA0A37C4149}"/>
    <cellStyle name="Percent 4 13 6" xfId="13732" xr:uid="{B87BA562-EE60-4316-A583-3E25A52060A1}"/>
    <cellStyle name="Percent 4 13 7" xfId="42886" xr:uid="{07437756-6ADC-41DA-BCF0-1AE9A44D91E8}"/>
    <cellStyle name="Percent 4 13 8" xfId="44457" xr:uid="{C2AA0BE2-5BA7-4786-9FD3-3D565196180E}"/>
    <cellStyle name="Percent 4 13 9" xfId="44586" xr:uid="{9B13BC74-BDD1-4828-963F-A71D6407FB51}"/>
    <cellStyle name="Percent 4 14" xfId="594" xr:uid="{92FC23D6-0DDE-4AFA-B7A6-25673BB83D67}"/>
    <cellStyle name="Percent 4 14 2" xfId="1431" xr:uid="{C91429E5-2184-48CF-A2B1-32068FA9D21B}"/>
    <cellStyle name="Percent 4 14 2 2" xfId="2459" xr:uid="{840CB56A-6884-4FDF-ABC9-5C697065B447}"/>
    <cellStyle name="Percent 4 14 2 2 2" xfId="6351" xr:uid="{9D103C1A-A905-43E5-8112-B08A964A2CAF}"/>
    <cellStyle name="Percent 4 14 2 2 2 2" xfId="16393" xr:uid="{8D637592-C644-4C97-BF1F-4CDCD852628B}"/>
    <cellStyle name="Percent 4 14 2 2 3" xfId="14430" xr:uid="{A1FC8461-A933-4F11-800D-A6FD5736BBF2}"/>
    <cellStyle name="Percent 4 14 2 2 4" xfId="43575" xr:uid="{64D804F3-2FCF-445F-B73F-6BF9FE1835A5}"/>
    <cellStyle name="Percent 4 14 2 2 5" xfId="45275" xr:uid="{36301BF9-22BC-4D10-BCD2-B01F8853D352}"/>
    <cellStyle name="Percent 4 14 2 3" xfId="2992" xr:uid="{CB7E0511-5CFA-4103-9C7B-036E2434FB01}"/>
    <cellStyle name="Percent 4 14 2 3 2" xfId="6878" xr:uid="{95FD5B3D-8013-48CE-A6A1-AC93ACB4E421}"/>
    <cellStyle name="Percent 4 14 2 3 2 2" xfId="16920" xr:uid="{6C05129A-8154-487D-A2C8-61F52B300E30}"/>
    <cellStyle name="Percent 4 14 2 3 3" xfId="14957" xr:uid="{111B19CF-D211-4104-8E26-56B7DCA63975}"/>
    <cellStyle name="Percent 4 14 2 3 4" xfId="44102" xr:uid="{900F68C2-9695-4B51-9E5E-0378E65CCE6C}"/>
    <cellStyle name="Percent 4 14 2 3 5" xfId="45802" xr:uid="{BF12BEB3-BB9E-45E7-B37D-E47AF428A931}"/>
    <cellStyle name="Percent 4 14 2 4" xfId="5817" xr:uid="{B5D6090E-105C-453D-BEFC-165FB67C564A}"/>
    <cellStyle name="Percent 4 14 2 4 2" xfId="15860" xr:uid="{FF9C3A7A-E513-4BDC-9F32-304CE60A3546}"/>
    <cellStyle name="Percent 4 14 2 5" xfId="13897" xr:uid="{F2477A43-FE25-46AB-BADA-33151C51C5D3}"/>
    <cellStyle name="Percent 4 14 2 6" xfId="43048" xr:uid="{8A652BA4-E70D-43A4-8533-EFC855C5E41B}"/>
    <cellStyle name="Percent 4 14 2 7" xfId="44748" xr:uid="{44AAF860-6052-44DD-9EDC-0F78340EC273}"/>
    <cellStyle name="Percent 4 14 3" xfId="2295" xr:uid="{CA92672D-C33E-4F4F-88F7-D4780A4784D8}"/>
    <cellStyle name="Percent 4 14 3 2" xfId="6190" xr:uid="{DC1CAB45-4655-4188-951A-34AF8AFAF8E7}"/>
    <cellStyle name="Percent 4 14 3 2 2" xfId="16232" xr:uid="{46EEE8F6-2FCD-442D-A75A-60325A7EA379}"/>
    <cellStyle name="Percent 4 14 3 3" xfId="14269" xr:uid="{372404A8-D216-45BB-8DFB-9EF8F4F3CFDC}"/>
    <cellStyle name="Percent 4 14 3 4" xfId="43414" xr:uid="{E84DD79E-F7FC-46C7-8119-1E39F230BBBA}"/>
    <cellStyle name="Percent 4 14 3 5" xfId="45114" xr:uid="{0A3F4646-410A-47AD-97E0-567D3E6253F9}"/>
    <cellStyle name="Percent 4 14 4" xfId="2831" xr:uid="{52C762EB-7A3E-4E82-A6F3-AA929729563E}"/>
    <cellStyle name="Percent 4 14 4 2" xfId="6717" xr:uid="{B5D74FBF-835F-493A-9554-2A75F48E1BF8}"/>
    <cellStyle name="Percent 4 14 4 2 2" xfId="16759" xr:uid="{78F5884B-7BE5-4B7E-9A56-5B15B6180AC1}"/>
    <cellStyle name="Percent 4 14 4 3" xfId="14796" xr:uid="{765C7B30-2CFA-47B7-B3EF-78A2520C1E0F}"/>
    <cellStyle name="Percent 4 14 4 4" xfId="43941" xr:uid="{4AB81C85-8497-4CC9-B417-A90926C62576}"/>
    <cellStyle name="Percent 4 14 4 5" xfId="45641" xr:uid="{F135C878-B667-4923-ACF5-22B2AEBD504C}"/>
    <cellStyle name="Percent 4 14 5" xfId="5653" xr:uid="{3938EFA0-E014-440E-9B96-27583326F86B}"/>
    <cellStyle name="Percent 4 14 5 2" xfId="15697" xr:uid="{88CDB7C6-890B-47A3-A9F0-3A282DB51CA2}"/>
    <cellStyle name="Percent 4 14 6" xfId="13733" xr:uid="{8E1A2B5B-3DCB-4A47-8D48-7C03F973E8D6}"/>
    <cellStyle name="Percent 4 14 7" xfId="42887" xr:uid="{7F5B50F6-F649-447A-A51D-9F4630C19A15}"/>
    <cellStyle name="Percent 4 14 8" xfId="44458" xr:uid="{822722A2-016A-472F-A561-F4DE9915F07D}"/>
    <cellStyle name="Percent 4 14 9" xfId="44587" xr:uid="{43FB3D28-36F6-4F76-B70F-D13B9C5541B4}"/>
    <cellStyle name="Percent 4 15" xfId="595" xr:uid="{AB76CDC5-AB92-495E-9455-226FFD274007}"/>
    <cellStyle name="Percent 4 15 2" xfId="1432" xr:uid="{40790BE3-32FE-4DA0-900E-089928E03E6F}"/>
    <cellStyle name="Percent 4 15 2 2" xfId="2460" xr:uid="{698BD6B2-B9EB-43E2-B0FC-D4C9258488A6}"/>
    <cellStyle name="Percent 4 15 2 2 2" xfId="6352" xr:uid="{91A78CF0-938B-4159-B671-6CA1F255FC08}"/>
    <cellStyle name="Percent 4 15 2 2 2 2" xfId="16394" xr:uid="{09314372-2D83-427E-9047-C75B2B5344C2}"/>
    <cellStyle name="Percent 4 15 2 2 3" xfId="14431" xr:uid="{4191F7A4-9F02-43A8-9403-DD883F98E9E8}"/>
    <cellStyle name="Percent 4 15 2 2 4" xfId="43576" xr:uid="{8523A492-D98C-4847-A0B0-098661DF0554}"/>
    <cellStyle name="Percent 4 15 2 2 5" xfId="45276" xr:uid="{8F146ACD-D509-449F-A389-22441B1910DF}"/>
    <cellStyle name="Percent 4 15 2 3" xfId="2993" xr:uid="{859F0DB8-E576-4678-8A58-FA1BACFB5D04}"/>
    <cellStyle name="Percent 4 15 2 3 2" xfId="6879" xr:uid="{C449902E-E069-4F0C-9C0F-7E11136D192C}"/>
    <cellStyle name="Percent 4 15 2 3 2 2" xfId="16921" xr:uid="{1AF8EB44-AFAE-48B1-B37A-3CFB1DD15219}"/>
    <cellStyle name="Percent 4 15 2 3 3" xfId="14958" xr:uid="{044ADCB2-EC1E-4856-8843-D608F342AEF2}"/>
    <cellStyle name="Percent 4 15 2 3 4" xfId="44103" xr:uid="{DD945D31-2A36-423A-BF36-DBB6523B1D77}"/>
    <cellStyle name="Percent 4 15 2 3 5" xfId="45803" xr:uid="{ACE69588-C205-47BF-8328-7EEA36A8CB2C}"/>
    <cellStyle name="Percent 4 15 2 4" xfId="5818" xr:uid="{674FF69C-C55A-4480-87C1-8147B7054411}"/>
    <cellStyle name="Percent 4 15 2 4 2" xfId="15861" xr:uid="{32774318-B0F7-45AA-8D2E-90ECDD84C685}"/>
    <cellStyle name="Percent 4 15 2 5" xfId="13898" xr:uid="{A30B9435-BD0F-42EF-A213-5B6D746A77F9}"/>
    <cellStyle name="Percent 4 15 2 6" xfId="43049" xr:uid="{9E8865DB-3630-415C-8BC8-A8075B412DD2}"/>
    <cellStyle name="Percent 4 15 2 7" xfId="44749" xr:uid="{E64832B9-3B36-41BB-BEB7-DD2D3ABC1B1D}"/>
    <cellStyle name="Percent 4 15 3" xfId="2296" xr:uid="{B1EDA921-5A9D-4A4A-A4BE-CEF92F014DDF}"/>
    <cellStyle name="Percent 4 15 3 2" xfId="6191" xr:uid="{0C233558-C7EE-43A2-A5CC-1E89811CB49D}"/>
    <cellStyle name="Percent 4 15 3 2 2" xfId="16233" xr:uid="{43BDDBEF-FFF3-4A5D-8CDE-3A816D2C350A}"/>
    <cellStyle name="Percent 4 15 3 3" xfId="14270" xr:uid="{9D885A09-0E72-42B4-883F-95E6DFE92C85}"/>
    <cellStyle name="Percent 4 15 3 4" xfId="43415" xr:uid="{B7879ED3-2973-4AED-93C4-F7EDBC40DD0E}"/>
    <cellStyle name="Percent 4 15 3 5" xfId="45115" xr:uid="{A55776A6-06DD-4B4E-AA35-2B530764911D}"/>
    <cellStyle name="Percent 4 15 4" xfId="2832" xr:uid="{59645773-BFB4-4CE7-94C6-83E5FD161FD1}"/>
    <cellStyle name="Percent 4 15 4 2" xfId="6718" xr:uid="{39D6591F-A0E3-41E3-B303-A3C3833FDEAD}"/>
    <cellStyle name="Percent 4 15 4 2 2" xfId="16760" xr:uid="{28F1ACA9-2099-41E6-A6FE-6F7810534B30}"/>
    <cellStyle name="Percent 4 15 4 3" xfId="14797" xr:uid="{66B2B9D4-237A-42FD-817B-D10268C30DE4}"/>
    <cellStyle name="Percent 4 15 4 4" xfId="43942" xr:uid="{B3CCFB31-7C7A-4FEB-8C06-609A25531493}"/>
    <cellStyle name="Percent 4 15 4 5" xfId="45642" xr:uid="{91DDF8E0-A09F-4DA1-8257-5B2CBC5A8107}"/>
    <cellStyle name="Percent 4 15 5" xfId="5654" xr:uid="{1BCE6CAC-DBBF-4776-8C45-B2D8DB70B28C}"/>
    <cellStyle name="Percent 4 15 5 2" xfId="15698" xr:uid="{77642595-43E4-4C56-952A-8C1343C9CA40}"/>
    <cellStyle name="Percent 4 15 6" xfId="13734" xr:uid="{521D375F-1A72-4FF4-8A38-DA98669E2423}"/>
    <cellStyle name="Percent 4 15 7" xfId="42888" xr:uid="{FC9AD037-FDD0-4A32-B882-890B79721108}"/>
    <cellStyle name="Percent 4 15 8" xfId="44459" xr:uid="{9A353AC3-44B7-4B17-8BCE-D9EE69925BCD}"/>
    <cellStyle name="Percent 4 15 9" xfId="44588" xr:uid="{CE668B28-9ECD-4E7B-9C5A-AAACDC4783B6}"/>
    <cellStyle name="Percent 4 16" xfId="596" xr:uid="{93A3D4F0-6B8F-40C7-A587-B8399C561C4E}"/>
    <cellStyle name="Percent 4 16 2" xfId="1433" xr:uid="{0992A7F0-CE0D-498B-B0B9-4C7CECBD7486}"/>
    <cellStyle name="Percent 4 16 2 2" xfId="2461" xr:uid="{7CC926FB-9596-473C-A21D-7136B4D6FAFB}"/>
    <cellStyle name="Percent 4 16 2 2 2" xfId="6353" xr:uid="{81472936-745F-4E8D-BD6B-5DA223DF7ED3}"/>
    <cellStyle name="Percent 4 16 2 2 2 2" xfId="16395" xr:uid="{B75A68C3-0F0D-4012-B9D5-922D810AB94C}"/>
    <cellStyle name="Percent 4 16 2 2 3" xfId="14432" xr:uid="{D4AF1DAA-368E-4A2F-9F92-88857F6BF473}"/>
    <cellStyle name="Percent 4 16 2 2 4" xfId="43577" xr:uid="{6BD9C17D-3346-43F3-85BB-817C23C7D6CD}"/>
    <cellStyle name="Percent 4 16 2 2 5" xfId="45277" xr:uid="{0FF8F21B-E571-432A-97DA-13657AC1C19B}"/>
    <cellStyle name="Percent 4 16 2 3" xfId="2994" xr:uid="{E0D2DF12-FAA4-4DE5-9271-FD69D476EC39}"/>
    <cellStyle name="Percent 4 16 2 3 2" xfId="6880" xr:uid="{6C069E41-6126-4282-A0A2-A516E51A18E8}"/>
    <cellStyle name="Percent 4 16 2 3 2 2" xfId="16922" xr:uid="{A0ED1E62-76E5-4BBA-85C0-A917AC22782F}"/>
    <cellStyle name="Percent 4 16 2 3 3" xfId="14959" xr:uid="{34FB9AA8-27C3-41F9-ADC5-B186864D127D}"/>
    <cellStyle name="Percent 4 16 2 3 4" xfId="44104" xr:uid="{98507B3B-EAA3-440E-BEB6-EA65C8DD5B00}"/>
    <cellStyle name="Percent 4 16 2 3 5" xfId="45804" xr:uid="{B4E64D23-AFAC-453D-966B-4C53C3FA12EF}"/>
    <cellStyle name="Percent 4 16 2 4" xfId="5819" xr:uid="{00986F02-CC1B-4F6A-946D-725D7D08476D}"/>
    <cellStyle name="Percent 4 16 2 4 2" xfId="15862" xr:uid="{1EED6536-B2DC-4B1A-A786-21DC6490FD43}"/>
    <cellStyle name="Percent 4 16 2 5" xfId="13899" xr:uid="{88D9A623-2EC9-4AFC-9473-FC44BF087C92}"/>
    <cellStyle name="Percent 4 16 2 6" xfId="43050" xr:uid="{4E5190F3-D22C-41EE-806A-20855EB7AB8E}"/>
    <cellStyle name="Percent 4 16 2 7" xfId="44750" xr:uid="{4C1F967D-8388-4E5B-9BC7-932BCC67AA64}"/>
    <cellStyle name="Percent 4 16 3" xfId="2297" xr:uid="{13C657DA-5F1A-475D-A5A9-58B8C192398C}"/>
    <cellStyle name="Percent 4 16 3 2" xfId="6192" xr:uid="{6F01DF3D-5DF4-46F1-93DC-12CDD71EAD2D}"/>
    <cellStyle name="Percent 4 16 3 2 2" xfId="16234" xr:uid="{2518D9AD-71B3-481C-A270-260708ACA4D3}"/>
    <cellStyle name="Percent 4 16 3 3" xfId="14271" xr:uid="{761EC50C-EF39-4418-8DD4-25BEF57AF32B}"/>
    <cellStyle name="Percent 4 16 3 4" xfId="43416" xr:uid="{122A22E4-6516-4BF4-848C-00612063EF0D}"/>
    <cellStyle name="Percent 4 16 3 5" xfId="45116" xr:uid="{6E6F1160-E0DF-40A8-9C91-2628CED8382A}"/>
    <cellStyle name="Percent 4 16 4" xfId="2833" xr:uid="{1FCDFABC-5151-464E-B3C1-DC2B1837392B}"/>
    <cellStyle name="Percent 4 16 4 2" xfId="6719" xr:uid="{ACB1C215-9D5B-4372-85CF-91BCFAA29537}"/>
    <cellStyle name="Percent 4 16 4 2 2" xfId="16761" xr:uid="{427FE4AE-214F-4EA2-ACF3-F006A72C805D}"/>
    <cellStyle name="Percent 4 16 4 3" xfId="14798" xr:uid="{71DFBBAC-5334-4D38-AC24-4967C0FC5203}"/>
    <cellStyle name="Percent 4 16 4 4" xfId="43943" xr:uid="{26E68340-9EA1-468B-A970-A0C2C9E8B0C7}"/>
    <cellStyle name="Percent 4 16 4 5" xfId="45643" xr:uid="{1C6BD44D-5866-47D6-B2AC-67B95FF7E089}"/>
    <cellStyle name="Percent 4 16 5" xfId="5655" xr:uid="{68DD7070-154A-4EAA-AA8C-D1E08B08E09B}"/>
    <cellStyle name="Percent 4 16 5 2" xfId="15699" xr:uid="{8B64483D-5F7F-4B4B-8C43-9670305C22A0}"/>
    <cellStyle name="Percent 4 16 6" xfId="13735" xr:uid="{F0505F0E-8786-4BD1-BF16-9A3985445A81}"/>
    <cellStyle name="Percent 4 16 7" xfId="42889" xr:uid="{9E46ED50-D076-4259-8EAD-C9B7F26C21D8}"/>
    <cellStyle name="Percent 4 16 8" xfId="44460" xr:uid="{F451BAC1-55B7-4A71-AA7D-AB7316F5E902}"/>
    <cellStyle name="Percent 4 16 9" xfId="44589" xr:uid="{3F7B98A8-0E53-4C02-8621-E077E444D8AD}"/>
    <cellStyle name="Percent 4 17" xfId="1427" xr:uid="{A62407E8-D61B-4BA6-8A3D-AFB7C51AE755}"/>
    <cellStyle name="Percent 4 17 2" xfId="2455" xr:uid="{8EEE322C-F0D7-4DF8-ABEC-781F192D5381}"/>
    <cellStyle name="Percent 4 17 2 2" xfId="6347" xr:uid="{DD6BA418-4626-4DE4-99B7-6E39A21002E8}"/>
    <cellStyle name="Percent 4 17 2 2 2" xfId="16389" xr:uid="{E388B912-4037-42EB-890C-FF4B8BDA20A7}"/>
    <cellStyle name="Percent 4 17 2 3" xfId="14426" xr:uid="{9E6FAF46-BB3D-4BD8-8673-A66F4F558567}"/>
    <cellStyle name="Percent 4 17 2 4" xfId="43571" xr:uid="{07626822-B8A0-4DF7-91CB-0CB42A9A0C10}"/>
    <cellStyle name="Percent 4 17 2 5" xfId="45271" xr:uid="{33786EF3-FD98-4984-B771-E99020A74446}"/>
    <cellStyle name="Percent 4 17 3" xfId="2988" xr:uid="{EF1CF6B7-E058-4CFC-9593-525A6EFE9472}"/>
    <cellStyle name="Percent 4 17 3 2" xfId="6874" xr:uid="{47DC9069-1B87-4077-838E-B3FA6DDC5316}"/>
    <cellStyle name="Percent 4 17 3 2 2" xfId="16916" xr:uid="{92BC657A-A182-4084-A1D3-9B21553820B3}"/>
    <cellStyle name="Percent 4 17 3 3" xfId="14953" xr:uid="{0B5156A3-BC07-48A7-9076-4DC4A968E92D}"/>
    <cellStyle name="Percent 4 17 3 4" xfId="44098" xr:uid="{EA148B1D-430F-46E5-9726-76D838D4A571}"/>
    <cellStyle name="Percent 4 17 3 5" xfId="45798" xr:uid="{364B3D6A-F2B1-4C34-8033-A485DABB94F8}"/>
    <cellStyle name="Percent 4 17 4" xfId="5813" xr:uid="{110B824E-5EC6-43DD-A35F-513F127C5574}"/>
    <cellStyle name="Percent 4 17 4 2" xfId="15856" xr:uid="{A846B864-6C6E-4BEF-9801-C015770BCF4B}"/>
    <cellStyle name="Percent 4 17 5" xfId="13893" xr:uid="{BDF733B7-E460-4BA8-BED5-AC7D087D1FB6}"/>
    <cellStyle name="Percent 4 17 6" xfId="43044" xr:uid="{83DA2E6F-5585-4669-B20D-DEC2C5BB73B7}"/>
    <cellStyle name="Percent 4 17 7" xfId="44744" xr:uid="{D2DE77B1-AD97-4EEC-9773-C926915C69F7}"/>
    <cellStyle name="Percent 4 18" xfId="1942" xr:uid="{56C51C21-34CB-4D8E-BD7C-B9FAC827929D}"/>
    <cellStyle name="Percent 4 18 2" xfId="2641" xr:uid="{33E8266A-690B-470D-BF10-3F393D188DD3}"/>
    <cellStyle name="Percent 4 18 2 2" xfId="6527" xr:uid="{AB1B7B15-A24F-448F-873D-63EC56C7BFA7}"/>
    <cellStyle name="Percent 4 18 2 2 2" xfId="16569" xr:uid="{738BFD49-9B86-4445-85A0-6D9966541A11}"/>
    <cellStyle name="Percent 4 18 2 3" xfId="14606" xr:uid="{C190F99F-5912-4ADF-904A-CF3C9C2CFED8}"/>
    <cellStyle name="Percent 4 18 2 4" xfId="43751" xr:uid="{5F14F2DF-B6B9-45A9-A6AD-A705F12DDEFB}"/>
    <cellStyle name="Percent 4 18 2 5" xfId="45451" xr:uid="{C3B5A951-A3E6-4C54-B2D6-A46F1BD85567}"/>
    <cellStyle name="Percent 4 18 3" xfId="6000" xr:uid="{E8FC44FE-B952-4473-ACAE-D62C5D395269}"/>
    <cellStyle name="Percent 4 18 3 2" xfId="16042" xr:uid="{388C4008-20D5-42F8-B042-8DF75A581B11}"/>
    <cellStyle name="Percent 4 18 4" xfId="14079" xr:uid="{E55CDE68-FF04-4160-9508-DDACF04C61A3}"/>
    <cellStyle name="Percent 4 18 5" xfId="43224" xr:uid="{55C07AE2-FC36-4A06-A8D7-7E38207F7F1E}"/>
    <cellStyle name="Percent 4 18 6" xfId="44924" xr:uid="{04470022-1A4C-4D63-95B4-74F61C64704E}"/>
    <cellStyle name="Percent 4 19" xfId="2092" xr:uid="{B82DF8FD-5BBC-4FF3-AAF6-9EDE1AAA59A4}"/>
    <cellStyle name="Percent 4 19 2" xfId="2687" xr:uid="{2371BDE7-6089-4ED4-A9FE-8C5D2866477A}"/>
    <cellStyle name="Percent 4 19 2 2" xfId="6573" xr:uid="{F6D14CA6-4339-4D1A-9FDE-8BEA45D17FC3}"/>
    <cellStyle name="Percent 4 19 2 2 2" xfId="16615" xr:uid="{93C5DFE5-8E94-4F24-9F6F-44ECD537AA30}"/>
    <cellStyle name="Percent 4 19 2 3" xfId="14652" xr:uid="{B5B93C2A-C7EC-464E-A5A5-AB197EC46BB7}"/>
    <cellStyle name="Percent 4 19 2 4" xfId="43797" xr:uid="{9EBFD519-641E-4858-B377-F9A630FB9EA0}"/>
    <cellStyle name="Percent 4 19 2 5" xfId="45497" xr:uid="{563FAA76-CD2E-46D8-9AC9-FA10DF2588A6}"/>
    <cellStyle name="Percent 4 19 3" xfId="6046" xr:uid="{735012B4-792A-4FF8-A574-F34A0771F4B5}"/>
    <cellStyle name="Percent 4 19 3 2" xfId="16088" xr:uid="{DBF2C8E7-3FFC-4CC5-A194-EF8D9A5D8E28}"/>
    <cellStyle name="Percent 4 19 4" xfId="14125" xr:uid="{A87301F5-2918-4DDB-BDB3-D3839ED3B054}"/>
    <cellStyle name="Percent 4 19 5" xfId="43270" xr:uid="{43A1E189-1C2E-4607-B804-F1FBC76BC8D6}"/>
    <cellStyle name="Percent 4 19 6" xfId="44970" xr:uid="{234A035D-99B5-481E-ACE8-43E6423FCE9D}"/>
    <cellStyle name="Percent 4 2" xfId="597" xr:uid="{AF2D22C5-B437-4363-AC5E-D5A101B4DAA6}"/>
    <cellStyle name="Percent 4 2 2" xfId="598" xr:uid="{2E4382B7-5ED3-47EE-BDE5-D9D4E9D6516C}"/>
    <cellStyle name="Percent 4 2 2 2" xfId="46676" xr:uid="{6B81B8E0-7B00-4209-BF75-2AC2F1D03D1D}"/>
    <cellStyle name="Percent 4 2 3" xfId="599" xr:uid="{0ECB2C00-A193-4F66-B7C0-4E9AB4486D4E}"/>
    <cellStyle name="Percent 4 2 4" xfId="44301" xr:uid="{DD28829E-B440-4EE8-B104-4A8B4936543E}"/>
    <cellStyle name="Percent 4 20" xfId="2291" xr:uid="{D613C45C-8778-40CC-91B3-914A40804E00}"/>
    <cellStyle name="Percent 4 20 2" xfId="6186" xr:uid="{DE4E2B39-1FFB-4BBE-BD99-5B853245F5C3}"/>
    <cellStyle name="Percent 4 20 2 2" xfId="16228" xr:uid="{68D0B3DD-FA64-403A-97AD-BB7B72A75E2A}"/>
    <cellStyle name="Percent 4 20 3" xfId="14265" xr:uid="{379A6C87-7F8C-4558-9C44-62292DB3F890}"/>
    <cellStyle name="Percent 4 20 4" xfId="43410" xr:uid="{BD9BC72F-F8C6-4882-BE57-A45877AA4594}"/>
    <cellStyle name="Percent 4 20 5" xfId="45110" xr:uid="{1B893173-4305-416D-856A-508002D60BA8}"/>
    <cellStyle name="Percent 4 21" xfId="2827" xr:uid="{ED1232D0-2503-42DF-894A-C75B4F1FBD7D}"/>
    <cellStyle name="Percent 4 21 2" xfId="6713" xr:uid="{E1C75CCE-BFD7-4A3F-988E-9838CA951516}"/>
    <cellStyle name="Percent 4 21 2 2" xfId="16755" xr:uid="{68BD2554-6143-4FBC-A7CA-2FBB68726970}"/>
    <cellStyle name="Percent 4 21 3" xfId="14792" xr:uid="{8DC30752-D1EF-4852-A000-E9CA573FE975}"/>
    <cellStyle name="Percent 4 21 4" xfId="43937" xr:uid="{49EE94BD-7166-4B2A-A281-CB3BF0077956}"/>
    <cellStyle name="Percent 4 21 5" xfId="45637" xr:uid="{7051BB45-8241-4140-B48A-C35FCCF6C25B}"/>
    <cellStyle name="Percent 4 22" xfId="3190" xr:uid="{EEAB4EA2-CA56-4AE7-8F67-501519D19788}"/>
    <cellStyle name="Percent 4 22 2" xfId="15154" xr:uid="{CF4F2225-31B1-48D4-B799-F5DEB26EE608}"/>
    <cellStyle name="Percent 4 23" xfId="3271" xr:uid="{37E309C9-5CB7-4EC8-BE38-71F70F3BF122}"/>
    <cellStyle name="Percent 4 23 2" xfId="15189" xr:uid="{7C58CDEE-4C33-49C3-BC65-F86030B15E03}"/>
    <cellStyle name="Percent 4 24" xfId="5316" xr:uid="{3471B32B-3CB7-41C4-B728-C9BD7BBE4629}"/>
    <cellStyle name="Percent 4 24 2" xfId="15434" xr:uid="{909A4C70-E79D-40A2-951A-423F94E6C7C4}"/>
    <cellStyle name="Percent 4 25" xfId="5377" xr:uid="{EFA71C87-7275-45A3-B69A-637F6F0880B2}"/>
    <cellStyle name="Percent 4 25 2" xfId="15494" xr:uid="{E41E0640-9631-49D0-B129-FC8A59061B87}"/>
    <cellStyle name="Percent 4 26" xfId="5514" xr:uid="{B7D81B5F-0DC0-4BFE-B3BA-7A661EBFD4BB}"/>
    <cellStyle name="Percent 4 26 2" xfId="15558" xr:uid="{2F8C3135-956C-4BD8-BBD5-ECC349A6BE87}"/>
    <cellStyle name="Percent 4 27" xfId="5649" xr:uid="{593F924D-47D4-4DBE-8D38-80D989678851}"/>
    <cellStyle name="Percent 4 27 2" xfId="15693" xr:uid="{8765595C-2F1D-4A3D-B40B-96E3A0CF890E}"/>
    <cellStyle name="Percent 4 28" xfId="7064" xr:uid="{9203CD84-A724-4B87-B139-EFB44CAE9AB2}"/>
    <cellStyle name="Percent 4 28 2" xfId="17106" xr:uid="{23A009BA-B319-45A1-8153-0B953314A852}"/>
    <cellStyle name="Percent 4 29" xfId="11309" xr:uid="{A90B996C-AF8E-4E79-81E5-E57294A344C5}"/>
    <cellStyle name="Percent 4 29 2" xfId="18671" xr:uid="{0B3A433C-10D3-4640-8214-C981942FD21F}"/>
    <cellStyle name="Percent 4 3" xfId="600" xr:uid="{71C94F62-84FD-41BE-A233-64BDD79A26E7}"/>
    <cellStyle name="Percent 4 3 10" xfId="2834" xr:uid="{E7BADDBE-7C76-47F4-87E5-7E9739DB3DA0}"/>
    <cellStyle name="Percent 4 3 10 2" xfId="6720" xr:uid="{0D8A689C-E4BE-4A91-8E8C-D32A64FBF6E6}"/>
    <cellStyle name="Percent 4 3 10 2 2" xfId="16762" xr:uid="{6C0CA261-6D75-48CE-A611-CD3C2E6FA693}"/>
    <cellStyle name="Percent 4 3 10 3" xfId="14799" xr:uid="{BE1806AF-9718-4C32-AF95-769A6544AF62}"/>
    <cellStyle name="Percent 4 3 10 4" xfId="43944" xr:uid="{7B92E57A-E14D-409A-BF93-BF5BBD8E678C}"/>
    <cellStyle name="Percent 4 3 10 5" xfId="45644" xr:uid="{0BE1C3E3-2DE6-460C-9477-A032CBB3DC0B}"/>
    <cellStyle name="Percent 4 3 11" xfId="3201" xr:uid="{FF275F06-17B1-47F7-825D-7CC9272890C1}"/>
    <cellStyle name="Percent 4 3 11 2" xfId="15165" xr:uid="{29FA0F37-0150-4DAA-BBD3-6369927A9049}"/>
    <cellStyle name="Percent 4 3 12" xfId="3282" xr:uid="{0DEDEC76-CDB1-4F0C-A0C4-1E32D9CCAEEC}"/>
    <cellStyle name="Percent 4 3 12 2" xfId="15200" xr:uid="{56CEA344-7779-42A1-B739-AD9E8853358E}"/>
    <cellStyle name="Percent 4 3 13" xfId="5334" xr:uid="{DEE817D9-BE2A-48DA-B93C-3BFB199E5F15}"/>
    <cellStyle name="Percent 4 3 13 2" xfId="15452" xr:uid="{D5EBD753-3EA6-477D-A44A-AA71E18ED833}"/>
    <cellStyle name="Percent 4 3 14" xfId="5388" xr:uid="{0ACF5ECE-C84A-4C91-B9BA-C7FF34530B29}"/>
    <cellStyle name="Percent 4 3 14 2" xfId="15505" xr:uid="{B2E18C61-1968-4A0A-B4CB-334FF35456E9}"/>
    <cellStyle name="Percent 4 3 15" xfId="5525" xr:uid="{2A9FAC24-6207-4A3A-BC87-E79DC51D860F}"/>
    <cellStyle name="Percent 4 3 15 2" xfId="15569" xr:uid="{83744798-07D1-422F-8E54-DAD462FE5B1E}"/>
    <cellStyle name="Percent 4 3 16" xfId="5656" xr:uid="{74E1FE7F-06CF-4744-B3E9-E3C39654F00C}"/>
    <cellStyle name="Percent 4 3 16 2" xfId="15700" xr:uid="{57C7B8EE-CDA7-4E20-84BF-559C3A4F98A7}"/>
    <cellStyle name="Percent 4 3 17" xfId="7075" xr:uid="{1E80327E-06C5-4141-AAC2-67D0154AFBA2}"/>
    <cellStyle name="Percent 4 3 17 2" xfId="17117" xr:uid="{64E6866E-25C1-41C8-9EF1-19C03BD22E8D}"/>
    <cellStyle name="Percent 4 3 18" xfId="11323" xr:uid="{95B632DA-DB3F-4764-9619-DE4E9BE1B780}"/>
    <cellStyle name="Percent 4 3 18 2" xfId="18685" xr:uid="{B549428F-16EF-4960-BAA6-62CF4DB46162}"/>
    <cellStyle name="Percent 4 3 19" xfId="13736" xr:uid="{4265B232-14D8-467A-BEE3-C0D53535E8FE}"/>
    <cellStyle name="Percent 4 3 2" xfId="601" xr:uid="{4472C112-500E-49AF-8257-BE68D794A3C9}"/>
    <cellStyle name="Percent 4 3 2 10" xfId="21972" xr:uid="{5F66C7E2-C7AF-4491-B664-2BE424D3207C}"/>
    <cellStyle name="Percent 4 3 2 11" xfId="41891" xr:uid="{D42E242F-E7B8-4BC8-8396-74B2C0937690}"/>
    <cellStyle name="Percent 4 3 2 12" xfId="42365" xr:uid="{92441FB1-D7F7-47CB-8E74-9FBE55D16864}"/>
    <cellStyle name="Percent 4 3 2 13" xfId="42891" xr:uid="{D2A586EB-B80D-4B99-A907-72C675EDC4A6}"/>
    <cellStyle name="Percent 4 3 2 14" xfId="44462" xr:uid="{15FAAE22-CECD-4100-8561-10C691142345}"/>
    <cellStyle name="Percent 4 3 2 15" xfId="44591" xr:uid="{63C04A25-DDF2-4667-8EF9-E85F9A2526AE}"/>
    <cellStyle name="Percent 4 3 2 16" xfId="46039" xr:uid="{556842C1-7D38-4861-8CD7-6EBE8A7B632B}"/>
    <cellStyle name="Percent 4 3 2 17" xfId="46560" xr:uid="{E9E2D0E9-8B11-43DA-A98A-153ABD0C9562}"/>
    <cellStyle name="Percent 4 3 2 18" xfId="54417" xr:uid="{02721B32-D425-4FDC-B067-C7A1DBA414E6}"/>
    <cellStyle name="Percent 4 3 2 2" xfId="1435" xr:uid="{78C70C12-6A42-4068-84EC-A09030F6E803}"/>
    <cellStyle name="Percent 4 3 2 2 10" xfId="42468" xr:uid="{B9DF0860-9E96-4E7A-A32B-55C916C5D091}"/>
    <cellStyle name="Percent 4 3 2 2 11" xfId="43052" xr:uid="{CDEE0D26-2BEF-4A92-A863-E10AA84CA0F9}"/>
    <cellStyle name="Percent 4 3 2 2 12" xfId="44752" xr:uid="{10145987-2956-46A8-8FA0-4180B6C6394D}"/>
    <cellStyle name="Percent 4 3 2 2 13" xfId="46141" xr:uid="{22BD0188-510D-4380-92EB-FC9D16D6FF4E}"/>
    <cellStyle name="Percent 4 3 2 2 14" xfId="46775" xr:uid="{A9F7F8E4-6A29-4D84-AE43-9EE1DC11F26C}"/>
    <cellStyle name="Percent 4 3 2 2 15" xfId="54521" xr:uid="{A8CE8267-728A-47A4-ADC4-F4DA86FEBB5A}"/>
    <cellStyle name="Percent 4 3 2 2 2" xfId="2463" xr:uid="{F65D82D9-FCE3-43BB-A079-FF027B85FF35}"/>
    <cellStyle name="Percent 4 3 2 2 2 10" xfId="46357" xr:uid="{464C6928-FE63-482D-9E3B-228B8D89F2C2}"/>
    <cellStyle name="Percent 4 3 2 2 2 11" xfId="48255" xr:uid="{1E678204-DA9C-4AE9-9E58-0992ACDBAE90}"/>
    <cellStyle name="Percent 4 3 2 2 2 12" xfId="55684" xr:uid="{4AA360F7-B2ED-4F7A-A909-2BD01EA83855}"/>
    <cellStyle name="Percent 4 3 2 2 2 2" xfId="6355" xr:uid="{BCA45AE4-4C4D-4A85-B51F-30AFFC722A4D}"/>
    <cellStyle name="Percent 4 3 2 2 2 2 2" xfId="16397" xr:uid="{423ACEC0-1ACF-4238-B46C-25DB9B708337}"/>
    <cellStyle name="Percent 4 3 2 2 2 3" xfId="8580" xr:uid="{C0D33C7E-2E98-4ABC-9F77-3AF25ABEA59E}"/>
    <cellStyle name="Percent 4 3 2 2 2 3 2" xfId="17700" xr:uid="{D5CA781C-595A-498D-9B54-BB89F88A8E95}"/>
    <cellStyle name="Percent 4 3 2 2 2 4" xfId="12567" xr:uid="{C9CBB629-23A5-44CA-A117-0F847E25A678}"/>
    <cellStyle name="Percent 4 3 2 2 2 4 2" xfId="19054" xr:uid="{A6710D1E-A0B5-44C7-BBF5-42141132751E}"/>
    <cellStyle name="Percent 4 3 2 2 2 5" xfId="14434" xr:uid="{2999880D-B28C-47DF-8773-69684A65D809}"/>
    <cellStyle name="Percent 4 3 2 2 2 6" xfId="42204" xr:uid="{A77E7CD8-220D-4DD9-9712-0FA7AB3B61BD}"/>
    <cellStyle name="Percent 4 3 2 2 2 7" xfId="42686" xr:uid="{C461AC19-8963-49EA-AA05-47387EC76084}"/>
    <cellStyle name="Percent 4 3 2 2 2 8" xfId="43579" xr:uid="{B83798BE-E631-4A07-879D-02A9292052EA}"/>
    <cellStyle name="Percent 4 3 2 2 2 9" xfId="45279" xr:uid="{2F027A5E-118C-4126-8B6F-2038842B7303}"/>
    <cellStyle name="Percent 4 3 2 2 3" xfId="2996" xr:uid="{4FFD4333-D6A1-489D-9043-7B9B298FBB9B}"/>
    <cellStyle name="Percent 4 3 2 2 3 2" xfId="6882" xr:uid="{648CD2A6-15C5-42D5-BEFB-9E1038CCC504}"/>
    <cellStyle name="Percent 4 3 2 2 3 2 2" xfId="16924" xr:uid="{3C6E1E71-8C12-4BCF-B71A-01107E97971F}"/>
    <cellStyle name="Percent 4 3 2 2 3 3" xfId="14961" xr:uid="{4EF94AF3-4890-47B8-9316-9E0894971875}"/>
    <cellStyle name="Percent 4 3 2 2 3 4" xfId="44106" xr:uid="{E4C15D85-3E3A-46EA-A115-74F84582859F}"/>
    <cellStyle name="Percent 4 3 2 2 3 5" xfId="45806" xr:uid="{AA54955A-1F2F-4DB4-A26A-ABB48FD4C221}"/>
    <cellStyle name="Percent 4 3 2 2 4" xfId="3942" xr:uid="{452E8124-6A9F-4404-B08E-947683F9DBAE}"/>
    <cellStyle name="Percent 4 3 2 2 4 2" xfId="15339" xr:uid="{7B8108F8-8382-4B65-8A3F-94A1D04C7973}"/>
    <cellStyle name="Percent 4 3 2 2 5" xfId="5821" xr:uid="{1DB875D4-19E9-4610-8904-D705CF1E95D2}"/>
    <cellStyle name="Percent 4 3 2 2 5 2" xfId="15864" xr:uid="{FA910990-04ED-434C-8936-612DEFFA10CD}"/>
    <cellStyle name="Percent 4 3 2 2 6" xfId="7225" xr:uid="{BD19E062-7972-4000-A671-35812D29CBC7}"/>
    <cellStyle name="Percent 4 3 2 2 6 2" xfId="17267" xr:uid="{C474CA10-C69B-499B-8350-5ECB8D68E378}"/>
    <cellStyle name="Percent 4 3 2 2 7" xfId="11492" xr:uid="{681633F2-8C3F-4A71-BD6D-E70075D38A2A}"/>
    <cellStyle name="Percent 4 3 2 2 7 2" xfId="18843" xr:uid="{1B5F4221-C692-43D1-96EB-411E6B2D022C}"/>
    <cellStyle name="Percent 4 3 2 2 8" xfId="13901" xr:uid="{DD6D472F-C9A4-4875-A9AE-1E381E429DE6}"/>
    <cellStyle name="Percent 4 3 2 2 9" xfId="41991" xr:uid="{DF82B1FE-A0B1-458B-925E-5106D4418413}"/>
    <cellStyle name="Percent 4 3 2 3" xfId="2299" xr:uid="{88DEC30B-C1F8-4228-BB0D-D62873C49AF4}"/>
    <cellStyle name="Percent 4 3 2 3 10" xfId="46260" xr:uid="{EF786952-5557-4B55-A3E4-876AF350901F}"/>
    <cellStyle name="Percent 4 3 2 3 11" xfId="48134" xr:uid="{B13FA0B3-7406-4EF0-9F2A-A329FB471DA0}"/>
    <cellStyle name="Percent 4 3 2 3 12" xfId="55569" xr:uid="{5835E5BA-876B-4FD8-B523-F01FF74DC016}"/>
    <cellStyle name="Percent 4 3 2 3 2" xfId="6194" xr:uid="{6CE6B611-3135-44EC-8BF9-2747A7AE1DFF}"/>
    <cellStyle name="Percent 4 3 2 3 2 2" xfId="16236" xr:uid="{47310B60-30B4-4CED-A431-5087CD6AC9D2}"/>
    <cellStyle name="Percent 4 3 2 3 3" xfId="8458" xr:uid="{6193122B-3BCA-45A3-88CC-23EE040405EB}"/>
    <cellStyle name="Percent 4 3 2 3 3 2" xfId="17599" xr:uid="{B3E0937C-6A34-4CA4-99BD-89F6AF5EBCC2}"/>
    <cellStyle name="Percent 4 3 2 3 4" xfId="12455" xr:uid="{C173379C-99D5-40FB-B8B9-0AF5A5877DB0}"/>
    <cellStyle name="Percent 4 3 2 3 4 2" xfId="18957" xr:uid="{2B821198-01E5-4F1D-937A-718F4E4AC834}"/>
    <cellStyle name="Percent 4 3 2 3 5" xfId="14273" xr:uid="{DB8C5FEA-4772-47C1-AFC4-BF577AE70FA9}"/>
    <cellStyle name="Percent 4 3 2 3 6" xfId="42107" xr:uid="{9DFB65B8-1158-479A-8F89-45A812831A4A}"/>
    <cellStyle name="Percent 4 3 2 3 7" xfId="42589" xr:uid="{DD63ADDA-9094-4A8F-8EF5-583C863D12A9}"/>
    <cellStyle name="Percent 4 3 2 3 8" xfId="43418" xr:uid="{F338A4CE-44B1-474A-BD05-2E8E07DC94D1}"/>
    <cellStyle name="Percent 4 3 2 3 9" xfId="45118" xr:uid="{B805EF43-FEAC-47A4-ADB0-DB6399241578}"/>
    <cellStyle name="Percent 4 3 2 4" xfId="2835" xr:uid="{D313E40D-148D-4CB5-8C2A-D80350427CE8}"/>
    <cellStyle name="Percent 4 3 2 4 2" xfId="6721" xr:uid="{F313F6F0-1CDA-41CE-9DD8-CEC63E569603}"/>
    <cellStyle name="Percent 4 3 2 4 2 2" xfId="16763" xr:uid="{65C92485-75DE-4CB9-9FE1-955B86E6A639}"/>
    <cellStyle name="Percent 4 3 2 4 3" xfId="14800" xr:uid="{02CCD4E7-25DF-4B44-8906-0B6B7A9163F2}"/>
    <cellStyle name="Percent 4 3 2 4 4" xfId="43945" xr:uid="{75C06213-4C6D-4910-9112-2446A5589CF7}"/>
    <cellStyle name="Percent 4 3 2 4 5" xfId="45645" xr:uid="{F853AEF1-8085-4BD6-9CFF-EF39E8173C7C}"/>
    <cellStyle name="Percent 4 3 2 5" xfId="3364" xr:uid="{69F61487-1C64-49C8-A0CF-E56F6A741659}"/>
    <cellStyle name="Percent 4 3 2 5 2" xfId="15240" xr:uid="{22572C71-6D8A-4FD5-83B1-1DC509185C02}"/>
    <cellStyle name="Percent 4 3 2 6" xfId="5657" xr:uid="{EBC3C716-2CCB-4A94-87DD-F967C1A39368}"/>
    <cellStyle name="Percent 4 3 2 6 2" xfId="15701" xr:uid="{8BC0E3BA-FF27-46E5-A1AE-7B78959CC6EC}"/>
    <cellStyle name="Percent 4 3 2 7" xfId="7119" xr:uid="{894A5C3C-0994-4672-8FF2-F3672605CE8F}"/>
    <cellStyle name="Percent 4 3 2 7 2" xfId="17161" xr:uid="{F5DBBBBE-C31D-4D35-B2B5-253E597DE16E}"/>
    <cellStyle name="Percent 4 3 2 8" xfId="11387" xr:uid="{29D1CC7F-A296-49D9-9F88-346B8F76B26D}"/>
    <cellStyle name="Percent 4 3 2 8 2" xfId="18744" xr:uid="{7DA0E3CB-BA99-455A-B3BC-2A76E9B8393B}"/>
    <cellStyle name="Percent 4 3 2 9" xfId="13737" xr:uid="{CE0912B7-6FC2-42C6-A1D5-B129A38342C3}"/>
    <cellStyle name="Percent 4 3 20" xfId="19151" xr:uid="{EB0B3568-EE6A-43CC-BD71-62C4980DF15F}"/>
    <cellStyle name="Percent 4 3 21" xfId="41790" xr:uid="{1FAA5112-74AF-47CB-B068-76DA5284D99E}"/>
    <cellStyle name="Percent 4 3 22" xfId="41847" xr:uid="{51AB49B9-7211-49B6-86FB-E805A77A7A9D}"/>
    <cellStyle name="Percent 4 3 23" xfId="42322" xr:uid="{6FFEF704-BC2D-4F0E-93B7-FF38AB0D31B5}"/>
    <cellStyle name="Percent 4 3 24" xfId="42890" xr:uid="{8EE4A966-A056-47BA-95E9-E0DA11F06953}"/>
    <cellStyle name="Percent 4 3 25" xfId="44461" xr:uid="{84A6FCC0-8754-482E-AB0A-5FE6762A4D89}"/>
    <cellStyle name="Percent 4 3 26" xfId="44590" xr:uid="{7E34009B-E2A2-4874-8574-CC40E3118E60}"/>
    <cellStyle name="Percent 4 3 27" xfId="45997" xr:uid="{CAF5DD30-34C6-4387-A692-52D169379146}"/>
    <cellStyle name="Percent 4 3 28" xfId="46510" xr:uid="{E001AE77-34E8-4B5F-B383-0990BABDD174}"/>
    <cellStyle name="Percent 4 3 29" xfId="46661" xr:uid="{ACEC3E9A-247B-42AF-B5F8-69D750653307}"/>
    <cellStyle name="Percent 4 3 3" xfId="602" xr:uid="{1DA609CA-1EBB-4812-BC5E-70FE37EFD7E2}"/>
    <cellStyle name="Percent 4 3 3 10" xfId="41946" xr:uid="{D2BD12E1-8270-469C-973F-85F54ECC3158}"/>
    <cellStyle name="Percent 4 3 3 11" xfId="42420" xr:uid="{736E07DB-7BC4-41D1-876E-45893DFC30DB}"/>
    <cellStyle name="Percent 4 3 3 12" xfId="42892" xr:uid="{07003946-2828-40E2-9AB8-05D73090E835}"/>
    <cellStyle name="Percent 4 3 3 13" xfId="44463" xr:uid="{5CCBD586-3A1A-4669-8477-38BF711514C8}"/>
    <cellStyle name="Percent 4 3 3 14" xfId="44592" xr:uid="{EC4F70B3-8A5D-4B47-9D1C-86299D55EF92}"/>
    <cellStyle name="Percent 4 3 3 15" xfId="46095" xr:uid="{F7388857-773E-4BDA-BBFF-EEDDC486ACFD}"/>
    <cellStyle name="Percent 4 3 3 16" xfId="46617" xr:uid="{BAD26FFB-393A-4B1B-85C1-E693E1653CBE}"/>
    <cellStyle name="Percent 4 3 3 17" xfId="54474" xr:uid="{5F7E8759-B432-4AC0-8938-D6003E233428}"/>
    <cellStyle name="Percent 4 3 3 2" xfId="1436" xr:uid="{5FB709A8-88E2-41A2-A1E2-F5F774B7062B}"/>
    <cellStyle name="Percent 4 3 3 2 10" xfId="43053" xr:uid="{AA48A064-B6ED-44D2-BADE-31FC0A4EAEA8}"/>
    <cellStyle name="Percent 4 3 3 2 11" xfId="44753" xr:uid="{B4DDB56B-05AC-4844-A3B0-F1063B7097AE}"/>
    <cellStyle name="Percent 4 3 3 2 12" xfId="46302" xr:uid="{8E39E00A-37C1-4FBF-AD18-397821454E22}"/>
    <cellStyle name="Percent 4 3 3 2 13" xfId="48183" xr:uid="{4433D159-292B-424B-AA29-8ACF2F90985C}"/>
    <cellStyle name="Percent 4 3 3 2 14" xfId="55618" xr:uid="{B2B203DF-4C4E-4587-9888-CE2FE6BE9955}"/>
    <cellStyle name="Percent 4 3 3 2 2" xfId="2464" xr:uid="{416ED35A-F3DE-4735-9EF8-2C11AEB2FA26}"/>
    <cellStyle name="Percent 4 3 3 2 2 2" xfId="6356" xr:uid="{3756D2A9-514E-43F5-A2C0-6ECBAD5947C9}"/>
    <cellStyle name="Percent 4 3 3 2 2 2 2" xfId="16398" xr:uid="{C9FD48EA-90C1-4575-B0F6-BEAECF37A0E3}"/>
    <cellStyle name="Percent 4 3 3 2 2 3" xfId="14435" xr:uid="{D16CCB17-3658-4CB4-9DBB-B23B2BD83A59}"/>
    <cellStyle name="Percent 4 3 3 2 2 4" xfId="43580" xr:uid="{66838313-4768-4D97-A487-5197261E590C}"/>
    <cellStyle name="Percent 4 3 3 2 2 5" xfId="45280" xr:uid="{A2046A81-3FD4-4029-9DE0-A65749C918F2}"/>
    <cellStyle name="Percent 4 3 3 2 3" xfId="2997" xr:uid="{E3016CC2-0769-4A38-89B2-5886103612AC}"/>
    <cellStyle name="Percent 4 3 3 2 3 2" xfId="6883" xr:uid="{885D1065-BB2C-4034-8A85-4266E57FDC82}"/>
    <cellStyle name="Percent 4 3 3 2 3 2 2" xfId="16925" xr:uid="{B1516AB4-1127-4318-B117-5BCA3E9B7D04}"/>
    <cellStyle name="Percent 4 3 3 2 3 3" xfId="14962" xr:uid="{4BF83163-2982-468B-BBF0-3AB301512DF3}"/>
    <cellStyle name="Percent 4 3 3 2 3 4" xfId="44107" xr:uid="{10E71F80-F228-4E8A-897F-62159EF922D0}"/>
    <cellStyle name="Percent 4 3 3 2 3 5" xfId="45807" xr:uid="{CE6F1785-C71E-4A4E-B325-9E220FFA87AD}"/>
    <cellStyle name="Percent 4 3 3 2 4" xfId="5822" xr:uid="{0D518C96-BDD8-4B1B-896F-EAB766FE769D}"/>
    <cellStyle name="Percent 4 3 3 2 4 2" xfId="15865" xr:uid="{AC53F207-9561-48EE-B82D-02CEA146A857}"/>
    <cellStyle name="Percent 4 3 3 2 5" xfId="8509" xr:uid="{1988C50A-F734-4ECC-9A5C-1DE8B136399D}"/>
    <cellStyle name="Percent 4 3 3 2 5 2" xfId="17643" xr:uid="{B5783C17-F362-43E1-8781-BE3F5397E0C7}"/>
    <cellStyle name="Percent 4 3 3 2 6" xfId="12502" xr:uid="{7C3046E6-0E52-4D3D-B61C-9A05851EA8FE}"/>
    <cellStyle name="Percent 4 3 3 2 6 2" xfId="18999" xr:uid="{F00DA836-3168-465C-AC8F-607F5BB60491}"/>
    <cellStyle name="Percent 4 3 3 2 7" xfId="13902" xr:uid="{19F63217-731F-44A4-9671-B81C6C3CF12B}"/>
    <cellStyle name="Percent 4 3 3 2 8" xfId="42149" xr:uid="{D3B8EA26-5445-4467-AABB-F28BE43F0E4E}"/>
    <cellStyle name="Percent 4 3 3 2 9" xfId="42631" xr:uid="{508E9C5E-56F7-460B-B102-36D9DBC92A16}"/>
    <cellStyle name="Percent 4 3 3 3" xfId="2300" xr:uid="{9C50F274-BD16-44C7-A966-67EB3055A58A}"/>
    <cellStyle name="Percent 4 3 3 3 2" xfId="6195" xr:uid="{9342CCF4-525E-4FDD-AE3F-D89265CE0975}"/>
    <cellStyle name="Percent 4 3 3 3 2 2" xfId="16237" xr:uid="{7E5F57DF-BBAE-4FB0-92D1-DD6ED45D3485}"/>
    <cellStyle name="Percent 4 3 3 3 3" xfId="14274" xr:uid="{0F5D98E3-F723-4CB0-839B-D42237C78813}"/>
    <cellStyle name="Percent 4 3 3 3 4" xfId="43419" xr:uid="{17D0D4D0-534C-4177-A0A5-CA9AADBEE6B8}"/>
    <cellStyle name="Percent 4 3 3 3 5" xfId="45119" xr:uid="{C226A9EF-F9C8-420F-851A-9B901B8D3984}"/>
    <cellStyle name="Percent 4 3 3 4" xfId="2836" xr:uid="{C3D9C5C3-9311-4804-B607-3506F901EA99}"/>
    <cellStyle name="Percent 4 3 3 4 2" xfId="6722" xr:uid="{C1D456EA-77B9-4C69-B039-504EB6B40AA4}"/>
    <cellStyle name="Percent 4 3 3 4 2 2" xfId="16764" xr:uid="{F6C22150-F050-40FB-B9EA-79014F7314DE}"/>
    <cellStyle name="Percent 4 3 3 4 3" xfId="14801" xr:uid="{812836EA-763D-4466-A637-73B62D5E3D3B}"/>
    <cellStyle name="Percent 4 3 3 4 4" xfId="43946" xr:uid="{99A19D21-E9C5-4821-B600-2EE7AE6B7D3E}"/>
    <cellStyle name="Percent 4 3 3 4 5" xfId="45646" xr:uid="{30869F89-BA90-4F14-9AB9-67DB021ACB51}"/>
    <cellStyle name="Percent 4 3 3 5" xfId="3452" xr:uid="{2597675D-CAA1-41D1-8C22-8C4C26BDBD15}"/>
    <cellStyle name="Percent 4 3 3 5 2" xfId="15296" xr:uid="{BE8FF43D-90ED-47E8-ADB5-291F6ED84B7E}"/>
    <cellStyle name="Percent 4 3 3 6" xfId="5658" xr:uid="{A6210C24-83D1-4960-9BF5-9024F0B9921C}"/>
    <cellStyle name="Percent 4 3 3 6 2" xfId="15702" xr:uid="{E9C8D5DC-04D6-4D05-8D82-A1129E323774}"/>
    <cellStyle name="Percent 4 3 3 7" xfId="7177" xr:uid="{4BDEC373-46B9-4752-B1C0-A1FCC2DE2373}"/>
    <cellStyle name="Percent 4 3 3 7 2" xfId="17219" xr:uid="{274110EE-3C1A-4D7B-B068-ECD5E8CA4A18}"/>
    <cellStyle name="Percent 4 3 3 8" xfId="11444" xr:uid="{47DB403A-5021-40E3-B4CA-0E8401140108}"/>
    <cellStyle name="Percent 4 3 3 8 2" xfId="18799" xr:uid="{B30105F7-F828-42E6-92D9-D3DA9E6003C7}"/>
    <cellStyle name="Percent 4 3 3 9" xfId="13738" xr:uid="{BF70EE4D-A515-4770-A02D-AFDA367AE702}"/>
    <cellStyle name="Percent 4 3 30" xfId="54370" xr:uid="{A0447746-CFF2-4FB1-8F79-6BA005159F8A}"/>
    <cellStyle name="Percent 4 3 4" xfId="603" xr:uid="{E89425A9-2DB5-465C-9E0E-A1C2BB7595B3}"/>
    <cellStyle name="Percent 4 3 4 10" xfId="42058" xr:uid="{F9D3BBDE-30CC-48FE-B606-AD6BD3D074F4}"/>
    <cellStyle name="Percent 4 3 4 11" xfId="42538" xr:uid="{28BE1F27-E5B4-4754-8155-1DEA192B1786}"/>
    <cellStyle name="Percent 4 3 4 12" xfId="42893" xr:uid="{092434DA-CF61-4351-8351-87662A2151B8}"/>
    <cellStyle name="Percent 4 3 4 13" xfId="44464" xr:uid="{BB95234A-82A2-47D2-BED5-0930877B4AA8}"/>
    <cellStyle name="Percent 4 3 4 14" xfId="44593" xr:uid="{C00E782B-2AEB-4315-BD3A-8644597F53DC}"/>
    <cellStyle name="Percent 4 3 4 15" xfId="46208" xr:uid="{899A72C1-A946-406A-B891-09643FE88C43}"/>
    <cellStyle name="Percent 4 3 4 16" xfId="47057" xr:uid="{1A2AF0BB-5BF3-4415-A170-6BB8D19BDB9E}"/>
    <cellStyle name="Percent 4 3 4 17" xfId="54603" xr:uid="{C7139F0A-E736-4C80-A975-B6F666A8E586}"/>
    <cellStyle name="Percent 4 3 4 2" xfId="1437" xr:uid="{513BE9E6-9ABB-4828-BBD4-3E4A8BA9E62E}"/>
    <cellStyle name="Percent 4 3 4 2 10" xfId="43054" xr:uid="{33F7F6B0-9AAF-4F79-B82B-D146DF2748EC}"/>
    <cellStyle name="Percent 4 3 4 2 11" xfId="44754" xr:uid="{B9A06E53-F3FB-4CD2-8831-A53496DA6EFA}"/>
    <cellStyle name="Percent 4 3 4 2 12" xfId="46422" xr:uid="{17E94AB7-E845-474E-AD1B-8285AC6308FE}"/>
    <cellStyle name="Percent 4 3 4 2 13" xfId="48350" xr:uid="{674141F8-F0ED-48AD-918F-2D948B40445A}"/>
    <cellStyle name="Percent 4 3 4 2 14" xfId="55777" xr:uid="{A97CB85E-AEE6-4305-AE6C-0E666D754C41}"/>
    <cellStyle name="Percent 4 3 4 2 2" xfId="2465" xr:uid="{FD366659-5605-403E-9C49-5639C7B982F0}"/>
    <cellStyle name="Percent 4 3 4 2 2 2" xfId="6357" xr:uid="{4AFC4395-E30D-48F6-A7B2-EA89996160C0}"/>
    <cellStyle name="Percent 4 3 4 2 2 2 2" xfId="16399" xr:uid="{C88CEC0B-ACDB-4799-A1DE-A7B504F4178E}"/>
    <cellStyle name="Percent 4 3 4 2 2 3" xfId="14436" xr:uid="{7B0F43FB-2312-42BF-A51F-D7FEAA93E43E}"/>
    <cellStyle name="Percent 4 3 4 2 2 4" xfId="43581" xr:uid="{BCAAFD47-BBD8-4B14-B93E-FC8684A6B23A}"/>
    <cellStyle name="Percent 4 3 4 2 2 5" xfId="45281" xr:uid="{CC62B6D4-EF7E-43C5-B335-1DEE0542ECCA}"/>
    <cellStyle name="Percent 4 3 4 2 3" xfId="2998" xr:uid="{15086D4A-D68C-4D92-AA82-91A343F8E526}"/>
    <cellStyle name="Percent 4 3 4 2 3 2" xfId="6884" xr:uid="{28434095-A3E3-48C2-8207-32AF17628FA0}"/>
    <cellStyle name="Percent 4 3 4 2 3 2 2" xfId="16926" xr:uid="{F0153BB3-B661-4CF6-9119-20F1BF104B45}"/>
    <cellStyle name="Percent 4 3 4 2 3 3" xfId="14963" xr:uid="{05B1D51B-4BE8-4117-AFC7-3F3649544491}"/>
    <cellStyle name="Percent 4 3 4 2 3 4" xfId="44108" xr:uid="{B4C464D9-B921-4CEE-855D-9D9DF0380580}"/>
    <cellStyle name="Percent 4 3 4 2 3 5" xfId="45808" xr:uid="{CA0CFB4E-9C88-4796-ABF1-415523DA68B2}"/>
    <cellStyle name="Percent 4 3 4 2 4" xfId="5823" xr:uid="{0273F426-7A9F-4A78-B360-8E1A623D365B}"/>
    <cellStyle name="Percent 4 3 4 2 4 2" xfId="15866" xr:uid="{B3EB2C54-3B97-49B3-A6B4-7A14F899C8FC}"/>
    <cellStyle name="Percent 4 3 4 2 5" xfId="8679" xr:uid="{5C22125D-9B5B-47B4-B607-30A7DA354F15}"/>
    <cellStyle name="Percent 4 3 4 2 5 2" xfId="17767" xr:uid="{4C082F0E-2CDC-467E-911B-EE49E314E744}"/>
    <cellStyle name="Percent 4 3 4 2 6" xfId="12657" xr:uid="{DDD10E60-144A-48B7-9486-E431D19DEF60}"/>
    <cellStyle name="Percent 4 3 4 2 6 2" xfId="19118" xr:uid="{DFEFEB43-B9B6-4B10-A45C-0B34304D5A20}"/>
    <cellStyle name="Percent 4 3 4 2 7" xfId="13903" xr:uid="{B3DAA177-6EF0-48C3-BFB1-8034150A27F7}"/>
    <cellStyle name="Percent 4 3 4 2 8" xfId="42269" xr:uid="{01BD7257-8EFE-4F46-AA1B-332723E9826B}"/>
    <cellStyle name="Percent 4 3 4 2 9" xfId="42751" xr:uid="{A26706B5-641A-4B56-AC0C-DA61C2023740}"/>
    <cellStyle name="Percent 4 3 4 3" xfId="2301" xr:uid="{FAA52EE9-829B-4CF6-8271-6B53658541F8}"/>
    <cellStyle name="Percent 4 3 4 3 2" xfId="6196" xr:uid="{27A29246-C65B-40DD-A5D0-0F30986F6D61}"/>
    <cellStyle name="Percent 4 3 4 3 2 2" xfId="16238" xr:uid="{5057A510-B398-4279-B18D-5574AC51B731}"/>
    <cellStyle name="Percent 4 3 4 3 3" xfId="14275" xr:uid="{6AEF6CC0-ADAA-43EB-96E5-F8132E5C4670}"/>
    <cellStyle name="Percent 4 3 4 3 4" xfId="43420" xr:uid="{2C8CB322-0FD2-407D-AEF9-96E449A57FB9}"/>
    <cellStyle name="Percent 4 3 4 3 5" xfId="45120" xr:uid="{1C348C8F-55BD-48B7-962C-67E952F2CAC8}"/>
    <cellStyle name="Percent 4 3 4 4" xfId="2837" xr:uid="{9CC2F5B0-BC7F-468A-B2EB-FEC9F162E3F4}"/>
    <cellStyle name="Percent 4 3 4 4 2" xfId="6723" xr:uid="{9835FFA9-260D-498E-9FDE-3C1353D10DF0}"/>
    <cellStyle name="Percent 4 3 4 4 2 2" xfId="16765" xr:uid="{BA7D8E0E-8026-489E-BAE7-AC8D5127B717}"/>
    <cellStyle name="Percent 4 3 4 4 3" xfId="14802" xr:uid="{434849DF-7498-4BEB-810A-77F1A1630765}"/>
    <cellStyle name="Percent 4 3 4 4 4" xfId="43947" xr:uid="{2596A5A2-1629-428D-8832-36373759CC97}"/>
    <cellStyle name="Percent 4 3 4 4 5" xfId="45647" xr:uid="{D553E4F1-EB14-41AF-B3F3-A95BFBE15C37}"/>
    <cellStyle name="Percent 4 3 4 5" xfId="4892" xr:uid="{B332E79D-29ED-479C-89D2-DC82B324C45F}"/>
    <cellStyle name="Percent 4 3 4 5 2" xfId="15403" xr:uid="{5103671E-9059-4D19-8EA6-278B81D13147}"/>
    <cellStyle name="Percent 4 3 4 6" xfId="5659" xr:uid="{B4800A00-2270-49B7-A7DF-F8F59031B2F4}"/>
    <cellStyle name="Percent 4 3 4 6 2" xfId="15703" xr:uid="{0A14772C-1C7B-4A09-8EE8-A45F3D2C0FBC}"/>
    <cellStyle name="Percent 4 3 4 7" xfId="7312" xr:uid="{73C06739-4882-48E8-8724-7734ADC4610F}"/>
    <cellStyle name="Percent 4 3 4 7 2" xfId="17354" xr:uid="{7524A34D-6854-47AE-AAB7-FBC47E090D84}"/>
    <cellStyle name="Percent 4 3 4 8" xfId="11579" xr:uid="{C2EB7934-A146-4674-B52A-7C759B0B0E49}"/>
    <cellStyle name="Percent 4 3 4 8 2" xfId="18912" xr:uid="{E68D79A0-233E-4AA8-8B36-62617DCAB4E8}"/>
    <cellStyle name="Percent 4 3 4 9" xfId="13739" xr:uid="{70FFA9A0-2D3F-49B7-AFE2-A09D7246071D}"/>
    <cellStyle name="Percent 4 3 5" xfId="604" xr:uid="{98CB121E-E596-4F04-8B41-D58D22BF8BA4}"/>
    <cellStyle name="Percent 4 3 5 10" xfId="42576" xr:uid="{1DA4D1A9-4168-456C-A36F-42A7567B6EF1}"/>
    <cellStyle name="Percent 4 3 5 11" xfId="42894" xr:uid="{70A5967B-3F7B-4A69-B3D9-51959BBA8AD4}"/>
    <cellStyle name="Percent 4 3 5 12" xfId="44465" xr:uid="{891739C2-948A-4CB8-ADB9-6D6335F4B79A}"/>
    <cellStyle name="Percent 4 3 5 13" xfId="44594" xr:uid="{9F35E103-A657-4D06-8AD9-BFB5F2ADC4D7}"/>
    <cellStyle name="Percent 4 3 5 14" xfId="46247" xr:uid="{86DB449F-5BE3-4E32-B96E-524CC066ABC3}"/>
    <cellStyle name="Percent 4 3 5 15" xfId="48111" xr:uid="{3921D976-6385-4D5D-9C04-BDAB6FF191D8}"/>
    <cellStyle name="Percent 4 3 5 16" xfId="55548" xr:uid="{601DCCC1-498A-4FEA-B6E5-930BAA49B193}"/>
    <cellStyle name="Percent 4 3 5 2" xfId="1438" xr:uid="{90F1D8E9-FC98-4888-A940-196B03C0E08D}"/>
    <cellStyle name="Percent 4 3 5 2 2" xfId="2466" xr:uid="{BB29102B-D64B-4F74-94D6-D69DC2E650D8}"/>
    <cellStyle name="Percent 4 3 5 2 2 2" xfId="6358" xr:uid="{A8116913-E56E-4CB9-ADE3-3F1D7F84E582}"/>
    <cellStyle name="Percent 4 3 5 2 2 2 2" xfId="16400" xr:uid="{C9608E65-105E-43E1-898F-DE2E6080E340}"/>
    <cellStyle name="Percent 4 3 5 2 2 3" xfId="14437" xr:uid="{3AB7984C-467A-4A96-AB77-14FB07006C84}"/>
    <cellStyle name="Percent 4 3 5 2 2 4" xfId="43582" xr:uid="{1D0C2075-C6C2-4D8E-9503-B5A612D62BD3}"/>
    <cellStyle name="Percent 4 3 5 2 2 5" xfId="45282" xr:uid="{1F9B1414-06C2-4D5A-84BA-D95E209E1A57}"/>
    <cellStyle name="Percent 4 3 5 2 3" xfId="2999" xr:uid="{C9F79DFF-0405-40F1-A91B-4E70D11AF986}"/>
    <cellStyle name="Percent 4 3 5 2 3 2" xfId="6885" xr:uid="{C8660A2D-AA3D-4951-8096-2B5CD41D70D7}"/>
    <cellStyle name="Percent 4 3 5 2 3 2 2" xfId="16927" xr:uid="{8A9C8227-58AF-48EE-9847-FAD1DDEC6A4F}"/>
    <cellStyle name="Percent 4 3 5 2 3 3" xfId="14964" xr:uid="{5E9518B0-C768-4AE3-9FED-D6C8759F03D1}"/>
    <cellStyle name="Percent 4 3 5 2 3 4" xfId="44109" xr:uid="{C8CAC3F6-17B4-452F-ACD9-8B3BAA2595BA}"/>
    <cellStyle name="Percent 4 3 5 2 3 5" xfId="45809" xr:uid="{4CC82C80-F93B-43FD-A828-0E536D96EBE9}"/>
    <cellStyle name="Percent 4 3 5 2 4" xfId="5824" xr:uid="{E6E73C0B-8E68-4178-9464-FDF7CAC17F21}"/>
    <cellStyle name="Percent 4 3 5 2 4 2" xfId="15867" xr:uid="{948FCECE-B069-4751-96BA-9554CEEC4091}"/>
    <cellStyle name="Percent 4 3 5 2 5" xfId="13904" xr:uid="{54008378-343C-4409-9E8C-56B61830BE33}"/>
    <cellStyle name="Percent 4 3 5 2 6" xfId="43055" xr:uid="{334A035A-E883-4141-A628-C8ECBDFB97CF}"/>
    <cellStyle name="Percent 4 3 5 2 7" xfId="44755" xr:uid="{72EE10C9-2C4C-4DBC-B76A-E45C3B1DAFC7}"/>
    <cellStyle name="Percent 4 3 5 3" xfId="2302" xr:uid="{D2A8D559-F8D5-4AB9-83C0-445548557161}"/>
    <cellStyle name="Percent 4 3 5 3 2" xfId="6197" xr:uid="{E1B12FD8-B1ED-413C-B20D-34F13669E9D8}"/>
    <cellStyle name="Percent 4 3 5 3 2 2" xfId="16239" xr:uid="{B6334CF1-D6E5-4E10-8514-88D1336B3E5F}"/>
    <cellStyle name="Percent 4 3 5 3 3" xfId="14276" xr:uid="{F4D48A33-8126-42C6-A30B-49B02D16321B}"/>
    <cellStyle name="Percent 4 3 5 3 4" xfId="43421" xr:uid="{E2E536FD-4363-4951-B17A-CF8F5FD89D45}"/>
    <cellStyle name="Percent 4 3 5 3 5" xfId="45121" xr:uid="{A4E677E0-46D0-4B10-9CAC-E90C51A18F20}"/>
    <cellStyle name="Percent 4 3 5 4" xfId="2838" xr:uid="{47698D18-1E3F-46CA-9820-C7351419E3A8}"/>
    <cellStyle name="Percent 4 3 5 4 2" xfId="6724" xr:uid="{888F9357-F056-42FE-AF39-8ABD11C71B79}"/>
    <cellStyle name="Percent 4 3 5 4 2 2" xfId="16766" xr:uid="{AA0BCE49-5A89-4661-A889-4384FD8424E7}"/>
    <cellStyle name="Percent 4 3 5 4 3" xfId="14803" xr:uid="{96BD6631-08E3-474D-BB06-0AF09CECDA55}"/>
    <cellStyle name="Percent 4 3 5 4 4" xfId="43948" xr:uid="{C63FFEDF-D8DD-4F56-95A3-866BEA3E1AFD}"/>
    <cellStyle name="Percent 4 3 5 4 5" xfId="45648" xr:uid="{0B1FB288-F89C-4B9F-9D30-E9E694B3FF77}"/>
    <cellStyle name="Percent 4 3 5 5" xfId="5660" xr:uid="{198FC263-31CB-499E-A138-CFBE1AA35A8C}"/>
    <cellStyle name="Percent 4 3 5 5 2" xfId="15704" xr:uid="{77BCE64C-119D-4FC3-8F05-1AC4C39F4724}"/>
    <cellStyle name="Percent 4 3 5 6" xfId="8437" xr:uid="{A15E2A47-4C0F-4517-AF83-0C2B85F9EAA0}"/>
    <cellStyle name="Percent 4 3 5 6 2" xfId="17582" xr:uid="{2DE8E5BE-18E5-4862-B9A3-637C1BF39FA1}"/>
    <cellStyle name="Percent 4 3 5 7" xfId="12434" xr:uid="{647BDC21-2A6D-4818-808A-CA38155FBEB8}"/>
    <cellStyle name="Percent 4 3 5 7 2" xfId="18944" xr:uid="{94D27019-77C5-4193-AAE8-ABED59866B02}"/>
    <cellStyle name="Percent 4 3 5 8" xfId="13740" xr:uid="{0A82C960-85B6-4E3B-8114-AA229C0A3958}"/>
    <cellStyle name="Percent 4 3 5 9" xfId="42094" xr:uid="{A8EA60AF-EE65-4F02-889F-EC36F0894559}"/>
    <cellStyle name="Percent 4 3 6" xfId="1434" xr:uid="{FC42FF49-EEA7-421A-8AC8-1C5342596BEA}"/>
    <cellStyle name="Percent 4 3 6 2" xfId="2462" xr:uid="{AB79C73A-D0EB-4901-92EC-52489B6E6006}"/>
    <cellStyle name="Percent 4 3 6 2 2" xfId="6354" xr:uid="{6DE5C62E-77D5-4EEE-A79D-AC9CA972DA32}"/>
    <cellStyle name="Percent 4 3 6 2 2 2" xfId="16396" xr:uid="{7AD4D089-BB0A-40CF-8F07-C52EF3B86E27}"/>
    <cellStyle name="Percent 4 3 6 2 3" xfId="14433" xr:uid="{F22A6B79-8F37-4040-9609-2EEAA5332FC2}"/>
    <cellStyle name="Percent 4 3 6 2 4" xfId="43578" xr:uid="{656E8705-E6C9-46CE-8B1B-E3A017C6F091}"/>
    <cellStyle name="Percent 4 3 6 2 5" xfId="45278" xr:uid="{C972A68A-8078-4851-919A-EB64D44B154C}"/>
    <cellStyle name="Percent 4 3 6 3" xfId="2995" xr:uid="{86B9E0F1-A0A9-405B-BDB5-D546FDF1F6DE}"/>
    <cellStyle name="Percent 4 3 6 3 2" xfId="6881" xr:uid="{E3AF6A28-FE7B-4BA2-9A98-E2BA1D970ED9}"/>
    <cellStyle name="Percent 4 3 6 3 2 2" xfId="16923" xr:uid="{8304C0DF-0224-4348-AE7A-0BD1464B1B48}"/>
    <cellStyle name="Percent 4 3 6 3 3" xfId="14960" xr:uid="{14329890-61FC-4C3E-8131-C111A937D08E}"/>
    <cellStyle name="Percent 4 3 6 3 4" xfId="44105" xr:uid="{91B62A29-3B04-4374-9A9A-195FA54B0F93}"/>
    <cellStyle name="Percent 4 3 6 3 5" xfId="45805" xr:uid="{113B2724-3F05-4B6E-A403-4097F2B7C0A5}"/>
    <cellStyle name="Percent 4 3 6 4" xfId="5820" xr:uid="{DF1F3414-7EA8-4E85-9D36-7FFB86B9522C}"/>
    <cellStyle name="Percent 4 3 6 4 2" xfId="15863" xr:uid="{7FA53895-5952-40A3-AB5B-516451E45923}"/>
    <cellStyle name="Percent 4 3 6 5" xfId="13900" xr:uid="{9B74B9E4-1393-4A5A-A740-4DEDD9626137}"/>
    <cellStyle name="Percent 4 3 6 6" xfId="43051" xr:uid="{D55ADD4A-0438-4307-9C76-7B02F9CE7D8D}"/>
    <cellStyle name="Percent 4 3 6 7" xfId="44751" xr:uid="{DC6C5B35-BCD7-4C3D-86A8-5972BB4F54D6}"/>
    <cellStyle name="Percent 4 3 7" xfId="1961" xr:uid="{4CF77C48-CF3D-4429-9C2E-FA1580FE7648}"/>
    <cellStyle name="Percent 4 3 7 2" xfId="2652" xr:uid="{44190408-93B3-4EE7-AF1D-E58D1C11DB3B}"/>
    <cellStyle name="Percent 4 3 7 2 2" xfId="6538" xr:uid="{B35F2C4A-B762-4D3A-A436-9DF555C46BB0}"/>
    <cellStyle name="Percent 4 3 7 2 2 2" xfId="16580" xr:uid="{0D297240-9731-46AB-88AC-C82E836B00BA}"/>
    <cellStyle name="Percent 4 3 7 2 3" xfId="14617" xr:uid="{22F406BA-D76E-46C4-A539-1D17F22A0D9E}"/>
    <cellStyle name="Percent 4 3 7 2 4" xfId="43762" xr:uid="{70FF3F56-CB69-4B77-9203-8B7AA026EA13}"/>
    <cellStyle name="Percent 4 3 7 2 5" xfId="45462" xr:uid="{30EB1D14-67EB-4570-BA4D-A7092EE089AC}"/>
    <cellStyle name="Percent 4 3 7 3" xfId="6011" xr:uid="{9DB00CDF-E5C5-416D-930B-6FC71E348240}"/>
    <cellStyle name="Percent 4 3 7 3 2" xfId="16053" xr:uid="{8CA0D5E3-2A5C-4A71-B9F2-A490A82FF0BB}"/>
    <cellStyle name="Percent 4 3 7 4" xfId="14090" xr:uid="{EC0AB208-6A77-4334-8F78-5AD6089F39A9}"/>
    <cellStyle name="Percent 4 3 7 5" xfId="43235" xr:uid="{23B872D7-7BB3-4F29-A069-1AB0479A4CE7}"/>
    <cellStyle name="Percent 4 3 7 6" xfId="44935" xr:uid="{B89991EB-7C1C-4DF2-B18C-ED70B03D1B97}"/>
    <cellStyle name="Percent 4 3 8" xfId="2103" xr:uid="{00142B1E-8E6F-4B1E-A40C-22A45CB05CD9}"/>
    <cellStyle name="Percent 4 3 8 2" xfId="2698" xr:uid="{ED6F1329-84E7-49F0-B552-1938F184F926}"/>
    <cellStyle name="Percent 4 3 8 2 2" xfId="6584" xr:uid="{10B405D5-41E4-4C7F-B9FC-AC4BBF6669C1}"/>
    <cellStyle name="Percent 4 3 8 2 2 2" xfId="16626" xr:uid="{673E7E49-6357-4CA2-B168-518017956452}"/>
    <cellStyle name="Percent 4 3 8 2 3" xfId="14663" xr:uid="{FE84D29F-2380-485A-A936-4A648FFE3E73}"/>
    <cellStyle name="Percent 4 3 8 2 4" xfId="43808" xr:uid="{2A1805A9-31C6-459A-AFF2-6B41D5726D8B}"/>
    <cellStyle name="Percent 4 3 8 2 5" xfId="45508" xr:uid="{8FB0F6C6-CA69-44CC-8F81-866A48DCD3A1}"/>
    <cellStyle name="Percent 4 3 8 3" xfId="6057" xr:uid="{1422E4A0-9951-4361-AD98-5E84CF3BCDE5}"/>
    <cellStyle name="Percent 4 3 8 3 2" xfId="16099" xr:uid="{D5290902-8E45-4462-93BA-F9E97B6CFC9F}"/>
    <cellStyle name="Percent 4 3 8 4" xfId="14136" xr:uid="{B31AE271-C08C-47CD-8892-F2F1C26492B8}"/>
    <cellStyle name="Percent 4 3 8 5" xfId="43281" xr:uid="{1444967B-8ACC-47D3-A3F8-47DFCEC06573}"/>
    <cellStyle name="Percent 4 3 8 6" xfId="44981" xr:uid="{42118FAF-049F-4971-9525-2987655E9A4F}"/>
    <cellStyle name="Percent 4 3 9" xfId="2298" xr:uid="{F0248FE0-253B-4DC6-ABC1-2D4F0304E5C6}"/>
    <cellStyle name="Percent 4 3 9 2" xfId="6193" xr:uid="{66291203-DDD3-45BA-9CD2-03A72B75A319}"/>
    <cellStyle name="Percent 4 3 9 2 2" xfId="16235" xr:uid="{42A82148-8067-461F-A02B-374D14C88133}"/>
    <cellStyle name="Percent 4 3 9 3" xfId="14272" xr:uid="{381561E5-1CBD-47AE-9F94-42143F65AD3F}"/>
    <cellStyle name="Percent 4 3 9 4" xfId="43417" xr:uid="{4099F2F3-950A-433B-8FCB-3BCFF0744FCB}"/>
    <cellStyle name="Percent 4 3 9 5" xfId="45117" xr:uid="{E579D93B-B71C-4986-9BD7-3BF979C52B0D}"/>
    <cellStyle name="Percent 4 30" xfId="13729" xr:uid="{6F56EBE9-869E-4CCF-8EEE-D8CCB19F39EA}"/>
    <cellStyle name="Percent 4 31" xfId="19140" xr:uid="{FE609923-F721-4BD1-A6D0-A661A6A58E0E}"/>
    <cellStyle name="Percent 4 32" xfId="41779" xr:uid="{7DD5099D-7632-4D9A-99EA-1C425CB39D9D}"/>
    <cellStyle name="Percent 4 33" xfId="41836" xr:uid="{242C594F-656A-41F6-8362-9E7528107F89}"/>
    <cellStyle name="Percent 4 34" xfId="42311" xr:uid="{5D36024E-E19C-4636-9D8D-563071BB102D}"/>
    <cellStyle name="Percent 4 35" xfId="42883" xr:uid="{D26D3D26-F482-4160-8BBE-7A7E7C71E357}"/>
    <cellStyle name="Percent 4 36" xfId="44454" xr:uid="{81932FF4-BDB9-41CE-9456-3665110BE5C3}"/>
    <cellStyle name="Percent 4 37" xfId="44583" xr:uid="{49C49200-A3B5-4B9A-AAE7-B05E1AE47E3D}"/>
    <cellStyle name="Percent 4 38" xfId="45985" xr:uid="{47E013F5-D22C-480F-9209-B9E4D3147EF1}"/>
    <cellStyle name="Percent 4 39" xfId="46499" xr:uid="{0A9B16D8-BF3E-4897-AACA-377C8FDA8603}"/>
    <cellStyle name="Percent 4 4" xfId="605" xr:uid="{4DBAF76C-9357-433C-BAD6-BED09119E984}"/>
    <cellStyle name="Percent 4 4 10" xfId="54460" xr:uid="{B4679C67-0525-47C5-AB34-3D53D6B692D9}"/>
    <cellStyle name="Percent 4 4 2" xfId="2021" xr:uid="{EB2F8613-001E-4ACC-A7DD-00A66070D253}"/>
    <cellStyle name="Percent 4 4 2 2" xfId="8495" xr:uid="{095BF235-75BE-4BFE-BA75-F970FCB69DD3}"/>
    <cellStyle name="Percent 4 4 2 2 2" xfId="17629" xr:uid="{3D553C91-22CB-4C89-A126-20125A987C86}"/>
    <cellStyle name="Percent 4 4 2 3" xfId="12488" xr:uid="{8EA06076-F9E7-4304-92AD-146F0E19330C}"/>
    <cellStyle name="Percent 4 4 2 3 2" xfId="18985" xr:uid="{02085616-9E8B-419C-9C3E-FCA17D0B6627}"/>
    <cellStyle name="Percent 4 4 2 4" xfId="42135" xr:uid="{275A4195-2C2B-4B7C-9D96-963DDA3B5C5E}"/>
    <cellStyle name="Percent 4 4 2 5" xfId="42617" xr:uid="{66720827-0CD4-4E11-833F-7531C22A29DC}"/>
    <cellStyle name="Percent 4 4 2 6" xfId="46288" xr:uid="{D3EF4EAF-E61D-4B34-881A-A6BFFA54F02C}"/>
    <cellStyle name="Percent 4 4 2 7" xfId="48169" xr:uid="{863191C5-5858-4067-9E1B-27723536D195}"/>
    <cellStyle name="Percent 4 4 2 8" xfId="55604" xr:uid="{F914B5A7-830A-40C0-A193-0666EDDE7787}"/>
    <cellStyle name="Percent 4 4 3" xfId="3436" xr:uid="{AD1DB1D5-0846-4297-8FFF-8FA374F46893}"/>
    <cellStyle name="Percent 4 4 3 2" xfId="15282" xr:uid="{D8392CCA-1838-47A0-9AD3-C3FB57E0DEDB}"/>
    <cellStyle name="Percent 4 4 3 3" xfId="56895" xr:uid="{8E494162-8C6D-4831-B514-A704681695FD}"/>
    <cellStyle name="Percent 4 4 4" xfId="7163" xr:uid="{F1BBCC32-A3B4-4D71-A508-9B6CD1C51F98}"/>
    <cellStyle name="Percent 4 4 4 2" xfId="17205" xr:uid="{B4A57247-4698-4B9F-9719-A334E9BA3A6A}"/>
    <cellStyle name="Percent 4 4 5" xfId="11430" xr:uid="{D5165E77-34C4-4E71-9CFC-861B896D9934}"/>
    <cellStyle name="Percent 4 4 5 2" xfId="18785" xr:uid="{CEED2043-17E8-4408-8FF3-A30E65B71A7E}"/>
    <cellStyle name="Percent 4 4 6" xfId="41932" xr:uid="{1A4264D9-02AA-4E22-A3A5-3D49057AD8D2}"/>
    <cellStyle name="Percent 4 4 7" xfId="42406" xr:uid="{CCD9C575-1913-499C-B70E-920A8B7DFBD2}"/>
    <cellStyle name="Percent 4 4 8" xfId="46081" xr:uid="{3FAD6C2D-4677-4E80-972F-38EA7615E164}"/>
    <cellStyle name="Percent 4 4 9" xfId="46603" xr:uid="{658A1484-CB25-427D-A7A9-0014F6DC4FE6}"/>
    <cellStyle name="Percent 4 40" xfId="54359" xr:uid="{A8B702E0-A054-4E3D-9588-89959A283136}"/>
    <cellStyle name="Percent 4 5" xfId="606" xr:uid="{7648BD76-63C6-4FB6-9FB3-205402326605}"/>
    <cellStyle name="Percent 4 5 10" xfId="21956" xr:uid="{95FFEADF-A1A0-4911-9156-96F4B5E487D6}"/>
    <cellStyle name="Percent 4 5 11" xfId="42047" xr:uid="{470EC821-775A-4B4D-9986-2EA4BE0EC23D}"/>
    <cellStyle name="Percent 4 5 12" xfId="42527" xr:uid="{81FF1B6F-8134-47DC-AFE9-C9306A386F76}"/>
    <cellStyle name="Percent 4 5 13" xfId="42895" xr:uid="{202CE1C3-94C0-426C-85F6-ECF396210FC3}"/>
    <cellStyle name="Percent 4 5 14" xfId="44466" xr:uid="{7B610A2A-A45E-46B6-A7F2-812E62A8F768}"/>
    <cellStyle name="Percent 4 5 15" xfId="44595" xr:uid="{2DA21B1D-B206-4B43-BF6B-FCD57EC51E73}"/>
    <cellStyle name="Percent 4 5 16" xfId="46197" xr:uid="{C639486D-70C4-4479-9B2E-203425C80820}"/>
    <cellStyle name="Percent 4 5 17" xfId="47046" xr:uid="{A05AE68D-DF8A-44A5-BE9F-5FB71BA5B84B}"/>
    <cellStyle name="Percent 4 5 18" xfId="54342" xr:uid="{6A18D6D0-4F2B-42E1-BB09-7F11A45B3049}"/>
    <cellStyle name="Percent 4 5 19" xfId="54592" xr:uid="{32276221-7A2F-454E-9AA0-14189523D5BB}"/>
    <cellStyle name="Percent 4 5 2" xfId="1439" xr:uid="{2C1D206C-7CCD-4398-9DED-AC12063F1E4C}"/>
    <cellStyle name="Percent 4 5 2 10" xfId="43056" xr:uid="{713126EA-F41F-4F38-87EF-A518FA11AB10}"/>
    <cellStyle name="Percent 4 5 2 11" xfId="44756" xr:uid="{740691EE-BAAC-4793-A785-1DF9133F2217}"/>
    <cellStyle name="Percent 4 5 2 12" xfId="46411" xr:uid="{8252B581-A0C7-449E-AEF6-80FBA0426F3C}"/>
    <cellStyle name="Percent 4 5 2 13" xfId="48339" xr:uid="{43E5A49F-CC51-47CD-8ADF-9660806B2B0C}"/>
    <cellStyle name="Percent 4 5 2 14" xfId="55766" xr:uid="{5996E5F2-C72B-403B-92A5-7E4ACE847657}"/>
    <cellStyle name="Percent 4 5 2 2" xfId="2467" xr:uid="{18A2E337-3F48-4A95-8ECB-35D69CC8D351}"/>
    <cellStyle name="Percent 4 5 2 2 2" xfId="6359" xr:uid="{5FE0AF7D-BD18-4943-944D-DF9C197BDB9E}"/>
    <cellStyle name="Percent 4 5 2 2 2 2" xfId="16401" xr:uid="{4EA688BC-B935-4AFB-87E3-9CBE5D516613}"/>
    <cellStyle name="Percent 4 5 2 2 3" xfId="14438" xr:uid="{4032E92A-F47E-4120-B332-7EA05A0ECD2B}"/>
    <cellStyle name="Percent 4 5 2 2 4" xfId="43583" xr:uid="{27CF405B-30C5-4579-9915-543D2EAB19AF}"/>
    <cellStyle name="Percent 4 5 2 2 5" xfId="45283" xr:uid="{D7F866E0-E16D-4001-8E12-4FE38D7E8843}"/>
    <cellStyle name="Percent 4 5 2 3" xfId="3000" xr:uid="{40746B08-A1F8-400B-A2E7-89C3879A9E9A}"/>
    <cellStyle name="Percent 4 5 2 3 2" xfId="6886" xr:uid="{AFB36499-DB76-409E-885F-98FF8471EB66}"/>
    <cellStyle name="Percent 4 5 2 3 2 2" xfId="16928" xr:uid="{BF4841B3-4D21-473B-A106-C0ED85991300}"/>
    <cellStyle name="Percent 4 5 2 3 3" xfId="14965" xr:uid="{9DFA1179-9BFE-4498-88B8-8EE766319E90}"/>
    <cellStyle name="Percent 4 5 2 3 4" xfId="44110" xr:uid="{8225BEF3-2441-4586-936C-3F1C274ABC39}"/>
    <cellStyle name="Percent 4 5 2 3 5" xfId="45810" xr:uid="{E62BCA92-CCA2-401D-B547-D05EE1A26BCA}"/>
    <cellStyle name="Percent 4 5 2 4" xfId="5825" xr:uid="{9A0583D9-8CF3-4DAA-A909-85F6C2FEC7AF}"/>
    <cellStyle name="Percent 4 5 2 4 2" xfId="15868" xr:uid="{361D84F1-DB0F-40AA-BC66-B0B1734D8FD7}"/>
    <cellStyle name="Percent 4 5 2 5" xfId="8668" xr:uid="{C72CAA8D-B020-4AD8-B120-578C231574B8}"/>
    <cellStyle name="Percent 4 5 2 5 2" xfId="17756" xr:uid="{8A94CCBC-0435-4CD7-BC0B-77A0291B6C27}"/>
    <cellStyle name="Percent 4 5 2 6" xfId="12646" xr:uid="{2FF00913-609B-4D5F-9486-9E08E8E33990}"/>
    <cellStyle name="Percent 4 5 2 6 2" xfId="19107" xr:uid="{412D8C16-7F6C-4499-9D26-17438A057E8A}"/>
    <cellStyle name="Percent 4 5 2 7" xfId="13905" xr:uid="{DC5484F3-7598-488D-8DED-050A8B17B679}"/>
    <cellStyle name="Percent 4 5 2 8" xfId="42258" xr:uid="{0AEF9729-8FDE-4EE3-8F9C-6A4E90D51C90}"/>
    <cellStyle name="Percent 4 5 2 9" xfId="42740" xr:uid="{E43A3AAC-E552-443B-9D6E-405B8FA1BF29}"/>
    <cellStyle name="Percent 4 5 3" xfId="2303" xr:uid="{BCBDC783-AA2A-4A50-BB4A-AE8BCA08B988}"/>
    <cellStyle name="Percent 4 5 3 2" xfId="6198" xr:uid="{16900687-9FA2-4D3E-8679-C64A4ABE77DD}"/>
    <cellStyle name="Percent 4 5 3 2 2" xfId="16240" xr:uid="{843B7FD2-7E90-4AA0-8CE9-C22AF87F33AA}"/>
    <cellStyle name="Percent 4 5 3 3" xfId="14277" xr:uid="{97080E98-273D-432D-ADD8-0303DD69C502}"/>
    <cellStyle name="Percent 4 5 3 4" xfId="43422" xr:uid="{84C87536-6FD6-490E-BFF0-54FE32AC9490}"/>
    <cellStyle name="Percent 4 5 3 5" xfId="45122" xr:uid="{54585B04-71F0-4CEF-9934-A6B167C60097}"/>
    <cellStyle name="Percent 4 5 4" xfId="2839" xr:uid="{0E3DE4BD-5A38-4543-BE56-1D595B5C88EE}"/>
    <cellStyle name="Percent 4 5 4 2" xfId="6725" xr:uid="{E631125C-C548-4D2A-8737-480387C3EFAD}"/>
    <cellStyle name="Percent 4 5 4 2 2" xfId="16767" xr:uid="{6D531F71-A746-4232-AFE8-13868A529DF3}"/>
    <cellStyle name="Percent 4 5 4 3" xfId="14804" xr:uid="{75079405-AA34-45F9-B4AC-FDF0A74F4886}"/>
    <cellStyle name="Percent 4 5 4 4" xfId="43949" xr:uid="{D5B220A0-693F-494F-BD8E-BD5A53C38565}"/>
    <cellStyle name="Percent 4 5 4 5" xfId="45649" xr:uid="{2A345ED4-3D42-4F10-87E9-62858901A3E3}"/>
    <cellStyle name="Percent 4 5 5" xfId="4881" xr:uid="{0E904927-ADCC-4336-AE1B-E6D5C54C8015}"/>
    <cellStyle name="Percent 4 5 5 2" xfId="15392" xr:uid="{F8817083-9517-4577-A955-0D586B30425B}"/>
    <cellStyle name="Percent 4 5 6" xfId="5661" xr:uid="{F6E61634-2F23-4FA3-A5B3-96C9CBBEBD50}"/>
    <cellStyle name="Percent 4 5 6 2" xfId="15705" xr:uid="{42B84FD9-BC73-4377-80F2-4426886F239F}"/>
    <cellStyle name="Percent 4 5 7" xfId="7301" xr:uid="{C6F7C6A0-A9B1-40A0-A49B-13750E0F3B31}"/>
    <cellStyle name="Percent 4 5 7 2" xfId="17343" xr:uid="{39E025F6-1B74-4EA0-87EE-436E421E786B}"/>
    <cellStyle name="Percent 4 5 8" xfId="11568" xr:uid="{E0175358-2B22-4E62-9551-E24712F8DA97}"/>
    <cellStyle name="Percent 4 5 8 2" xfId="18901" xr:uid="{0A0BBB52-3400-4181-8E8B-5131362710AE}"/>
    <cellStyle name="Percent 4 5 9" xfId="13741" xr:uid="{FA9512FD-1A19-4032-B734-6D1BA306EDE9}"/>
    <cellStyle name="Percent 4 6" xfId="607" xr:uid="{2C35B09F-6CD9-42F6-BD77-C859291D94C6}"/>
    <cellStyle name="Percent 4 6 10" xfId="44596" xr:uid="{72672D57-C2B0-46E0-9ABC-E492084B4A26}"/>
    <cellStyle name="Percent 4 6 2" xfId="1440" xr:uid="{734A9B2C-2955-4BB3-A3C1-E7282C0D4A06}"/>
    <cellStyle name="Percent 4 6 2 2" xfId="2468" xr:uid="{37CC1F01-E65E-4652-838D-8A94223D022F}"/>
    <cellStyle name="Percent 4 6 2 2 2" xfId="6360" xr:uid="{19F60177-2B12-410D-AD80-56F0A34742A7}"/>
    <cellStyle name="Percent 4 6 2 2 2 2" xfId="16402" xr:uid="{E5B9A41A-4E00-4EC7-8AB1-24AF0E527506}"/>
    <cellStyle name="Percent 4 6 2 2 3" xfId="14439" xr:uid="{FBB094F2-C9E4-4C71-BD42-D2DFC1B5A7F2}"/>
    <cellStyle name="Percent 4 6 2 2 4" xfId="43584" xr:uid="{003443FE-41B4-49AC-A6AE-CA08EAB7CC8A}"/>
    <cellStyle name="Percent 4 6 2 2 5" xfId="45284" xr:uid="{DD00AE0F-0360-4781-ABDE-4F1230631A4C}"/>
    <cellStyle name="Percent 4 6 2 3" xfId="3001" xr:uid="{2ACAA782-328B-4ABF-9B61-77EDE8B83CBE}"/>
    <cellStyle name="Percent 4 6 2 3 2" xfId="6887" xr:uid="{5127298C-D15E-42B0-AC65-40EB4992589B}"/>
    <cellStyle name="Percent 4 6 2 3 2 2" xfId="16929" xr:uid="{53CC8911-58FA-4DAF-9D40-4F09FCCA160F}"/>
    <cellStyle name="Percent 4 6 2 3 3" xfId="14966" xr:uid="{2112EE5B-BE56-4571-B887-F22CD038865E}"/>
    <cellStyle name="Percent 4 6 2 3 4" xfId="44111" xr:uid="{04ABA328-B619-4E3D-B4FC-3839C3B953D1}"/>
    <cellStyle name="Percent 4 6 2 3 5" xfId="45811" xr:uid="{E7142DDD-FDC3-45C1-9FA1-90B5360E265A}"/>
    <cellStyle name="Percent 4 6 2 4" xfId="5826" xr:uid="{11253409-070D-4DEF-9B7A-FFB8B8F128F9}"/>
    <cellStyle name="Percent 4 6 2 4 2" xfId="15869" xr:uid="{EE331679-5357-43EA-B85C-A9178882EAFF}"/>
    <cellStyle name="Percent 4 6 2 5" xfId="13906" xr:uid="{B4D482ED-A674-47D5-A91D-DF941FD82D36}"/>
    <cellStyle name="Percent 4 6 2 6" xfId="43057" xr:uid="{82E234BF-FD31-48C3-8DC9-EBDC2613105C}"/>
    <cellStyle name="Percent 4 6 2 7" xfId="44757" xr:uid="{14D92E10-179C-4056-A470-929D59187B02}"/>
    <cellStyle name="Percent 4 6 3" xfId="2304" xr:uid="{3DD3095E-448A-424B-A1F3-7737C83DC6FC}"/>
    <cellStyle name="Percent 4 6 3 2" xfId="6199" xr:uid="{EFA40E93-F3E2-40BC-9905-F6BF2C833DA5}"/>
    <cellStyle name="Percent 4 6 3 2 2" xfId="16241" xr:uid="{B564F29C-EF58-4F64-8D80-BA778E231EB5}"/>
    <cellStyle name="Percent 4 6 3 3" xfId="14278" xr:uid="{0CDBFBEB-E423-4076-A36C-ECEA3E5FDCBD}"/>
    <cellStyle name="Percent 4 6 3 4" xfId="43423" xr:uid="{388B4309-7784-4BE9-AA25-A7796A00A2AB}"/>
    <cellStyle name="Percent 4 6 3 5" xfId="45123" xr:uid="{4C7FE6CF-2899-4427-9A51-0194D78B9C5B}"/>
    <cellStyle name="Percent 4 6 4" xfId="2840" xr:uid="{4CA4C824-D2B8-4CFB-B7C0-1A1952311B88}"/>
    <cellStyle name="Percent 4 6 4 2" xfId="6726" xr:uid="{FDD6A945-F5EB-4833-BDCF-3AC53A0BFE0C}"/>
    <cellStyle name="Percent 4 6 4 2 2" xfId="16768" xr:uid="{F1DCD52E-34FA-4E9C-A0D7-D4AFC013595A}"/>
    <cellStyle name="Percent 4 6 4 3" xfId="14805" xr:uid="{81D368E6-7E84-4884-B540-F326B6F8A529}"/>
    <cellStyle name="Percent 4 6 4 4" xfId="43950" xr:uid="{9F9D5D6E-BADF-4721-B72C-D2F5538302EB}"/>
    <cellStyle name="Percent 4 6 4 5" xfId="45650" xr:uid="{C6808BF8-2A99-4A29-86DA-455C70B75B28}"/>
    <cellStyle name="Percent 4 6 5" xfId="3313" xr:uid="{AA2A8672-93B7-4D79-B30B-31F9633F75DF}"/>
    <cellStyle name="Percent 4 6 6" xfId="5662" xr:uid="{2BD69E5F-E231-46EC-8480-773F9CC61BA3}"/>
    <cellStyle name="Percent 4 6 6 2" xfId="15706" xr:uid="{0376F318-AD32-4A1F-B38D-B7EC94F4990E}"/>
    <cellStyle name="Percent 4 6 7" xfId="13742" xr:uid="{F62D985E-1F40-4F2C-80D7-8BB008EF0C53}"/>
    <cellStyle name="Percent 4 6 8" xfId="42896" xr:uid="{2836D8CA-10C4-4C05-B903-2E27BFDA85F5}"/>
    <cellStyle name="Percent 4 6 9" xfId="44467" xr:uid="{F5BB3FB0-0900-4B1F-86C5-FA241F7E8595}"/>
    <cellStyle name="Percent 4 7" xfId="608" xr:uid="{7A3F2B68-E435-4B6B-AB5B-0680C4994A63}"/>
    <cellStyle name="Percent 4 7 2" xfId="1441" xr:uid="{BFAE5B8B-0429-4937-97C5-3C47A1468B84}"/>
    <cellStyle name="Percent 4 7 2 2" xfId="2469" xr:uid="{AAD4EC90-36E2-4E0B-B14C-BF60D0CBEB28}"/>
    <cellStyle name="Percent 4 7 2 2 2" xfId="6361" xr:uid="{CD47D55B-F6D0-4D18-B10F-0B454F820B43}"/>
    <cellStyle name="Percent 4 7 2 2 2 2" xfId="16403" xr:uid="{DAA74753-A13E-49D7-B5EC-8B7C607F0CD9}"/>
    <cellStyle name="Percent 4 7 2 2 3" xfId="14440" xr:uid="{FBB9994F-B5BD-4A56-A9DF-9A02A4CF8797}"/>
    <cellStyle name="Percent 4 7 2 2 4" xfId="43585" xr:uid="{74C89FBF-A487-4361-BC51-B20DDC816095}"/>
    <cellStyle name="Percent 4 7 2 2 5" xfId="45285" xr:uid="{7F7D8793-C276-433A-9A02-4FE9300BA849}"/>
    <cellStyle name="Percent 4 7 2 3" xfId="3002" xr:uid="{FCB99C23-DE37-4EEF-9AEC-5B1FB5F3AD0C}"/>
    <cellStyle name="Percent 4 7 2 3 2" xfId="6888" xr:uid="{26F81AEA-C98C-4D9E-BF75-C2E7A61BDD71}"/>
    <cellStyle name="Percent 4 7 2 3 2 2" xfId="16930" xr:uid="{EA9B2EC7-A3AA-48C8-A86C-4A6A22EB2E50}"/>
    <cellStyle name="Percent 4 7 2 3 3" xfId="14967" xr:uid="{BCAEBFDB-B489-465D-8E96-960226B3EFF7}"/>
    <cellStyle name="Percent 4 7 2 3 4" xfId="44112" xr:uid="{2A896CE4-4F4B-4AE1-B2D4-4C47A6D67182}"/>
    <cellStyle name="Percent 4 7 2 3 5" xfId="45812" xr:uid="{4AC78287-53E6-44AC-9950-F404E00A8666}"/>
    <cellStyle name="Percent 4 7 2 4" xfId="5827" xr:uid="{25C780CC-7708-4FFB-886C-2405D015E83E}"/>
    <cellStyle name="Percent 4 7 2 4 2" xfId="15870" xr:uid="{CAFE9C8C-F9EA-40A4-8623-3CD8C7233031}"/>
    <cellStyle name="Percent 4 7 2 5" xfId="13907" xr:uid="{48329FE3-BEFD-462C-99C7-A34A2AB1EC29}"/>
    <cellStyle name="Percent 4 7 2 6" xfId="43058" xr:uid="{92127647-368F-4F9B-A3CD-BAAE67F4098F}"/>
    <cellStyle name="Percent 4 7 2 7" xfId="44758" xr:uid="{1F83F2FF-FA91-4E09-882D-C2FBFDA54AC7}"/>
    <cellStyle name="Percent 4 7 3" xfId="2305" xr:uid="{6F65C0A6-1B0F-4C96-8AAE-CECC9C67CB75}"/>
    <cellStyle name="Percent 4 7 3 2" xfId="6200" xr:uid="{9B67BCE7-3899-48E4-9DF3-BEE30EBB12C2}"/>
    <cellStyle name="Percent 4 7 3 2 2" xfId="16242" xr:uid="{F6A8599A-7966-4E93-8EDF-BA8AB6890B54}"/>
    <cellStyle name="Percent 4 7 3 3" xfId="14279" xr:uid="{B03D4B26-3134-4BFD-AF73-12930FA438C5}"/>
    <cellStyle name="Percent 4 7 3 4" xfId="43424" xr:uid="{BDA396D4-A7BB-44EE-9A23-5A78F8C65C59}"/>
    <cellStyle name="Percent 4 7 3 5" xfId="45124" xr:uid="{76FD734A-0737-41E7-B263-E09B46110D0F}"/>
    <cellStyle name="Percent 4 7 4" xfId="2841" xr:uid="{C0FA4EEB-3348-4616-AEE5-12573E7C6890}"/>
    <cellStyle name="Percent 4 7 4 2" xfId="6727" xr:uid="{721FCFB2-BB73-4698-B043-C10E6F43147E}"/>
    <cellStyle name="Percent 4 7 4 2 2" xfId="16769" xr:uid="{0E020F3C-B91F-45E0-A80E-BB3E1EB47733}"/>
    <cellStyle name="Percent 4 7 4 3" xfId="14806" xr:uid="{BD3C63E4-36FF-4031-87A9-52B5AF28AA46}"/>
    <cellStyle name="Percent 4 7 4 4" xfId="43951" xr:uid="{130421B2-60C1-4159-B044-B0C3FEAEF4E7}"/>
    <cellStyle name="Percent 4 7 4 5" xfId="45651" xr:uid="{8DB0D163-E540-4357-B3C3-DD2F976E38CF}"/>
    <cellStyle name="Percent 4 7 5" xfId="5663" xr:uid="{0BF32EC0-E71A-402F-9283-8752AAB8C4A1}"/>
    <cellStyle name="Percent 4 7 5 2" xfId="15707" xr:uid="{E31054BC-8BEA-44CA-8DD5-7CF398DED321}"/>
    <cellStyle name="Percent 4 7 6" xfId="13743" xr:uid="{FE944371-4A6D-4029-AB1A-FA3150146A05}"/>
    <cellStyle name="Percent 4 7 7" xfId="42897" xr:uid="{3D538E7D-CBCA-4912-ACCC-52DF02FAF9E3}"/>
    <cellStyle name="Percent 4 7 8" xfId="44468" xr:uid="{1C8D860C-26BA-49B0-90CF-407844D66EFB}"/>
    <cellStyle name="Percent 4 7 9" xfId="44597" xr:uid="{572206FF-A42C-468B-BA16-8165B3AD213A}"/>
    <cellStyle name="Percent 4 8" xfId="609" xr:uid="{26A94827-67F2-4597-B321-51983C99B0A9}"/>
    <cellStyle name="Percent 4 8 2" xfId="1442" xr:uid="{C2C6D329-D379-4FF5-AA84-4D8C7DA25AE8}"/>
    <cellStyle name="Percent 4 8 2 2" xfId="2470" xr:uid="{780BDB31-7E8A-4856-A4A2-9490818526B2}"/>
    <cellStyle name="Percent 4 8 2 2 2" xfId="6362" xr:uid="{B71EFA1A-9BE7-4225-A3A3-42656693C507}"/>
    <cellStyle name="Percent 4 8 2 2 2 2" xfId="16404" xr:uid="{963A3E58-5E3E-41F4-BB1B-0B158798606C}"/>
    <cellStyle name="Percent 4 8 2 2 3" xfId="14441" xr:uid="{B12E8272-0007-48DF-9BD3-237EC9C6B216}"/>
    <cellStyle name="Percent 4 8 2 2 4" xfId="43586" xr:uid="{7F6B2BE8-3DEB-4372-B187-FBBC914C934D}"/>
    <cellStyle name="Percent 4 8 2 2 5" xfId="45286" xr:uid="{2F147C2E-192B-4E7F-9476-47DB7D3B8E24}"/>
    <cellStyle name="Percent 4 8 2 3" xfId="3003" xr:uid="{113167B8-ECD3-42EF-A08E-1D98DDCEA08A}"/>
    <cellStyle name="Percent 4 8 2 3 2" xfId="6889" xr:uid="{7B296460-EA04-4161-94A0-839C0A9BD602}"/>
    <cellStyle name="Percent 4 8 2 3 2 2" xfId="16931" xr:uid="{E7A6D34C-6B90-40FF-82F6-5CB6A22E8F2F}"/>
    <cellStyle name="Percent 4 8 2 3 3" xfId="14968" xr:uid="{99E8DE90-2961-47CF-BFB4-38F22F8476D6}"/>
    <cellStyle name="Percent 4 8 2 3 4" xfId="44113" xr:uid="{A2CE077A-E630-4D43-A56C-B4356C1404DA}"/>
    <cellStyle name="Percent 4 8 2 3 5" xfId="45813" xr:uid="{68D9C7F9-BFDD-4263-9A1A-7B0AFF4BE320}"/>
    <cellStyle name="Percent 4 8 2 4" xfId="5828" xr:uid="{5A231DAD-D4D3-48C7-98CE-0ECBA190B041}"/>
    <cellStyle name="Percent 4 8 2 4 2" xfId="15871" xr:uid="{14C59C2D-2EA9-483C-B791-B17B8CFA00B5}"/>
    <cellStyle name="Percent 4 8 2 5" xfId="13908" xr:uid="{02E31A94-0A3A-4B2C-A1FE-304FC98459F8}"/>
    <cellStyle name="Percent 4 8 2 6" xfId="43059" xr:uid="{F504742B-8911-466A-B9DA-54DA5BF9BA8B}"/>
    <cellStyle name="Percent 4 8 2 7" xfId="44759" xr:uid="{DF9BCA55-8E68-4FC0-B559-7DC6D7EC6CF9}"/>
    <cellStyle name="Percent 4 8 3" xfId="2306" xr:uid="{9E14BA5F-3F23-458B-BC80-90B0925117AE}"/>
    <cellStyle name="Percent 4 8 3 2" xfId="6201" xr:uid="{E35B272C-BEEC-47A0-8C9F-B95FFD59CDE8}"/>
    <cellStyle name="Percent 4 8 3 2 2" xfId="16243" xr:uid="{31BB9404-3192-4C34-9AE3-63ED3A227FB2}"/>
    <cellStyle name="Percent 4 8 3 3" xfId="14280" xr:uid="{EE6BAD76-AE3D-42DF-8FED-83613404BC07}"/>
    <cellStyle name="Percent 4 8 3 4" xfId="43425" xr:uid="{66C4E538-1A4A-4008-9FEA-661EDCA20FCC}"/>
    <cellStyle name="Percent 4 8 3 5" xfId="45125" xr:uid="{E8B30481-C897-4C01-8606-D5A0AC6842AD}"/>
    <cellStyle name="Percent 4 8 4" xfId="2842" xr:uid="{F1AA1C15-EA1D-44E9-B608-E587606A6A49}"/>
    <cellStyle name="Percent 4 8 4 2" xfId="6728" xr:uid="{D2420BD5-E95F-4FF1-8A18-35928CA4B87A}"/>
    <cellStyle name="Percent 4 8 4 2 2" xfId="16770" xr:uid="{3A6D2600-DB45-43D0-8985-F7C6D0B9BE7D}"/>
    <cellStyle name="Percent 4 8 4 3" xfId="14807" xr:uid="{4DD2FC26-6F6A-4D4F-896B-486CB4B99BB1}"/>
    <cellStyle name="Percent 4 8 4 4" xfId="43952" xr:uid="{D4333D7B-4605-432E-9288-7381573D1FC2}"/>
    <cellStyle name="Percent 4 8 4 5" xfId="45652" xr:uid="{3FA6033E-A5AA-430A-A6E0-87066B755FCC}"/>
    <cellStyle name="Percent 4 8 5" xfId="5664" xr:uid="{F28E0597-6E0A-4932-95AC-977ADB69F20A}"/>
    <cellStyle name="Percent 4 8 5 2" xfId="15708" xr:uid="{F004FEDB-0341-42EA-AEA5-6D8D7860E094}"/>
    <cellStyle name="Percent 4 8 6" xfId="13744" xr:uid="{C2988B99-D5B4-4378-B780-1DAF87EB6888}"/>
    <cellStyle name="Percent 4 8 7" xfId="42898" xr:uid="{FE85E0D5-22C8-4F7C-8996-0EBAD513E188}"/>
    <cellStyle name="Percent 4 8 8" xfId="44469" xr:uid="{181E5385-D753-48CD-9EF2-33605AF5D147}"/>
    <cellStyle name="Percent 4 8 9" xfId="44598" xr:uid="{9F62FAF4-6D9E-45C6-8F05-F7DA043A812D}"/>
    <cellStyle name="Percent 4 9" xfId="610" xr:uid="{9B36F9B4-CCB0-40B9-B8E1-ECDBF98FF7BF}"/>
    <cellStyle name="Percent 4 9 2" xfId="1443" xr:uid="{0D41E106-5B20-4707-9FEF-A1F9F75049D9}"/>
    <cellStyle name="Percent 4 9 2 2" xfId="2471" xr:uid="{05ADFA30-82BE-408E-A827-B41749B32DCC}"/>
    <cellStyle name="Percent 4 9 2 2 2" xfId="6363" xr:uid="{726AAB20-46DD-4BB0-BE2F-14122F3E5E17}"/>
    <cellStyle name="Percent 4 9 2 2 2 2" xfId="16405" xr:uid="{E7E725F1-8CE1-449B-9E68-2B905C69D32D}"/>
    <cellStyle name="Percent 4 9 2 2 3" xfId="14442" xr:uid="{C04DDB56-3FB1-4162-AB9F-1A8C2DD6C303}"/>
    <cellStyle name="Percent 4 9 2 2 4" xfId="43587" xr:uid="{68171D2B-083F-4080-92E9-9B783D6059E7}"/>
    <cellStyle name="Percent 4 9 2 2 5" xfId="45287" xr:uid="{C4F68951-998D-4D12-8A78-1CDF25AD1EA8}"/>
    <cellStyle name="Percent 4 9 2 3" xfId="3004" xr:uid="{A0521959-117B-4EBA-AC91-B1D3017E03B8}"/>
    <cellStyle name="Percent 4 9 2 3 2" xfId="6890" xr:uid="{447F66C9-310D-481D-9301-E5800DA1D548}"/>
    <cellStyle name="Percent 4 9 2 3 2 2" xfId="16932" xr:uid="{91368CA4-8748-499B-9145-F0849CF7C16B}"/>
    <cellStyle name="Percent 4 9 2 3 3" xfId="14969" xr:uid="{B0B67023-8331-4063-B2F6-AF4D9A0A7E0A}"/>
    <cellStyle name="Percent 4 9 2 3 4" xfId="44114" xr:uid="{A853B28E-B222-4FEB-916E-54054C38293D}"/>
    <cellStyle name="Percent 4 9 2 3 5" xfId="45814" xr:uid="{6763C1F5-C84F-4719-A507-BE32AEFA1252}"/>
    <cellStyle name="Percent 4 9 2 4" xfId="5829" xr:uid="{F29D22A8-5234-4563-A81C-56ECC9CDE7B9}"/>
    <cellStyle name="Percent 4 9 2 4 2" xfId="15872" xr:uid="{912ED663-CC81-4492-B94B-ED7FC5694EC5}"/>
    <cellStyle name="Percent 4 9 2 5" xfId="13909" xr:uid="{BDAB0615-E372-4733-8FE0-C11194A1F392}"/>
    <cellStyle name="Percent 4 9 2 6" xfId="43060" xr:uid="{264107D0-01D8-4418-9266-E9BFB3AE7A6F}"/>
    <cellStyle name="Percent 4 9 2 7" xfId="44760" xr:uid="{937F5FC7-00E6-47CE-98E5-2D395AD4CF89}"/>
    <cellStyle name="Percent 4 9 3" xfId="2307" xr:uid="{1EEF595A-4554-482D-ACE7-E6E3F8800238}"/>
    <cellStyle name="Percent 4 9 3 2" xfId="6202" xr:uid="{BD52AA1C-2EED-4EC6-9076-4C89CCAEF8B3}"/>
    <cellStyle name="Percent 4 9 3 2 2" xfId="16244" xr:uid="{B16A911D-4864-4721-BBC6-CB0035AEFA53}"/>
    <cellStyle name="Percent 4 9 3 3" xfId="14281" xr:uid="{7BF44C44-4D73-4812-A466-F05BE860C6D9}"/>
    <cellStyle name="Percent 4 9 3 4" xfId="43426" xr:uid="{17892BF5-6FAF-4B08-8188-169E6695FD99}"/>
    <cellStyle name="Percent 4 9 3 5" xfId="45126" xr:uid="{5EAD3928-0684-4D1A-BDB8-1714698F1195}"/>
    <cellStyle name="Percent 4 9 4" xfId="2843" xr:uid="{5045EB2A-F8C8-424D-95B9-4734EC29FDC6}"/>
    <cellStyle name="Percent 4 9 4 2" xfId="6729" xr:uid="{A71B935B-001D-4D72-B795-CEE83D6A5571}"/>
    <cellStyle name="Percent 4 9 4 2 2" xfId="16771" xr:uid="{56624928-8B62-47EC-8CF5-8E45B6F3DB1B}"/>
    <cellStyle name="Percent 4 9 4 3" xfId="14808" xr:uid="{5D16FF0C-36EB-46BF-B194-C808D12654C1}"/>
    <cellStyle name="Percent 4 9 4 4" xfId="43953" xr:uid="{2D95A3FF-9F40-4CCB-9231-FC0599282A5C}"/>
    <cellStyle name="Percent 4 9 4 5" xfId="45653" xr:uid="{7D09A46E-5B48-40BE-A3BB-4F50296C62B7}"/>
    <cellStyle name="Percent 4 9 5" xfId="5665" xr:uid="{0EEB667A-DA7D-42F2-A191-E78CCDB118BC}"/>
    <cellStyle name="Percent 4 9 5 2" xfId="15709" xr:uid="{F7B06ADF-9FF3-42CC-A2D7-2065F4ADFA44}"/>
    <cellStyle name="Percent 4 9 6" xfId="13745" xr:uid="{1EAA5E48-4E51-46B4-9C80-DAE50094F6A3}"/>
    <cellStyle name="Percent 4 9 7" xfId="42899" xr:uid="{D2B9462D-71B0-4ED5-A1B9-FAAED2BFE124}"/>
    <cellStyle name="Percent 4 9 8" xfId="44470" xr:uid="{AC80DA34-B011-42A2-B945-C7A57D73D2DF}"/>
    <cellStyle name="Percent 4 9 9" xfId="44599" xr:uid="{839414FB-67F4-4129-B61E-D7ACC2A2BFBF}"/>
    <cellStyle name="Percent 40" xfId="611" xr:uid="{B05372EC-37D9-41D9-A2A2-121FB7C6B784}"/>
    <cellStyle name="Percent 40 2" xfId="1967" xr:uid="{FCE14CB5-DC45-44F1-932D-50F763683705}"/>
    <cellStyle name="Percent 40 2 2" xfId="2125" xr:uid="{E1548C09-044C-49FF-A700-8C8390E143D6}"/>
    <cellStyle name="Percent 40 2 2 2" xfId="2712" xr:uid="{B04C84DA-9AF6-4709-8823-6A0C6437CA36}"/>
    <cellStyle name="Percent 40 2 2 2 2" xfId="6598" xr:uid="{8F6B85C0-C4E4-4FC9-9604-7949C5600944}"/>
    <cellStyle name="Percent 40 2 2 2 2 2" xfId="16640" xr:uid="{C2E6A37E-9407-4F39-AEA1-DBB5E3E8AF95}"/>
    <cellStyle name="Percent 40 2 2 2 3" xfId="14677" xr:uid="{126722A3-B1D0-4BB6-896D-FD1FCE0E3812}"/>
    <cellStyle name="Percent 40 2 2 2 4" xfId="43822" xr:uid="{5AECF7BD-DD0F-4835-8B8A-BA0B31D54477}"/>
    <cellStyle name="Percent 40 2 2 2 5" xfId="45522" xr:uid="{DD9C6688-C7BD-4C4E-8A4F-90A94D95294A}"/>
    <cellStyle name="Percent 40 2 2 3" xfId="6071" xr:uid="{3CD1522F-E604-4B26-8F59-6B6E00D0C657}"/>
    <cellStyle name="Percent 40 2 2 3 2" xfId="16113" xr:uid="{E3CAA8E4-18F3-4961-8B30-A52C2FF03A01}"/>
    <cellStyle name="Percent 40 2 2 4" xfId="14150" xr:uid="{D18ECBE5-56A2-4259-98A2-C8D47735E508}"/>
    <cellStyle name="Percent 40 2 2 5" xfId="22009" xr:uid="{DB2EDAE7-EB6F-4A0A-B1A0-28DCEC8F222B}"/>
    <cellStyle name="Percent 40 2 2 6" xfId="43295" xr:uid="{D4EB9BE5-68CB-4486-9E22-D704AB2811E0}"/>
    <cellStyle name="Percent 40 2 2 7" xfId="44995" xr:uid="{3BEA2536-AA6B-4033-8A29-0D6EE84AC285}"/>
    <cellStyle name="Percent 40 2 3" xfId="5404" xr:uid="{EE5A6819-3F75-4049-A140-77647B4CFF39}"/>
    <cellStyle name="Percent 40 2 3 2" xfId="15519" xr:uid="{B62BA8DB-C43F-41B9-A88D-40E7C2CF1FA0}"/>
    <cellStyle name="Percent 40 2 4" xfId="11338" xr:uid="{BABD30E9-0C31-470A-8916-A911DD1EDFFC}"/>
    <cellStyle name="Percent 40 2 4 2" xfId="18700" xr:uid="{5A8674E0-B0DD-4A10-AC2E-73E09D19B20B}"/>
    <cellStyle name="Percent 40 2 5" xfId="19165" xr:uid="{1A3F337F-56FD-4E0C-8DC2-9CA0C8932ADC}"/>
    <cellStyle name="Percent 40 3" xfId="3977" xr:uid="{EE87DE3C-28F4-40DE-8D55-6B7F74A8AE10}"/>
    <cellStyle name="Percent 40 3 10" xfId="46796" xr:uid="{6CA405ED-AF79-42EF-9DC3-2AA6851149A7}"/>
    <cellStyle name="Percent 40 3 11" xfId="54539" xr:uid="{5C6BC234-D7C6-455A-88C9-F4974D8126BD}"/>
    <cellStyle name="Percent 40 3 2" xfId="8599" xr:uid="{AF438560-FABA-4F70-8E1B-D8EFE94DF212}"/>
    <cellStyle name="Percent 40 3 2 2" xfId="12586" xr:uid="{1D6CCE4E-45FF-49C3-9A36-0D522D3C887C}"/>
    <cellStyle name="Percent 40 3 2 2 2" xfId="19072" xr:uid="{761B90D1-B993-4AF4-A996-BD3432EE1E91}"/>
    <cellStyle name="Percent 40 3 2 3" xfId="17718" xr:uid="{21B5E1EB-15C4-454E-A58C-A4189DA8D5ED}"/>
    <cellStyle name="Percent 40 3 2 4" xfId="35871" xr:uid="{651342BD-4563-4877-8A88-28427F80C8B0}"/>
    <cellStyle name="Percent 40 3 2 5" xfId="42222" xr:uid="{9912603F-FDD9-4335-8A92-303C624AAD98}"/>
    <cellStyle name="Percent 40 3 2 6" xfId="42704" xr:uid="{D21A78A2-700D-438B-9ECE-A847CD6C5D28}"/>
    <cellStyle name="Percent 40 3 2 7" xfId="46375" xr:uid="{F601289F-DF93-4763-9F17-46F05C393C61}"/>
    <cellStyle name="Percent 40 3 2 8" xfId="48274" xr:uid="{FF0E4D3E-F185-400D-B079-C629417A6D65}"/>
    <cellStyle name="Percent 40 3 2 9" xfId="55703" xr:uid="{4AD8F7A9-D381-437B-A4D4-B79B0F924F3A}"/>
    <cellStyle name="Percent 40 3 3" xfId="7243" xr:uid="{32786617-E681-4B32-B63C-F4288A76C125}"/>
    <cellStyle name="Percent 40 3 3 2" xfId="17285" xr:uid="{4DDFB5CF-7D22-4E40-8BA3-49C35FE9E6B0}"/>
    <cellStyle name="Percent 40 3 4" xfId="11510" xr:uid="{7C0ADCBE-FB4B-4063-91C3-09EA376DAE71}"/>
    <cellStyle name="Percent 40 3 4 2" xfId="18861" xr:uid="{52FF7F4F-F398-4373-B7D4-CDC4D9626B52}"/>
    <cellStyle name="Percent 40 3 5" xfId="15357" xr:uid="{FBDE78A6-3D3D-4851-BB7E-A5ED3E905207}"/>
    <cellStyle name="Percent 40 3 6" xfId="21975" xr:uid="{5BB937A3-3FE2-4D1B-9DC0-C7895889A267}"/>
    <cellStyle name="Percent 40 3 7" xfId="42009" xr:uid="{473D58D9-46CA-4C09-BE17-86DC415ADE9B}"/>
    <cellStyle name="Percent 40 3 8" xfId="42486" xr:uid="{7B1352DC-432D-420A-BF0C-ED866021353A}"/>
    <cellStyle name="Percent 40 3 9" xfId="46159" xr:uid="{5139069B-FEEB-4DA1-AA22-0717D935B5FB}"/>
    <cellStyle name="Percent 40 4" xfId="3398" xr:uid="{F8A69270-2D62-4A20-BD33-3CB5F0678BAA}"/>
    <cellStyle name="Percent 40 4 10" xfId="54435" xr:uid="{F6495CD1-015C-4311-A19C-1183C54A7B93}"/>
    <cellStyle name="Percent 40 4 2" xfId="7137" xr:uid="{EEC7D7FF-5CB1-44BC-B212-8C44D4EF3612}"/>
    <cellStyle name="Percent 40 4 2 2" xfId="17179" xr:uid="{98214078-F59A-4D54-83B1-E34BC84E5E76}"/>
    <cellStyle name="Percent 40 4 3" xfId="11405" xr:uid="{0D3511B2-23A5-4624-A535-BBF812094E3B}"/>
    <cellStyle name="Percent 40 4 3 2" xfId="18762" xr:uid="{1979D99A-02CD-4111-9AE6-0D463EF27861}"/>
    <cellStyle name="Percent 40 4 4" xfId="15258" xr:uid="{4A95805F-5BDF-468A-B416-B140569CE10C}"/>
    <cellStyle name="Percent 40 4 5" xfId="35796" xr:uid="{6900466A-2DC9-437D-8313-237A9864C87F}"/>
    <cellStyle name="Percent 40 4 6" xfId="41909" xr:uid="{5D41F48E-5694-48AC-865E-BD89888791A2}"/>
    <cellStyle name="Percent 40 4 7" xfId="42383" xr:uid="{BE365F8C-6B50-494B-B795-5324B63E178D}"/>
    <cellStyle name="Percent 40 4 8" xfId="46057" xr:uid="{7DB125EC-6D0A-4244-B352-DA64D0983215}"/>
    <cellStyle name="Percent 40 4 9" xfId="46578" xr:uid="{1B863DEA-99BC-49FD-9307-7BC1B0466562}"/>
    <cellStyle name="Percent 40 5" xfId="56927" xr:uid="{7829D141-60E1-47F2-8633-9D6289DC9FBE}"/>
    <cellStyle name="Percent 41" xfId="612" xr:uid="{712EA304-BBBD-43E5-B8C7-41949E5452A6}"/>
    <cellStyle name="Percent 41 10" xfId="44471" xr:uid="{70B802A1-3F96-42F8-8524-2CCBF50F3327}"/>
    <cellStyle name="Percent 41 11" xfId="44600" xr:uid="{E36C2B7B-268C-45E8-88D9-4325204A9EF5}"/>
    <cellStyle name="Percent 41 2" xfId="613" xr:uid="{70F83C78-CCC7-4C5A-AAC0-F06B57C5F60F}"/>
    <cellStyle name="Percent 41 2 2" xfId="2190" xr:uid="{9DF56DBF-B8FE-4DCE-B3C1-C491C54EAE41}"/>
    <cellStyle name="Percent 41 2 2 2" xfId="2730" xr:uid="{F54892AE-F25C-4816-974B-185C205F8DBC}"/>
    <cellStyle name="Percent 41 2 2 2 2" xfId="6616" xr:uid="{847F6FE5-87AC-4B49-A5DC-FBCEBF1988E6}"/>
    <cellStyle name="Percent 41 2 2 2 2 2" xfId="16658" xr:uid="{9ABD3F6A-DB3C-49CB-92F6-F1677A0C65C8}"/>
    <cellStyle name="Percent 41 2 2 2 3" xfId="14695" xr:uid="{786285EC-BDDA-4F61-ACDB-6D58BAFF91BD}"/>
    <cellStyle name="Percent 41 2 2 2 4" xfId="43840" xr:uid="{1883614D-E619-4956-902C-2C2EA4E68EC8}"/>
    <cellStyle name="Percent 41 2 2 2 5" xfId="45540" xr:uid="{3FDBD735-60FC-47D9-A778-D4905A8AA5BC}"/>
    <cellStyle name="Percent 41 2 2 3" xfId="6089" xr:uid="{06D8F9BF-5F53-40DF-BACB-689F74DBAE34}"/>
    <cellStyle name="Percent 41 2 2 3 2" xfId="16131" xr:uid="{2BD55FC4-3C12-4E90-B0BA-0688CCC558ED}"/>
    <cellStyle name="Percent 41 2 2 4" xfId="14168" xr:uid="{A0ACB0DC-A8E8-4282-B13A-DDF1E73EC73F}"/>
    <cellStyle name="Percent 41 2 2 5" xfId="43313" xr:uid="{554F0704-2A3B-4ECD-A51D-5554F496764B}"/>
    <cellStyle name="Percent 41 2 2 6" xfId="45013" xr:uid="{DE00157D-7F38-42ED-B944-6D805158AB3C}"/>
    <cellStyle name="Percent 41 2 3" xfId="3469" xr:uid="{992329FE-50D2-4F6C-AE2C-279A7A432C5A}"/>
    <cellStyle name="Percent 41 2 4" xfId="5426" xr:uid="{22979817-84F6-4D1F-AD48-015AD381A312}"/>
    <cellStyle name="Percent 41 2 4 2" xfId="15540" xr:uid="{2F083C4C-FB4D-4B3E-9D47-6FACC6C3E6BD}"/>
    <cellStyle name="Percent 41 2 5" xfId="11359" xr:uid="{F3C08A7C-C4F3-44E1-99E7-0C1A5F083733}"/>
    <cellStyle name="Percent 41 2 5 2" xfId="18720" xr:uid="{8BE92405-E7AA-4FD8-9EF4-609EC84C1477}"/>
    <cellStyle name="Percent 41 2 6" xfId="19183" xr:uid="{8C6970A1-5D12-4D6F-8EB6-EF215D32CABA}"/>
    <cellStyle name="Percent 41 3" xfId="1444" xr:uid="{21DD5A32-9EEB-438D-91FD-6E131EA84147}"/>
    <cellStyle name="Percent 41 3 10" xfId="42014" xr:uid="{FFB7906B-815C-4C0B-AFFD-CE5DFC65C8FD}"/>
    <cellStyle name="Percent 41 3 11" xfId="42491" xr:uid="{65834B6E-9E52-4BF2-842D-9DC393BEC939}"/>
    <cellStyle name="Percent 41 3 12" xfId="43061" xr:uid="{85105574-DEED-40C9-B2DA-03E1D5A683C0}"/>
    <cellStyle name="Percent 41 3 13" xfId="44761" xr:uid="{A4CC9594-A4AD-4B03-95E3-5457A0602C93}"/>
    <cellStyle name="Percent 41 3 14" xfId="46164" xr:uid="{1843FAD8-7DBE-4CA8-A294-243F4AB64B86}"/>
    <cellStyle name="Percent 41 3 15" xfId="46801" xr:uid="{15218745-EFC1-4881-8B07-92B42E141385}"/>
    <cellStyle name="Percent 41 3 16" xfId="54544" xr:uid="{673B9017-6AAC-4E54-9257-269322BC54BE}"/>
    <cellStyle name="Percent 41 3 2" xfId="2472" xr:uid="{9AAB4BB1-C107-4042-AA86-D8B41B2EC820}"/>
    <cellStyle name="Percent 41 3 2 10" xfId="45288" xr:uid="{A88E1D94-D8F4-4FE1-BC3F-5EDB864243A3}"/>
    <cellStyle name="Percent 41 3 2 11" xfId="46380" xr:uid="{CB92BA73-D678-41BD-89E1-A9E32420B632}"/>
    <cellStyle name="Percent 41 3 2 12" xfId="48279" xr:uid="{3983EA06-9B4B-4F11-9EBA-F15A7C26A425}"/>
    <cellStyle name="Percent 41 3 2 13" xfId="55708" xr:uid="{E8C3A979-39A0-4472-956D-7DAF7C8FD7DD}"/>
    <cellStyle name="Percent 41 3 2 2" xfId="6364" xr:uid="{64445392-8F52-4E99-A7AA-26B8E3DB0B95}"/>
    <cellStyle name="Percent 41 3 2 2 2" xfId="16406" xr:uid="{A416D473-0054-487F-97AE-962EB8067F62}"/>
    <cellStyle name="Percent 41 3 2 3" xfId="8604" xr:uid="{3F6D2B3E-DC1B-4F5B-8483-EC0DBBDD5B5B}"/>
    <cellStyle name="Percent 41 3 2 3 2" xfId="17723" xr:uid="{C122DB37-CFD2-46CF-BBB1-D7CEF29B16B0}"/>
    <cellStyle name="Percent 41 3 2 4" xfId="12591" xr:uid="{66BEA6AF-3D04-43FF-8413-D5D05126F706}"/>
    <cellStyle name="Percent 41 3 2 4 2" xfId="19077" xr:uid="{900D7DC3-6076-4693-B695-70585694A791}"/>
    <cellStyle name="Percent 41 3 2 5" xfId="14443" xr:uid="{C841501F-B205-4E46-9801-340E1DCF0DC2}"/>
    <cellStyle name="Percent 41 3 2 6" xfId="35793" xr:uid="{E3CA541B-F7F2-4D20-BB66-E42A450DE0DE}"/>
    <cellStyle name="Percent 41 3 2 7" xfId="42227" xr:uid="{73067275-CE96-4A7F-821E-9A777FC93E6F}"/>
    <cellStyle name="Percent 41 3 2 8" xfId="42709" xr:uid="{E1119B5F-11D5-46AB-8DFA-76FFBE88E7D8}"/>
    <cellStyle name="Percent 41 3 2 9" xfId="43588" xr:uid="{E7ADF4C2-9573-4283-8F0C-DD524DF574C4}"/>
    <cellStyle name="Percent 41 3 3" xfId="3005" xr:uid="{9CC062F5-F218-4845-9AA7-BFECBB2F763F}"/>
    <cellStyle name="Percent 41 3 3 2" xfId="6891" xr:uid="{92133969-2635-4B88-A613-188F7B2FE2AD}"/>
    <cellStyle name="Percent 41 3 3 2 2" xfId="16933" xr:uid="{D4BF4AC0-F4DB-408C-A17B-B60F2F361FB3}"/>
    <cellStyle name="Percent 41 3 3 3" xfId="14970" xr:uid="{2DD3F85B-D5B5-4962-B10F-302A8FCE92D0}"/>
    <cellStyle name="Percent 41 3 3 4" xfId="44115" xr:uid="{56BD032A-945E-452E-9772-E1A43A08252D}"/>
    <cellStyle name="Percent 41 3 3 5" xfId="45815" xr:uid="{9AB8A8CB-D3BB-4641-BBDA-2585655E9C7D}"/>
    <cellStyle name="Percent 41 3 4" xfId="3985" xr:uid="{A23DD0C4-6A7A-454D-9094-BCE332A3F89C}"/>
    <cellStyle name="Percent 41 3 4 2" xfId="15362" xr:uid="{043E0ACB-085B-4CFB-9DC0-39C266D96657}"/>
    <cellStyle name="Percent 41 3 5" xfId="5830" xr:uid="{13DFF3A6-DC10-4752-8DA7-0D0632A6426D}"/>
    <cellStyle name="Percent 41 3 5 2" xfId="15873" xr:uid="{C94A1993-5272-4101-B15D-BE8361632FBF}"/>
    <cellStyle name="Percent 41 3 6" xfId="7248" xr:uid="{568C609E-6926-4D29-A462-08E7D2590B61}"/>
    <cellStyle name="Percent 41 3 6 2" xfId="17290" xr:uid="{1D5FF2C3-08CD-49F0-99A6-921C0BE8B09F}"/>
    <cellStyle name="Percent 41 3 7" xfId="11515" xr:uid="{C7D0DD8B-7A11-4695-9D00-796EE7A487E8}"/>
    <cellStyle name="Percent 41 3 7 2" xfId="18866" xr:uid="{461A8F90-770C-47F3-94BA-EBB27E164119}"/>
    <cellStyle name="Percent 41 3 8" xfId="13910" xr:uid="{7CD37560-8955-463B-914E-FE8A05C96EEF}"/>
    <cellStyle name="Percent 41 3 9" xfId="21981" xr:uid="{04258077-0EA8-4C8B-A8AA-93C7E559BFB7}"/>
    <cellStyle name="Percent 41 4" xfId="1973" xr:uid="{87C2FE09-2A63-4905-9B0E-E0CD96C0C4AC}"/>
    <cellStyle name="Percent 41 4 2" xfId="3406" xr:uid="{ED6519E9-4FA9-4D3A-8218-40E73A44BA38}"/>
    <cellStyle name="Percent 41 4 2 2" xfId="15263" xr:uid="{CC51DEE1-3A8C-40C6-A919-5862F2E4DE47}"/>
    <cellStyle name="Percent 41 4 3" xfId="7142" xr:uid="{F47F46F2-3C69-4142-A75D-6A9DC7520C2B}"/>
    <cellStyle name="Percent 41 4 3 2" xfId="17184" xr:uid="{FFBCC116-ED54-479C-9CD9-003C144BDCBD}"/>
    <cellStyle name="Percent 41 4 4" xfId="11410" xr:uid="{D5CC580D-61C4-4835-82A8-90ED0EA8D677}"/>
    <cellStyle name="Percent 41 4 4 2" xfId="18767" xr:uid="{6FCA334E-8078-4836-9F99-7D431C934BD4}"/>
    <cellStyle name="Percent 41 4 5" xfId="41914" xr:uid="{B61687CE-3E99-44E6-8C29-54DC52A6EEBD}"/>
    <cellStyle name="Percent 41 4 6" xfId="42388" xr:uid="{8D801497-FEDE-46C1-95EF-C1DB4687A586}"/>
    <cellStyle name="Percent 41 4 7" xfId="46062" xr:uid="{3D30CD66-49BC-4F64-A594-6F443FE0983C}"/>
    <cellStyle name="Percent 41 4 8" xfId="46583" xr:uid="{CFCCFF59-A0BE-498C-8903-211ACD115E44}"/>
    <cellStyle name="Percent 41 4 9" xfId="54440" xr:uid="{2A074D73-1F6D-46F1-872D-35FB3257D393}"/>
    <cellStyle name="Percent 41 5" xfId="2308" xr:uid="{991A02B7-4E1A-45C4-B8B7-5B195705F347}"/>
    <cellStyle name="Percent 41 5 2" xfId="6203" xr:uid="{FC2BB9EF-F29F-482C-835F-42134CFB16A2}"/>
    <cellStyle name="Percent 41 5 2 2" xfId="16245" xr:uid="{0A64EB62-B19C-4E8F-A4AB-2848F5291446}"/>
    <cellStyle name="Percent 41 5 3" xfId="14282" xr:uid="{F91C5D17-9390-4C72-9218-4AE335F080A9}"/>
    <cellStyle name="Percent 41 5 4" xfId="43427" xr:uid="{0BED2F20-8278-46E8-93D8-E0ACDA780DC6}"/>
    <cellStyle name="Percent 41 5 5" xfId="45127" xr:uid="{B44958A2-512D-45C3-B475-294E66797B60}"/>
    <cellStyle name="Percent 41 5 6" xfId="56924" xr:uid="{1324AABA-2F15-4307-8861-BA481406F2FD}"/>
    <cellStyle name="Percent 41 6" xfId="2844" xr:uid="{E9C5E7ED-AE27-4E68-800D-DA4FF15942FD}"/>
    <cellStyle name="Percent 41 6 2" xfId="6730" xr:uid="{3B19978F-1847-4D44-A74B-2540627A0FFA}"/>
    <cellStyle name="Percent 41 6 2 2" xfId="16772" xr:uid="{2A9C5AF3-C2C3-4128-A022-329822D452D9}"/>
    <cellStyle name="Percent 41 6 3" xfId="14809" xr:uid="{11EA8F6E-1592-4896-8470-B6D881C81344}"/>
    <cellStyle name="Percent 41 6 4" xfId="43954" xr:uid="{F94D87E0-9A60-4586-A828-75C15C30A947}"/>
    <cellStyle name="Percent 41 6 5" xfId="45654" xr:uid="{CA3418F0-D9EC-4BC0-BD41-0EDF8444B8B0}"/>
    <cellStyle name="Percent 41 7" xfId="5666" xr:uid="{747DF70B-F09C-4473-9ECB-CD34507635D2}"/>
    <cellStyle name="Percent 41 7 2" xfId="15710" xr:uid="{D2ADF4F8-9D49-4993-B0BA-04B60DDD6E7A}"/>
    <cellStyle name="Percent 41 8" xfId="13746" xr:uid="{451F233A-9E54-4119-8446-BE0A002CC393}"/>
    <cellStyle name="Percent 41 9" xfId="42900" xr:uid="{43010E02-2D14-4905-9780-F9A239CF0A98}"/>
    <cellStyle name="Percent 42" xfId="614" xr:uid="{DF497E83-2CFF-4590-8177-C7F01D4A2401}"/>
    <cellStyle name="Percent 42 10" xfId="44472" xr:uid="{E5EF8AE6-2A83-4266-A0EE-582D38E5722F}"/>
    <cellStyle name="Percent 42 11" xfId="44601" xr:uid="{A6A3CF3D-59A1-4997-B9E7-7F94D8E66FE9}"/>
    <cellStyle name="Percent 42 2" xfId="615" xr:uid="{70D7976C-76A5-4632-9A47-937504CB1829}"/>
    <cellStyle name="Percent 42 2 2" xfId="3462" xr:uid="{3E7663EE-7C8A-48D6-89BD-C2BF6FB62F84}"/>
    <cellStyle name="Percent 42 2 2 2" xfId="35768" xr:uid="{7E672315-B788-4779-93CA-7984D428B379}"/>
    <cellStyle name="Percent 42 2 3" xfId="36846" xr:uid="{D30AA5C2-7A1E-43C0-8390-F3A21E19A549}"/>
    <cellStyle name="Percent 42 2 4" xfId="19351" xr:uid="{1D68F3ED-11AD-4828-B78D-4547C4DAF3D4}"/>
    <cellStyle name="Percent 42 3" xfId="1445" xr:uid="{1F381823-D2D5-413B-9E75-44C38D7C0D24}"/>
    <cellStyle name="Percent 42 3 10" xfId="42017" xr:uid="{C79DEA8C-AC94-4842-9DF3-BC5B19BB72DD}"/>
    <cellStyle name="Percent 42 3 11" xfId="42494" xr:uid="{29642C2E-6627-4419-9C66-406B4269B8DD}"/>
    <cellStyle name="Percent 42 3 12" xfId="43062" xr:uid="{495CFB96-511F-4404-B9CB-DED3D2687CA4}"/>
    <cellStyle name="Percent 42 3 13" xfId="44762" xr:uid="{E4DC5CD0-1DF1-4E02-9C2F-B788B01BA34A}"/>
    <cellStyle name="Percent 42 3 14" xfId="46167" xr:uid="{BABCB12F-B032-4982-89B5-0C0F2CE729AB}"/>
    <cellStyle name="Percent 42 3 15" xfId="46804" xr:uid="{8F5A1796-B77A-45CE-BE86-B7BE6403569D}"/>
    <cellStyle name="Percent 42 3 16" xfId="54547" xr:uid="{1FA8E7EE-0997-451C-897A-33D6E95C2573}"/>
    <cellStyle name="Percent 42 3 2" xfId="2473" xr:uid="{11F3B9A2-FD91-49A3-901A-B60FC52B4C31}"/>
    <cellStyle name="Percent 42 3 2 10" xfId="45289" xr:uid="{AA5F2C90-40BD-4565-959A-472DB20402AA}"/>
    <cellStyle name="Percent 42 3 2 11" xfId="46383" xr:uid="{4019AC50-5D1D-4A0B-8F1F-54ADF4347FB9}"/>
    <cellStyle name="Percent 42 3 2 12" xfId="48282" xr:uid="{24D7B8C0-92CD-4E49-AA3E-826DE096DDB2}"/>
    <cellStyle name="Percent 42 3 2 13" xfId="55711" xr:uid="{AE6B408C-D084-4EB3-9E7D-72A0D94D2F3C}"/>
    <cellStyle name="Percent 42 3 2 2" xfId="6365" xr:uid="{E512EF10-69EB-4BF1-8C5B-32ADB79C5EC3}"/>
    <cellStyle name="Percent 42 3 2 2 2" xfId="16407" xr:uid="{A34B4D18-79D9-4898-A0FB-ACF39B28F4E7}"/>
    <cellStyle name="Percent 42 3 2 3" xfId="8607" xr:uid="{F58BF0DB-E827-4F51-90DB-284A07ECD3F8}"/>
    <cellStyle name="Percent 42 3 2 3 2" xfId="17726" xr:uid="{547EE75C-E239-4A55-B0B1-2B93040C69CB}"/>
    <cellStyle name="Percent 42 3 2 4" xfId="12594" xr:uid="{3B992783-D0A3-4DF8-B5EF-03FF825B4FC5}"/>
    <cellStyle name="Percent 42 3 2 4 2" xfId="19080" xr:uid="{E82F9086-E3BF-4927-AB48-F4F572F7E645}"/>
    <cellStyle name="Percent 42 3 2 5" xfId="14444" xr:uid="{8714DC8D-5CB7-44BE-B40B-7AF720D5BB0E}"/>
    <cellStyle name="Percent 42 3 2 6" xfId="36519" xr:uid="{E4EAA63B-443A-4E79-8A84-C929295A08D7}"/>
    <cellStyle name="Percent 42 3 2 7" xfId="42230" xr:uid="{731EABDD-964A-4142-B8D5-DE63DA875394}"/>
    <cellStyle name="Percent 42 3 2 8" xfId="42712" xr:uid="{52E8D666-52F1-4330-A276-D33CFAA046F3}"/>
    <cellStyle name="Percent 42 3 2 9" xfId="43589" xr:uid="{BB06A543-0C9B-428E-8188-00881FF2E06A}"/>
    <cellStyle name="Percent 42 3 3" xfId="3006" xr:uid="{FA2F68A2-E4F5-4F2D-A506-13010F4F0D6E}"/>
    <cellStyle name="Percent 42 3 3 2" xfId="6892" xr:uid="{BC696B57-360E-4FFF-BB5A-E4397690665F}"/>
    <cellStyle name="Percent 42 3 3 2 2" xfId="16934" xr:uid="{F01B0B1A-28A4-4565-AD8B-12702FA5FCFE}"/>
    <cellStyle name="Percent 42 3 3 3" xfId="14971" xr:uid="{0B48C0D0-1330-4E76-87E4-BF40054B7ED8}"/>
    <cellStyle name="Percent 42 3 3 4" xfId="44116" xr:uid="{ED6AFC33-98C7-4078-8C30-26DEC43B0409}"/>
    <cellStyle name="Percent 42 3 3 5" xfId="45816" xr:uid="{737A08E1-FDEB-42D4-9638-76AD3D24B24D}"/>
    <cellStyle name="Percent 42 3 4" xfId="3988" xr:uid="{4B0ADD15-4CDE-4A9D-A2D9-B1B0C7B638F7}"/>
    <cellStyle name="Percent 42 3 4 2" xfId="15365" xr:uid="{92FECF18-37AE-4A77-BB84-7A163E4D3848}"/>
    <cellStyle name="Percent 42 3 5" xfId="5831" xr:uid="{A9D40F5A-50A2-4263-A81C-A5C7DBAD64E4}"/>
    <cellStyle name="Percent 42 3 5 2" xfId="15874" xr:uid="{180E8A50-8C91-480B-8965-7F70752319AD}"/>
    <cellStyle name="Percent 42 3 6" xfId="7251" xr:uid="{3549CE5E-5169-4F27-A123-46BFC5BE01A2}"/>
    <cellStyle name="Percent 42 3 6 2" xfId="17293" xr:uid="{639B65C0-7B6F-4F01-8C9C-71B3B7AA3827}"/>
    <cellStyle name="Percent 42 3 7" xfId="11518" xr:uid="{7372BEA4-5279-4FED-8443-7DBD7552C69B}"/>
    <cellStyle name="Percent 42 3 7 2" xfId="18869" xr:uid="{239A5B42-6A77-4554-9398-F2FA35923BF8}"/>
    <cellStyle name="Percent 42 3 8" xfId="13911" xr:uid="{6B70B592-355B-4AE6-A5FA-B12B0E9DF20F}"/>
    <cellStyle name="Percent 42 3 9" xfId="21977" xr:uid="{3E5D6EA7-2151-49C3-B738-75B66898C12E}"/>
    <cellStyle name="Percent 42 4" xfId="1969" xr:uid="{B3508211-C284-4F3E-B58D-E1B904122E3B}"/>
    <cellStyle name="Percent 42 4 2" xfId="3409" xr:uid="{B24C376A-3587-494D-AAE9-B096099DBDDC}"/>
    <cellStyle name="Percent 42 4 2 2" xfId="15266" xr:uid="{507F67AE-6C98-4138-9FD7-C19450396DC6}"/>
    <cellStyle name="Percent 42 4 3" xfId="7145" xr:uid="{3B94FF8B-71D4-4384-9D92-25F68EB91CB9}"/>
    <cellStyle name="Percent 42 4 3 2" xfId="17187" xr:uid="{6C23E490-AD10-467D-9E07-EED2EB56D240}"/>
    <cellStyle name="Percent 42 4 4" xfId="11413" xr:uid="{64A12BBF-FAFD-42B3-A744-7A736F82BC5C}"/>
    <cellStyle name="Percent 42 4 4 2" xfId="18770" xr:uid="{4E5FC7D2-85D0-4B4F-8798-6D4D8C908E6F}"/>
    <cellStyle name="Percent 42 4 5" xfId="41917" xr:uid="{7B945D7F-64AB-4AAB-92AF-9763D87AFF54}"/>
    <cellStyle name="Percent 42 4 6" xfId="42391" xr:uid="{772A6C1D-96C6-4669-96AF-4163CB0C56FD}"/>
    <cellStyle name="Percent 42 4 7" xfId="46065" xr:uid="{8A045BBD-121C-4CE4-9D25-C66AE7C1A394}"/>
    <cellStyle name="Percent 42 4 8" xfId="46586" xr:uid="{903AD091-70FA-412D-8A30-B1D732C1F92D}"/>
    <cellStyle name="Percent 42 4 9" xfId="54443" xr:uid="{632FAF5D-E359-43CA-9CB3-25770885B5BE}"/>
    <cellStyle name="Percent 42 5" xfId="2309" xr:uid="{71A06FFF-4112-4EC6-BA40-61F8CCB67FB4}"/>
    <cellStyle name="Percent 42 5 2" xfId="6204" xr:uid="{C142ADD4-58BF-427D-9FFC-B6D109551343}"/>
    <cellStyle name="Percent 42 5 2 2" xfId="16246" xr:uid="{994CD06B-6998-4BC7-8E91-0667BC800000}"/>
    <cellStyle name="Percent 42 5 3" xfId="14283" xr:uid="{3AC9E6D9-53B5-43EA-A109-4ADCD7B77D7E}"/>
    <cellStyle name="Percent 42 5 4" xfId="43428" xr:uid="{BEF5A978-364C-4C5A-B17E-FFFA44DD02BE}"/>
    <cellStyle name="Percent 42 5 5" xfId="45128" xr:uid="{45909ECD-70D2-4AFB-A59C-B2E647780AA8}"/>
    <cellStyle name="Percent 42 5 6" xfId="56928" xr:uid="{58629139-BEF9-4E9A-8BEF-753D77B89A84}"/>
    <cellStyle name="Percent 42 6" xfId="2845" xr:uid="{0D89FABD-A24A-4D3E-8E82-351A6F9991D3}"/>
    <cellStyle name="Percent 42 6 2" xfId="6731" xr:uid="{A18B25B4-085B-4E8C-A04B-6C5ADC655BD7}"/>
    <cellStyle name="Percent 42 6 2 2" xfId="16773" xr:uid="{36ED9D62-FD78-4496-8DDD-61B7A9241E18}"/>
    <cellStyle name="Percent 42 6 3" xfId="14810" xr:uid="{E287D0DE-FC9D-46E8-B552-63E2BA1E7434}"/>
    <cellStyle name="Percent 42 6 4" xfId="43955" xr:uid="{EA39899E-F61A-4199-B5B7-D962BD983DC7}"/>
    <cellStyle name="Percent 42 6 5" xfId="45655" xr:uid="{0A442B6B-C75A-4A76-AC30-4EABEFCF4F91}"/>
    <cellStyle name="Percent 42 7" xfId="5667" xr:uid="{37FD7AFB-4530-4F1E-92A1-8D48A75A152F}"/>
    <cellStyle name="Percent 42 7 2" xfId="15711" xr:uid="{A7DCB448-1070-44FD-9FFD-E914B6931D7D}"/>
    <cellStyle name="Percent 42 8" xfId="13747" xr:uid="{2B312211-5572-4BD0-AB3B-4FAB099E0764}"/>
    <cellStyle name="Percent 42 9" xfId="42901" xr:uid="{EF0E4F2D-20F5-4F72-9037-9B2AB72AF07F}"/>
    <cellStyle name="Percent 43" xfId="616" xr:uid="{AE64B8AA-24B4-44E1-B1BF-98926B129D01}"/>
    <cellStyle name="Percent 43 10" xfId="44473" xr:uid="{C75B6922-725C-4771-979D-C219784D2E6E}"/>
    <cellStyle name="Percent 43 11" xfId="44602" xr:uid="{07C46102-A1EC-4BAA-8C52-C9BC2A6DFD2C}"/>
    <cellStyle name="Percent 43 2" xfId="617" xr:uid="{6D47E45F-534F-4E30-B41B-02357C9B7660}"/>
    <cellStyle name="Percent 43 2 2" xfId="3466" xr:uid="{158C270F-5915-44A0-BE31-17EE593060BF}"/>
    <cellStyle name="Percent 43 3" xfId="1446" xr:uid="{8AB71722-97EA-47F3-BEA6-40170920A822}"/>
    <cellStyle name="Percent 43 3 10" xfId="42400" xr:uid="{0680EE38-1686-4FE7-A5AE-262E0C717D77}"/>
    <cellStyle name="Percent 43 3 11" xfId="43063" xr:uid="{703FF84C-341D-4D9A-BCDA-90C1438732E0}"/>
    <cellStyle name="Percent 43 3 12" xfId="44763" xr:uid="{333EC22D-ADFA-45CD-9AEC-21FF99C865D2}"/>
    <cellStyle name="Percent 43 3 13" xfId="46075" xr:uid="{CDD5CFAC-DE19-46B1-87E0-3BC5CF71143D}"/>
    <cellStyle name="Percent 43 3 14" xfId="46596" xr:uid="{1C95AA83-B8F0-4011-8EC1-0928E5D912F7}"/>
    <cellStyle name="Percent 43 3 15" xfId="54452" xr:uid="{EEA61C8A-C849-49FC-81FE-699713D4A18D}"/>
    <cellStyle name="Percent 43 3 2" xfId="2474" xr:uid="{626626E3-9071-4A6C-BB34-14B454CB38E4}"/>
    <cellStyle name="Percent 43 3 2 2" xfId="6366" xr:uid="{27C0B33F-32CC-4B8F-AF7F-6D2688476D4C}"/>
    <cellStyle name="Percent 43 3 2 2 2" xfId="16408" xr:uid="{EA0B8F1A-AE02-49B3-9016-E96392D6F564}"/>
    <cellStyle name="Percent 43 3 2 3" xfId="14445" xr:uid="{6AFD4379-CD93-4153-8D26-4A2BFDD6DC9C}"/>
    <cellStyle name="Percent 43 3 2 4" xfId="43590" xr:uid="{0C7ED04C-45FC-4044-9745-87DFEE586E8A}"/>
    <cellStyle name="Percent 43 3 2 5" xfId="45290" xr:uid="{F7ACA14B-4A8D-4B5C-9900-E080133C6FC6}"/>
    <cellStyle name="Percent 43 3 3" xfId="3007" xr:uid="{F377F102-9D8F-4855-A89F-D2F5CA2C8DCD}"/>
    <cellStyle name="Percent 43 3 3 2" xfId="6893" xr:uid="{030F4452-2F8C-49BB-B9E3-917DD87B5114}"/>
    <cellStyle name="Percent 43 3 3 2 2" xfId="16935" xr:uid="{659A4469-4A04-488B-9145-BF36F5D6ACBD}"/>
    <cellStyle name="Percent 43 3 3 3" xfId="14972" xr:uid="{0E148598-2F9D-4B2C-A3E2-C4526E6203F4}"/>
    <cellStyle name="Percent 43 3 3 4" xfId="44117" xr:uid="{25C44AA4-0E1B-4FC7-BB89-D7DCC285C3EC}"/>
    <cellStyle name="Percent 43 3 3 5" xfId="45817" xr:uid="{61A5C5E3-904A-4D35-8660-04D3EB4634C6}"/>
    <cellStyle name="Percent 43 3 4" xfId="3422" xr:uid="{BF2419D9-158B-4035-9D06-8AA089445BFE}"/>
    <cellStyle name="Percent 43 3 4 2" xfId="15276" xr:uid="{8DC43D93-9023-4BAD-A868-E40CA274ECE6}"/>
    <cellStyle name="Percent 43 3 5" xfId="5832" xr:uid="{BD7E6B9F-4034-4C17-8EDD-4ACD13FE45C0}"/>
    <cellStyle name="Percent 43 3 5 2" xfId="15875" xr:uid="{94751625-AA02-42C7-AECB-F536D909FD14}"/>
    <cellStyle name="Percent 43 3 6" xfId="7155" xr:uid="{966F1299-1974-470B-85D2-436370D908CD}"/>
    <cellStyle name="Percent 43 3 6 2" xfId="17197" xr:uid="{31D56B4F-428E-4E36-8E6E-577F76CE7346}"/>
    <cellStyle name="Percent 43 3 7" xfId="11422" xr:uid="{F28D0909-746C-48DA-8235-551571E7799D}"/>
    <cellStyle name="Percent 43 3 7 2" xfId="18779" xr:uid="{3B2F266C-95C0-420F-900A-DA8E37834A1C}"/>
    <cellStyle name="Percent 43 3 8" xfId="13912" xr:uid="{174E16A2-5A20-4509-8242-3185CFC510D4}"/>
    <cellStyle name="Percent 43 3 9" xfId="41926" xr:uid="{9F788C7B-D13B-42E1-8338-A96450F421F2}"/>
    <cellStyle name="Percent 43 4" xfId="1971" xr:uid="{4F2E4A86-CB55-4E48-AE9F-2786F92F6D18}"/>
    <cellStyle name="Percent 43 4 2" xfId="56926" xr:uid="{20C2105A-D203-4A94-8BA9-58ED0B1D2D8C}"/>
    <cellStyle name="Percent 43 5" xfId="2310" xr:uid="{D030B8EC-4ECB-4153-9039-2373D32FAC84}"/>
    <cellStyle name="Percent 43 5 2" xfId="6205" xr:uid="{CAD5C2CB-D2C7-4E44-B8A3-00023961ABBD}"/>
    <cellStyle name="Percent 43 5 2 2" xfId="16247" xr:uid="{8E1635EB-90EB-408A-BAB2-C6947070D8B2}"/>
    <cellStyle name="Percent 43 5 3" xfId="14284" xr:uid="{67F99563-C21D-48E0-B8EE-8BC04F3C3615}"/>
    <cellStyle name="Percent 43 5 4" xfId="43429" xr:uid="{DB17A737-B271-46A4-AB51-AE512DA02930}"/>
    <cellStyle name="Percent 43 5 5" xfId="45129" xr:uid="{C3FB3408-7125-44A9-8CF0-35F1D339E2AA}"/>
    <cellStyle name="Percent 43 6" xfId="2846" xr:uid="{05C79652-B075-46FA-A472-4DCC69A6AEE1}"/>
    <cellStyle name="Percent 43 6 2" xfId="6732" xr:uid="{F44D00DB-59A1-431B-837C-7800260E9725}"/>
    <cellStyle name="Percent 43 6 2 2" xfId="16774" xr:uid="{34DDF221-69B0-43E0-950A-392036A7B9BE}"/>
    <cellStyle name="Percent 43 6 3" xfId="14811" xr:uid="{23B24C30-8E5C-4F70-A65D-B2F6391E34B9}"/>
    <cellStyle name="Percent 43 6 4" xfId="43956" xr:uid="{B573BF65-540E-4F01-83C4-A1012687A9CE}"/>
    <cellStyle name="Percent 43 6 5" xfId="45656" xr:uid="{93F38ED5-92D9-4FBB-AA11-7CD3B9F40D6A}"/>
    <cellStyle name="Percent 43 7" xfId="5668" xr:uid="{CFD9018C-4FA9-4827-85A0-D3E6DEE54DE7}"/>
    <cellStyle name="Percent 43 7 2" xfId="15712" xr:uid="{E9ED4550-30A4-4B30-AB23-90DEB8C67123}"/>
    <cellStyle name="Percent 43 8" xfId="13748" xr:uid="{75AE326E-6647-4013-89C0-6EEA1DDC10CC}"/>
    <cellStyle name="Percent 43 9" xfId="42902" xr:uid="{13AE2C25-25EE-4EF0-9D7A-33798FE9EB5B}"/>
    <cellStyle name="Percent 44" xfId="618" xr:uid="{887CCD8D-F489-4A14-A72F-2A4218F7FC0F}"/>
    <cellStyle name="Percent 44 10" xfId="11445" xr:uid="{5EF54502-FAFF-4BCA-BD31-CE3B0508B8F2}"/>
    <cellStyle name="Percent 44 10 2" xfId="18800" xr:uid="{03BB819C-01A8-4242-B3FE-06479993AFFB}"/>
    <cellStyle name="Percent 44 11" xfId="13749" xr:uid="{35D465C3-7FC8-4DF1-AE56-3ADFA0D85762}"/>
    <cellStyle name="Percent 44 12" xfId="41947" xr:uid="{4138B2B6-881C-4369-8902-431D4D3F2B01}"/>
    <cellStyle name="Percent 44 13" xfId="42421" xr:uid="{7F38DF07-8C20-4EE7-B0C3-6E19250550ED}"/>
    <cellStyle name="Percent 44 14" xfId="42903" xr:uid="{B5823163-D615-4A09-86B5-5FDD4BCFAD5D}"/>
    <cellStyle name="Percent 44 15" xfId="44474" xr:uid="{5EA7E3E7-1749-45AE-8205-1D1705DCC9F7}"/>
    <cellStyle name="Percent 44 16" xfId="44603" xr:uid="{D58C2641-0A59-403F-B674-B7A7F0A29636}"/>
    <cellStyle name="Percent 44 17" xfId="46096" xr:uid="{4D26CCC9-730D-41CC-8D6B-E6328564B08F}"/>
    <cellStyle name="Percent 44 18" xfId="46618" xr:uid="{27E6162C-BAEF-488A-BBBA-DBDAA9BC6921}"/>
    <cellStyle name="Percent 44 19" xfId="54475" xr:uid="{16F911EC-ED37-44FA-9DF4-30492F8C63D5}"/>
    <cellStyle name="Percent 44 2" xfId="619" xr:uid="{F4B2555B-EBCC-4534-9A8A-905D610BB717}"/>
    <cellStyle name="Percent 44 2 2" xfId="3965" xr:uid="{56E054D8-D9A1-49E5-95EC-D6F82978EB89}"/>
    <cellStyle name="Percent 44 3" xfId="1447" xr:uid="{02B66190-FFF9-4168-9755-518E3D3EB8E4}"/>
    <cellStyle name="Percent 44 3 10" xfId="43064" xr:uid="{6A285C79-E565-4AC7-9085-C2335E6E9567}"/>
    <cellStyle name="Percent 44 3 11" xfId="44764" xr:uid="{DEE7AE90-3973-456B-B048-ADD83C313C6D}"/>
    <cellStyle name="Percent 44 3 12" xfId="46303" xr:uid="{C6254C44-BBC3-4B47-BBFB-85E0070E3753}"/>
    <cellStyle name="Percent 44 3 13" xfId="48184" xr:uid="{8CE5ED94-3ADC-4CDE-BEF2-F3194F5347DA}"/>
    <cellStyle name="Percent 44 3 14" xfId="55619" xr:uid="{0F6F580A-3DA7-44E6-A6FE-F9E73E26DD3B}"/>
    <cellStyle name="Percent 44 3 2" xfId="2475" xr:uid="{366AB586-3109-4437-83E3-649EAF5E12E0}"/>
    <cellStyle name="Percent 44 3 2 2" xfId="6367" xr:uid="{DA02E971-0A4F-46D5-968E-965A2C14417E}"/>
    <cellStyle name="Percent 44 3 2 2 2" xfId="16409" xr:uid="{2AA111E4-C148-4296-87EB-A49766E16E84}"/>
    <cellStyle name="Percent 44 3 2 3" xfId="14446" xr:uid="{9305A506-9A51-4CDC-94F6-9C5465D72486}"/>
    <cellStyle name="Percent 44 3 2 4" xfId="43591" xr:uid="{4C3EDE8B-484C-4AB4-9F8C-335BDF514F41}"/>
    <cellStyle name="Percent 44 3 2 5" xfId="45291" xr:uid="{5596F6B5-69F4-4ECA-8F3F-DC2EBF00401F}"/>
    <cellStyle name="Percent 44 3 3" xfId="3008" xr:uid="{328A6939-17EA-4081-936A-4CC25D276E13}"/>
    <cellStyle name="Percent 44 3 3 2" xfId="6894" xr:uid="{5C6D5CFF-E57F-4DA2-BA3B-6AD43FC327D3}"/>
    <cellStyle name="Percent 44 3 3 2 2" xfId="16936" xr:uid="{1E6A5AD9-84D6-49D2-BDD6-8BB94C5978DA}"/>
    <cellStyle name="Percent 44 3 3 3" xfId="14973" xr:uid="{A424C21A-786A-46A4-929B-2DABBB829029}"/>
    <cellStyle name="Percent 44 3 3 4" xfId="44118" xr:uid="{3B89CA9A-5E97-4438-95BF-6CDA845CE0D5}"/>
    <cellStyle name="Percent 44 3 3 5" xfId="45818" xr:uid="{309BA7F2-4025-4E0A-99B7-7FCC0AF99F3F}"/>
    <cellStyle name="Percent 44 3 4" xfId="5833" xr:uid="{8C645174-088F-4EAD-B1C2-91838FF12BD9}"/>
    <cellStyle name="Percent 44 3 4 2" xfId="15876" xr:uid="{FB56FADB-3347-4E9C-8947-46798E780E2A}"/>
    <cellStyle name="Percent 44 3 5" xfId="8510" xr:uid="{E1A8D7CA-2527-4E5C-8790-3BB191F23E3C}"/>
    <cellStyle name="Percent 44 3 5 2" xfId="17644" xr:uid="{4F1CAC01-81C5-48AA-AF74-42A02B473474}"/>
    <cellStyle name="Percent 44 3 6" xfId="12503" xr:uid="{9B45A9A0-8394-4A81-BFD6-928FF0A4D02C}"/>
    <cellStyle name="Percent 44 3 6 2" xfId="19000" xr:uid="{2644E7CE-737D-4EB2-AE62-85EAE7FC80D7}"/>
    <cellStyle name="Percent 44 3 7" xfId="13913" xr:uid="{21FACE78-D724-4AAC-947C-E7659A85022C}"/>
    <cellStyle name="Percent 44 3 8" xfId="42150" xr:uid="{A57CCFAD-DA2A-4F28-882C-54081C8F78FC}"/>
    <cellStyle name="Percent 44 3 9" xfId="42632" xr:uid="{C806C7D3-3601-48AC-B474-D034B5B3734F}"/>
    <cellStyle name="Percent 44 4" xfId="1998" xr:uid="{AA24F8D6-FDDE-46A9-AEC6-4919DC31C825}"/>
    <cellStyle name="Percent 44 4 2" xfId="56935" xr:uid="{69FE93A0-9C95-43CC-B0A6-1021656EA5A5}"/>
    <cellStyle name="Percent 44 5" xfId="2311" xr:uid="{124B86E2-30EF-4E67-9487-1158A198A8C1}"/>
    <cellStyle name="Percent 44 5 2" xfId="6206" xr:uid="{187C7AF9-69E1-455A-BB42-E2EADDF34A9B}"/>
    <cellStyle name="Percent 44 5 2 2" xfId="16248" xr:uid="{5E34B935-0390-426F-9C60-D9EAC146ED34}"/>
    <cellStyle name="Percent 44 5 3" xfId="14285" xr:uid="{4DADD1A4-C45E-4DA2-A920-B16B7AEE500D}"/>
    <cellStyle name="Percent 44 5 4" xfId="43430" xr:uid="{9E94F65F-561F-4697-AB19-EE37FCFEF176}"/>
    <cellStyle name="Percent 44 5 5" xfId="45130" xr:uid="{8DE881C3-02C3-4A09-BDB1-62DEBF8DD4EA}"/>
    <cellStyle name="Percent 44 6" xfId="2847" xr:uid="{DE0B3473-D09F-422B-BAA6-07C1AC72F8D7}"/>
    <cellStyle name="Percent 44 6 2" xfId="6733" xr:uid="{C3CFB92C-1D87-4232-8E0E-EA532249E012}"/>
    <cellStyle name="Percent 44 6 2 2" xfId="16775" xr:uid="{D80C1D2C-04AF-4AA5-883D-053EFDD1FF93}"/>
    <cellStyle name="Percent 44 6 3" xfId="14812" xr:uid="{F15DD26F-C166-4220-8886-423C97898592}"/>
    <cellStyle name="Percent 44 6 4" xfId="43957" xr:uid="{4F9183EA-E38E-4DA8-9115-8188122F3A56}"/>
    <cellStyle name="Percent 44 6 5" xfId="45657" xr:uid="{B6EB5998-469F-401B-9529-701903781079}"/>
    <cellStyle name="Percent 44 7" xfId="3472" xr:uid="{877B3E2C-A9D7-403E-AF59-D29CA6294124}"/>
    <cellStyle name="Percent 44 7 2" xfId="15297" xr:uid="{4652AFF6-1EF9-4EBE-AE43-42A8A1D11AFA}"/>
    <cellStyle name="Percent 44 8" xfId="5669" xr:uid="{3DD29799-B9FD-4E6A-B8EE-6E67E3F09406}"/>
    <cellStyle name="Percent 44 8 2" xfId="15713" xr:uid="{0CF28B3A-D35D-4667-97EB-A1CDC9E5883B}"/>
    <cellStyle name="Percent 44 9" xfId="7178" xr:uid="{A9183508-9975-4D8F-BEEA-17EE87B13A85}"/>
    <cellStyle name="Percent 44 9 2" xfId="17220" xr:uid="{2464C1BE-50DB-41B4-9866-3FDE63B6ABF3}"/>
    <cellStyle name="Percent 45" xfId="620" xr:uid="{5C6A5417-AFE4-4BDD-B59D-B1DCA245E622}"/>
    <cellStyle name="Percent 45 10" xfId="13750" xr:uid="{5B2609A7-D609-466B-97B8-9FF91E84C639}"/>
    <cellStyle name="Percent 45 11" xfId="41929" xr:uid="{6C655571-D06A-46CB-A31E-FAAAECF485F1}"/>
    <cellStyle name="Percent 45 12" xfId="42403" xr:uid="{FE93B756-7248-4B4A-B391-C817A15D9822}"/>
    <cellStyle name="Percent 45 13" xfId="42904" xr:uid="{F4CD3B52-DD80-433F-A26F-6C479DB1F659}"/>
    <cellStyle name="Percent 45 14" xfId="44475" xr:uid="{05CB5823-901E-4EA2-A591-4D42D388E42E}"/>
    <cellStyle name="Percent 45 15" xfId="44604" xr:uid="{100B0E34-489B-4955-9AF6-98E1540D57A7}"/>
    <cellStyle name="Percent 45 16" xfId="46078" xr:uid="{6E427918-90AB-4B0F-BCF4-7576ED658AB4}"/>
    <cellStyle name="Percent 45 17" xfId="46599" xr:uid="{2A235665-32C7-4796-B690-31B91B9183C6}"/>
    <cellStyle name="Percent 45 18" xfId="54455" xr:uid="{D4C9C8A0-2FF3-4CE9-A221-D865D7976EBD}"/>
    <cellStyle name="Percent 45 2" xfId="621" xr:uid="{33F557DA-3871-43A3-A508-D0823CA11E1B}"/>
    <cellStyle name="Percent 45 2 2" xfId="8490" xr:uid="{4F397A68-75FF-4663-A83A-12A3A82DC02F}"/>
    <cellStyle name="Percent 45 2 2 2" xfId="17624" xr:uid="{4BCDC4C0-AF80-42C6-9D0B-D5DD12E1A9C5}"/>
    <cellStyle name="Percent 45 2 3" xfId="12483" xr:uid="{20EE7BED-99EA-4348-899E-D8A3B8E49DE1}"/>
    <cellStyle name="Percent 45 2 3 2" xfId="18982" xr:uid="{5F1CD223-B710-4B39-A19D-CAFEFB353C78}"/>
    <cellStyle name="Percent 45 2 4" xfId="42132" xr:uid="{9BD79213-0603-4DD3-B910-AD0950612FAF}"/>
    <cellStyle name="Percent 45 2 5" xfId="42614" xr:uid="{A43AF0B0-7EE1-4BD6-9B98-ADB661E9A197}"/>
    <cellStyle name="Percent 45 2 6" xfId="46285" xr:uid="{72A69F25-8A89-46F5-84AF-6FE80A9AB57E}"/>
    <cellStyle name="Percent 45 2 7" xfId="48164" xr:uid="{27A6B6CA-F40B-4672-96B5-D096CAAE7744}"/>
    <cellStyle name="Percent 45 2 8" xfId="55599" xr:uid="{7426CFCE-51F1-4635-9DEB-0B1A003D95F4}"/>
    <cellStyle name="Percent 45 3" xfId="1448" xr:uid="{69C9A7F5-674B-4A98-B020-A706497D1A02}"/>
    <cellStyle name="Percent 45 3 2" xfId="2476" xr:uid="{D2554F20-604C-4F84-B2F9-7E1962F6FD50}"/>
    <cellStyle name="Percent 45 3 2 2" xfId="6368" xr:uid="{EEDC9656-5FCD-4E35-8B07-DEE8789FA4AA}"/>
    <cellStyle name="Percent 45 3 2 2 2" xfId="16410" xr:uid="{C07BBCD2-8D20-46BB-8D1B-727CAF3D38C8}"/>
    <cellStyle name="Percent 45 3 2 3" xfId="14447" xr:uid="{8ACB676F-DEFA-4253-98B3-58A1BC53C621}"/>
    <cellStyle name="Percent 45 3 2 4" xfId="43592" xr:uid="{70C3F3E9-9469-42FC-BB55-F230C0B53C1D}"/>
    <cellStyle name="Percent 45 3 2 5" xfId="45292" xr:uid="{CC180140-2F04-42CE-830B-A6FE7458F899}"/>
    <cellStyle name="Percent 45 3 3" xfId="3009" xr:uid="{77A4998C-EDBE-4B58-82E8-4BDB07A96ACC}"/>
    <cellStyle name="Percent 45 3 3 2" xfId="6895" xr:uid="{054892E0-AEC9-43D9-9F6C-354E119BC81E}"/>
    <cellStyle name="Percent 45 3 3 2 2" xfId="16937" xr:uid="{9F799466-996B-4B19-B989-B12D9681C1C9}"/>
    <cellStyle name="Percent 45 3 3 3" xfId="14974" xr:uid="{56528F27-5C59-4757-8CB1-1DF18C9A2DFB}"/>
    <cellStyle name="Percent 45 3 3 4" xfId="44119" xr:uid="{B957D9C0-7F54-4579-B38B-EC57184D67EF}"/>
    <cellStyle name="Percent 45 3 3 5" xfId="45819" xr:uid="{D039F909-D16F-4D75-88B9-ABE11ACEBFD4}"/>
    <cellStyle name="Percent 45 3 4" xfId="5834" xr:uid="{248DB716-4816-4F82-979A-A9AEE2945C50}"/>
    <cellStyle name="Percent 45 3 4 2" xfId="15877" xr:uid="{DF891A0B-10C9-46B6-B663-B2AAC12774E2}"/>
    <cellStyle name="Percent 45 3 5" xfId="13914" xr:uid="{736E7E58-D7EE-41DF-B44F-2B6692074A6D}"/>
    <cellStyle name="Percent 45 3 6" xfId="43065" xr:uid="{06E1C03E-5764-43DF-B743-F84F29755927}"/>
    <cellStyle name="Percent 45 3 7" xfId="44765" xr:uid="{671F5716-8DFE-45E3-AF34-5BB7BCFD49CA}"/>
    <cellStyle name="Percent 45 3 8" xfId="56886" xr:uid="{00992154-849A-4A64-8041-2E4585DC52A7}"/>
    <cellStyle name="Percent 45 4" xfId="2312" xr:uid="{C2158C8B-BDBD-4E49-9895-AFC081CD07AE}"/>
    <cellStyle name="Percent 45 4 2" xfId="6207" xr:uid="{5F1E26B6-BDB6-4E97-B3CB-93609F7E1DB5}"/>
    <cellStyle name="Percent 45 4 2 2" xfId="16249" xr:uid="{77F28239-A33F-4D8B-A810-2933103C49A0}"/>
    <cellStyle name="Percent 45 4 3" xfId="14286" xr:uid="{646C8646-DC75-4D1B-AC4C-3911DAA0889A}"/>
    <cellStyle name="Percent 45 4 4" xfId="43431" xr:uid="{E8FBAAEC-4283-4A89-A00B-D5CD9AA4BA01}"/>
    <cellStyle name="Percent 45 4 5" xfId="45131" xr:uid="{446CF23E-34F0-41DB-8C09-69B51BB21902}"/>
    <cellStyle name="Percent 45 5" xfId="2848" xr:uid="{3DBD9D11-C110-4005-A40E-8EF0D130FD5B}"/>
    <cellStyle name="Percent 45 5 2" xfId="6734" xr:uid="{3C48B0C7-6F9B-464F-9B35-A6ADE9AEE5CA}"/>
    <cellStyle name="Percent 45 5 2 2" xfId="16776" xr:uid="{C4A52168-A3CA-4431-807C-39330A7A394B}"/>
    <cellStyle name="Percent 45 5 3" xfId="14813" xr:uid="{C91B0D1D-B2FA-48CE-A2FE-F5C4F3404A88}"/>
    <cellStyle name="Percent 45 5 4" xfId="43958" xr:uid="{18678172-E02D-4F6C-B55A-D265178C0AEB}"/>
    <cellStyle name="Percent 45 5 5" xfId="45658" xr:uid="{1A7DAD39-FC28-4481-9CA9-6101874EFF35}"/>
    <cellStyle name="Percent 45 6" xfId="3431" xr:uid="{750A9163-A2F7-484E-9602-08D961DD6019}"/>
    <cellStyle name="Percent 45 6 2" xfId="15279" xr:uid="{DFB5BF10-7404-4C98-A393-A5471F6E05DF}"/>
    <cellStyle name="Percent 45 7" xfId="5670" xr:uid="{C781F2C0-B78F-4AF3-BA05-690D149DDDC1}"/>
    <cellStyle name="Percent 45 7 2" xfId="15714" xr:uid="{96DA7289-7CB4-4AD2-8C2A-4B2189BE47B5}"/>
    <cellStyle name="Percent 45 8" xfId="7158" xr:uid="{3734D1E6-F9E5-4329-9CD4-74B9FA3E27C5}"/>
    <cellStyle name="Percent 45 8 2" xfId="17200" xr:uid="{8225281B-2604-465D-9C66-0B84A708B602}"/>
    <cellStyle name="Percent 45 9" xfId="11425" xr:uid="{4F3CEF57-9F70-426B-B4DF-883AB80CC086}"/>
    <cellStyle name="Percent 45 9 2" xfId="18782" xr:uid="{4F06E301-21F6-405B-92F6-9AB53707FA0A}"/>
    <cellStyle name="Percent 46" xfId="622" xr:uid="{871AC0E7-B2D6-4B27-AF4A-1A97FDF62E65}"/>
    <cellStyle name="Percent 46 10" xfId="13751" xr:uid="{E9AFFB66-EBD2-4A4D-8AA5-A2CCBF1DFAC2}"/>
    <cellStyle name="Percent 46 11" xfId="41939" xr:uid="{566E55FF-2B11-41A8-B1F0-7CB558FDAF02}"/>
    <cellStyle name="Percent 46 12" xfId="42413" xr:uid="{242B9592-CA00-460B-B47A-67F3AE7E0495}"/>
    <cellStyle name="Percent 46 13" xfId="42905" xr:uid="{09B5902F-0493-4A57-BEF4-D720FC46ADD0}"/>
    <cellStyle name="Percent 46 14" xfId="44476" xr:uid="{BE3F3862-7CD8-41BA-9D7B-1CD6FA781159}"/>
    <cellStyle name="Percent 46 15" xfId="44605" xr:uid="{D4CD23B4-8699-4BF1-910D-502D974626B3}"/>
    <cellStyle name="Percent 46 16" xfId="46088" xr:uid="{B9DA6758-9602-4A43-954D-F3414A961BE8}"/>
    <cellStyle name="Percent 46 17" xfId="46610" xr:uid="{C6FC72D2-528B-49B6-813F-9BBA9626328A}"/>
    <cellStyle name="Percent 46 18" xfId="54467" xr:uid="{9CF37172-EB36-4D09-86F1-7B38D229C136}"/>
    <cellStyle name="Percent 46 2" xfId="1449" xr:uid="{69F97F29-2639-4B42-9CC2-21B9DB12809A}"/>
    <cellStyle name="Percent 46 2 10" xfId="42624" xr:uid="{98D2CDAB-94AE-440D-AD2C-A3D550553935}"/>
    <cellStyle name="Percent 46 2 11" xfId="43066" xr:uid="{063BFAB0-B588-4D25-8408-94C4D97FABE3}"/>
    <cellStyle name="Percent 46 2 12" xfId="44766" xr:uid="{7C882156-391E-46C8-9537-C6F54A43A655}"/>
    <cellStyle name="Percent 46 2 13" xfId="46295" xr:uid="{60EBD8AB-9646-402E-AE22-6C34CE8C3DAE}"/>
    <cellStyle name="Percent 46 2 14" xfId="48176" xr:uid="{537DC944-C9B5-4C09-BE71-D5E5FD484AAC}"/>
    <cellStyle name="Percent 46 2 15" xfId="55611" xr:uid="{0F4E3E89-780B-4344-8BDC-7AC6B0935B1E}"/>
    <cellStyle name="Percent 46 2 2" xfId="2477" xr:uid="{B41FFDA1-7726-4A9C-827D-DD610903C3BC}"/>
    <cellStyle name="Percent 46 2 2 2" xfId="6369" xr:uid="{44CD74F6-2485-4362-8F7F-5F80A2672AB5}"/>
    <cellStyle name="Percent 46 2 2 2 2" xfId="16411" xr:uid="{483BA84A-820D-4BA2-B2BC-DCC6086C52C9}"/>
    <cellStyle name="Percent 46 2 2 3" xfId="14448" xr:uid="{D35884CB-D0A9-4C06-854B-3897F7445CFF}"/>
    <cellStyle name="Percent 46 2 2 4" xfId="43593" xr:uid="{D9A3F360-F523-4300-8D73-5F0A10829510}"/>
    <cellStyle name="Percent 46 2 2 5" xfId="45293" xr:uid="{DFFB097E-22BD-4C93-AA55-688EF014959B}"/>
    <cellStyle name="Percent 46 2 3" xfId="3010" xr:uid="{A4DE9EA6-0FA1-4C91-9073-489CB6C2BBD3}"/>
    <cellStyle name="Percent 46 2 3 2" xfId="6896" xr:uid="{C7EE4E49-5ABD-42E8-AF12-7E564A8B2B33}"/>
    <cellStyle name="Percent 46 2 3 2 2" xfId="16938" xr:uid="{F6EED81C-C9DE-40EB-B2C6-808DD34F8D30}"/>
    <cellStyle name="Percent 46 2 3 3" xfId="14975" xr:uid="{4B0F34A9-4B4D-4DA8-87AC-B19E1E2F7C39}"/>
    <cellStyle name="Percent 46 2 3 4" xfId="44120" xr:uid="{FC548E6B-819E-46AF-88C3-07995A4FE261}"/>
    <cellStyle name="Percent 46 2 3 5" xfId="45820" xr:uid="{689985DF-7C37-4FAD-92FB-A8937057018C}"/>
    <cellStyle name="Percent 46 2 4" xfId="5835" xr:uid="{5188DB1C-FFDA-45A6-BB40-A4A80BABCCD2}"/>
    <cellStyle name="Percent 46 2 4 2" xfId="15878" xr:uid="{13E43390-7D50-4508-B65B-988F49DDA065}"/>
    <cellStyle name="Percent 46 2 5" xfId="8502" xr:uid="{6956F20F-8232-4F85-A322-2609A133D56A}"/>
    <cellStyle name="Percent 46 2 5 2" xfId="17636" xr:uid="{10E59146-5F7D-49CB-AC9F-253AD45546B9}"/>
    <cellStyle name="Percent 46 2 6" xfId="12495" xr:uid="{1C96DD46-6443-4D8F-BB1F-23F1ED95FB7A}"/>
    <cellStyle name="Percent 46 2 6 2" xfId="18992" xr:uid="{A821F223-9622-4DFC-8962-4EFA8F5F9255}"/>
    <cellStyle name="Percent 46 2 7" xfId="13915" xr:uid="{F9549CE2-CDED-4C8F-9131-139B7DC6C11F}"/>
    <cellStyle name="Percent 46 2 8" xfId="35789" xr:uid="{09CFB572-2A12-43F2-AC59-D6995B1071B7}"/>
    <cellStyle name="Percent 46 2 9" xfId="42142" xr:uid="{5CCFC10B-A9C8-46C3-AC8F-BC36D5E6C1C7}"/>
    <cellStyle name="Percent 46 3" xfId="2013" xr:uid="{15EDCBFD-C8BD-49E2-AD74-7A4BC947DCDB}"/>
    <cellStyle name="Percent 46 4" xfId="2313" xr:uid="{1CB78760-2046-4B8D-9F13-7EACD0B12F6A}"/>
    <cellStyle name="Percent 46 4 2" xfId="6208" xr:uid="{1AB20DBD-3D1B-4391-AB75-93F78726D841}"/>
    <cellStyle name="Percent 46 4 2 2" xfId="16250" xr:uid="{E3781A89-5BDC-4118-B69B-71A9F66A93E5}"/>
    <cellStyle name="Percent 46 4 3" xfId="14287" xr:uid="{C63255B0-534F-48CA-9A13-29BD98C964F0}"/>
    <cellStyle name="Percent 46 4 4" xfId="43432" xr:uid="{6AB154ED-0115-464F-B4F5-13FB9A795DA6}"/>
    <cellStyle name="Percent 46 4 5" xfId="45132" xr:uid="{91922C60-7509-481D-A79C-0D5AF5434CF6}"/>
    <cellStyle name="Percent 46 5" xfId="2849" xr:uid="{B6DBFE39-9E17-4879-9D7A-B8D4F050DA02}"/>
    <cellStyle name="Percent 46 5 2" xfId="6735" xr:uid="{08C29A0A-681B-4368-89BD-98D886622B18}"/>
    <cellStyle name="Percent 46 5 2 2" xfId="16777" xr:uid="{AB97CBC9-60CA-4F18-A2E7-86080BF02035}"/>
    <cellStyle name="Percent 46 5 3" xfId="14814" xr:uid="{7055EC0B-1320-4364-9997-DA7E4F6652BF}"/>
    <cellStyle name="Percent 46 5 4" xfId="43959" xr:uid="{A7AA3C17-F847-4C5C-9C2C-5FC222927996}"/>
    <cellStyle name="Percent 46 5 5" xfId="45659" xr:uid="{9B5CF966-85F8-4C6C-B6B7-1AFEF17A4BAF}"/>
    <cellStyle name="Percent 46 6" xfId="3445" xr:uid="{126CF59B-A63F-438D-9F1B-CE8C3D9D684F}"/>
    <cellStyle name="Percent 46 6 2" xfId="15289" xr:uid="{7E70FCD5-7561-47E0-8404-5161A129B33F}"/>
    <cellStyle name="Percent 46 7" xfId="5671" xr:uid="{E90B72DB-38A0-4F9E-95D4-C1580CE2D543}"/>
    <cellStyle name="Percent 46 7 2" xfId="15715" xr:uid="{832D6E01-9351-4CF0-85EC-4EAE769B5ADC}"/>
    <cellStyle name="Percent 46 8" xfId="7170" xr:uid="{2CAD955E-FDEB-4C23-9DCA-363E7BAD8103}"/>
    <cellStyle name="Percent 46 8 2" xfId="17212" xr:uid="{7A2980F6-E3C5-4C81-B777-AB86101CF1EB}"/>
    <cellStyle name="Percent 46 9" xfId="11437" xr:uid="{0AEDC648-A8D4-4059-AA27-744842761E70}"/>
    <cellStyle name="Percent 46 9 2" xfId="18792" xr:uid="{5B162AB7-75C5-431E-8F76-B2B07F70C85A}"/>
    <cellStyle name="Percent 47" xfId="623" xr:uid="{C76FC4B6-8A70-4343-9BE9-AC463A65603A}"/>
    <cellStyle name="Percent 47 10" xfId="13752" xr:uid="{1BCF2434-4B22-4BF8-BD2A-9897B51D426A}"/>
    <cellStyle name="Percent 47 11" xfId="42026" xr:uid="{4644706C-6783-4C18-B266-44637F25ED03}"/>
    <cellStyle name="Percent 47 12" xfId="42503" xr:uid="{A55E5CA0-B8DF-459E-9A13-99F9DE62E6F0}"/>
    <cellStyle name="Percent 47 13" xfId="42906" xr:uid="{8BA053A0-4D84-4685-BCC2-42CE56E1D7C7}"/>
    <cellStyle name="Percent 47 14" xfId="44477" xr:uid="{671D557C-56A3-45AD-8D0B-4500CA3A1428}"/>
    <cellStyle name="Percent 47 15" xfId="44606" xr:uid="{BCE7D99E-B6A7-4BB2-B600-FCC12BD77A72}"/>
    <cellStyle name="Percent 47 16" xfId="46176" xr:uid="{4FA9DBAE-2355-4ACD-86D9-99B03C0D24AD}"/>
    <cellStyle name="Percent 47 17" xfId="46822" xr:uid="{AF14229F-93AD-4C59-BB31-CB5A9F89F493}"/>
    <cellStyle name="Percent 47 18" xfId="54562" xr:uid="{A1B887A5-7A3C-431D-9F48-E46191C4B727}"/>
    <cellStyle name="Percent 47 2" xfId="1450" xr:uid="{3DCB00CD-8E7F-49B8-837D-A551B394C615}"/>
    <cellStyle name="Percent 47 2 10" xfId="42721" xr:uid="{290AAB64-A4C4-403D-A5BB-AC9BF0BF96C0}"/>
    <cellStyle name="Percent 47 2 11" xfId="43067" xr:uid="{97009548-EE3E-42B1-8BDC-005456B314FB}"/>
    <cellStyle name="Percent 47 2 12" xfId="44767" xr:uid="{FC812AAF-7CDC-401D-B5A5-E04A4C66652D}"/>
    <cellStyle name="Percent 47 2 13" xfId="46392" xr:uid="{D1FE0434-E11A-45C5-8C79-1815623E16C2}"/>
    <cellStyle name="Percent 47 2 14" xfId="48291" xr:uid="{C3B9FFEF-E5D2-4A5A-9E91-619297960196}"/>
    <cellStyle name="Percent 47 2 15" xfId="55720" xr:uid="{D18700DC-AD42-4E14-A8A4-A254D1063B84}"/>
    <cellStyle name="Percent 47 2 2" xfId="2478" xr:uid="{71D0E92C-7131-4CE9-8373-9537DAE28CD4}"/>
    <cellStyle name="Percent 47 2 2 2" xfId="6370" xr:uid="{E12B9613-E7D0-4E41-835E-D2E15C972FC4}"/>
    <cellStyle name="Percent 47 2 2 2 2" xfId="16412" xr:uid="{9F9F016C-2183-48C3-9251-578787CEF9C4}"/>
    <cellStyle name="Percent 47 2 2 3" xfId="14449" xr:uid="{51ED6F4C-7F3A-4140-92E8-134F4CC7095D}"/>
    <cellStyle name="Percent 47 2 2 4" xfId="43594" xr:uid="{DB993AE3-72D0-4992-82A2-9245011A48F7}"/>
    <cellStyle name="Percent 47 2 2 5" xfId="45294" xr:uid="{A2C8C10F-86F0-4A34-8D00-25B3B139EEF9}"/>
    <cellStyle name="Percent 47 2 3" xfId="3011" xr:uid="{1D422044-FB8B-48F4-AF96-940BAB322EAD}"/>
    <cellStyle name="Percent 47 2 3 2" xfId="6897" xr:uid="{484E122D-B209-4FC9-AA24-2A4EA5F1AD0D}"/>
    <cellStyle name="Percent 47 2 3 2 2" xfId="16939" xr:uid="{8D04DB52-F062-4301-85BC-2C4F31CB26FA}"/>
    <cellStyle name="Percent 47 2 3 3" xfId="14976" xr:uid="{ADEE61F5-07C4-4F3A-8927-F43C462F04BE}"/>
    <cellStyle name="Percent 47 2 3 4" xfId="44121" xr:uid="{90BFE07D-F43A-4737-A61F-0BE0FAFE5F3D}"/>
    <cellStyle name="Percent 47 2 3 5" xfId="45821" xr:uid="{2F368D26-3F10-4654-91F7-CF8F0F8CCC07}"/>
    <cellStyle name="Percent 47 2 4" xfId="5836" xr:uid="{B6BFCB70-9AD0-4A81-9586-4D7213939B9E}"/>
    <cellStyle name="Percent 47 2 4 2" xfId="15879" xr:uid="{ACDEA876-B996-4351-A11E-0E64CC3EDB08}"/>
    <cellStyle name="Percent 47 2 5" xfId="8616" xr:uid="{4E8B241B-F756-4F24-8DEA-FD75B8E70736}"/>
    <cellStyle name="Percent 47 2 5 2" xfId="17735" xr:uid="{6ACAB756-2BE4-44BE-86C8-782BF5EE9855}"/>
    <cellStyle name="Percent 47 2 6" xfId="12603" xr:uid="{03E5985B-D5D3-46EF-AFC4-171E5134D10C}"/>
    <cellStyle name="Percent 47 2 6 2" xfId="19089" xr:uid="{BDBDE020-AB6C-413A-AD18-DF4F91F1DF29}"/>
    <cellStyle name="Percent 47 2 7" xfId="13916" xr:uid="{86FD4E7D-1EB9-4215-89A5-109353EC02DE}"/>
    <cellStyle name="Percent 47 2 8" xfId="36900" xr:uid="{256906F2-E177-4172-A373-9BEB58E9B226}"/>
    <cellStyle name="Percent 47 2 9" xfId="42239" xr:uid="{609F4C83-0561-4C46-B9CA-1CE5AAC7D9DE}"/>
    <cellStyle name="Percent 47 3" xfId="2008" xr:uid="{4F40268C-5779-40B1-B0B7-8F65A438B790}"/>
    <cellStyle name="Percent 47 4" xfId="2314" xr:uid="{387C6292-53D9-4CF0-A1D4-6FE5DC3D4D13}"/>
    <cellStyle name="Percent 47 4 2" xfId="6209" xr:uid="{7415BA88-C1B6-4EFF-BEDB-62F92A662361}"/>
    <cellStyle name="Percent 47 4 2 2" xfId="16251" xr:uid="{A0F54331-2692-4172-BE53-721676BAD619}"/>
    <cellStyle name="Percent 47 4 3" xfId="14288" xr:uid="{0604C640-4DEA-41CA-9D6C-B962418D3E0B}"/>
    <cellStyle name="Percent 47 4 4" xfId="43433" xr:uid="{C48367CA-6516-468C-8750-20A05A4CB86C}"/>
    <cellStyle name="Percent 47 4 5" xfId="45133" xr:uid="{47C9E8FC-A5AA-4BB6-947A-66F175DD7F43}"/>
    <cellStyle name="Percent 47 5" xfId="2850" xr:uid="{7C2389F2-3B74-4281-A3DD-E9D1268D118E}"/>
    <cellStyle name="Percent 47 5 2" xfId="6736" xr:uid="{359A7FB0-8B1E-415D-8AA3-C982CDA75670}"/>
    <cellStyle name="Percent 47 5 2 2" xfId="16778" xr:uid="{709DE893-9809-431A-A435-689732D35210}"/>
    <cellStyle name="Percent 47 5 3" xfId="14815" xr:uid="{90CA8019-3F24-4B4A-872F-223490A05575}"/>
    <cellStyle name="Percent 47 5 4" xfId="43960" xr:uid="{3900F46C-E383-42BD-9029-165EAFF02028}"/>
    <cellStyle name="Percent 47 5 5" xfId="45660" xr:uid="{D4F55D6F-A86C-4BD4-B81A-65F5180898A7}"/>
    <cellStyle name="Percent 47 6" xfId="4013" xr:uid="{9B89D105-7FC4-4EC4-8117-E3F78E9FE1EF}"/>
    <cellStyle name="Percent 47 6 2" xfId="15374" xr:uid="{B2E325C1-2361-4A04-B22A-6C21A9CD105C}"/>
    <cellStyle name="Percent 47 7" xfId="5672" xr:uid="{EE0991EF-23EF-4B49-8BF7-787CEE0AE200}"/>
    <cellStyle name="Percent 47 7 2" xfId="15716" xr:uid="{D16AB591-4A12-41FC-801E-07E5D57026B5}"/>
    <cellStyle name="Percent 47 8" xfId="7266" xr:uid="{43047C34-0862-4564-9F46-3F4A32ACB710}"/>
    <cellStyle name="Percent 47 8 2" xfId="17308" xr:uid="{A74E1908-4D87-41A6-A93A-A565B95FEEDC}"/>
    <cellStyle name="Percent 47 9" xfId="11533" xr:uid="{A2EA6B95-3859-49F5-87C8-BAA2C806E967}"/>
    <cellStyle name="Percent 47 9 2" xfId="18878" xr:uid="{D0488806-7177-49C4-B545-8B5EDEE9383B}"/>
    <cellStyle name="Percent 48" xfId="624" xr:uid="{47E7D9A7-DC76-4027-8BFC-608D37C35B22}"/>
    <cellStyle name="Percent 48 10" xfId="54566" xr:uid="{F0CC7BBF-D106-41A3-AA4B-70B24B96B0A0}"/>
    <cellStyle name="Percent 48 2" xfId="4106" xr:uid="{4E596687-9D45-4523-A4A9-4BAC2221AA11}"/>
    <cellStyle name="Percent 48 3" xfId="4107" xr:uid="{C92DA3B6-52BB-4F27-8097-B7E7AF1720EC}"/>
    <cellStyle name="Percent 48 3 2" xfId="8623" xr:uid="{142C7F2C-9DC9-45A2-8094-BFC26F72D1B3}"/>
    <cellStyle name="Percent 48 3 2 2" xfId="17739" xr:uid="{87C9A5A5-C054-4019-816D-41A50D8FFA1E}"/>
    <cellStyle name="Percent 48 3 3" xfId="12610" xr:uid="{77A46263-A6EF-4AF4-A569-C523F1D9C9A9}"/>
    <cellStyle name="Percent 48 3 3 2" xfId="19093" xr:uid="{8632978B-D20C-466A-8574-04CA37319C59}"/>
    <cellStyle name="Percent 48 3 4" xfId="15378" xr:uid="{A4DCA7BC-C090-491F-AFF5-39486ADD26AE}"/>
    <cellStyle name="Percent 48 3 5" xfId="42243" xr:uid="{D221B581-3948-4A96-BC57-D210CD2F0C0F}"/>
    <cellStyle name="Percent 48 3 6" xfId="42725" xr:uid="{6BDB2276-806A-4452-A80F-4F59E7BBFB56}"/>
    <cellStyle name="Percent 48 3 7" xfId="46396" xr:uid="{632568AF-3335-4715-A28C-15615E94D8B6}"/>
    <cellStyle name="Percent 48 3 8" xfId="48298" xr:uid="{8547FF76-51B3-49F4-8FF4-E081749AA1B4}"/>
    <cellStyle name="Percent 48 3 9" xfId="55727" xr:uid="{016B7E72-F395-4D3A-B209-0D168C175869}"/>
    <cellStyle name="Percent 48 4" xfId="7271" xr:uid="{092FC857-BD6B-4862-95B9-B56D878A724A}"/>
    <cellStyle name="Percent 48 4 2" xfId="17313" xr:uid="{37BCC1B6-C32B-4623-AA03-1F0427375425}"/>
    <cellStyle name="Percent 48 5" xfId="11537" xr:uid="{ECAF85C6-ABB3-4340-99A5-02D288EFE782}"/>
    <cellStyle name="Percent 48 5 2" xfId="18882" xr:uid="{0E432F5E-E2C2-4776-838C-BC01EE3BBE58}"/>
    <cellStyle name="Percent 48 6" xfId="42030" xr:uid="{133F6DF2-CCAE-4350-B8E4-4BC392B03CA4}"/>
    <cellStyle name="Percent 48 7" xfId="42507" xr:uid="{119A916F-77E9-49C6-9C2B-1C18F5F1A146}"/>
    <cellStyle name="Percent 48 8" xfId="46180" xr:uid="{306A1E87-CE43-4558-BA85-B9ECE23C0B2B}"/>
    <cellStyle name="Percent 48 9" xfId="46847" xr:uid="{1305ADFC-49D9-4663-BF6D-0677380BDF8C}"/>
    <cellStyle name="Percent 49" xfId="625" xr:uid="{9176AF37-F111-4367-8C58-93FF75B2E7BE}"/>
    <cellStyle name="Percent 5" xfId="626" xr:uid="{33684554-ADB6-44D7-91FC-E5AC4A31414F}"/>
    <cellStyle name="Percent 5 10" xfId="3276" xr:uid="{ECE599C9-FABF-45BD-984A-AA4074E76F37}"/>
    <cellStyle name="Percent 5 10 2" xfId="15194" xr:uid="{A078191F-7123-46C6-8E83-53C396A6195E}"/>
    <cellStyle name="Percent 5 11" xfId="5322" xr:uid="{B1C9ADBF-2B23-4954-A5E3-10A5BA71413B}"/>
    <cellStyle name="Percent 5 11 2" xfId="15440" xr:uid="{32D306FB-D9B1-4730-A7F4-66A0D1E72958}"/>
    <cellStyle name="Percent 5 12" xfId="5382" xr:uid="{B8006DA1-A4F2-4027-8005-C00ACB08F714}"/>
    <cellStyle name="Percent 5 12 2" xfId="15499" xr:uid="{B2426B1D-0084-4682-8DBF-A2C89F711F69}"/>
    <cellStyle name="Percent 5 13" xfId="5519" xr:uid="{7E71567F-00D1-46B7-B0B9-2C0919270943}"/>
    <cellStyle name="Percent 5 13 2" xfId="15563" xr:uid="{A5FB5128-49D5-4B75-864C-5593291D8120}"/>
    <cellStyle name="Percent 5 14" xfId="7069" xr:uid="{8E50D503-7D1D-413C-A2A7-6B32C975E42B}"/>
    <cellStyle name="Percent 5 14 2" xfId="17111" xr:uid="{347EA4FF-99E2-4F4F-AF88-C4E316A4A171}"/>
    <cellStyle name="Percent 5 15" xfId="11314" xr:uid="{FCCCD26D-CB26-4E1F-B5BD-A09C0E2E08F4}"/>
    <cellStyle name="Percent 5 15 2" xfId="18676" xr:uid="{32C3A939-C02C-42F0-AFC5-1866DAA8D22D}"/>
    <cellStyle name="Percent 5 16" xfId="19145" xr:uid="{C00F6BCE-1633-4C99-BF7D-B11934266BFB}"/>
    <cellStyle name="Percent 5 17" xfId="41784" xr:uid="{D7E39416-D4C2-4F17-829A-86843C4D2D50}"/>
    <cellStyle name="Percent 5 18" xfId="41841" xr:uid="{D72B04AB-B63C-4C4C-8A14-4F8C444DF01A}"/>
    <cellStyle name="Percent 5 19" xfId="42316" xr:uid="{ED318C97-862C-4F7E-8223-F84E83C4F11F}"/>
    <cellStyle name="Percent 5 2" xfId="627" xr:uid="{1B5901EC-9D85-4040-8824-242DCCB7D09B}"/>
    <cellStyle name="Percent 5 2 10" xfId="54418" xr:uid="{B015DB91-4C66-4428-AFD5-C742D6F20DC5}"/>
    <cellStyle name="Percent 5 2 2" xfId="3943" xr:uid="{46CFDDE1-3E82-4A03-8F8F-6D64C7203002}"/>
    <cellStyle name="Percent 5 2 2 10" xfId="46776" xr:uid="{DB3B24D6-AAD9-49A0-ADE5-01617FF8536D}"/>
    <cellStyle name="Percent 5 2 2 11" xfId="46654" xr:uid="{EA06C5BA-2959-47DF-9EE1-559D98ACB001}"/>
    <cellStyle name="Percent 5 2 2 12" xfId="54522" xr:uid="{F2363350-79D0-4CA3-B392-DF529AB5B6E4}"/>
    <cellStyle name="Percent 5 2 2 2" xfId="8581" xr:uid="{1C19C5E1-4292-477C-B251-5AFDEC0461DF}"/>
    <cellStyle name="Percent 5 2 2 2 2" xfId="12568" xr:uid="{64706EC3-8A08-4EE1-9E6D-4F95C9DFBC66}"/>
    <cellStyle name="Percent 5 2 2 2 2 2" xfId="19055" xr:uid="{B425171F-8673-494B-9FAA-9959AABDDE1F}"/>
    <cellStyle name="Percent 5 2 2 2 3" xfId="17701" xr:uid="{78CBD44A-C538-4C32-98E4-114B87B5436F}"/>
    <cellStyle name="Percent 5 2 2 2 4" xfId="42205" xr:uid="{85B7EF1F-593F-4FA1-BD8E-6891A7953AA2}"/>
    <cellStyle name="Percent 5 2 2 2 5" xfId="42687" xr:uid="{11424B8C-0C91-4463-9A96-FCF0895E21BA}"/>
    <cellStyle name="Percent 5 2 2 2 6" xfId="46358" xr:uid="{6836DD9F-1BA1-45C4-889F-85B0D9DB61B8}"/>
    <cellStyle name="Percent 5 2 2 2 7" xfId="48256" xr:uid="{78298DE5-14AD-4A8D-9A4F-B0A4A41B326B}"/>
    <cellStyle name="Percent 5 2 2 2 8" xfId="55685" xr:uid="{71B0FEB4-02FB-4682-B71B-7D2FCC088BF7}"/>
    <cellStyle name="Percent 5 2 2 3" xfId="7226" xr:uid="{E1897D92-BA36-42A1-9AC1-B8ED8A7C66FF}"/>
    <cellStyle name="Percent 5 2 2 3 2" xfId="17268" xr:uid="{73A5E683-26F3-43D3-9F26-CE9A8D7495C0}"/>
    <cellStyle name="Percent 5 2 2 4" xfId="11493" xr:uid="{2D1452E4-F117-45F9-B509-ABEE8F770112}"/>
    <cellStyle name="Percent 5 2 2 4 2" xfId="18844" xr:uid="{24E79975-139E-4D2E-92A1-07A8C3E3CE57}"/>
    <cellStyle name="Percent 5 2 2 5" xfId="15340" xr:uid="{4158C908-CEDD-4E5E-89E4-6166D9A773CE}"/>
    <cellStyle name="Percent 5 2 2 6" xfId="35776" xr:uid="{BD72B584-E9FA-4121-8A1E-785706899309}"/>
    <cellStyle name="Percent 5 2 2 7" xfId="41992" xr:uid="{50FDA716-559F-46D3-902C-38FD532A43F6}"/>
    <cellStyle name="Percent 5 2 2 8" xfId="42469" xr:uid="{10C7FE37-19A9-40C6-87F1-CD7ABD3493B7}"/>
    <cellStyle name="Percent 5 2 2 9" xfId="46142" xr:uid="{2242B9C4-479E-44B1-9AAB-33DB3BFD10AD}"/>
    <cellStyle name="Percent 5 2 3" xfId="3365" xr:uid="{EDEEAE7F-31A4-42DB-A4AD-166461677C94}"/>
    <cellStyle name="Percent 5 2 3 2" xfId="8459" xr:uid="{F96DD21F-E8B9-45E9-B006-7E1CF1AFECF5}"/>
    <cellStyle name="Percent 5 2 3 2 2" xfId="17600" xr:uid="{95590C02-9990-4816-987D-651501C21FC0}"/>
    <cellStyle name="Percent 5 2 3 3" xfId="12456" xr:uid="{87B6A7AB-6B13-4E28-8B48-469893918F30}"/>
    <cellStyle name="Percent 5 2 3 3 2" xfId="18958" xr:uid="{A1C6B464-A6BE-4BE5-B49A-97F38C927B82}"/>
    <cellStyle name="Percent 5 2 3 4" xfId="15241" xr:uid="{DCE30EC5-856A-4D26-ADB4-0C513864A117}"/>
    <cellStyle name="Percent 5 2 3 5" xfId="42108" xr:uid="{B65F33F5-DA53-4CAC-9FF1-1046CF6B3586}"/>
    <cellStyle name="Percent 5 2 3 6" xfId="42590" xr:uid="{449FB267-A00D-466A-932E-DDC74D432E50}"/>
    <cellStyle name="Percent 5 2 3 7" xfId="46261" xr:uid="{01131B82-0A91-471E-B97C-14643D3E8F38}"/>
    <cellStyle name="Percent 5 2 3 8" xfId="48135" xr:uid="{4EE302DD-1EC0-486A-9066-EDCBCAF27E8F}"/>
    <cellStyle name="Percent 5 2 3 9" xfId="55570" xr:uid="{9F072999-9C7A-49CC-9764-22AF37000484}"/>
    <cellStyle name="Percent 5 2 4" xfId="7120" xr:uid="{7B3AC123-42E6-4FC6-9E6F-A3871C905221}"/>
    <cellStyle name="Percent 5 2 4 2" xfId="17162" xr:uid="{4483D1BB-C551-47FF-9265-4546516A350E}"/>
    <cellStyle name="Percent 5 2 5" xfId="11388" xr:uid="{77497E96-4D64-489B-8FC5-167EC081F9A4}"/>
    <cellStyle name="Percent 5 2 5 2" xfId="18745" xr:uid="{98A8DE82-3227-4434-9F1E-65D67C722D91}"/>
    <cellStyle name="Percent 5 2 6" xfId="41892" xr:uid="{9125AA36-7B3D-42C0-8AF4-0DC110A7C328}"/>
    <cellStyle name="Percent 5 2 7" xfId="42366" xr:uid="{F93CD8AF-4E25-45E5-9C57-B6777F1DCAC5}"/>
    <cellStyle name="Percent 5 2 8" xfId="46040" xr:uid="{57432AAD-83B9-41ED-AC07-643A1111FFE4}"/>
    <cellStyle name="Percent 5 2 9" xfId="46561" xr:uid="{DF618FDB-F17A-4D57-B9F1-828C74653A5D}"/>
    <cellStyle name="Percent 5 20" xfId="45990" xr:uid="{630C8C9C-55A2-444E-9E61-838D50C485F3}"/>
    <cellStyle name="Percent 5 21" xfId="46504" xr:uid="{03C7ED40-BDF1-4396-A261-1F6A8DE164CE}"/>
    <cellStyle name="Percent 5 22" xfId="54364" xr:uid="{4AD0BF14-7A98-4DC1-BBBB-07F2560462B9}"/>
    <cellStyle name="Percent 5 3" xfId="628" xr:uid="{EE33F7B8-7216-4291-AE12-D072902C250B}"/>
    <cellStyle name="Percent 5 3 10" xfId="46719" xr:uid="{86E62146-EB94-4C6B-81FF-1814C38AAD39}"/>
    <cellStyle name="Percent 5 3 11" xfId="54465" xr:uid="{40297359-FBE9-4CDB-A135-98E04B97C492}"/>
    <cellStyle name="Percent 5 3 2" xfId="3443" xr:uid="{14092894-6C98-407F-B0FF-798985B78B3D}"/>
    <cellStyle name="Percent 5 3 2 2" xfId="8500" xr:uid="{EBD5B0B0-8114-429B-A359-9D1CDCFC6B57}"/>
    <cellStyle name="Percent 5 3 2 2 2" xfId="17634" xr:uid="{5B05D93D-3396-4B69-9413-614AC278EB69}"/>
    <cellStyle name="Percent 5 3 2 3" xfId="12493" xr:uid="{9BC595FA-D758-4822-8B97-4A07FAD05E73}"/>
    <cellStyle name="Percent 5 3 2 3 2" xfId="18990" xr:uid="{C972F13A-4836-4D8E-AC40-C8A6E7CA397A}"/>
    <cellStyle name="Percent 5 3 2 4" xfId="15287" xr:uid="{E1342FBF-C396-43C7-A3FD-4F4E25E332BF}"/>
    <cellStyle name="Percent 5 3 2 5" xfId="42140" xr:uid="{E7D438E7-CC18-4E30-89BC-718D169D4235}"/>
    <cellStyle name="Percent 5 3 2 6" xfId="42622" xr:uid="{203D2EE9-ABD9-4972-879D-84D8357CE6DF}"/>
    <cellStyle name="Percent 5 3 2 7" xfId="46293" xr:uid="{B35D26E6-FBD9-4186-A3B5-4681D205B0D7}"/>
    <cellStyle name="Percent 5 3 2 8" xfId="48174" xr:uid="{8F82D72C-EA1D-489E-B9AA-D09B03CA73D0}"/>
    <cellStyle name="Percent 5 3 2 9" xfId="55609" xr:uid="{19B728DA-517D-4E4D-AB7B-0FC8134480B3}"/>
    <cellStyle name="Percent 5 3 3" xfId="7168" xr:uid="{8B9A2C0B-B851-4DDF-BC95-797B77EF0FCD}"/>
    <cellStyle name="Percent 5 3 3 2" xfId="17210" xr:uid="{DFB1BDA5-41CC-4CA9-8EC6-FA2C323F733F}"/>
    <cellStyle name="Percent 5 3 4" xfId="11435" xr:uid="{E284356C-8084-4A9B-8F50-D72337EF116F}"/>
    <cellStyle name="Percent 5 3 4 2" xfId="18790" xr:uid="{B53A414F-12C4-4A60-80DF-A943E41D718C}"/>
    <cellStyle name="Percent 5 3 5" xfId="21963" xr:uid="{1F056B48-B496-4646-B08A-035818AF8FA4}"/>
    <cellStyle name="Percent 5 3 6" xfId="41937" xr:uid="{332AB0CC-F917-4967-A6C8-1329327D0169}"/>
    <cellStyle name="Percent 5 3 7" xfId="42411" xr:uid="{6C5AA683-19A7-4724-BD3F-7E0C188DDA98}"/>
    <cellStyle name="Percent 5 3 8" xfId="46086" xr:uid="{27C428F4-BA02-4D47-A573-122CA994D4BE}"/>
    <cellStyle name="Percent 5 3 9" xfId="46608" xr:uid="{F02926A8-F668-4939-A09F-90BD4301B3FD}"/>
    <cellStyle name="Percent 5 4" xfId="629" xr:uid="{9F39BF94-C057-4368-98E8-4F600B47B573}"/>
    <cellStyle name="Percent 5 4 10" xfId="44607" xr:uid="{F390E492-2384-4254-8C1F-D2387EFE9D8C}"/>
    <cellStyle name="Percent 5 4 2" xfId="1451" xr:uid="{53423641-6C45-48C2-93A8-B252535FD259}"/>
    <cellStyle name="Percent 5 4 2 2" xfId="2479" xr:uid="{012AA639-03A3-46CD-A0A9-B907B5113F6A}"/>
    <cellStyle name="Percent 5 4 2 2 2" xfId="6371" xr:uid="{06FC2071-29E9-4DC3-BD6D-8A4CE8903AB0}"/>
    <cellStyle name="Percent 5 4 2 2 2 2" xfId="16413" xr:uid="{A8F3655B-39F1-4C66-87E5-C9C1302214AD}"/>
    <cellStyle name="Percent 5 4 2 2 3" xfId="14450" xr:uid="{A2CC2657-71EE-4547-81AA-57BD8DD4AF06}"/>
    <cellStyle name="Percent 5 4 2 2 4" xfId="43595" xr:uid="{40EB109E-F19C-4DE7-A355-2C2691095DDF}"/>
    <cellStyle name="Percent 5 4 2 2 5" xfId="45295" xr:uid="{FA67B2FD-0D6E-4C2E-88B3-315A9E589C33}"/>
    <cellStyle name="Percent 5 4 2 3" xfId="3012" xr:uid="{7CC03D3E-F73F-47A7-97B4-6249B63621A1}"/>
    <cellStyle name="Percent 5 4 2 3 2" xfId="6898" xr:uid="{6F5F4BB4-CCBD-4C01-AAD4-E4DB658E019D}"/>
    <cellStyle name="Percent 5 4 2 3 2 2" xfId="16940" xr:uid="{E91D7E39-80AD-40AB-8B31-2C2BC7E5BA78}"/>
    <cellStyle name="Percent 5 4 2 3 3" xfId="14977" xr:uid="{51BB0C09-B0EC-4759-BA8B-C45BF893F495}"/>
    <cellStyle name="Percent 5 4 2 3 4" xfId="44122" xr:uid="{CA44EC4F-F16A-4416-BA16-0E6E0160C33E}"/>
    <cellStyle name="Percent 5 4 2 3 5" xfId="45822" xr:uid="{843CB99D-2998-487D-B576-26CDB220BAA2}"/>
    <cellStyle name="Percent 5 4 2 4" xfId="5837" xr:uid="{292BE2BF-FB26-4426-9A72-95A01ABBE2A4}"/>
    <cellStyle name="Percent 5 4 2 4 2" xfId="15880" xr:uid="{477504F2-A6F0-40F2-8E28-FE09F5A7DA9C}"/>
    <cellStyle name="Percent 5 4 2 5" xfId="13917" xr:uid="{A424162C-07B6-4DCC-856B-8958B8869BD1}"/>
    <cellStyle name="Percent 5 4 2 6" xfId="43068" xr:uid="{42CC9586-DD3E-4453-9591-19CCF5B5BC28}"/>
    <cellStyle name="Percent 5 4 2 7" xfId="44768" xr:uid="{70595E23-A3E9-4767-B03C-04C507DA74D9}"/>
    <cellStyle name="Percent 5 4 3" xfId="2315" xr:uid="{493FA638-FA91-435D-8D2C-1FA37E7F8CEA}"/>
    <cellStyle name="Percent 5 4 3 2" xfId="6210" xr:uid="{4D486ECC-ED81-4000-956A-DD2502BEDF97}"/>
    <cellStyle name="Percent 5 4 3 2 2" xfId="16252" xr:uid="{F4F7556B-708E-47B1-BCD4-A682F65C78B4}"/>
    <cellStyle name="Percent 5 4 3 3" xfId="14289" xr:uid="{BF1D6C37-B775-458E-A69D-9C263B485714}"/>
    <cellStyle name="Percent 5 4 3 4" xfId="43434" xr:uid="{FC20E756-2C60-4CF8-BD57-FBC384B70CCA}"/>
    <cellStyle name="Percent 5 4 3 5" xfId="45134" xr:uid="{C5080F9A-F624-4EC6-9E56-1F5E87FFD889}"/>
    <cellStyle name="Percent 5 4 4" xfId="2851" xr:uid="{5F57784F-48AA-437D-B378-8F3C88E65D53}"/>
    <cellStyle name="Percent 5 4 4 2" xfId="6737" xr:uid="{677A4116-B7A1-4A4E-B9E7-8D9AEC248D96}"/>
    <cellStyle name="Percent 5 4 4 2 2" xfId="16779" xr:uid="{16A23301-F1DA-445D-B9FA-B715435B5AFF}"/>
    <cellStyle name="Percent 5 4 4 3" xfId="14816" xr:uid="{5B76B2FC-DC69-4127-B767-FAA1D1863C0D}"/>
    <cellStyle name="Percent 5 4 4 4" xfId="43961" xr:uid="{8096646B-0D0A-4F43-8766-35C214DA86CA}"/>
    <cellStyle name="Percent 5 4 4 5" xfId="45661" xr:uid="{8493D0B3-3EA4-4AAF-B8F6-BFD7C5C5E6AE}"/>
    <cellStyle name="Percent 5 4 5" xfId="4619" xr:uid="{EF0F31A2-12EA-4ECA-B547-C9D9656867DD}"/>
    <cellStyle name="Percent 5 4 6" xfId="5673" xr:uid="{7C36196B-8E67-4A2E-B504-1758175CD06E}"/>
    <cellStyle name="Percent 5 4 6 2" xfId="15717" xr:uid="{ED189215-3784-4394-900F-8BC0BD6249BB}"/>
    <cellStyle name="Percent 5 4 7" xfId="13753" xr:uid="{05FE7E61-6494-424E-A301-9683A33046C3}"/>
    <cellStyle name="Percent 5 4 8" xfId="42907" xr:uid="{5B68FDA7-8739-4F9E-AF34-2839D9BF2F4B}"/>
    <cellStyle name="Percent 5 4 9" xfId="44478" xr:uid="{8E17DAD1-E18E-4265-B8AD-44B7CC4D1E22}"/>
    <cellStyle name="Percent 5 5" xfId="630" xr:uid="{FF947389-BA52-4F0C-83F6-EEFC5B7E53EC}"/>
    <cellStyle name="Percent 5 5 10" xfId="42052" xr:uid="{B18B114C-42B0-464D-9DFE-47C25EE3DE61}"/>
    <cellStyle name="Percent 5 5 11" xfId="42532" xr:uid="{039F27FA-D0D6-4107-9D32-0BF28576EA6D}"/>
    <cellStyle name="Percent 5 5 12" xfId="42908" xr:uid="{8F83EC7D-AE3E-4067-BC05-CBB341392515}"/>
    <cellStyle name="Percent 5 5 13" xfId="44479" xr:uid="{9F5175B7-B328-4842-A0D4-05DF4B013224}"/>
    <cellStyle name="Percent 5 5 14" xfId="44608" xr:uid="{3D9561F7-6AA0-4B7A-A1F9-EDDD6D615C58}"/>
    <cellStyle name="Percent 5 5 15" xfId="46202" xr:uid="{FFF19A0D-5D04-4922-8D0D-EE414034A034}"/>
    <cellStyle name="Percent 5 5 16" xfId="47051" xr:uid="{09EE197E-9438-4F6A-BB74-AD361BB373F3}"/>
    <cellStyle name="Percent 5 5 17" xfId="54597" xr:uid="{591584DA-029E-4A96-979E-928B47268473}"/>
    <cellStyle name="Percent 5 5 2" xfId="1452" xr:uid="{4057DFDC-B0BE-4779-8165-0B38BE3C5CE7}"/>
    <cellStyle name="Percent 5 5 2 10" xfId="43069" xr:uid="{2199E14C-DF77-4636-99FA-2DB26C7E576D}"/>
    <cellStyle name="Percent 5 5 2 11" xfId="44769" xr:uid="{19D13EE1-DDB0-450D-A055-7263059A6EA8}"/>
    <cellStyle name="Percent 5 5 2 12" xfId="46416" xr:uid="{531DF1C5-A96B-4CE1-938B-5853D28A15D6}"/>
    <cellStyle name="Percent 5 5 2 13" xfId="48344" xr:uid="{B0BB06CF-DA6D-4D0B-A932-521E30996B6A}"/>
    <cellStyle name="Percent 5 5 2 14" xfId="55771" xr:uid="{021328A2-7255-4F2D-B021-B1D5288DDC65}"/>
    <cellStyle name="Percent 5 5 2 2" xfId="2480" xr:uid="{65D706BE-0356-4498-B825-A89F02E16DE6}"/>
    <cellStyle name="Percent 5 5 2 2 2" xfId="6372" xr:uid="{1D0041AE-66D5-4A5C-9D97-A5204E5BA99B}"/>
    <cellStyle name="Percent 5 5 2 2 2 2" xfId="16414" xr:uid="{D695457C-C1BB-436A-B8DF-4423BA4E4314}"/>
    <cellStyle name="Percent 5 5 2 2 3" xfId="14451" xr:uid="{6062C86B-8805-4313-8506-DC490CEEF7F9}"/>
    <cellStyle name="Percent 5 5 2 2 4" xfId="43596" xr:uid="{1E04A4F0-703D-4A15-98AB-AE38CB3A542B}"/>
    <cellStyle name="Percent 5 5 2 2 5" xfId="45296" xr:uid="{743AAFE8-E56A-49B4-A018-9A059AE56B86}"/>
    <cellStyle name="Percent 5 5 2 3" xfId="3013" xr:uid="{743D5BD3-7998-41D5-9D9D-B7ADD7DCC410}"/>
    <cellStyle name="Percent 5 5 2 3 2" xfId="6899" xr:uid="{56B9949C-3182-435E-8AD7-C1357F7D1084}"/>
    <cellStyle name="Percent 5 5 2 3 2 2" xfId="16941" xr:uid="{4BBA7040-4234-4C29-9DDF-AEBE5B54AB9E}"/>
    <cellStyle name="Percent 5 5 2 3 3" xfId="14978" xr:uid="{A9471EF8-B0C5-48A1-9B45-6EF1BA2913A5}"/>
    <cellStyle name="Percent 5 5 2 3 4" xfId="44123" xr:uid="{28D062C9-F4C7-40EF-A391-E7AF1F0CA5F6}"/>
    <cellStyle name="Percent 5 5 2 3 5" xfId="45823" xr:uid="{AC06A920-0CF7-4965-9DC1-C6EB6E47600A}"/>
    <cellStyle name="Percent 5 5 2 4" xfId="5838" xr:uid="{7ECA55BC-77D0-4EEF-9F15-8F9D20E2D05E}"/>
    <cellStyle name="Percent 5 5 2 4 2" xfId="15881" xr:uid="{01E0684E-823B-4C78-8DFD-985DF3C72A84}"/>
    <cellStyle name="Percent 5 5 2 5" xfId="8673" xr:uid="{041365C3-2599-4EE6-8E72-186A30C69D59}"/>
    <cellStyle name="Percent 5 5 2 5 2" xfId="17761" xr:uid="{4AD7476E-DFD4-4362-8DE6-D327AFEB77EB}"/>
    <cellStyle name="Percent 5 5 2 6" xfId="12651" xr:uid="{2A0C1DD4-AA89-4DDB-B190-E420C85638F2}"/>
    <cellStyle name="Percent 5 5 2 6 2" xfId="19112" xr:uid="{61D9FFC4-47B2-4ED9-9821-3DF31C980615}"/>
    <cellStyle name="Percent 5 5 2 7" xfId="13918" xr:uid="{992CA840-87AE-4DB0-BCF4-9751F3450215}"/>
    <cellStyle name="Percent 5 5 2 8" xfId="42263" xr:uid="{C966B101-CFC3-4D8D-828E-111893400A3F}"/>
    <cellStyle name="Percent 5 5 2 9" xfId="42745" xr:uid="{844DE3B3-3F2C-433E-B020-CEC4ED9EBC19}"/>
    <cellStyle name="Percent 5 5 3" xfId="2316" xr:uid="{7CE972FC-309F-42E1-9E26-C409E8E2D508}"/>
    <cellStyle name="Percent 5 5 3 2" xfId="6211" xr:uid="{4F5C65FB-B480-4D24-99D4-A1EC515AF609}"/>
    <cellStyle name="Percent 5 5 3 2 2" xfId="16253" xr:uid="{CEC3AD6C-91B1-41E1-B4C9-DD383C9E0905}"/>
    <cellStyle name="Percent 5 5 3 3" xfId="14290" xr:uid="{3393614E-0972-4D37-8866-05EF572D8C33}"/>
    <cellStyle name="Percent 5 5 3 4" xfId="43435" xr:uid="{9E48A740-EF56-400F-B2CF-BCB866814682}"/>
    <cellStyle name="Percent 5 5 3 5" xfId="45135" xr:uid="{65A49852-8445-4372-B7B8-27F35AA2FC38}"/>
    <cellStyle name="Percent 5 5 4" xfId="2852" xr:uid="{83413AD8-518B-45F3-A361-4CDE74FF3EED}"/>
    <cellStyle name="Percent 5 5 4 2" xfId="6738" xr:uid="{0B91ACAF-8046-497A-9772-60246DA59E65}"/>
    <cellStyle name="Percent 5 5 4 2 2" xfId="16780" xr:uid="{3B265493-8B7E-4414-8106-38543ABBA9CA}"/>
    <cellStyle name="Percent 5 5 4 3" xfId="14817" xr:uid="{BD7A499E-14EB-4A2B-A360-889051A7B02D}"/>
    <cellStyle name="Percent 5 5 4 4" xfId="43962" xr:uid="{3C020F5A-28B0-4558-BFA5-4A9D49A75B9B}"/>
    <cellStyle name="Percent 5 5 4 5" xfId="45662" xr:uid="{E07C30A0-ADDC-44DF-8303-5F0DB4AA3E99}"/>
    <cellStyle name="Percent 5 5 5" xfId="4886" xr:uid="{6E31C60D-DCBC-440A-974A-2D781A9B5B76}"/>
    <cellStyle name="Percent 5 5 5 2" xfId="15397" xr:uid="{F21F0219-23CA-445B-B243-F4821D22BD12}"/>
    <cellStyle name="Percent 5 5 6" xfId="5674" xr:uid="{C02C46DC-02AD-4F74-8EB7-1AAFAAAA672A}"/>
    <cellStyle name="Percent 5 5 6 2" xfId="15718" xr:uid="{DD9F14D3-4B63-4DB4-96E4-943A0EE44A1E}"/>
    <cellStyle name="Percent 5 5 7" xfId="7306" xr:uid="{DACA2183-26AC-445F-AA20-DB4BBD512B22}"/>
    <cellStyle name="Percent 5 5 7 2" xfId="17348" xr:uid="{89A2F061-74EB-4895-BCF1-FAFC6DC942DC}"/>
    <cellStyle name="Percent 5 5 8" xfId="11573" xr:uid="{9BD99D58-54B4-431B-8CEF-2A0A7617352B}"/>
    <cellStyle name="Percent 5 5 8 2" xfId="18906" xr:uid="{90DB6954-B077-4D0D-8410-3A23744B7708}"/>
    <cellStyle name="Percent 5 5 9" xfId="13754" xr:uid="{8A6A58BC-F471-4972-B3CE-DAC66A8CC400}"/>
    <cellStyle name="Percent 5 6" xfId="631" xr:uid="{6FAE3C29-4C59-4AEE-AC01-DA02D44A0C2D}"/>
    <cellStyle name="Percent 5 6 10" xfId="42577" xr:uid="{F5BFBB54-CE48-4D6E-922F-E65B168207C1}"/>
    <cellStyle name="Percent 5 6 11" xfId="42909" xr:uid="{2BF5F932-67A4-418B-A5BB-97CDB0540791}"/>
    <cellStyle name="Percent 5 6 12" xfId="44480" xr:uid="{47924F73-1CE4-455E-A75F-422175180BC6}"/>
    <cellStyle name="Percent 5 6 13" xfId="44609" xr:uid="{7F3F8305-3FA8-41CC-9EDA-EBAB5D9BA68A}"/>
    <cellStyle name="Percent 5 6 14" xfId="46248" xr:uid="{ED4180A8-C9FE-42C8-BF3B-6057D7FC84B2}"/>
    <cellStyle name="Percent 5 6 15" xfId="48112" xr:uid="{2B2ED39C-DDEB-4AF5-B13D-AC6EA2CD436E}"/>
    <cellStyle name="Percent 5 6 16" xfId="55549" xr:uid="{CB74BD95-82EE-457C-BBCC-474CD3E07F58}"/>
    <cellStyle name="Percent 5 6 2" xfId="1453" xr:uid="{34E8EE49-6DA6-4B93-AF86-6AED17CFD8BF}"/>
    <cellStyle name="Percent 5 6 2 2" xfId="2481" xr:uid="{0F4C2C86-673F-4AB6-A12F-A4E8063DD634}"/>
    <cellStyle name="Percent 5 6 2 2 2" xfId="6373" xr:uid="{AB6A9C42-BC89-4F95-B1BF-63F9EF442088}"/>
    <cellStyle name="Percent 5 6 2 2 2 2" xfId="16415" xr:uid="{86D2B7AB-C475-400B-9735-E32883239093}"/>
    <cellStyle name="Percent 5 6 2 2 3" xfId="14452" xr:uid="{6471B5FA-1DD0-4B71-B782-903209960E4E}"/>
    <cellStyle name="Percent 5 6 2 2 4" xfId="43597" xr:uid="{28B5E929-660C-40EA-BAA1-FC2966E20A4C}"/>
    <cellStyle name="Percent 5 6 2 2 5" xfId="45297" xr:uid="{C7B70726-CCC0-4AAD-A4EB-2DBB81759EC3}"/>
    <cellStyle name="Percent 5 6 2 3" xfId="3014" xr:uid="{C65B1B9B-9932-4A2D-8390-F289F326253F}"/>
    <cellStyle name="Percent 5 6 2 3 2" xfId="6900" xr:uid="{C86C77BB-4B6D-4F1B-875E-745979AE27F4}"/>
    <cellStyle name="Percent 5 6 2 3 2 2" xfId="16942" xr:uid="{98DC686A-04CC-4603-8430-963BE11F17F1}"/>
    <cellStyle name="Percent 5 6 2 3 3" xfId="14979" xr:uid="{1813C68A-6C49-462A-B99E-1F5B2C6F342B}"/>
    <cellStyle name="Percent 5 6 2 3 4" xfId="44124" xr:uid="{5ECA3FF6-EACE-4114-9C3D-66B4ABA2430C}"/>
    <cellStyle name="Percent 5 6 2 3 5" xfId="45824" xr:uid="{B726DE89-0F45-4062-8593-5A636DA831F1}"/>
    <cellStyle name="Percent 5 6 2 4" xfId="5839" xr:uid="{3CBD3A22-6ECD-48C8-A1A8-05F91AAD8FF9}"/>
    <cellStyle name="Percent 5 6 2 4 2" xfId="15882" xr:uid="{5983B437-9E20-4BC5-82AC-EB826897656A}"/>
    <cellStyle name="Percent 5 6 2 5" xfId="13919" xr:uid="{857F2EFB-8686-4EA6-A82B-F3738E2CC3D6}"/>
    <cellStyle name="Percent 5 6 2 6" xfId="43070" xr:uid="{04F05AB4-FE1A-4663-BF62-B13AFDA630F9}"/>
    <cellStyle name="Percent 5 6 2 7" xfId="44770" xr:uid="{7204358B-C292-4936-B72A-99EBB8DD7E1C}"/>
    <cellStyle name="Percent 5 6 3" xfId="2317" xr:uid="{6A2EC5AF-0647-4BAB-B09F-67EDCC04B851}"/>
    <cellStyle name="Percent 5 6 3 2" xfId="6212" xr:uid="{4DA4BACD-08B3-4326-BC9A-FF6C85976FB2}"/>
    <cellStyle name="Percent 5 6 3 2 2" xfId="16254" xr:uid="{608BF858-29A4-4140-8E40-0511CD75C0D5}"/>
    <cellStyle name="Percent 5 6 3 3" xfId="14291" xr:uid="{C54BBD49-BFB6-4A23-9AB8-6D2C043FA5FF}"/>
    <cellStyle name="Percent 5 6 3 4" xfId="43436" xr:uid="{10000A2E-E451-44D4-B637-05C747928FC2}"/>
    <cellStyle name="Percent 5 6 3 5" xfId="45136" xr:uid="{EBE7315C-7F23-4EB0-A4EA-FFF7A940EC78}"/>
    <cellStyle name="Percent 5 6 4" xfId="2853" xr:uid="{479415C8-B6D5-4CB1-BC8E-3167B5F72767}"/>
    <cellStyle name="Percent 5 6 4 2" xfId="6739" xr:uid="{D3EDF5B4-A904-4F65-A51E-A36F3BB6E3F1}"/>
    <cellStyle name="Percent 5 6 4 2 2" xfId="16781" xr:uid="{C25494E0-25EB-496D-B814-850926BD4486}"/>
    <cellStyle name="Percent 5 6 4 3" xfId="14818" xr:uid="{CB70BFF1-6B1C-4D61-B99C-F9BB47907623}"/>
    <cellStyle name="Percent 5 6 4 4" xfId="43963" xr:uid="{B3BF8D2D-0443-458D-A438-AB9C322398E1}"/>
    <cellStyle name="Percent 5 6 4 5" xfId="45663" xr:uid="{743736C8-1B4A-4ED2-AFFD-CC3943C259BC}"/>
    <cellStyle name="Percent 5 6 5" xfId="5675" xr:uid="{DFF4E8D2-61ED-4441-AABA-87061FE62786}"/>
    <cellStyle name="Percent 5 6 5 2" xfId="15719" xr:uid="{22284ADD-F633-41FA-9DE3-4AA9E025466A}"/>
    <cellStyle name="Percent 5 6 6" xfId="8438" xr:uid="{A7B0E82D-9A3D-4812-B7C1-692BEF6B605E}"/>
    <cellStyle name="Percent 5 6 6 2" xfId="17583" xr:uid="{DB921458-5477-408C-8215-57D2CA04693D}"/>
    <cellStyle name="Percent 5 6 7" xfId="12435" xr:uid="{0A0D4F04-C2CA-4420-B173-B4A22A126976}"/>
    <cellStyle name="Percent 5 6 7 2" xfId="18945" xr:uid="{F22805DF-3D32-48E6-9F2F-3B701A166F49}"/>
    <cellStyle name="Percent 5 6 8" xfId="13755" xr:uid="{59D20223-FA7B-4E50-A78B-5979DD56E5E1}"/>
    <cellStyle name="Percent 5 6 9" xfId="42095" xr:uid="{18608931-C9D4-4731-9FEB-3AF9424BB4AA}"/>
    <cellStyle name="Percent 5 7" xfId="1952" xr:uid="{3D32E8A7-0E7C-46AE-94C0-D6F38E9D491D}"/>
    <cellStyle name="Percent 5 7 2" xfId="2646" xr:uid="{AD833213-1596-43CB-ADCE-4F9FC86355E7}"/>
    <cellStyle name="Percent 5 7 2 2" xfId="6532" xr:uid="{B9AB907E-4843-4444-A152-F70936A324DB}"/>
    <cellStyle name="Percent 5 7 2 2 2" xfId="16574" xr:uid="{2131F208-5B54-4C1F-9C3F-23370236034F}"/>
    <cellStyle name="Percent 5 7 2 3" xfId="14611" xr:uid="{B88C84D0-8708-4BEE-8D5B-9082893FDF85}"/>
    <cellStyle name="Percent 5 7 2 4" xfId="43756" xr:uid="{5CBEEEC9-6A84-4653-8314-6629262D2CA5}"/>
    <cellStyle name="Percent 5 7 2 5" xfId="45456" xr:uid="{C52CADAD-40CF-445D-B129-057B7DBFA186}"/>
    <cellStyle name="Percent 5 7 3" xfId="6005" xr:uid="{63C652E6-DB9F-4675-82F3-F34FB0AE2E5C}"/>
    <cellStyle name="Percent 5 7 3 2" xfId="16047" xr:uid="{2A494FAE-1880-4E85-9FF4-0C581CC12961}"/>
    <cellStyle name="Percent 5 7 4" xfId="14084" xr:uid="{3631CFD7-F828-467A-9B78-F041ECA58E40}"/>
    <cellStyle name="Percent 5 7 5" xfId="43229" xr:uid="{8F2AC6F5-AFF0-4C33-A162-24680E0686BE}"/>
    <cellStyle name="Percent 5 7 6" xfId="44929" xr:uid="{DDA6B399-819F-41BF-9164-0CB26CAFD891}"/>
    <cellStyle name="Percent 5 8" xfId="2097" xr:uid="{4E86CBE1-AF96-4FA2-9DB0-34B2438A0A2D}"/>
    <cellStyle name="Percent 5 8 2" xfId="2692" xr:uid="{C023D43F-C275-4C0A-BED6-B819BA8FAD5D}"/>
    <cellStyle name="Percent 5 8 2 2" xfId="6578" xr:uid="{935FA7D5-C549-4538-BD60-942048FAA6CB}"/>
    <cellStyle name="Percent 5 8 2 2 2" xfId="16620" xr:uid="{8EF25E17-7F15-44D2-B52B-A7572F641A5C}"/>
    <cellStyle name="Percent 5 8 2 3" xfId="14657" xr:uid="{C15B8399-CD7F-43E9-BA32-F7310041BE15}"/>
    <cellStyle name="Percent 5 8 2 4" xfId="43802" xr:uid="{33068389-C5FF-4EE3-9FE6-92B95AE232B4}"/>
    <cellStyle name="Percent 5 8 2 5" xfId="45502" xr:uid="{D85339CD-E583-4EEE-AF7D-775207426871}"/>
    <cellStyle name="Percent 5 8 3" xfId="6051" xr:uid="{B8DF9C64-CB23-43D4-8D73-D89330D456EE}"/>
    <cellStyle name="Percent 5 8 3 2" xfId="16093" xr:uid="{B9705009-B562-4781-8C07-CFC14BF18A54}"/>
    <cellStyle name="Percent 5 8 4" xfId="14130" xr:uid="{BA1A2251-FD86-42DE-8F1C-D1D7499BE68B}"/>
    <cellStyle name="Percent 5 8 5" xfId="43275" xr:uid="{251017AB-E9D2-4588-B46F-4EB69C50B06F}"/>
    <cellStyle name="Percent 5 8 6" xfId="44975" xr:uid="{133CB899-CADB-4870-B05A-5F6491A49F78}"/>
    <cellStyle name="Percent 5 9" xfId="3195" xr:uid="{5E62F626-1B24-4C42-A962-5E070273B94C}"/>
    <cellStyle name="Percent 5 9 2" xfId="15159" xr:uid="{4336A2C9-02C5-49E8-9D0A-239205ABDB43}"/>
    <cellStyle name="Percent 50" xfId="632" xr:uid="{B8B9C6F4-E977-42FE-B829-2CA51EA239EA}"/>
    <cellStyle name="Percent 51" xfId="633" xr:uid="{63DF2511-8687-482A-BE1F-3709A7564D85}"/>
    <cellStyle name="Percent 51 10" xfId="54495" xr:uid="{3ACF2B53-F2D3-4A27-9378-894730A9F0B0}"/>
    <cellStyle name="Percent 51 2" xfId="3809" xr:uid="{0D923886-EBC8-41E3-AC83-C939FF812249}"/>
    <cellStyle name="Percent 51 2 2" xfId="8556" xr:uid="{A0AD7FEA-32B6-46C8-89E1-9CC4B2080603}"/>
    <cellStyle name="Percent 51 2 2 2" xfId="17678" xr:uid="{1F591518-9172-4F63-8D00-5C511106C49D}"/>
    <cellStyle name="Percent 51 2 3" xfId="12543" xr:uid="{DC74B787-3810-428B-B293-AC55E9B53CCA}"/>
    <cellStyle name="Percent 51 2 3 2" xfId="19032" xr:uid="{83A0A66A-8AB0-4757-A0F5-315CE50A6115}"/>
    <cellStyle name="Percent 51 2 4" xfId="15317" xr:uid="{E79628F9-6344-4B34-B323-F523DCE75E97}"/>
    <cellStyle name="Percent 51 2 5" xfId="42182" xr:uid="{A19A0821-26A2-47F1-8475-C86BECBB2FD1}"/>
    <cellStyle name="Percent 51 2 6" xfId="42664" xr:uid="{D25DEE6E-B3EB-4971-BB6D-A79B245704C9}"/>
    <cellStyle name="Percent 51 2 7" xfId="46335" xr:uid="{CD708CBA-DA15-4392-8F94-B25CC5FE7F7D}"/>
    <cellStyle name="Percent 51 2 8" xfId="48228" xr:uid="{C4C80EC2-5F8C-4FB5-A553-D0EEC4B16B2C}"/>
    <cellStyle name="Percent 51 2 9" xfId="55660" xr:uid="{3AD47D71-32FC-4F2C-8CD7-4E53AF1039AA}"/>
    <cellStyle name="Percent 51 3" xfId="7198" xr:uid="{A6674938-D3FC-4422-9AE1-FC27136E7198}"/>
    <cellStyle name="Percent 51 3 2" xfId="17240" xr:uid="{A10086FB-B700-43C6-AA23-5510C453E13A}"/>
    <cellStyle name="Percent 51 4" xfId="11465" xr:uid="{934DEA12-7B0F-4485-A2FD-0590917DBA96}"/>
    <cellStyle name="Percent 51 4 2" xfId="18820" xr:uid="{3CD6A58F-AF7E-4705-ABF5-9F606BD314B6}"/>
    <cellStyle name="Percent 51 5" xfId="19211" xr:uid="{6D49A890-42E2-4A21-B1E1-067E3555A6DD}"/>
    <cellStyle name="Percent 51 6" xfId="41969" xr:uid="{00F18D1C-5618-48DC-8A38-4A6DA483BF67}"/>
    <cellStyle name="Percent 51 7" xfId="42445" xr:uid="{78F765B5-19D4-43E3-A1B7-B70FB6C770B9}"/>
    <cellStyle name="Percent 51 8" xfId="46119" xr:uid="{D2D27BC7-4C6F-4989-BA5D-A35DAD96F41C}"/>
    <cellStyle name="Percent 51 9" xfId="46710" xr:uid="{A20A791A-ADE6-43CA-ABEE-EAE07A1D2E3A}"/>
    <cellStyle name="Percent 52" xfId="634" xr:uid="{19A4CFFA-D8DE-428C-9484-4AC47A60FF70}"/>
    <cellStyle name="Percent 52 10" xfId="54564" xr:uid="{AB8CDBBC-7B3C-43C3-88FC-6077BEF96E4D}"/>
    <cellStyle name="Percent 52 2" xfId="4063" xr:uid="{03E09B29-D6BB-457A-854A-6F87A0683175}"/>
    <cellStyle name="Percent 52 2 2" xfId="8619" xr:uid="{DC5BE6E5-604D-4CCB-A99E-FBCB2163EE68}"/>
    <cellStyle name="Percent 52 2 2 2" xfId="17737" xr:uid="{C507420A-E097-43E6-86D9-D68248297684}"/>
    <cellStyle name="Percent 52 2 3" xfId="12606" xr:uid="{9EA0A733-F274-4447-B1B0-69E2535C2747}"/>
    <cellStyle name="Percent 52 2 3 2" xfId="19091" xr:uid="{B86CEE03-F936-4722-AEDB-7C2BAE450B3F}"/>
    <cellStyle name="Percent 52 2 4" xfId="15376" xr:uid="{8A70B632-7533-4530-942D-6F5D28227477}"/>
    <cellStyle name="Percent 52 2 5" xfId="42241" xr:uid="{23CD9EF3-60B5-40F5-B5FA-5E9DBE97E1C9}"/>
    <cellStyle name="Percent 52 2 6" xfId="42723" xr:uid="{DEB35AB9-C6F1-4492-A93F-01D8AE9BF18A}"/>
    <cellStyle name="Percent 52 2 7" xfId="46394" xr:uid="{A5CC4D60-9B90-49E7-B72A-ACEBB77DA955}"/>
    <cellStyle name="Percent 52 2 8" xfId="48294" xr:uid="{C3581FF3-CE86-48A1-9B69-309C09CC83DF}"/>
    <cellStyle name="Percent 52 2 9" xfId="55723" xr:uid="{CCECB152-A339-4B19-A0B1-4D56C187874F}"/>
    <cellStyle name="Percent 52 3" xfId="7268" xr:uid="{BEEF10C3-46CB-49FE-9DC8-B3BCDD871614}"/>
    <cellStyle name="Percent 52 3 2" xfId="17310" xr:uid="{04B48D08-F2B2-4ABE-9195-864AF9BE75CF}"/>
    <cellStyle name="Percent 52 4" xfId="11535" xr:uid="{8642EDE3-0EEB-4FEA-B52B-E3B3550D1B3E}"/>
    <cellStyle name="Percent 52 4 2" xfId="18880" xr:uid="{84ADDEF0-BD8D-488B-8358-312E7BA1A991}"/>
    <cellStyle name="Percent 52 5" xfId="19780" xr:uid="{00BBC8A7-B3FC-475A-B209-144115C6877D}"/>
    <cellStyle name="Percent 52 6" xfId="42028" xr:uid="{CB690574-E603-4F2F-961F-278681C906AD}"/>
    <cellStyle name="Percent 52 7" xfId="42505" xr:uid="{CA7A1EA3-D33B-455C-8619-FAA67B58722D}"/>
    <cellStyle name="Percent 52 8" xfId="46178" xr:uid="{85B9C7DB-4BC3-434A-8217-1892870D45BF}"/>
    <cellStyle name="Percent 52 9" xfId="46838" xr:uid="{67FDCBA7-0F0A-487C-BF9D-EF9B3B0C269D}"/>
    <cellStyle name="Percent 53" xfId="635" xr:uid="{D1F1E800-570D-4D9D-A87F-CE0DE90E6713}"/>
    <cellStyle name="Percent 53 2" xfId="4871" xr:uid="{26865BF3-BAC8-4713-8D69-77AFFC38684D}"/>
    <cellStyle name="Percent 53 3" xfId="19455" xr:uid="{D6D4C635-4CED-4923-8030-8E22878DA5B3}"/>
    <cellStyle name="Percent 54" xfId="636" xr:uid="{18C2820F-5106-40D6-B8D9-FC07C1CC4247}"/>
    <cellStyle name="Percent 54 10" xfId="54589" xr:uid="{8EED1EB8-DB7F-4E1A-828A-F7DA5CEB25AB}"/>
    <cellStyle name="Percent 54 2" xfId="4874" xr:uid="{598C2E96-9914-4B6F-9F22-36DB3C6880D4}"/>
    <cellStyle name="Percent 54 2 2" xfId="8649" xr:uid="{D1BEE47D-82B8-4A74-808C-D77B313EBABF}"/>
    <cellStyle name="Percent 54 2 2 2" xfId="17752" xr:uid="{53D76CA3-4527-46A6-87D7-0B2D898AA7B0}"/>
    <cellStyle name="Percent 54 2 3" xfId="12628" xr:uid="{14E1AA9F-344D-4B03-93B1-3F3DF699E4BC}"/>
    <cellStyle name="Percent 54 2 3 2" xfId="19104" xr:uid="{46C79931-5699-45BE-B42C-1043F2CC0D5A}"/>
    <cellStyle name="Percent 54 2 4" xfId="15389" xr:uid="{DBED14F9-300D-46C1-B2AD-F7FA143F5D87}"/>
    <cellStyle name="Percent 54 2 5" xfId="42255" xr:uid="{2D6B5BF1-A06F-4FA7-A746-CE91FA638ED0}"/>
    <cellStyle name="Percent 54 2 6" xfId="42737" xr:uid="{910FE935-1904-4D22-87F1-2A58CDC791BB}"/>
    <cellStyle name="Percent 54 2 7" xfId="46408" xr:uid="{792E9348-A491-4313-86A4-35CCB6AE3605}"/>
    <cellStyle name="Percent 54 2 8" xfId="48320" xr:uid="{AC166467-DEF1-4864-8CDE-8C819FB1CD19}"/>
    <cellStyle name="Percent 54 2 9" xfId="55747" xr:uid="{A0001550-799A-4BA0-88D5-5CA01DC0CC90}"/>
    <cellStyle name="Percent 54 3" xfId="7298" xr:uid="{84937031-9D9C-4592-9170-B6FBCB85A59C}"/>
    <cellStyle name="Percent 54 3 2" xfId="17340" xr:uid="{F2EBDFCA-4F57-4E14-93E3-CFF7272084B6}"/>
    <cellStyle name="Percent 54 4" xfId="11565" xr:uid="{2BB58C8F-6DE8-4582-8217-7C454D5DDF06}"/>
    <cellStyle name="Percent 54 4 2" xfId="18898" xr:uid="{AB8B1AD5-A70D-4F99-901B-17509034BF84}"/>
    <cellStyle name="Percent 54 5" xfId="19586" xr:uid="{D5DC2A60-2E9F-47B5-9111-9758D8834F96}"/>
    <cellStyle name="Percent 54 6" xfId="42044" xr:uid="{1C1CA75F-A47A-4F39-A253-17A12CCD5F6D}"/>
    <cellStyle name="Percent 54 7" xfId="42524" xr:uid="{07313C5C-245E-4B42-BD75-036E2CC9DC27}"/>
    <cellStyle name="Percent 54 8" xfId="46194" xr:uid="{5233239D-986B-4628-8FC6-4ED276AC5647}"/>
    <cellStyle name="Percent 54 9" xfId="47043" xr:uid="{4C85C8AD-2446-492F-8E5B-49A2734C01DA}"/>
    <cellStyle name="Percent 55" xfId="637" xr:uid="{EAA6C68F-DBC8-45FE-9BD5-E92C674E52C6}"/>
    <cellStyle name="Percent 55 10" xfId="54604" xr:uid="{250328CC-BCFF-4232-92C6-BD588A632CA0}"/>
    <cellStyle name="Percent 55 2" xfId="4893" xr:uid="{67F554A7-7187-4A9F-B9A7-EED120984F7C}"/>
    <cellStyle name="Percent 55 2 2" xfId="8680" xr:uid="{0E3BC96C-BA8F-45F6-BDD2-DECE254F351B}"/>
    <cellStyle name="Percent 55 2 2 2" xfId="17768" xr:uid="{AF26CB64-285E-443A-958A-3A10F99607D1}"/>
    <cellStyle name="Percent 55 2 3" xfId="12658" xr:uid="{E68E506E-02EC-4AF0-B5F2-CAFE10B2077B}"/>
    <cellStyle name="Percent 55 2 3 2" xfId="19119" xr:uid="{650494A9-05A2-419E-9AB6-0F9F7FA00D0C}"/>
    <cellStyle name="Percent 55 2 4" xfId="15404" xr:uid="{F816EF43-3792-4E8C-8AE2-FE63C48077BE}"/>
    <cellStyle name="Percent 55 2 5" xfId="42270" xr:uid="{46B61526-2316-48A3-BE76-58945D6231CD}"/>
    <cellStyle name="Percent 55 2 6" xfId="42752" xr:uid="{DB951DD6-1229-4D83-9619-9F42D8B62652}"/>
    <cellStyle name="Percent 55 2 7" xfId="46423" xr:uid="{55418449-A213-4E93-93D4-33DAD7F69E78}"/>
    <cellStyle name="Percent 55 2 8" xfId="48351" xr:uid="{E06B2654-B637-4FB8-B7C8-7093688EF025}"/>
    <cellStyle name="Percent 55 2 9" xfId="55778" xr:uid="{37A2F912-7338-4DB7-B3B9-27E0E88B2A1D}"/>
    <cellStyle name="Percent 55 3" xfId="7313" xr:uid="{BD0F9F46-BA1A-47D9-B6C9-D88D2A8ED1B0}"/>
    <cellStyle name="Percent 55 3 2" xfId="17355" xr:uid="{171E550D-22F5-44FF-B4D5-A8B892521DF3}"/>
    <cellStyle name="Percent 55 4" xfId="11580" xr:uid="{893DBD57-C974-49D7-8498-75EC19D36EE1}"/>
    <cellStyle name="Percent 55 4 2" xfId="18913" xr:uid="{CECCD142-C324-4097-8EB8-EDEC8B4AE407}"/>
    <cellStyle name="Percent 55 5" xfId="19495" xr:uid="{4A713E0E-BA74-4AC6-BC01-3ED2B079CA63}"/>
    <cellStyle name="Percent 55 6" xfId="42059" xr:uid="{63909C64-3308-48F6-BC90-3396D541FE7D}"/>
    <cellStyle name="Percent 55 7" xfId="42539" xr:uid="{58D9A1CB-4515-42E7-A39F-03576A5D4CD5}"/>
    <cellStyle name="Percent 55 8" xfId="46209" xr:uid="{E5E17576-FD2D-499A-9588-952CB68C0877}"/>
    <cellStyle name="Percent 55 9" xfId="47058" xr:uid="{387B73CD-E417-4AED-A44C-6F97E94E9F50}"/>
    <cellStyle name="Percent 56" xfId="638" xr:uid="{E6879C8B-A701-4600-8727-966E0C81BE54}"/>
    <cellStyle name="Percent 56 2" xfId="3303" xr:uid="{646FB621-B572-4CDF-804E-079F65A68F9D}"/>
    <cellStyle name="Percent 56 2 2" xfId="8416" xr:uid="{43B83C8F-33AE-4700-B167-EEA237C4B262}"/>
    <cellStyle name="Percent 57" xfId="639" xr:uid="{2BF8ED7D-8021-48C7-9A3E-FA2216C15F98}"/>
    <cellStyle name="Percent 57 2" xfId="3305" xr:uid="{4ABC2C81-A8BC-4FFA-B802-337A24F4374E}"/>
    <cellStyle name="Percent 57 2 2" xfId="8423" xr:uid="{08C361F1-181E-4E78-AE95-CFB155F5392D}"/>
    <cellStyle name="Percent 58" xfId="640" xr:uid="{78DF64F4-1EA6-4644-9603-D5A8D23242DC}"/>
    <cellStyle name="Percent 58 10" xfId="44610" xr:uid="{C1F9F132-8980-4039-AD04-12C59AB0B6B7}"/>
    <cellStyle name="Percent 58 2" xfId="1454" xr:uid="{063E343E-4CE2-4836-AEC4-6A0BC9D9584B}"/>
    <cellStyle name="Percent 58 2 2" xfId="2482" xr:uid="{5321E264-9051-472B-A687-8555EBC21661}"/>
    <cellStyle name="Percent 58 2 2 2" xfId="6374" xr:uid="{565D58B7-AC63-44F4-9326-5EA074423399}"/>
    <cellStyle name="Percent 58 2 2 2 2" xfId="16416" xr:uid="{7A4C541D-F637-4C0E-9A1E-3983EF8729FB}"/>
    <cellStyle name="Percent 58 2 2 3" xfId="14453" xr:uid="{EEC8DA6D-0929-4D09-A004-CA34ABE5D5F0}"/>
    <cellStyle name="Percent 58 2 2 4" xfId="43598" xr:uid="{B9C9A159-CFA7-4F24-A797-F7A5D4DB3331}"/>
    <cellStyle name="Percent 58 2 2 5" xfId="45298" xr:uid="{00C6EF82-2F97-452B-8DD3-D5725D7BB065}"/>
    <cellStyle name="Percent 58 2 3" xfId="3015" xr:uid="{9E7FC135-9917-4F95-97CB-AF2FF2892248}"/>
    <cellStyle name="Percent 58 2 3 2" xfId="6901" xr:uid="{A7EAB6B1-D75E-48DA-BDBB-7964E9FF8209}"/>
    <cellStyle name="Percent 58 2 3 2 2" xfId="16943" xr:uid="{9031D43F-F5A3-480C-8DB8-35C17EEC3778}"/>
    <cellStyle name="Percent 58 2 3 3" xfId="14980" xr:uid="{A0BF8CEC-2CB5-4768-93E3-5C3DCD6B74BA}"/>
    <cellStyle name="Percent 58 2 3 4" xfId="44125" xr:uid="{0932E35F-47A1-45B8-8BCB-1BC704B4927C}"/>
    <cellStyle name="Percent 58 2 3 5" xfId="45825" xr:uid="{795A1119-20A1-4A38-A1AF-7B845A44DFED}"/>
    <cellStyle name="Percent 58 2 4" xfId="5840" xr:uid="{B24484C3-7BDE-482D-8647-5243A9725BCA}"/>
    <cellStyle name="Percent 58 2 4 2" xfId="15883" xr:uid="{C91AAD62-F284-4334-B041-3872B8C04EF8}"/>
    <cellStyle name="Percent 58 2 5" xfId="13920" xr:uid="{E0549E6C-257A-47A6-96ED-68594E8DE857}"/>
    <cellStyle name="Percent 58 2 6" xfId="43071" xr:uid="{FC8867BA-3F11-42D4-8170-421CAE42A3A3}"/>
    <cellStyle name="Percent 58 2 7" xfId="44771" xr:uid="{27932960-D193-472B-A59D-309ECFE2E55B}"/>
    <cellStyle name="Percent 58 3" xfId="2318" xr:uid="{34C42F94-9853-4328-BF20-D9CEA27DC329}"/>
    <cellStyle name="Percent 58 3 2" xfId="6213" xr:uid="{8247B760-6655-4271-837B-85B08B13E78E}"/>
    <cellStyle name="Percent 58 3 2 2" xfId="16255" xr:uid="{4D17BE5A-FA3D-44DA-838F-4A2F006FE635}"/>
    <cellStyle name="Percent 58 3 3" xfId="14292" xr:uid="{91807E9B-BAD3-4A3E-81B4-5BC0DFF53DC4}"/>
    <cellStyle name="Percent 58 3 4" xfId="43437" xr:uid="{75133975-661B-435D-A4A5-E5722BD98EC9}"/>
    <cellStyle name="Percent 58 3 5" xfId="45137" xr:uid="{594AA0F8-7EE4-4B02-A769-E844DB79EDDF}"/>
    <cellStyle name="Percent 58 4" xfId="2854" xr:uid="{3FE40A78-0394-4252-9FD4-7F7F45042972}"/>
    <cellStyle name="Percent 58 4 2" xfId="6740" xr:uid="{6C752458-92CC-4B3F-86AF-8745D2BA8203}"/>
    <cellStyle name="Percent 58 4 2 2" xfId="16782" xr:uid="{A9DF0D31-D556-4F17-9A91-6FB71089E9F1}"/>
    <cellStyle name="Percent 58 4 3" xfId="14819" xr:uid="{666B99F8-904A-4E76-9F82-6C0615BE695C}"/>
    <cellStyle name="Percent 58 4 4" xfId="43964" xr:uid="{24127886-8EEB-4405-8406-CEF1554375FD}"/>
    <cellStyle name="Percent 58 4 5" xfId="45664" xr:uid="{B5B5B5AD-A5B3-4CC7-BCDC-61A4D9057260}"/>
    <cellStyle name="Percent 58 5" xfId="4924" xr:uid="{F7D01D84-7CEC-450C-93CF-BBC42FC72DEE}"/>
    <cellStyle name="Percent 58 6" xfId="5676" xr:uid="{8B9119BF-0DDD-48A0-8B40-5D2620A136A7}"/>
    <cellStyle name="Percent 58 6 2" xfId="15720" xr:uid="{62F2F39D-342A-42EF-A624-9056EC4749E9}"/>
    <cellStyle name="Percent 58 7" xfId="13756" xr:uid="{DACD8DF4-3629-41FA-AE07-A34DBD843630}"/>
    <cellStyle name="Percent 58 8" xfId="42910" xr:uid="{EDBF5165-3781-4391-A433-3D4F14385C19}"/>
    <cellStyle name="Percent 58 9" xfId="44481" xr:uid="{0908693C-05A7-4C81-9194-4B1D4E66F54A}"/>
    <cellStyle name="Percent 59" xfId="641" xr:uid="{D851C6E6-D217-4142-9FE2-0C6A86422560}"/>
    <cellStyle name="Percent 59 10" xfId="44611" xr:uid="{24C68B1C-BCE0-46CE-9BA6-2184E942A3B8}"/>
    <cellStyle name="Percent 59 2" xfId="1455" xr:uid="{E40CB2DA-0598-432F-AC6B-6FE294C1A2ED}"/>
    <cellStyle name="Percent 59 2 2" xfId="2483" xr:uid="{9F76BD24-B653-4B31-B784-3D8327EF7C06}"/>
    <cellStyle name="Percent 59 2 2 2" xfId="6375" xr:uid="{4399BEB9-DD4E-46B9-BEFE-4EADB17D1246}"/>
    <cellStyle name="Percent 59 2 2 2 2" xfId="16417" xr:uid="{B0D7122A-F8AA-416E-A4E4-CB798D520457}"/>
    <cellStyle name="Percent 59 2 2 3" xfId="14454" xr:uid="{CC520B56-42C3-4AE1-8DED-A41A32C7D186}"/>
    <cellStyle name="Percent 59 2 2 4" xfId="43599" xr:uid="{6E45DAE4-93CF-43D0-BB56-F0367FDB394D}"/>
    <cellStyle name="Percent 59 2 2 5" xfId="45299" xr:uid="{4CC38E33-E176-4C90-B6A2-93574ED17D77}"/>
    <cellStyle name="Percent 59 2 3" xfId="3016" xr:uid="{28D19608-FE28-4BD6-98DD-D97767B2A725}"/>
    <cellStyle name="Percent 59 2 3 2" xfId="6902" xr:uid="{0296DAD6-F37E-4855-A17F-E124A8BCC407}"/>
    <cellStyle name="Percent 59 2 3 2 2" xfId="16944" xr:uid="{25143423-F0EC-4619-84F3-C3C26F266C75}"/>
    <cellStyle name="Percent 59 2 3 3" xfId="14981" xr:uid="{ECC799A5-9022-4F6F-872D-253B5CBD7018}"/>
    <cellStyle name="Percent 59 2 3 4" xfId="44126" xr:uid="{C59DCBD6-320B-441E-AD93-270E04461D51}"/>
    <cellStyle name="Percent 59 2 3 5" xfId="45826" xr:uid="{D0894AF1-DABC-42CC-A497-2595F832438E}"/>
    <cellStyle name="Percent 59 2 4" xfId="5841" xr:uid="{5B76E611-16EC-4B1E-BA02-9D7538461EBE}"/>
    <cellStyle name="Percent 59 2 4 2" xfId="15884" xr:uid="{2AB120E1-8B18-41F6-9473-FFF00D6D5F82}"/>
    <cellStyle name="Percent 59 2 5" xfId="13921" xr:uid="{C72D87A9-3190-40E3-813B-714423D15122}"/>
    <cellStyle name="Percent 59 2 6" xfId="43072" xr:uid="{67AD17DD-0654-472D-9BAD-487F3329DBCD}"/>
    <cellStyle name="Percent 59 2 7" xfId="44772" xr:uid="{9F0718B5-E858-4852-B105-FA9B15005839}"/>
    <cellStyle name="Percent 59 3" xfId="2319" xr:uid="{E25AC72B-065A-4C2A-9838-37164D797B85}"/>
    <cellStyle name="Percent 59 3 2" xfId="6214" xr:uid="{231DC2E5-7C65-4447-9B5F-664DBB6A0132}"/>
    <cellStyle name="Percent 59 3 2 2" xfId="16256" xr:uid="{A3007836-DC40-4977-AB96-B7DA8134DD80}"/>
    <cellStyle name="Percent 59 3 3" xfId="14293" xr:uid="{70D86A3A-4527-4D6C-AA2C-0D2E87D213A4}"/>
    <cellStyle name="Percent 59 3 4" xfId="43438" xr:uid="{D6BD7035-4AC7-4E8E-AD83-07D65FB14D85}"/>
    <cellStyle name="Percent 59 3 5" xfId="45138" xr:uid="{1F86918E-B447-4DBB-AB8D-69DC36676C87}"/>
    <cellStyle name="Percent 59 4" xfId="2855" xr:uid="{ECC9CB31-26B7-46A1-92C9-3DB3E42E1418}"/>
    <cellStyle name="Percent 59 4 2" xfId="6741" xr:uid="{674E29B8-4014-44E0-801D-BABE3C199A8D}"/>
    <cellStyle name="Percent 59 4 2 2" xfId="16783" xr:uid="{B7D64FF7-BF61-427F-B3DE-79A088970733}"/>
    <cellStyle name="Percent 59 4 3" xfId="14820" xr:uid="{822EEFD0-CA26-46C3-8271-E0C97D8FC83B}"/>
    <cellStyle name="Percent 59 4 4" xfId="43965" xr:uid="{487E909F-7C9E-4C82-828A-DEAB8110EC45}"/>
    <cellStyle name="Percent 59 4 5" xfId="45665" xr:uid="{9AF3F193-0A4C-4490-BECB-5347CEB081AF}"/>
    <cellStyle name="Percent 59 5" xfId="5233" xr:uid="{247DB106-0944-444B-B10A-96E5CC875852}"/>
    <cellStyle name="Percent 59 6" xfId="5677" xr:uid="{871A88A2-5FF6-4438-8C89-BD2EEEA714F0}"/>
    <cellStyle name="Percent 59 6 2" xfId="15721" xr:uid="{485F1550-B5F1-4708-8759-3979CB60FD7D}"/>
    <cellStyle name="Percent 59 7" xfId="13757" xr:uid="{FC2C2BCA-0D5A-47A5-B427-6342A2638A2F}"/>
    <cellStyle name="Percent 59 8" xfId="42911" xr:uid="{160BEB35-5B61-493A-A923-8CF30B5D06EA}"/>
    <cellStyle name="Percent 59 9" xfId="44482" xr:uid="{9677BA92-EF7F-4C70-81A1-932FA3A565A7}"/>
    <cellStyle name="Percent 6" xfId="642" xr:uid="{FD1D76C5-8546-403C-B53B-EAD2F9A1E47D}"/>
    <cellStyle name="Percent 6 2" xfId="643" xr:uid="{4F8CE8DD-4A82-4703-96AD-D6182DC66E39}"/>
    <cellStyle name="Percent 6 2 2" xfId="54208" xr:uid="{18563461-9900-4F04-96A5-A6644DDAAC42}"/>
    <cellStyle name="Percent 6 3" xfId="644" xr:uid="{318AF637-65AE-456E-A2EF-8A5A5D35D50E}"/>
    <cellStyle name="Percent 60" xfId="1975" xr:uid="{C87F089B-EBE1-4794-A502-E402D8BE90D8}"/>
    <cellStyle name="Percent 60 2" xfId="2653" xr:uid="{709A8E59-0D93-48B5-83F7-61BCCC154E1B}"/>
    <cellStyle name="Percent 60 2 2" xfId="6539" xr:uid="{F0E49FBA-67BB-4E1A-A3B3-16A86ED13540}"/>
    <cellStyle name="Percent 60 2 2 2" xfId="16581" xr:uid="{20703944-CB46-484F-88BC-24C4ACBEC463}"/>
    <cellStyle name="Percent 60 2 3" xfId="14618" xr:uid="{D971D152-A36A-4945-9654-83C43DCDB5AE}"/>
    <cellStyle name="Percent 60 2 4" xfId="43763" xr:uid="{2F0CC3F5-C48E-448A-8955-25DDBC12544E}"/>
    <cellStyle name="Percent 60 2 5" xfId="45463" xr:uid="{1252E176-B69C-4831-94CE-078BB2C5381E}"/>
    <cellStyle name="Percent 60 3" xfId="3171" xr:uid="{25DD29AA-987B-40B5-82ED-7F3F3F74885F}"/>
    <cellStyle name="Percent 60 3 2" xfId="7057" xr:uid="{115B4D3E-00A2-4AEE-9468-1883E3E55196}"/>
    <cellStyle name="Percent 60 3 2 2" xfId="17099" xr:uid="{500EED20-F752-42D1-99E4-31304D32578C}"/>
    <cellStyle name="Percent 60 3 3" xfId="15136" xr:uid="{420ABA7C-C382-42E5-8AC1-6064826C0CCB}"/>
    <cellStyle name="Percent 60 3 4" xfId="44281" xr:uid="{045AABC3-F162-4B25-83EB-103D6C6B8797}"/>
    <cellStyle name="Percent 60 3 5" xfId="45981" xr:uid="{76B266A4-BB72-4547-97E6-6C79CCDB4F3A}"/>
    <cellStyle name="Percent 60 4" xfId="5084" xr:uid="{68B8880C-1491-43EA-B1D7-D4B8B4C23534}"/>
    <cellStyle name="Percent 60 5" xfId="6012" xr:uid="{131302F7-0A8A-43E9-9A89-50395A179BBD}"/>
    <cellStyle name="Percent 60 5 2" xfId="16054" xr:uid="{56C70B6F-21B7-43B2-A426-C14A59788A8F}"/>
    <cellStyle name="Percent 60 6" xfId="14091" xr:uid="{47F84E95-3A2F-44E1-BE9A-C4406C5938E2}"/>
    <cellStyle name="Percent 60 7" xfId="43236" xr:uid="{B03F9F73-6468-4ED7-B503-6CB8F1BF4C90}"/>
    <cellStyle name="Percent 60 8" xfId="44936" xr:uid="{7565D4D8-04D4-4D8B-8BE3-D00C61B2AA68}"/>
    <cellStyle name="Percent 61" xfId="2104" xr:uid="{78598EF3-7603-48C2-84B7-51048192FE89}"/>
    <cellStyle name="Percent 61 2" xfId="2699" xr:uid="{04E8E71C-89B7-457D-A8E9-9F25A62BAF77}"/>
    <cellStyle name="Percent 61 2 2" xfId="6585" xr:uid="{792FEA2B-045C-4893-998C-79CB9D070EFF}"/>
    <cellStyle name="Percent 61 2 2 2" xfId="16627" xr:uid="{7D3AF518-F34B-415D-BEF9-481BC87D59D7}"/>
    <cellStyle name="Percent 61 2 3" xfId="14664" xr:uid="{C5CFC534-678A-4814-86E4-5C47A11F03FF}"/>
    <cellStyle name="Percent 61 2 4" xfId="43809" xr:uid="{DD3F7F74-CE9E-4C92-A75F-11A54991DDB4}"/>
    <cellStyle name="Percent 61 2 5" xfId="45509" xr:uid="{2A8C934D-C834-4868-AF1E-39281B728137}"/>
    <cellStyle name="Percent 61 3" xfId="4943" xr:uid="{A2A60015-8150-432E-B417-DD3378C84602}"/>
    <cellStyle name="Percent 61 4" xfId="6058" xr:uid="{3250DAEF-17E7-439A-8DEA-4B5848CCBB8B}"/>
    <cellStyle name="Percent 61 4 2" xfId="16100" xr:uid="{441B612F-07E2-4AA7-9464-0371BA583B8E}"/>
    <cellStyle name="Percent 61 5" xfId="14137" xr:uid="{C59F3843-C96A-4A4A-A643-EC8E9A455479}"/>
    <cellStyle name="Percent 61 6" xfId="43282" xr:uid="{7FA161AB-455F-479E-99ED-4BB0DB7AE40D}"/>
    <cellStyle name="Percent 61 7" xfId="44982" xr:uid="{23DDD6C8-AEDC-434E-BECA-0B973FF94963}"/>
    <cellStyle name="Percent 62" xfId="3202" xr:uid="{B7342826-6AEF-4422-B952-9AE0F8E7072B}"/>
    <cellStyle name="Percent 62 2" xfId="4951" xr:uid="{30DEF0B9-6805-43E3-A7AE-A29ABEB8EA5C}"/>
    <cellStyle name="Percent 62 3" xfId="15166" xr:uid="{34752F53-D5D6-4298-9C80-D09914E01761}"/>
    <cellStyle name="Percent 63" xfId="4927" xr:uid="{12A5D133-7F4D-444C-A46F-7C3EC98B8F58}"/>
    <cellStyle name="Percent 64" xfId="5223" xr:uid="{7386C219-8058-4AA6-A906-AAA703EE1E15}"/>
    <cellStyle name="Percent 65" xfId="5140" xr:uid="{90FBA045-0AEF-4BAE-8F7E-13388BE3A512}"/>
    <cellStyle name="Percent 66" xfId="4963" xr:uid="{D7AEBBBA-5EC2-4CD7-8E1A-70869A6848F2}"/>
    <cellStyle name="Percent 67" xfId="4925" xr:uid="{7709251C-997D-416D-9ABD-A8F6B7B37AEE}"/>
    <cellStyle name="Percent 68" xfId="5257" xr:uid="{6558B593-9377-4359-8CCC-7C08839222C4}"/>
    <cellStyle name="Percent 69" xfId="5017" xr:uid="{872962AD-CC4F-451B-89EB-5D907CBECFBE}"/>
    <cellStyle name="Percent 7" xfId="645" xr:uid="{99EA68FA-9B3A-4EAD-939E-55AC972AD8D5}"/>
    <cellStyle name="Percent 7 2" xfId="646" xr:uid="{FC0D6C5B-2BC1-4784-8609-4B9FADC5F9B4}"/>
    <cellStyle name="Percent 7 2 10" xfId="54249" xr:uid="{C94B1706-CD6E-4E01-9B0B-DF95906F83F1}"/>
    <cellStyle name="Percent 7 2 2" xfId="1456" xr:uid="{123DF746-7263-412F-AD5D-BB1D6295AD17}"/>
    <cellStyle name="Percent 7 2 2 2" xfId="2484" xr:uid="{9F8A0343-051E-4A0D-B09E-43DFFB9222D2}"/>
    <cellStyle name="Percent 7 2 2 2 2" xfId="6376" xr:uid="{F036091E-816E-41F8-AA6D-93DD2340B2F3}"/>
    <cellStyle name="Percent 7 2 2 2 2 2" xfId="16418" xr:uid="{442E4F34-A5FB-43E3-BE85-BD91F3B7C5C4}"/>
    <cellStyle name="Percent 7 2 2 2 3" xfId="14455" xr:uid="{0C310E53-A8CF-4233-8ADB-5C67545BEDE8}"/>
    <cellStyle name="Percent 7 2 2 2 4" xfId="43600" xr:uid="{4212B74A-A707-43AB-BE20-CF7816DFC5E1}"/>
    <cellStyle name="Percent 7 2 2 2 5" xfId="45300" xr:uid="{E30662ED-9EDC-4DC3-8B22-A0D3E4BD7319}"/>
    <cellStyle name="Percent 7 2 2 3" xfId="3017" xr:uid="{CF5D5DB9-7F3C-47F7-930B-E453241CB132}"/>
    <cellStyle name="Percent 7 2 2 3 2" xfId="6903" xr:uid="{8766DC0D-1FB8-4041-9FFC-733136000257}"/>
    <cellStyle name="Percent 7 2 2 3 2 2" xfId="16945" xr:uid="{ACC1A344-30E7-475A-8F3A-B0AEE84D514F}"/>
    <cellStyle name="Percent 7 2 2 3 3" xfId="14982" xr:uid="{578FCB72-169E-401A-BDE1-55EBFB92E429}"/>
    <cellStyle name="Percent 7 2 2 3 4" xfId="44127" xr:uid="{CB00029E-910C-4409-841C-2D70E06DA7A7}"/>
    <cellStyle name="Percent 7 2 2 3 5" xfId="45827" xr:uid="{C295E53A-C833-43AA-B1F4-97CC3226B6C8}"/>
    <cellStyle name="Percent 7 2 2 4" xfId="5842" xr:uid="{9277AACD-143F-4614-9A1F-52E2A4EE68D1}"/>
    <cellStyle name="Percent 7 2 2 4 2" xfId="15885" xr:uid="{BA0EA4E4-2E40-4E25-BC25-7CF001E45B7C}"/>
    <cellStyle name="Percent 7 2 2 5" xfId="13922" xr:uid="{C04B15F7-7043-42CF-B1D0-2714DB404D40}"/>
    <cellStyle name="Percent 7 2 2 6" xfId="43073" xr:uid="{1DB6C976-5C72-4E6A-BC16-7715962155A5}"/>
    <cellStyle name="Percent 7 2 2 7" xfId="44773" xr:uid="{29A8B399-93B7-48DA-A27F-657EB08EF5FF}"/>
    <cellStyle name="Percent 7 2 3" xfId="2320" xr:uid="{8B091C68-B483-47F6-8165-7772A16F3B4A}"/>
    <cellStyle name="Percent 7 2 3 2" xfId="6215" xr:uid="{A2ADC2D8-9E4D-456F-8622-25F58D41CB66}"/>
    <cellStyle name="Percent 7 2 3 2 2" xfId="16257" xr:uid="{5F3A19E7-38A4-40E1-806B-6714804B318B}"/>
    <cellStyle name="Percent 7 2 3 3" xfId="14294" xr:uid="{0E795933-E4B4-4E90-BCAF-01527F361959}"/>
    <cellStyle name="Percent 7 2 3 4" xfId="43439" xr:uid="{DAC6665C-EEB8-42EC-9287-0B8CC485292E}"/>
    <cellStyle name="Percent 7 2 3 5" xfId="45139" xr:uid="{80E23A18-AF63-4418-894A-D6309656B253}"/>
    <cellStyle name="Percent 7 2 4" xfId="2856" xr:uid="{12E44B20-5437-4D2C-8845-DA0ECF0A6D2C}"/>
    <cellStyle name="Percent 7 2 4 2" xfId="6742" xr:uid="{0471B37B-B20F-4C0F-A64B-06B5BE5754C3}"/>
    <cellStyle name="Percent 7 2 4 2 2" xfId="16784" xr:uid="{2A2151EA-9D21-4B00-968A-89CF366C8AAB}"/>
    <cellStyle name="Percent 7 2 4 3" xfId="14821" xr:uid="{400F285E-C6AF-446F-BC85-98EEEA0529FA}"/>
    <cellStyle name="Percent 7 2 4 4" xfId="43966" xr:uid="{8036C1EE-A630-4ED0-B2DF-1D2BFD821984}"/>
    <cellStyle name="Percent 7 2 4 5" xfId="45666" xr:uid="{2CDFFAD9-D18B-4EA2-BD2D-BC9CACFF9AAA}"/>
    <cellStyle name="Percent 7 2 5" xfId="5678" xr:uid="{52048B67-BE18-4CD6-9A96-93836B6CAC71}"/>
    <cellStyle name="Percent 7 2 5 2" xfId="15722" xr:uid="{F3847413-0034-4095-897C-6E3157ED2C47}"/>
    <cellStyle name="Percent 7 2 6" xfId="13758" xr:uid="{E83A756B-7C68-4EDC-9138-AD15C0DC70D5}"/>
    <cellStyle name="Percent 7 2 7" xfId="42912" xr:uid="{F89CF928-F0A8-494A-B7A0-85C3F9DC6CAE}"/>
    <cellStyle name="Percent 7 2 8" xfId="44483" xr:uid="{AACF2A48-CE1C-48CD-9774-1A651D66DC24}"/>
    <cellStyle name="Percent 7 2 9" xfId="44612" xr:uid="{093A89C6-D689-4EA3-999A-8508211EF41E}"/>
    <cellStyle name="Percent 7 3" xfId="647" xr:uid="{13466153-EFEB-41C3-98F2-FC4DC2F934A9}"/>
    <cellStyle name="Percent 7 4" xfId="54191" xr:uid="{2E725199-7990-4EF9-9EEA-47B5FC8AB17A}"/>
    <cellStyle name="Percent 70" xfId="3283" xr:uid="{0E7DE8B4-4D04-4851-90CB-A0CA12A80A91}"/>
    <cellStyle name="Percent 70 2" xfId="7523" xr:uid="{BA8A4726-B273-4DFC-9496-26EC88CAEF6B}"/>
    <cellStyle name="Percent 70 3" xfId="15201" xr:uid="{4D612E49-EDB7-422D-9B19-5CF4E58B9CF9}"/>
    <cellStyle name="Percent 71" xfId="3267" xr:uid="{E9DA3793-5EA5-4140-852D-4C0EE8B75E87}"/>
    <cellStyle name="Percent 71 2" xfId="7566" xr:uid="{63F79947-240F-4AE8-B951-D98966FB79B1}"/>
    <cellStyle name="Percent 71 3" xfId="15186" xr:uid="{5D1E8CCC-E8E9-42C5-8CFA-B5375B942ABA}"/>
    <cellStyle name="Percent 72" xfId="5336" xr:uid="{114A38CA-7554-4AEF-8F5D-0E1DB6BBC9E9}"/>
    <cellStyle name="Percent 72 2" xfId="8235" xr:uid="{A3B8E3ED-C04D-49F4-9C6D-89136F342D3B}"/>
    <cellStyle name="Percent 72 3" xfId="15454" xr:uid="{10C5DDB3-0318-4C3F-8351-18F57EB68558}"/>
    <cellStyle name="Percent 73" xfId="5335" xr:uid="{A8E3B3D5-DC2C-4FA2-B9AA-72BC7586169B}"/>
    <cellStyle name="Percent 73 2" xfId="8708" xr:uid="{530B6CCA-07BC-4F42-AE8D-4007A1D949DF}"/>
    <cellStyle name="Percent 73 3" xfId="15453" xr:uid="{AD56516F-3E33-44F1-879B-8C0D7453A1F0}"/>
    <cellStyle name="Percent 74" xfId="5308" xr:uid="{991CA4C1-5D8E-4191-9A42-A87868570A62}"/>
    <cellStyle name="Percent 74 2" xfId="8716" xr:uid="{EE2C4413-2601-417C-91C3-01360ED5AD37}"/>
    <cellStyle name="Percent 74 3" xfId="15426" xr:uid="{53483840-6D61-4AAD-BF5A-5961BE8BDBB2}"/>
    <cellStyle name="Percent 75" xfId="5348" xr:uid="{440BBA5E-78A5-433C-AAD0-3E71BCB61A4C}"/>
    <cellStyle name="Percent 75 2" xfId="8067" xr:uid="{3E2FED0F-A65C-4051-8CBD-93A6AD4F110A}"/>
    <cellStyle name="Percent 75 3" xfId="15466" xr:uid="{0D26F906-835E-4337-9797-87476A9B192A}"/>
    <cellStyle name="Percent 76" xfId="5328" xr:uid="{75B7A6F8-A94B-4FBD-AF2F-1CA9DB685C1A}"/>
    <cellStyle name="Percent 76 2" xfId="8310" xr:uid="{20A7E753-F19A-4B93-9511-DD724AFA7170}"/>
    <cellStyle name="Percent 76 3" xfId="15446" xr:uid="{D671A800-183C-473A-B08D-AC4BE1CAA081}"/>
    <cellStyle name="Percent 77" xfId="5305" xr:uid="{DB589564-86DA-4D94-9687-244E962C3F43}"/>
    <cellStyle name="Percent 77 2" xfId="7899" xr:uid="{5BC1C4E4-9D6F-4147-ABAD-23DA00645860}"/>
    <cellStyle name="Percent 77 3" xfId="15423" xr:uid="{2E92B79C-6B87-421C-AD3C-A236815DE2CB}"/>
    <cellStyle name="Percent 78" xfId="5329" xr:uid="{51D4423B-9E64-472A-83FE-44BB104C1A14}"/>
    <cellStyle name="Percent 78 2" xfId="7772" xr:uid="{880537BE-F782-4513-8D21-1993592EF3A5}"/>
    <cellStyle name="Percent 78 3" xfId="15447" xr:uid="{503160B7-8439-4DAC-A4D9-1D9C3613298B}"/>
    <cellStyle name="Percent 79" xfId="5353" xr:uid="{9E99E781-0ABB-4D0C-AA2F-5353970B1DA8}"/>
    <cellStyle name="Percent 79 2" xfId="7540" xr:uid="{9A281031-B3AC-4174-BF9A-08418FD8863A}"/>
    <cellStyle name="Percent 79 3" xfId="15471" xr:uid="{BC282CF3-9CAE-4FE3-A624-6706EC02908B}"/>
    <cellStyle name="Percent 8" xfId="648" xr:uid="{DF174000-1BB4-4D32-AA5A-BD441535DF0D}"/>
    <cellStyle name="Percent 8 2" xfId="649" xr:uid="{0112892D-DD77-4E2D-A5BC-4E6E0817742A}"/>
    <cellStyle name="Percent 8 3" xfId="650" xr:uid="{820B6C63-4329-4AFB-9E1E-D92087D01547}"/>
    <cellStyle name="Percent 80" xfId="5307" xr:uid="{3637BA05-EA9A-4AE5-A6C0-8032EB24E220}"/>
    <cellStyle name="Percent 80 2" xfId="7817" xr:uid="{ABC160BC-9B46-4739-9A68-B6291ECE4526}"/>
    <cellStyle name="Percent 80 3" xfId="15425" xr:uid="{44420A8F-3CF6-4C63-9C30-BE420C552D36}"/>
    <cellStyle name="Percent 81" xfId="5356" xr:uid="{03B8DE66-E967-4D57-B3C2-D868C4336B7B}"/>
    <cellStyle name="Percent 81 2" xfId="8297" xr:uid="{C017EB46-31D9-4007-A0A4-2937E4DDF0F2}"/>
    <cellStyle name="Percent 81 3" xfId="15474" xr:uid="{8ABD49C2-154D-4BCA-8E30-AA358FD5E398}"/>
    <cellStyle name="Percent 82" xfId="5390" xr:uid="{EA25F0DD-48CD-4D0E-9FDA-C3B03D6EA2A2}"/>
    <cellStyle name="Percent 82 2" xfId="9037" xr:uid="{722BE216-1C15-45BE-BE54-553081C97D2C}"/>
    <cellStyle name="Percent 82 3" xfId="15506" xr:uid="{4CC0EE48-AA80-459E-A752-86280D08F8F7}"/>
    <cellStyle name="Percent 83" xfId="5415" xr:uid="{A226DFD8-2372-4387-A1B4-38A50C81AB35}"/>
    <cellStyle name="Percent 83 2" xfId="8931" xr:uid="{9729A138-2635-4F2D-888D-4F3A0D2BF2F3}"/>
    <cellStyle name="Percent 83 3" xfId="15529" xr:uid="{02418017-0BA2-42D7-B849-4534A5C615BF}"/>
    <cellStyle name="Percent 84" xfId="5449" xr:uid="{0C33CE39-7E6A-4F4B-80CA-F4C02478CD0B}"/>
    <cellStyle name="Percent 84 2" xfId="7552" xr:uid="{6FAB87B8-4FC3-4857-9ABB-423EC5C54042}"/>
    <cellStyle name="Percent 84 3" xfId="15546" xr:uid="{097EAE23-11CE-469E-9114-793B652A1BCF}"/>
    <cellStyle name="Percent 85" xfId="5434" xr:uid="{BA7ACFFE-6698-4F30-93B4-263F60A34B49}"/>
    <cellStyle name="Percent 85 2" xfId="7696" xr:uid="{5F426AEA-13FB-42E2-B415-8D0882CB2108}"/>
    <cellStyle name="Percent 86" xfId="5444" xr:uid="{94C8A1C4-FD7B-461C-BBD5-C785E73CAF5E}"/>
    <cellStyle name="Percent 86 2" xfId="9219" xr:uid="{CC6894AC-01C7-4102-A958-8016D18FE877}"/>
    <cellStyle name="Percent 86 3" xfId="21982" xr:uid="{A8BAC21B-3CB6-4354-AD83-9108DA631FA2}"/>
    <cellStyle name="Percent 87" xfId="5450" xr:uid="{73A81CE1-9AE0-4FFD-A96D-A826B42CCBC3}"/>
    <cellStyle name="Percent 87 2" xfId="9223" xr:uid="{7B426395-ECEB-47E7-9F0D-49C99A819E2D}"/>
    <cellStyle name="Percent 87 3" xfId="21967" xr:uid="{ACD9A421-F189-49A8-B06D-4DC64D6E1EC3}"/>
    <cellStyle name="Percent 88" xfId="5454" xr:uid="{CE026119-65D6-4AA9-A9F7-147871718BDC}"/>
    <cellStyle name="Percent 88 2" xfId="9498" xr:uid="{12ABB2BE-92AF-49C9-B958-3F28901204CF}"/>
    <cellStyle name="Percent 88 3" xfId="23765" xr:uid="{7CC94BF8-5F1C-484C-AEA1-0B048198B94A}"/>
    <cellStyle name="Percent 89" xfId="5457" xr:uid="{6DC3C200-4723-4223-8EB5-5BB7F9B7350F}"/>
    <cellStyle name="Percent 89 2" xfId="7565" xr:uid="{AE42BC21-8775-43F6-921E-6C8F828D418F}"/>
    <cellStyle name="Percent 89 3" xfId="22325" xr:uid="{3167D3D8-35C5-4EB9-AFD2-748F94BA545F}"/>
    <cellStyle name="Percent 9" xfId="651" xr:uid="{3FA71DD1-BB95-4EBF-A41C-B2F5D99A2D9B}"/>
    <cellStyle name="Percent 9 2" xfId="652" xr:uid="{D9CEC803-C244-43C0-9B04-3C7EF55894A4}"/>
    <cellStyle name="Percent 9 3" xfId="653" xr:uid="{C3F74EBA-8FB7-4715-821E-091C68E5032B}"/>
    <cellStyle name="Percent 9 4" xfId="54252" xr:uid="{3F7DA0BA-CF3A-46A3-A929-91E0E6064C5B}"/>
    <cellStyle name="Percent 90" xfId="5460" xr:uid="{29488F5E-ABA1-4DE6-8FB4-8B04ACBAEA2D}"/>
    <cellStyle name="Percent 90 2" xfId="7769" xr:uid="{9AAA8F5F-E291-4014-BBD7-2C792400C92D}"/>
    <cellStyle name="Percent 90 3" xfId="22294" xr:uid="{50E58E46-ABE7-4BC0-B432-A3197008390C}"/>
    <cellStyle name="Percent 91" xfId="5463" xr:uid="{81C0CA86-BE46-4E87-80E8-96E8BFD82955}"/>
    <cellStyle name="Percent 91 2" xfId="7532" xr:uid="{27DE784D-DC38-4C71-8529-37D96D7E08C1}"/>
    <cellStyle name="Percent 92" xfId="5466" xr:uid="{EFA3D014-7941-42B0-A4DC-F0AD727E1E7F}"/>
    <cellStyle name="Percent 92 2" xfId="9386" xr:uid="{A80B3C27-4D9F-4179-84EE-09E2E95C96EA}"/>
    <cellStyle name="Percent 93" xfId="5469" xr:uid="{2ED7B194-5122-4CCD-8658-636292CF836F}"/>
    <cellStyle name="Percent 93 2" xfId="9044" xr:uid="{7BCC47CE-43F4-4EE4-84AA-51B2D2086E08}"/>
    <cellStyle name="Percent 94" xfId="5472" xr:uid="{7E99A145-61A7-4FC7-9575-9C7444A60740}"/>
    <cellStyle name="Percent 94 2" xfId="7666" xr:uid="{58483FEB-E78D-45E6-A8B7-425E8A994AEA}"/>
    <cellStyle name="Percent 95" xfId="5475" xr:uid="{0E814F58-676A-4C17-9CDE-D26102ABBE2C}"/>
    <cellStyle name="Percent 95 2" xfId="9469" xr:uid="{09EFD1AE-1177-4DCB-B497-E355374F71FB}"/>
    <cellStyle name="Percent 96" xfId="5478" xr:uid="{C61E9785-0DD9-4E0D-85CE-7AF462733C5D}"/>
    <cellStyle name="Percent 96 2" xfId="7955" xr:uid="{EA66B503-5934-4A3A-9D5C-01C44CDA4282}"/>
    <cellStyle name="Percent 97" xfId="5480" xr:uid="{3DB4A800-9DA5-441A-8C06-13FBB69812FF}"/>
    <cellStyle name="Percent 97 2" xfId="24910" xr:uid="{BB45BD15-FD35-4D3C-B362-A32A8E5B2906}"/>
    <cellStyle name="Percent 98" xfId="5482" xr:uid="{E8159D66-C9DF-4213-877A-F82A62F036BA}"/>
    <cellStyle name="Percent 98 2" xfId="20926" xr:uid="{B7467C10-4712-4A2D-A27C-B3C2846A7079}"/>
    <cellStyle name="Percent 99" xfId="5483" xr:uid="{819A0973-8646-4E24-AA53-37CA5CBF3AFB}"/>
    <cellStyle name="Percent 99 2" xfId="25462" xr:uid="{F92BA3B3-915B-49AC-A462-62112C0DA1F6}"/>
    <cellStyle name="Percent Total" xfId="4620" xr:uid="{561E9F7F-16D4-4386-9AEA-BFF1F82F3B9B}"/>
    <cellStyle name="PERCENTAGE" xfId="4621" xr:uid="{FD3C5418-49B9-4B62-A106-B5785FD4F6F5}"/>
    <cellStyle name="PERCENTAGE 2" xfId="42778" xr:uid="{C625F9C6-6BD6-4303-BC54-A3B3F7827FDB}"/>
    <cellStyle name="PERCENTAGE 3" xfId="42773" xr:uid="{5A796F14-ED13-4333-9F56-DE7B9BD09F01}"/>
    <cellStyle name="ph_eingabe" xfId="4633" xr:uid="{E938956E-A12D-46A4-8EF6-CB0FDE8D933B}"/>
    <cellStyle name="PrePop Currency (0)" xfId="654" xr:uid="{592735B2-F01A-4EB8-B387-84768DE6F4B0}"/>
    <cellStyle name="PrePop Currency (0) 2" xfId="1457" xr:uid="{09D119EF-F960-44F9-8967-1D580E043C7B}"/>
    <cellStyle name="PrePop Currency (0) 2 2" xfId="1864" xr:uid="{453A3FF3-F396-4B41-BE93-540DD29C8997}"/>
    <cellStyle name="PrePop Currency (0) 2 3" xfId="4622" xr:uid="{3601821D-0113-46F3-BFF2-9B1D3088F37B}"/>
    <cellStyle name="PrePop Currency (0) 3" xfId="1695" xr:uid="{1F145D32-3684-434C-9851-AE82D77F885B}"/>
    <cellStyle name="PrePop Currency (0) 4" xfId="1931" xr:uid="{24ED9CD9-3D1D-475E-ADED-19B9D0075D9E}"/>
    <cellStyle name="PrePop Currency (2)" xfId="655" xr:uid="{D2134761-B06F-4610-94BD-E02D056AF112}"/>
    <cellStyle name="PrePop Currency (2) 2" xfId="4623" xr:uid="{D2E51266-CE1D-4645-8E07-444A6B689E3A}"/>
    <cellStyle name="PrePop Units (0)" xfId="656" xr:uid="{8FEAE95D-405A-48B8-A7E9-8BAE5522A90D}"/>
    <cellStyle name="PrePop Units (0) 2" xfId="1458" xr:uid="{71BAF2BF-8E43-4449-AE01-8D52E941CEB6}"/>
    <cellStyle name="PrePop Units (0) 2 2" xfId="1865" xr:uid="{C784F070-96E3-45DF-BC6D-7A296A2DAD91}"/>
    <cellStyle name="PrePop Units (0) 2 3" xfId="4624" xr:uid="{9797DD54-86A2-4F51-BAF3-E97E2D105AD0}"/>
    <cellStyle name="PrePop Units (0) 3" xfId="1696" xr:uid="{08A8400B-A6D7-4288-A7FA-968DBB867866}"/>
    <cellStyle name="PrePop Units (0) 4" xfId="1932" xr:uid="{B9303968-BE34-4BA5-8072-BD742630921B}"/>
    <cellStyle name="PrePop Units (1)" xfId="657" xr:uid="{4703F866-3459-4DF3-A07D-ADF1260D2CF8}"/>
    <cellStyle name="PrePop Units (1) 2" xfId="4625" xr:uid="{89925312-D003-4C5F-B144-202A65E7461C}"/>
    <cellStyle name="PrePop Units (2)" xfId="658" xr:uid="{72FCE4DC-96DE-4B7C-B6F9-3B4E98D030C7}"/>
    <cellStyle name="PrePop Units (2) 2" xfId="4626" xr:uid="{986B6E39-8FDC-4DDD-9BDA-1E60801E4B7B}"/>
    <cellStyle name="pricing" xfId="659" xr:uid="{C6D6A7C6-A44B-45DD-B2A0-8EC8F7B437BA}"/>
    <cellStyle name="Protec" xfId="4627" xr:uid="{E0BE6DFB-D741-4EC4-884E-3E00BAF9462E}"/>
    <cellStyle name="Protec 10" xfId="19684" xr:uid="{7A01D4C7-DA28-4DB1-AFBB-B9FA0254121B}"/>
    <cellStyle name="Protec 10 2" xfId="22670" xr:uid="{460F1B71-7E54-41C3-A5FA-E8D5659C90D4}"/>
    <cellStyle name="Protec 10 3" xfId="25115" xr:uid="{84658D60-45E0-4FCC-AFFA-F9DF27DFFC5D}"/>
    <cellStyle name="Protec 10 4" xfId="27534" xr:uid="{D80E7F33-9A11-4EAE-BC67-EC7B046F2B58}"/>
    <cellStyle name="Protec 10 5" xfId="29338" xr:uid="{0496E163-6D5F-4A65-9BC6-81A118E9601A}"/>
    <cellStyle name="Protec 10 6" xfId="33254" xr:uid="{B5E1FA1B-07BA-4C73-9BF6-AC728EC10F8A}"/>
    <cellStyle name="Protec 10 7" xfId="30608" xr:uid="{3A457873-98B9-4FEB-BB3C-87CBF25EB904}"/>
    <cellStyle name="Protec 10 8" xfId="38345" xr:uid="{57B05AAD-7F79-4ED8-869B-2E65AFA3728C}"/>
    <cellStyle name="Protec 10 9" xfId="40952" xr:uid="{5F28D872-8E9A-4254-8C6A-7E23B67B6923}"/>
    <cellStyle name="Protec 11" xfId="19973" xr:uid="{8A17B6CC-B050-4B5C-B084-AC42C11B956E}"/>
    <cellStyle name="Protec 11 2" xfId="23025" xr:uid="{5FA0181B-FFD0-4985-A91D-FDA5034A5A30}"/>
    <cellStyle name="Protec 11 3" xfId="24199" xr:uid="{61760A5E-139A-4C54-A5EE-15DA8F0BFB4E}"/>
    <cellStyle name="Protec 11 4" xfId="27962" xr:uid="{717C1F10-C899-47D9-A15A-43590D131A33}"/>
    <cellStyle name="Protec 11 5" xfId="20765" xr:uid="{3F5B1B3F-4406-453F-83FB-A06BBA19D669}"/>
    <cellStyle name="Protec 11 6" xfId="32404" xr:uid="{005EACD7-2528-43C5-8B25-16F5884779D0}"/>
    <cellStyle name="Protec 11 7" xfId="27203" xr:uid="{64BB8D84-3AD1-4C36-A770-6FD18880BCBA}"/>
    <cellStyle name="Protec 11 8" xfId="35857" xr:uid="{1D7DFA27-7F10-47CB-B1DF-DB576027E1B5}"/>
    <cellStyle name="Protec 11 9" xfId="40018" xr:uid="{A4CDE8B1-F53C-4A90-A97D-F4467DD56890}"/>
    <cellStyle name="Protec 12" xfId="19242" xr:uid="{8C356F31-2638-4AB9-83F6-254F4CBB5A55}"/>
    <cellStyle name="Protec 12 2" xfId="22157" xr:uid="{C8474519-338B-445D-A761-EF5F0B4853C5}"/>
    <cellStyle name="Protec 12 3" xfId="23827" xr:uid="{121CF34F-6261-47A4-93A7-9DE59C51F218}"/>
    <cellStyle name="Protec 12 4" xfId="24246" xr:uid="{B7709E5A-514B-4089-9FFA-15B18B2FF1D7}"/>
    <cellStyle name="Protec 12 5" xfId="30280" xr:uid="{114D80C2-12F4-4A1F-9076-5703CECCF6B5}"/>
    <cellStyle name="Protec 12 6" xfId="33211" xr:uid="{7F2B3257-83EB-4053-806E-7A475EDA30FF}"/>
    <cellStyle name="Protec 12 7" xfId="34415" xr:uid="{B34FF61A-DDEB-4019-8FE2-988505C154A9}"/>
    <cellStyle name="Protec 12 8" xfId="39032" xr:uid="{87FCBD56-D001-4BD7-B4BC-CADB639700D2}"/>
    <cellStyle name="Protec 12 9" xfId="40103" xr:uid="{89B392EA-CC0B-4575-A5A3-919DF8C998A4}"/>
    <cellStyle name="Protec 13" xfId="20207" xr:uid="{0254182D-98EE-4FCE-A751-FF663633938A}"/>
    <cellStyle name="Protec 13 2" xfId="23288" xr:uid="{DAB7ED7C-6BB8-4979-B8AD-3BF31C258BB6}"/>
    <cellStyle name="Protec 13 3" xfId="26039" xr:uid="{CEFEA413-A49D-4316-AE02-1E69B3E03830}"/>
    <cellStyle name="Protec 13 4" xfId="28257" xr:uid="{7045091A-7501-46AB-9381-A95A6CEBB119}"/>
    <cellStyle name="Protec 13 5" xfId="29378" xr:uid="{1566FD7A-ACB1-451F-ACE6-719B91A9862D}"/>
    <cellStyle name="Protec 13 6" xfId="32463" xr:uid="{086DF738-4B04-4A88-97E3-E474DC47BD80}"/>
    <cellStyle name="Protec 13 7" xfId="24289" xr:uid="{DBB642C7-65D4-4102-8FEC-B4A6E4C5E2E1}"/>
    <cellStyle name="Protec 13 8" xfId="39219" xr:uid="{7B0BA80F-80B1-4FCD-92FF-3A04E2D771F0}"/>
    <cellStyle name="Protec 13 9" xfId="38712" xr:uid="{A45C7582-9A69-40F4-AD51-EEBA609E4CD5}"/>
    <cellStyle name="Protec 14" xfId="20178" xr:uid="{F56DD2D8-AE13-4BDA-AE4B-3D063A4097CE}"/>
    <cellStyle name="Protec 14 2" xfId="23250" xr:uid="{76D5E314-DAAE-4663-9BAF-AD5825789905}"/>
    <cellStyle name="Protec 14 3" xfId="25420" xr:uid="{BCBAB967-7C7B-4896-AC7D-CEC684DBFD75}"/>
    <cellStyle name="Protec 14 4" xfId="28218" xr:uid="{529BE6F3-28F2-46DC-91C9-0A738CD45E0A}"/>
    <cellStyle name="Protec 14 5" xfId="23781" xr:uid="{DED7A395-9D79-436B-8240-3A958F7D3F29}"/>
    <cellStyle name="Protec 14 6" xfId="29599" xr:uid="{791BB593-2E64-449E-910C-0A34C110012E}"/>
    <cellStyle name="Protec 14 7" xfId="31347" xr:uid="{48B9155C-8015-4F43-976F-1822E75A8F70}"/>
    <cellStyle name="Protec 14 8" xfId="38017" xr:uid="{4EB51B9B-57D8-4436-A9C2-D32DA9D5F409}"/>
    <cellStyle name="Protec 14 9" xfId="38646" xr:uid="{1420A228-74E0-4C41-AC34-B845E0931FBC}"/>
    <cellStyle name="Protec 15" xfId="20082" xr:uid="{172EA326-80C0-4CAE-993A-9DBA6B3E1FDF}"/>
    <cellStyle name="Protec 15 2" xfId="23143" xr:uid="{F4100331-EE9A-46EE-9BA1-D83C317750B9}"/>
    <cellStyle name="Protec 15 3" xfId="24119" xr:uid="{7F05565A-BF70-4732-B6F5-5432A108D301}"/>
    <cellStyle name="Protec 15 4" xfId="28089" xr:uid="{5EB1DC31-9721-4982-A63E-D1BBBF58D076}"/>
    <cellStyle name="Protec 15 5" xfId="29389" xr:uid="{244835E3-2D87-4D01-AA7A-7EA5F64ACC8F}"/>
    <cellStyle name="Protec 15 6" xfId="33289" xr:uid="{65AB80E4-CFF2-43B5-8B6F-831EE0630D0A}"/>
    <cellStyle name="Protec 15 7" xfId="33588" xr:uid="{A0815CDA-B77B-4AB0-B431-89169B96BBA9}"/>
    <cellStyle name="Protec 15 8" xfId="37344" xr:uid="{181A23CD-752D-4C1B-AD34-1CE9F34E1ECE}"/>
    <cellStyle name="Protec 15 9" xfId="39282" xr:uid="{9955134F-C9FC-49C3-9934-3E6926BC2E03}"/>
    <cellStyle name="Protec 16" xfId="20426" xr:uid="{04946C43-3014-4FB9-B401-3192CF4175FC}"/>
    <cellStyle name="Protec 16 2" xfId="23547" xr:uid="{7E9AB7D5-CB9B-4032-BD74-87A8E3CEE9EE}"/>
    <cellStyle name="Protec 16 3" xfId="26692" xr:uid="{15C71323-26DF-4E8B-A317-743E362BD1B8}"/>
    <cellStyle name="Protec 16 4" xfId="28549" xr:uid="{A6C508DC-88AB-4C6B-B23A-C721CBD23359}"/>
    <cellStyle name="Protec 16 5" xfId="30848" xr:uid="{35D66B27-886C-4FEF-A63E-FBDC088A0069}"/>
    <cellStyle name="Protec 16 6" xfId="33806" xr:uid="{5DAE1EDA-EBEB-4012-AE9B-D54D253DB65B}"/>
    <cellStyle name="Protec 16 7" xfId="35153" xr:uid="{9C9DCC63-D682-40CD-BFAC-4607789609BF}"/>
    <cellStyle name="Protec 16 8" xfId="39666" xr:uid="{6B78694C-B328-4D1F-8E90-51173499795B}"/>
    <cellStyle name="Protec 16 9" xfId="41048" xr:uid="{92832A7F-4EC2-4B3F-A9BB-E2C06600A0C9}"/>
    <cellStyle name="Protec 17" xfId="20977" xr:uid="{69C68667-D15D-4F64-BE5E-66D672DC5C54}"/>
    <cellStyle name="Protec 17 2" xfId="26895" xr:uid="{D479C9D4-2299-4735-9D0E-E3DAAC0447E7}"/>
    <cellStyle name="Protec 17 3" xfId="28746" xr:uid="{74657DFD-F991-42C6-B0C9-F0327F3CB5EE}"/>
    <cellStyle name="Protec 17 4" xfId="31041" xr:uid="{D6F8916B-46CC-48AA-9FA8-0BB832BED3E3}"/>
    <cellStyle name="Protec 17 5" xfId="34005" xr:uid="{99F4247E-9E37-49A8-9231-9D073965F63F}"/>
    <cellStyle name="Protec 17 6" xfId="35284" xr:uid="{58A2B8D8-D4EE-41ED-AD93-A6FD21A13416}"/>
    <cellStyle name="Protec 17 7" xfId="39861" xr:uid="{59EA410D-AA5C-411E-A342-B56B41A67F3B}"/>
    <cellStyle name="Protec 17 8" xfId="41189" xr:uid="{41924166-0CCA-4834-961D-4D65E4D41EF6}"/>
    <cellStyle name="Protec 18" xfId="20781" xr:uid="{559B6890-793B-463B-8F15-C22703A4A1FB}"/>
    <cellStyle name="Protec 19" xfId="24918" xr:uid="{5C01397A-B9EF-4D64-A5BB-5858C104A7AF}"/>
    <cellStyle name="Protec 2" xfId="4628" xr:uid="{0B966575-513B-4F45-AFD3-D5DB0E8708CF}"/>
    <cellStyle name="Protec 2 10" xfId="20405" xr:uid="{9C1C2F3C-ADB9-499F-B681-49AE92027061}"/>
    <cellStyle name="Protec 2 10 2" xfId="23526" xr:uid="{4D17F23D-80C9-4B23-A225-5408B830FC93}"/>
    <cellStyle name="Protec 2 10 3" xfId="26669" xr:uid="{21814CC8-205C-4F00-99C2-09F095D14156}"/>
    <cellStyle name="Protec 2 10 4" xfId="28526" xr:uid="{C06689A8-A786-4987-BC93-7A2FA0D386B7}"/>
    <cellStyle name="Protec 2 10 5" xfId="30825" xr:uid="{AB964251-212C-483D-BF6F-1EADC15D32AF}"/>
    <cellStyle name="Protec 2 10 6" xfId="33784" xr:uid="{AA71EBDA-913A-4CA2-A27F-786070B43086}"/>
    <cellStyle name="Protec 2 10 7" xfId="35130" xr:uid="{EB58CC03-75FC-4866-90C6-9A8982CF95B7}"/>
    <cellStyle name="Protec 2 10 8" xfId="39644" xr:uid="{090F568B-7D58-4D47-A153-B70D2C44A4A1}"/>
    <cellStyle name="Protec 2 10 9" xfId="41026" xr:uid="{DEFCF6E8-D28F-4FB2-8F50-E8E9CF78F5A0}"/>
    <cellStyle name="Protec 2 11" xfId="20425" xr:uid="{2664F4EA-CECE-4D05-83AF-A4B10158E78F}"/>
    <cellStyle name="Protec 2 11 2" xfId="23546" xr:uid="{9795BE6E-C58F-446C-90AB-DC16153DF463}"/>
    <cellStyle name="Protec 2 11 3" xfId="26691" xr:uid="{7BDE4C63-464B-4599-A79C-63AD81A2B0C0}"/>
    <cellStyle name="Protec 2 11 4" xfId="28548" xr:uid="{11032531-49D6-40F1-8D45-AFAD251FF319}"/>
    <cellStyle name="Protec 2 11 5" xfId="30847" xr:uid="{871F2D2D-8035-4AE6-BC49-97C17948FE57}"/>
    <cellStyle name="Protec 2 11 6" xfId="33805" xr:uid="{CDFB9A15-97C5-4D2F-B5B1-816D17A29B80}"/>
    <cellStyle name="Protec 2 11 7" xfId="35152" xr:uid="{0A7E7657-D5A1-44FE-BB41-B45130718C4F}"/>
    <cellStyle name="Protec 2 11 8" xfId="39665" xr:uid="{4BEF2182-9D4C-4CC0-BAE8-567247FC052A}"/>
    <cellStyle name="Protec 2 11 9" xfId="41047" xr:uid="{FE54962D-FCEC-42F9-8F35-70B4E0273D29}"/>
    <cellStyle name="Protec 2 12" xfId="20976" xr:uid="{EA87B772-F43E-4503-B88E-8FF091B178F8}"/>
    <cellStyle name="Protec 2 12 2" xfId="26894" xr:uid="{0A68270D-44E5-430E-82AD-D5D1AFD14FE6}"/>
    <cellStyle name="Protec 2 12 3" xfId="28745" xr:uid="{D30C7C5A-90A6-42BB-9127-918D03DD7DDD}"/>
    <cellStyle name="Protec 2 12 4" xfId="31040" xr:uid="{3F2AB107-26A1-4A2F-BB2A-467AEEAFEE7D}"/>
    <cellStyle name="Protec 2 12 5" xfId="34004" xr:uid="{09E888A7-63BC-437E-9B03-2DC0F6E12797}"/>
    <cellStyle name="Protec 2 12 6" xfId="35283" xr:uid="{B1F3201C-2FBB-4C88-9F05-F73EDCD38B58}"/>
    <cellStyle name="Protec 2 12 7" xfId="39860" xr:uid="{1E713075-8DC9-4255-AFEC-42600A058EF5}"/>
    <cellStyle name="Protec 2 12 8" xfId="41188" xr:uid="{E8B904B7-002C-48AD-BF65-D0581208B8DF}"/>
    <cellStyle name="Protec 2 13" xfId="23582" xr:uid="{BFBD0C5F-0D4B-4E18-97F3-BC1DF15A2CED}"/>
    <cellStyle name="Protec 2 14" xfId="21853" xr:uid="{7479A79F-36E9-4346-909B-E7847203F585}"/>
    <cellStyle name="Protec 2 15" xfId="28859" xr:uid="{692D6A24-831C-4029-ADA5-EAB286A1445E}"/>
    <cellStyle name="Protec 2 16" xfId="23712" xr:uid="{28FD50FA-C967-4E0E-9456-DCAF52A0384E}"/>
    <cellStyle name="Protec 2 17" xfId="34775" xr:uid="{1606C12C-B908-4C02-BB28-1B58209FBDE1}"/>
    <cellStyle name="Protec 2 18" xfId="37121" xr:uid="{AA676BDB-A9EB-497F-9E16-03BA594C205E}"/>
    <cellStyle name="Protec 2 19" xfId="40223" xr:uid="{E1AA5D61-8ABD-43BC-9955-D897BACF1832}"/>
    <cellStyle name="Protec 2 2" xfId="19880" xr:uid="{74A9D4C4-0DDF-4295-BF96-2F044FE78557}"/>
    <cellStyle name="Protec 2 2 2" xfId="22919" xr:uid="{0E92B3A5-8685-45DB-93F2-B2291A524ECE}"/>
    <cellStyle name="Protec 2 2 3" xfId="23814" xr:uid="{92FD321F-FC92-4605-8558-B40E823ED419}"/>
    <cellStyle name="Protec 2 2 4" xfId="27839" xr:uid="{956F01F5-0058-4C6F-AB07-B7C0548D9E33}"/>
    <cellStyle name="Protec 2 2 5" xfId="29916" xr:uid="{2ED1F62C-556C-426D-871C-F560CC3FB771}"/>
    <cellStyle name="Protec 2 2 6" xfId="33534" xr:uid="{8803F474-E857-40E7-8166-C38451B894E6}"/>
    <cellStyle name="Protec 2 2 7" xfId="34812" xr:uid="{A193C0FA-71D1-4C38-935C-4AFA27D52117}"/>
    <cellStyle name="Protec 2 2 8" xfId="36541" xr:uid="{2BE762D4-3708-40CF-9C78-F6BFE74C2943}"/>
    <cellStyle name="Protec 2 2 9" xfId="40878" xr:uid="{DA7495BF-BE8C-4686-89A5-54626A86D5FA}"/>
    <cellStyle name="Protec 2 3" xfId="19613" xr:uid="{6EA19DEE-627E-4FE3-91A2-58342FB53F19}"/>
    <cellStyle name="Protec 2 3 2" xfId="22592" xr:uid="{7A58AF26-EB35-41C7-B201-BF2750D27255}"/>
    <cellStyle name="Protec 2 3 3" xfId="26181" xr:uid="{122651FA-743C-48D3-87F3-7A15C9E6E9A9}"/>
    <cellStyle name="Protec 2 3 4" xfId="27445" xr:uid="{3BDAFE48-410C-4F14-B556-90EB825E562B}"/>
    <cellStyle name="Protec 2 3 5" xfId="26313" xr:uid="{D9CAA18F-4BB0-45B6-B04C-605FC1B27529}"/>
    <cellStyle name="Protec 2 3 6" xfId="28855" xr:uid="{368B08ED-570A-4946-AB8F-4B79B1FA9F18}"/>
    <cellStyle name="Protec 2 3 7" xfId="32554" xr:uid="{DEFCEFBA-576E-4292-AEAF-B181A2485A6B}"/>
    <cellStyle name="Protec 2 3 8" xfId="37828" xr:uid="{825826EC-7D78-41ED-BA56-C4D9EEA1CC63}"/>
    <cellStyle name="Protec 2 3 9" xfId="40077" xr:uid="{D1DD4FE0-BF24-4965-A882-067F2F21477F}"/>
    <cellStyle name="Protec 2 4" xfId="19838" xr:uid="{9E9CBDF4-D521-40D3-8BC0-3AD887283183}"/>
    <cellStyle name="Protec 2 4 2" xfId="22863" xr:uid="{DC599157-A3F5-4442-A381-31567B64BCA4}"/>
    <cellStyle name="Protec 2 4 3" xfId="24283" xr:uid="{6C793366-BB00-43D7-8616-EF04B6C2E67B}"/>
    <cellStyle name="Protec 2 4 4" xfId="27770" xr:uid="{4D003A44-09CF-4198-8BA8-40D301E33817}"/>
    <cellStyle name="Protec 2 4 5" xfId="20662" xr:uid="{A725DDA4-3D63-4FF4-B377-D53BB4647346}"/>
    <cellStyle name="Protec 2 4 6" xfId="33344" xr:uid="{AE2A2DAC-E304-4100-8F78-66395B5E22A2}"/>
    <cellStyle name="Protec 2 4 7" xfId="34106" xr:uid="{508D0ED2-C1B9-4B11-BDE7-B137CEE86966}"/>
    <cellStyle name="Protec 2 4 8" xfId="39461" xr:uid="{CB481677-993E-4077-90A4-133412FF2A64}"/>
    <cellStyle name="Protec 2 4 9" xfId="37620" xr:uid="{B1747109-8B47-4D80-AC55-32B5EEFEB662}"/>
    <cellStyle name="Protec 2 5" xfId="19682" xr:uid="{8D6090F3-BD0F-432A-A9EF-3C1DB468A90B}"/>
    <cellStyle name="Protec 2 5 2" xfId="22668" xr:uid="{D99326D9-6180-4367-8A59-451ED9BDB6AF}"/>
    <cellStyle name="Protec 2 5 3" xfId="26486" xr:uid="{F0BC1449-5539-4C80-B43C-5F7586FD9D52}"/>
    <cellStyle name="Protec 2 5 4" xfId="27532" xr:uid="{ED9B8AAA-CFCE-48C0-839C-522F14B4A55E}"/>
    <cellStyle name="Protec 2 5 5" xfId="27722" xr:uid="{56F1A65A-3D8B-471C-8CFF-DB51076DEA8C}"/>
    <cellStyle name="Protec 2 5 6" xfId="23599" xr:uid="{060300A5-7D69-4E2F-9D88-E0C5321E803A}"/>
    <cellStyle name="Protec 2 5 7" xfId="33415" xr:uid="{E129D935-B3D0-43D9-9DC6-A370AD18D48D}"/>
    <cellStyle name="Protec 2 5 8" xfId="38023" xr:uid="{0264C933-FFDC-4402-B091-67D162F74BCC}"/>
    <cellStyle name="Protec 2 5 9" xfId="40956" xr:uid="{17BF2AE3-6E63-4349-91D7-7FC1A84F5D21}"/>
    <cellStyle name="Protec 2 6" xfId="20191" xr:uid="{E2C3A355-2B93-4686-80DB-73A6D98C3A26}"/>
    <cellStyle name="Protec 2 6 2" xfId="23267" xr:uid="{BDE3B2A4-69EE-480F-A35D-7EDD684068BF}"/>
    <cellStyle name="Protec 2 6 3" xfId="26206" xr:uid="{0311FB97-7BAA-420F-9E17-CF5730F132E0}"/>
    <cellStyle name="Protec 2 6 4" xfId="28234" xr:uid="{192C20DF-1B95-4A67-9A10-C891B5FA2454}"/>
    <cellStyle name="Protec 2 6 5" xfId="29472" xr:uid="{D30F32C2-B751-4E7F-BA33-A1CEF335E70F}"/>
    <cellStyle name="Protec 2 6 6" xfId="32734" xr:uid="{2F1F0766-53B7-4029-A9AB-8723D2743604}"/>
    <cellStyle name="Protec 2 6 7" xfId="33484" xr:uid="{4B2AD03F-04F8-48A9-9A16-069D09AAF807}"/>
    <cellStyle name="Protec 2 6 8" xfId="39512" xr:uid="{6697DD7E-F9DC-4578-9C90-564AD387DE86}"/>
    <cellStyle name="Protec 2 6 9" xfId="39733" xr:uid="{654C358D-6208-411E-B1BD-34D1AFAB9814}"/>
    <cellStyle name="Protec 2 7" xfId="19786" xr:uid="{0E6AB4D3-8255-40AA-8308-279FE6268280}"/>
    <cellStyle name="Protec 2 7 2" xfId="22804" xr:uid="{3D86FF2F-46E0-4C63-A559-14464C02B525}"/>
    <cellStyle name="Protec 2 7 3" xfId="24775" xr:uid="{0DCF2CFB-61EC-4846-ADE0-8C9319BEA13F}"/>
    <cellStyle name="Protec 2 7 4" xfId="27701" xr:uid="{4E7B2926-5B3B-40AE-8E07-042B983A362B}"/>
    <cellStyle name="Protec 2 7 5" xfId="25407" xr:uid="{49D4D070-5CC3-4D9B-A43C-722C89580DCC}"/>
    <cellStyle name="Protec 2 7 6" xfId="20736" xr:uid="{8C904D2E-D7AD-4D2E-B94D-F25DF4E943E1}"/>
    <cellStyle name="Protec 2 7 7" xfId="33381" xr:uid="{E24BFDDE-7D52-44C4-BAB6-A846F9DCF024}"/>
    <cellStyle name="Protec 2 7 8" xfId="38547" xr:uid="{0A483504-3CAC-458B-9026-E801599D3334}"/>
    <cellStyle name="Protec 2 7 9" xfId="40028" xr:uid="{8C9D41A2-DECB-432D-8CEE-C114B31066A5}"/>
    <cellStyle name="Protec 2 8" xfId="20291" xr:uid="{3F6C24C4-CC06-4ECF-953E-B006DC766D9E}"/>
    <cellStyle name="Protec 2 8 2" xfId="23399" xr:uid="{5E732653-A1CB-4AFA-A47E-CFEDE7A3E539}"/>
    <cellStyle name="Protec 2 8 3" xfId="21153" xr:uid="{14259F91-1C5D-4FD2-A11B-1A9830E017E7}"/>
    <cellStyle name="Protec 2 8 4" xfId="28384" xr:uid="{C87A0F4E-0F48-4077-B64E-EDEE15923E54}"/>
    <cellStyle name="Protec 2 8 5" xfId="29640" xr:uid="{9A20D32D-A4AE-45B8-A483-23783FAECB0F}"/>
    <cellStyle name="Protec 2 8 6" xfId="29815" xr:uid="{4FD3DB07-B79D-442A-B1ED-90671C3C3B10}"/>
    <cellStyle name="Protec 2 8 7" xfId="33378" xr:uid="{41BE5F5A-5AA2-4221-BB2A-FFCCD61AB243}"/>
    <cellStyle name="Protec 2 8 8" xfId="38252" xr:uid="{5A3E3E3A-CF29-4ED5-8936-E142BA2600C1}"/>
    <cellStyle name="Protec 2 8 9" xfId="37680" xr:uid="{2EB799B5-5C16-4E85-ACB5-5AF2545A2E3F}"/>
    <cellStyle name="Protec 2 9" xfId="19860" xr:uid="{EFDD9776-4363-4604-B2D6-709E2E052D32}"/>
    <cellStyle name="Protec 2 9 2" xfId="22893" xr:uid="{82346B6F-15EC-4A21-9927-E661458D6EAF}"/>
    <cellStyle name="Protec 2 9 3" xfId="25783" xr:uid="{FCEDA308-7E2E-4F31-AC6B-5F8780FAE51A}"/>
    <cellStyle name="Protec 2 9 4" xfId="27808" xr:uid="{28BCEAD2-A9F9-411F-BE5E-BFEFC5415A06}"/>
    <cellStyle name="Protec 2 9 5" xfId="21148" xr:uid="{889D4DA6-F680-495E-B5E6-523990895AAD}"/>
    <cellStyle name="Protec 2 9 6" xfId="32178" xr:uid="{0E40D6D1-570F-4180-9495-A514AA8CBBA2}"/>
    <cellStyle name="Protec 2 9 7" xfId="33417" xr:uid="{4BDC8CBB-5CDE-41DB-ADA2-CC0EB06EBCA9}"/>
    <cellStyle name="Protec 2 9 8" xfId="38951" xr:uid="{17607DA5-BF60-4941-B9DD-AD38AC2D3945}"/>
    <cellStyle name="Protec 2 9 9" xfId="40603" xr:uid="{89F9032A-4A92-48AA-B417-2F6118C3B014}"/>
    <cellStyle name="Protec 20" xfId="24943" xr:uid="{56E0765A-27FB-4E97-88CC-F925A3C1BDD0}"/>
    <cellStyle name="Protec 21" xfId="28086" xr:uid="{1A501F4E-DED6-402A-8269-0FB7147FF22A}"/>
    <cellStyle name="Protec 22" xfId="33549" xr:uid="{3BF4A8FF-51DD-4519-9FD7-CE11C63E0534}"/>
    <cellStyle name="Protec 23" xfId="37394" xr:uid="{2F0F2594-604F-4526-A710-5F7F47DB96D5}"/>
    <cellStyle name="Protec 24" xfId="39418" xr:uid="{DAD28DC7-71FF-4FE2-B799-0EA7DD6D0DF7}"/>
    <cellStyle name="Protec 3" xfId="4629" xr:uid="{649DE514-F4F3-413D-A527-812A32205C16}"/>
    <cellStyle name="Protec 3 10" xfId="20303" xr:uid="{38BD07F8-E8E1-4767-8999-2831D8B2222D}"/>
    <cellStyle name="Protec 3 10 2" xfId="23411" xr:uid="{88F84BB1-6EB0-4AD6-AD87-9720D2B69C4F}"/>
    <cellStyle name="Protec 3 10 3" xfId="24703" xr:uid="{C130B022-0265-4B45-B9ED-E32DF6FACE8E}"/>
    <cellStyle name="Protec 3 10 4" xfId="28398" xr:uid="{FA7A0B08-774A-4DB0-9E7E-D3932774BE58}"/>
    <cellStyle name="Protec 3 10 5" xfId="28883" xr:uid="{8989451F-3DFF-4691-A295-DCB34D2AAB33}"/>
    <cellStyle name="Protec 3 10 6" xfId="29464" xr:uid="{28AC00F9-47E8-4BC8-85FA-F7CBCA29FE7A}"/>
    <cellStyle name="Protec 3 10 7" xfId="35009" xr:uid="{88938D2C-D9E6-4A3C-96DD-846F2BCBAC57}"/>
    <cellStyle name="Protec 3 10 8" xfId="36571" xr:uid="{2192638A-4DD3-4ADC-911F-853CBBB92A68}"/>
    <cellStyle name="Protec 3 10 9" xfId="39743" xr:uid="{DCFFAEF7-56EC-455D-8398-03B9F9BABF9E}"/>
    <cellStyle name="Protec 3 11" xfId="20401" xr:uid="{0F79FDDC-64C8-48DA-95C2-87664C9E4D05}"/>
    <cellStyle name="Protec 3 11 2" xfId="23522" xr:uid="{0287C5DF-4881-4D3F-A2DB-3F2B36D36AF8}"/>
    <cellStyle name="Protec 3 11 3" xfId="26665" xr:uid="{9A2D323B-6163-4ED1-97A1-39E0B46BC14C}"/>
    <cellStyle name="Protec 3 11 4" xfId="28522" xr:uid="{22337DB2-927B-43ED-AE4A-6E91928BA9A6}"/>
    <cellStyle name="Protec 3 11 5" xfId="30821" xr:uid="{15DE6C15-3651-48F0-BDA5-718B43A6E4D7}"/>
    <cellStyle name="Protec 3 11 6" xfId="33780" xr:uid="{6FBF7744-D327-40CD-82F1-DE613CA45EE0}"/>
    <cellStyle name="Protec 3 11 7" xfId="35126" xr:uid="{9F95D589-4569-47D2-8325-1B6153867562}"/>
    <cellStyle name="Protec 3 11 8" xfId="39640" xr:uid="{8B8097B2-F08B-47B9-A648-7CEFF6DE46C5}"/>
    <cellStyle name="Protec 3 11 9" xfId="41022" xr:uid="{58121966-6712-4571-A1F0-A1B9553FC4D8}"/>
    <cellStyle name="Protec 3 12" xfId="20975" xr:uid="{AA3B8902-8644-4405-A2E8-5884CEE5A381}"/>
    <cellStyle name="Protec 3 12 2" xfId="26893" xr:uid="{12079EEA-A206-4CBE-B058-8E7AAFB410F5}"/>
    <cellStyle name="Protec 3 12 3" xfId="28744" xr:uid="{109CB994-CDC8-4DF5-9C48-B0A4CBF22383}"/>
    <cellStyle name="Protec 3 12 4" xfId="31039" xr:uid="{7440AEEA-495E-4847-85F6-987945A64373}"/>
    <cellStyle name="Protec 3 12 5" xfId="34003" xr:uid="{5DFB83DA-C3B1-46A9-91EE-3E4F7F119A5B}"/>
    <cellStyle name="Protec 3 12 6" xfId="35282" xr:uid="{6E97872B-9CAB-49F0-8472-EBDB17308FAF}"/>
    <cellStyle name="Protec 3 12 7" xfId="39859" xr:uid="{4B2EE1FE-AFFF-44CF-93AC-2CA710EBBA11}"/>
    <cellStyle name="Protec 3 12 8" xfId="41187" xr:uid="{125C84DB-08A4-4461-AB5A-54AF3F5AA872}"/>
    <cellStyle name="Protec 3 13" xfId="21781" xr:uid="{761C7617-BE17-494E-B2EF-A44DA53FE2D5}"/>
    <cellStyle name="Protec 3 14" xfId="26555" xr:uid="{C5604605-9643-4D3B-9C5A-982426CB2124}"/>
    <cellStyle name="Protec 3 15" xfId="20780" xr:uid="{9CFA3D9D-B066-455F-B2E2-F7F94F22BBB2}"/>
    <cellStyle name="Protec 3 16" xfId="29958" xr:uid="{59E2BBA8-0DAE-43E6-A927-2B28A4A3F8CC}"/>
    <cellStyle name="Protec 3 17" xfId="34455" xr:uid="{023BD749-809A-426C-91BA-0D1253F76649}"/>
    <cellStyle name="Protec 3 18" xfId="36715" xr:uid="{CF83A32C-53EE-4617-AD73-E81BAE0292BD}"/>
    <cellStyle name="Protec 3 19" xfId="40184" xr:uid="{FC847468-9E59-4614-86B7-89637E3EB6D7}"/>
    <cellStyle name="Protec 3 2" xfId="19548" xr:uid="{209E5CDB-BCE3-4DD7-9BF5-F81D48F5C69E}"/>
    <cellStyle name="Protec 3 2 2" xfId="22524" xr:uid="{D150E979-4D77-48BF-B248-40A6F2590D8B}"/>
    <cellStyle name="Protec 3 2 3" xfId="26445" xr:uid="{E332F607-94DF-435C-8CEC-F398D9A459B7}"/>
    <cellStyle name="Protec 3 2 4" xfId="27367" xr:uid="{FF4076E0-AA7A-4C2B-86CA-164309A14E0C}"/>
    <cellStyle name="Protec 3 2 5" xfId="30590" xr:uid="{37582CFC-3067-42BE-8A0F-EAF401495D2D}"/>
    <cellStyle name="Protec 3 2 6" xfId="21770" xr:uid="{1F6D3EB6-A45A-4F00-9990-9B0CD040903C}"/>
    <cellStyle name="Protec 3 2 7" xfId="34181" xr:uid="{D4B8B0CD-901A-4284-B97B-525FE2B354BD}"/>
    <cellStyle name="Protec 3 2 8" xfId="37643" xr:uid="{DEB8B3AB-F781-46E1-B740-98468DD1B322}"/>
    <cellStyle name="Protec 3 2 9" xfId="40787" xr:uid="{8BECC7F8-C1E1-46A3-A7C1-23198E03E166}"/>
    <cellStyle name="Protec 3 3" xfId="19612" xr:uid="{494726B5-FD06-4D42-8BEE-E5F51E8053EE}"/>
    <cellStyle name="Protec 3 3 2" xfId="22591" xr:uid="{2761B4F9-5BA6-4805-B5D1-6A86691A4899}"/>
    <cellStyle name="Protec 3 3 3" xfId="24580" xr:uid="{5ABC1C7C-E1E1-469C-BD89-B9ACD99C802C}"/>
    <cellStyle name="Protec 3 3 4" xfId="27444" xr:uid="{6CC87FBD-15F7-4A61-94C7-886B9882564D}"/>
    <cellStyle name="Protec 3 3 5" xfId="27065" xr:uid="{52A3C62F-C861-4B43-B9F0-076E8FD94F86}"/>
    <cellStyle name="Protec 3 3 6" xfId="32521" xr:uid="{090285E7-3D8C-4D94-91FA-3FE62E5E12A3}"/>
    <cellStyle name="Protec 3 3 7" xfId="34241" xr:uid="{C526B83E-8762-4D2A-9313-4E98BAC7EBC0}"/>
    <cellStyle name="Protec 3 3 8" xfId="39464" xr:uid="{6B606686-6A76-4C00-8272-011C602EEC53}"/>
    <cellStyle name="Protec 3 3 9" xfId="40117" xr:uid="{F32061D6-DC80-4D4D-A173-45147E59C5B2}"/>
    <cellStyle name="Protec 3 4" xfId="19543" xr:uid="{7CA6DD23-B0F0-4F45-852A-80924AE27ECF}"/>
    <cellStyle name="Protec 3 4 2" xfId="22519" xr:uid="{5369A33B-4975-463F-B4C3-06E0015655EE}"/>
    <cellStyle name="Protec 3 4 3" xfId="21396" xr:uid="{FA72B3B8-EC7B-4911-BAC4-69A585CA1136}"/>
    <cellStyle name="Protec 3 4 4" xfId="27362" xr:uid="{18B327D1-E159-4D8A-A76A-ABD52D0E46C0}"/>
    <cellStyle name="Protec 3 4 5" xfId="30441" xr:uid="{0B095CA3-467C-46A3-BF39-DA93E6D29A36}"/>
    <cellStyle name="Protec 3 4 6" xfId="25887" xr:uid="{E4D494DF-B385-4C60-B020-8E354DD769B6}"/>
    <cellStyle name="Protec 3 4 7" xfId="30458" xr:uid="{6BF00DB6-00EA-4041-83AB-149556423A6F}"/>
    <cellStyle name="Protec 3 4 8" xfId="38583" xr:uid="{651C09AA-2B89-4AD4-9D18-5AE5D382B9AC}"/>
    <cellStyle name="Protec 3 4 9" xfId="36343" xr:uid="{13F8DD40-0607-447E-AE4B-79116C3BB1C2}"/>
    <cellStyle name="Protec 3 5" xfId="19601" xr:uid="{9ED2676D-74D9-46BB-9426-66DB6BE66025}"/>
    <cellStyle name="Protec 3 5 2" xfId="22580" xr:uid="{183D4B1D-C174-40DD-ACA0-D96563A2047B}"/>
    <cellStyle name="Protec 3 5 3" xfId="20828" xr:uid="{E872C2C7-C8CF-41D2-AEF4-794389C31FD6}"/>
    <cellStyle name="Protec 3 5 4" xfId="27433" xr:uid="{90BB1FD1-ED53-4594-8151-84D0EAD34F95}"/>
    <cellStyle name="Protec 3 5 5" xfId="30098" xr:uid="{5BB4D543-BEE1-47F5-A0E8-C1B2A80C0858}"/>
    <cellStyle name="Protec 3 5 6" xfId="31324" xr:uid="{7C19DCEE-C675-453D-9704-4A7EE8BA095E}"/>
    <cellStyle name="Protec 3 5 7" xfId="32163" xr:uid="{DAAC94D2-6B04-4551-9C86-D41F25F670FA}"/>
    <cellStyle name="Protec 3 5 8" xfId="35826" xr:uid="{3F57AFA6-15AB-4109-B5CD-7EDA66054ACC}"/>
    <cellStyle name="Protec 3 5 9" xfId="37632" xr:uid="{8EBCB969-C3EC-4D6B-95D3-227B00D26D1F}"/>
    <cellStyle name="Protec 3 6" xfId="19249" xr:uid="{EFD9C89D-7F02-49BA-89A8-793A0A155A6F}"/>
    <cellStyle name="Protec 3 6 2" xfId="22166" xr:uid="{C8B6CE4E-DCDE-4F21-A1D0-B68F23F3FEB1}"/>
    <cellStyle name="Protec 3 6 3" xfId="20660" xr:uid="{3DE1CB89-0974-488D-8E74-E322442C5A31}"/>
    <cellStyle name="Protec 3 6 4" xfId="21491" xr:uid="{E1BCB7B4-F44C-4773-AACA-66BEF5866C37}"/>
    <cellStyle name="Protec 3 6 5" xfId="29093" xr:uid="{770B2735-1F7E-4924-A49E-CCFBB92AA4D5}"/>
    <cellStyle name="Protec 3 6 6" xfId="30132" xr:uid="{AE63B722-4D76-495F-93B8-A8ED8321BF43}"/>
    <cellStyle name="Protec 3 6 7" xfId="34250" xr:uid="{77EAF0CC-63AE-4268-888C-BDEDBD78F765}"/>
    <cellStyle name="Protec 3 6 8" xfId="35755" xr:uid="{39184777-0AD4-4080-9E3F-1E71C9E1DB8D}"/>
    <cellStyle name="Protec 3 6 9" xfId="38048" xr:uid="{E2F7A896-50BB-469F-9A4E-40E8232DB518}"/>
    <cellStyle name="Protec 3 7" xfId="19975" xr:uid="{FDC1D29A-6BAF-4C26-8BCD-6137439967F4}"/>
    <cellStyle name="Protec 3 7 2" xfId="23027" xr:uid="{554D54EE-20CC-4DBF-9C4A-F36B8F4DCED1}"/>
    <cellStyle name="Protec 3 7 3" xfId="23715" xr:uid="{0F282FD8-A64C-4A51-B19F-50A8B41A6529}"/>
    <cellStyle name="Protec 3 7 4" xfId="27964" xr:uid="{CBCB3445-C1E8-44DE-98EB-1CAE6CD1A792}"/>
    <cellStyle name="Protec 3 7 5" xfId="30118" xr:uid="{34C85DBC-7E75-4E30-A625-B2A76C50D320}"/>
    <cellStyle name="Protec 3 7 6" xfId="23290" xr:uid="{CA0FD07D-4735-4E0C-9378-DD15F02D6D63}"/>
    <cellStyle name="Protec 3 7 7" xfId="33138" xr:uid="{68EC71B5-B3CC-462E-A418-162806D9FA99}"/>
    <cellStyle name="Protec 3 7 8" xfId="36121" xr:uid="{C950DADF-52A5-4FC1-844F-F416434E50E2}"/>
    <cellStyle name="Protec 3 7 9" xfId="38870" xr:uid="{6B3E9EBD-8014-4593-9DA4-A70F2A7893C7}"/>
    <cellStyle name="Protec 3 8" xfId="20223" xr:uid="{5C541626-E941-405D-A701-48E86AFD23CB}"/>
    <cellStyle name="Protec 3 8 2" xfId="23319" xr:uid="{6FA99052-4926-4BEE-AEBD-5D8E9F10323B}"/>
    <cellStyle name="Protec 3 8 3" xfId="25066" xr:uid="{D5FCD343-FD48-4374-97B0-41342B97289F}"/>
    <cellStyle name="Protec 3 8 4" xfId="28290" xr:uid="{6236FD79-E1F8-415E-BAAB-611E2128CD17}"/>
    <cellStyle name="Protec 3 8 5" xfId="30001" xr:uid="{FD5EB011-C8EE-4F31-8EC2-82E31F851BF2}"/>
    <cellStyle name="Protec 3 8 6" xfId="30654" xr:uid="{91F88F26-EBB7-42F1-A7A3-B4CF163AD845}"/>
    <cellStyle name="Protec 3 8 7" xfId="32321" xr:uid="{A06F09E7-ED50-4A15-AD09-45483B50686D}"/>
    <cellStyle name="Protec 3 8 8" xfId="37779" xr:uid="{41B6445F-CB1F-4734-83F5-6AE8EED3F930}"/>
    <cellStyle name="Protec 3 8 9" xfId="36480" xr:uid="{16D411F8-C5C2-4583-A59A-C21D92437F02}"/>
    <cellStyle name="Protec 3 9" xfId="20098" xr:uid="{69B30CED-690F-45E2-A538-3DB5438FE170}"/>
    <cellStyle name="Protec 3 9 2" xfId="23164" xr:uid="{7D67F5D2-098A-4391-BDF0-707D79A9BEA7}"/>
    <cellStyle name="Protec 3 9 3" xfId="24861" xr:uid="{973481B7-83AD-4A91-B08F-FBAB0BF226B7}"/>
    <cellStyle name="Protec 3 9 4" xfId="28117" xr:uid="{6B933514-E9AC-4315-BD7C-8EAD682A6179}"/>
    <cellStyle name="Protec 3 9 5" xfId="28856" xr:uid="{B16D6479-A7FD-4562-A047-FBB8FDF3A93C}"/>
    <cellStyle name="Protec 3 9 6" xfId="31310" xr:uid="{CA6F969C-E8D4-4D67-9A33-8C8CFF50D122}"/>
    <cellStyle name="Protec 3 9 7" xfId="30528" xr:uid="{597B65EB-3076-49AB-BFD6-31593292B3BE}"/>
    <cellStyle name="Protec 3 9 8" xfId="37913" xr:uid="{FDCAE694-655D-4421-8BBF-41525A62D4C4}"/>
    <cellStyle name="Protec 3 9 9" xfId="36083" xr:uid="{162F1F7A-926D-46D8-AA83-00E13C1DE48E}"/>
    <cellStyle name="Protec 4" xfId="4630" xr:uid="{D8A0F318-A766-4631-AE1E-2738DF473168}"/>
    <cellStyle name="Protec 4 10" xfId="20406" xr:uid="{22EBECD3-D6C9-45F6-A35D-C7B173B77E34}"/>
    <cellStyle name="Protec 4 10 2" xfId="23527" xr:uid="{A6630460-8315-43D4-8D0E-F99683899E69}"/>
    <cellStyle name="Protec 4 10 3" xfId="26670" xr:uid="{DBCB98EC-3256-4D94-87DB-B75FA7376297}"/>
    <cellStyle name="Protec 4 10 4" xfId="28527" xr:uid="{D2E11FBC-7999-435F-B3F5-6BF6FFC0A2C2}"/>
    <cellStyle name="Protec 4 10 5" xfId="30826" xr:uid="{35BA10D2-6BAF-445C-8365-CA4057171213}"/>
    <cellStyle name="Protec 4 10 6" xfId="33785" xr:uid="{2033CA80-D657-4AFC-8BE4-A737FE956D2C}"/>
    <cellStyle name="Protec 4 10 7" xfId="35131" xr:uid="{25C108E9-5DE4-49FF-8995-D9C6D3CADC8B}"/>
    <cellStyle name="Protec 4 10 8" xfId="39645" xr:uid="{F2DA5FAC-0A63-4784-BB68-D398EF88B936}"/>
    <cellStyle name="Protec 4 10 9" xfId="41027" xr:uid="{5FD8BAEF-2AB8-409E-B1F7-77A68FB38640}"/>
    <cellStyle name="Protec 4 11" xfId="20444" xr:uid="{A1B6B03C-DB17-414B-B1B0-93DF617F9CBB}"/>
    <cellStyle name="Protec 4 11 2" xfId="23571" xr:uid="{7884174C-A74F-47F3-891A-59B66418F1F3}"/>
    <cellStyle name="Protec 4 11 3" xfId="26720" xr:uid="{A58B5A10-FCE1-4BFB-920B-9439E9AFAF02}"/>
    <cellStyle name="Protec 4 11 4" xfId="28575" xr:uid="{229C5554-DD3E-445B-8991-15DD49F58609}"/>
    <cellStyle name="Protec 4 11 5" xfId="30875" xr:uid="{78B563EA-3D56-4CE9-BE06-BA532C485D17}"/>
    <cellStyle name="Protec 4 11 6" xfId="33834" xr:uid="{CACCC679-99E7-4B69-BBC5-A8864338B111}"/>
    <cellStyle name="Protec 4 11 7" xfId="35171" xr:uid="{0000DD05-2909-4F54-B520-0A245CB27D28}"/>
    <cellStyle name="Protec 4 11 8" xfId="39693" xr:uid="{FA81ABDB-D876-4F3C-A288-C3F517D61602}"/>
    <cellStyle name="Protec 4 11 9" xfId="41069" xr:uid="{DA60C14B-0847-43D3-B842-2D54991CEF2E}"/>
    <cellStyle name="Protec 4 12" xfId="20974" xr:uid="{DDB69068-E639-45C6-A83A-839A7D5FF0C9}"/>
    <cellStyle name="Protec 4 12 2" xfId="26892" xr:uid="{348112AD-4883-4F62-83B8-D28C3EBCCE70}"/>
    <cellStyle name="Protec 4 12 3" xfId="28743" xr:uid="{61D61183-EE8C-419B-A51B-9B7FE0B9DC96}"/>
    <cellStyle name="Protec 4 12 4" xfId="31038" xr:uid="{15352C7D-2EBD-4F06-8714-A76EC4885D54}"/>
    <cellStyle name="Protec 4 12 5" xfId="34002" xr:uid="{7E794238-4533-4004-96E2-18B439E0AA0D}"/>
    <cellStyle name="Protec 4 12 6" xfId="35281" xr:uid="{9BDEF157-D9B7-4E69-92B7-72E3BC203AFD}"/>
    <cellStyle name="Protec 4 12 7" xfId="39858" xr:uid="{DA58628C-DA04-4AF6-816E-358948F1912C}"/>
    <cellStyle name="Protec 4 12 8" xfId="41186" xr:uid="{CB1EBB1B-368E-4E03-B7A8-80A323ADCCB3}"/>
    <cellStyle name="Protec 4 13" xfId="21451" xr:uid="{38BDB594-5D3D-4852-AE3D-56800A0CD64F}"/>
    <cellStyle name="Protec 4 14" xfId="24085" xr:uid="{435AC0DB-614F-4115-A480-877072799669}"/>
    <cellStyle name="Protec 4 15" xfId="22268" xr:uid="{B3CA809D-401F-4E51-8FDC-998990080AB0}"/>
    <cellStyle name="Protec 4 16" xfId="29116" xr:uid="{5950B737-4294-4275-96BF-BE5E24590409}"/>
    <cellStyle name="Protec 4 17" xfId="34613" xr:uid="{CF7C3287-F71F-4E49-8E50-9EB9A0568C20}"/>
    <cellStyle name="Protec 4 18" xfId="39022" xr:uid="{D36778F1-7526-48BE-91C8-EB34C6900FA7}"/>
    <cellStyle name="Protec 4 19" xfId="40229" xr:uid="{EDE458A8-E7E8-44F7-BB3D-35304778770E}"/>
    <cellStyle name="Protec 4 2" xfId="19879" xr:uid="{6CED7F4A-7C73-4419-A7A8-26BEEA93A04F}"/>
    <cellStyle name="Protec 4 2 2" xfId="22918" xr:uid="{B0107A60-9A48-479D-A4C6-B4CAE67B1580}"/>
    <cellStyle name="Protec 4 2 3" xfId="25903" xr:uid="{E81B638C-13A6-4886-88FD-173B533FE80A}"/>
    <cellStyle name="Protec 4 2 4" xfId="27838" xr:uid="{64712805-2161-4DAF-B47B-5EB28ABE50CD}"/>
    <cellStyle name="Protec 4 2 5" xfId="21544" xr:uid="{03D1A07B-14F1-4A59-94E7-46BD3331FB25}"/>
    <cellStyle name="Protec 4 2 6" xfId="33336" xr:uid="{9CA8A08B-E858-4863-9DD9-064F2D7C7D3D}"/>
    <cellStyle name="Protec 4 2 7" xfId="34939" xr:uid="{D6A71320-820F-4D5B-BB74-B3D8EE2CCD7B}"/>
    <cellStyle name="Protec 4 2 8" xfId="38102" xr:uid="{6790B39C-9161-4384-8923-628B424F9B6A}"/>
    <cellStyle name="Protec 4 2 9" xfId="40383" xr:uid="{38D1F1C4-73B1-4D92-86B9-82CC8B7FFD5F}"/>
    <cellStyle name="Protec 4 3" xfId="19610" xr:uid="{81B78C1B-4902-4626-9FB1-DEB96A9AA0F0}"/>
    <cellStyle name="Protec 4 3 2" xfId="22589" xr:uid="{E58A09F4-3BC7-490C-8270-4FE15A8D5B20}"/>
    <cellStyle name="Protec 4 3 3" xfId="25828" xr:uid="{9463D7EC-4103-4AF9-A606-9077FC4E9FF8}"/>
    <cellStyle name="Protec 4 3 4" xfId="27442" xr:uid="{AE3B7C8E-B58D-4966-8BD9-DF95A395C378}"/>
    <cellStyle name="Protec 4 3 5" xfId="29854" xr:uid="{4F90E88C-DFDD-4CBB-ABF5-BACA2891110C}"/>
    <cellStyle name="Protec 4 3 6" xfId="32149" xr:uid="{5B9AF90C-783F-40A0-81AD-B29279C9149F}"/>
    <cellStyle name="Protec 4 3 7" xfId="34462" xr:uid="{4420958C-3370-4D7B-9CFA-60FED6C605F7}"/>
    <cellStyle name="Protec 4 3 8" xfId="39568" xr:uid="{46B17C69-118D-45EB-930B-B2EC4F4337FC}"/>
    <cellStyle name="Protec 4 3 9" xfId="40699" xr:uid="{0A40FB55-1E7A-452C-A3C6-86266BB05DCB}"/>
    <cellStyle name="Protec 4 4" xfId="19715" xr:uid="{ED03D329-69F2-4E75-9AA4-1ADE9F3AE612}"/>
    <cellStyle name="Protec 4 4 2" xfId="22716" xr:uid="{F5D15A9D-14B9-4369-B258-39562B65FF88}"/>
    <cellStyle name="Protec 4 4 3" xfId="21310" xr:uid="{A5EE0C32-D041-4F87-B819-CEC36340854A}"/>
    <cellStyle name="Protec 4 4 4" xfId="27590" xr:uid="{3300F552-EA13-40BD-AF5E-7874A4E64641}"/>
    <cellStyle name="Protec 4 4 5" xfId="29761" xr:uid="{18E92323-7B35-40B3-9FD4-EFBB0C8BC78C}"/>
    <cellStyle name="Protec 4 4 6" xfId="33231" xr:uid="{D51D292B-F0CD-428B-A18C-78BFCBDDCE4C}"/>
    <cellStyle name="Protec 4 4 7" xfId="28566" xr:uid="{A6746B43-74ED-4CFD-B843-EBE02CE8B23B}"/>
    <cellStyle name="Protec 4 4 8" xfId="38892" xr:uid="{6F393E9C-1CCF-44BC-8B16-6807639E7921}"/>
    <cellStyle name="Protec 4 4 9" xfId="40697" xr:uid="{DB2B764C-4356-49F0-BF57-DD744755CC85}"/>
    <cellStyle name="Protec 4 5" xfId="19683" xr:uid="{DFC00C18-C6F0-484F-AC47-439CD00A148C}"/>
    <cellStyle name="Protec 4 5 2" xfId="22669" xr:uid="{5ECC68F7-7CC8-4A76-A94F-021F29D4E0E3}"/>
    <cellStyle name="Protec 4 5 3" xfId="25341" xr:uid="{2483FBDF-2511-4ED2-A8B4-65EF68F0870D}"/>
    <cellStyle name="Protec 4 5 4" xfId="27533" xr:uid="{F8C4C790-CC08-4C8B-81ED-BE44226407C6}"/>
    <cellStyle name="Protec 4 5 5" xfId="24919" xr:uid="{C1CC0DA4-979E-44F1-B6BC-B8D250055462}"/>
    <cellStyle name="Protec 4 5 6" xfId="31506" xr:uid="{0F95ED88-8A0A-4B37-9F4C-20499B109160}"/>
    <cellStyle name="Protec 4 5 7" xfId="34159" xr:uid="{1C95BAC9-E477-484B-A943-3ED4A8CC9590}"/>
    <cellStyle name="Protec 4 5 8" xfId="38806" xr:uid="{042F418A-19FB-4955-9046-3A7206B66958}"/>
    <cellStyle name="Protec 4 5 9" xfId="40045" xr:uid="{415A968A-052C-4FEA-AB83-1918FB2E4A54}"/>
    <cellStyle name="Protec 4 6" xfId="19248" xr:uid="{B57BCFDC-0FB6-4A3F-A792-292269BAC835}"/>
    <cellStyle name="Protec 4 6 2" xfId="22165" xr:uid="{7D3BF6E0-B3C9-430C-8CC7-B267F7A02C08}"/>
    <cellStyle name="Protec 4 6 3" xfId="25165" xr:uid="{028FF992-6A00-484F-BC06-1970BD3C3D97}"/>
    <cellStyle name="Protec 4 6 4" xfId="24347" xr:uid="{92F584B5-9276-4F88-A562-C2F23B0352FF}"/>
    <cellStyle name="Protec 4 6 5" xfId="23512" xr:uid="{67790DAB-7C11-4592-AC78-B147C92B94C2}"/>
    <cellStyle name="Protec 4 6 6" xfId="30865" xr:uid="{52CFC86A-E18C-4126-AAD3-7F3FCEBE1678}"/>
    <cellStyle name="Protec 4 6 7" xfId="34750" xr:uid="{C273BF10-3009-4627-8D6F-23F06324DD8F}"/>
    <cellStyle name="Protec 4 6 8" xfId="38517" xr:uid="{9567423C-D2AD-4D9A-A2CE-40D5CDE5D042}"/>
    <cellStyle name="Protec 4 6 9" xfId="37207" xr:uid="{35016953-754F-4F18-B368-91168403CAFB}"/>
    <cellStyle name="Protec 4 7" xfId="19868" xr:uid="{8B532204-0CC4-49B0-9BB3-063BD8EFB01B}"/>
    <cellStyle name="Protec 4 7 2" xfId="22905" xr:uid="{173BF769-651C-4DE3-9A63-BF54856A4A12}"/>
    <cellStyle name="Protec 4 7 3" xfId="24370" xr:uid="{D8881131-5F0F-430B-92C4-E130520097D2}"/>
    <cellStyle name="Protec 4 7 4" xfId="27823" xr:uid="{33751358-9CD6-4AB6-9713-458C8D3D3F7B}"/>
    <cellStyle name="Protec 4 7 5" xfId="30673" xr:uid="{08CCB116-F98B-4BA2-86BB-6E392E36E7C2}"/>
    <cellStyle name="Protec 4 7 6" xfId="31389" xr:uid="{8BDB770D-F1D3-41D8-8101-B3DA07E34BAA}"/>
    <cellStyle name="Protec 4 7 7" xfId="34078" xr:uid="{75624F30-A107-4C74-AE4A-DF9CA8827B75}"/>
    <cellStyle name="Protec 4 7 8" xfId="35886" xr:uid="{D7D0BFAE-51AD-4615-9561-0B06BD7B0540}"/>
    <cellStyle name="Protec 4 7 9" xfId="39980" xr:uid="{761619BF-5698-4A38-B484-FFE13CD53F75}"/>
    <cellStyle name="Protec 4 8" xfId="20189" xr:uid="{14136FC1-C949-46E1-BF18-A680201B7588}"/>
    <cellStyle name="Protec 4 8 2" xfId="23264" xr:uid="{D2A461A5-0815-4046-9BE9-7426106FF034}"/>
    <cellStyle name="Protec 4 8 3" xfId="24475" xr:uid="{5C0F68D3-5BB9-4521-B528-C4AB0E9EB90E}"/>
    <cellStyle name="Protec 4 8 4" xfId="28231" xr:uid="{8007E45A-8107-4825-8E36-F779E7321443}"/>
    <cellStyle name="Protec 4 8 5" xfId="29673" xr:uid="{B6815C6A-CCFD-48C5-A33E-CE67769CA542}"/>
    <cellStyle name="Protec 4 8 6" xfId="32026" xr:uid="{6A6DB49F-43F7-4BCB-8ECC-3F50B0278A85}"/>
    <cellStyle name="Protec 4 8 7" xfId="32837" xr:uid="{B098E01E-C789-49EA-9913-226B0E5A15F8}"/>
    <cellStyle name="Protec 4 8 8" xfId="39374" xr:uid="{C47F720B-A604-44ED-88DB-461ADF3A0EF1}"/>
    <cellStyle name="Protec 4 8 9" xfId="39578" xr:uid="{5EBD8032-7755-4ADE-8AC1-56D2B129F714}"/>
    <cellStyle name="Protec 4 9" xfId="20148" xr:uid="{AFD407CE-F459-48D7-8CCA-F83131EFF979}"/>
    <cellStyle name="Protec 4 9 2" xfId="23216" xr:uid="{CA1CC2AF-0C64-4ACB-A54E-4A94DFFB288A}"/>
    <cellStyle name="Protec 4 9 3" xfId="21246" xr:uid="{A3EAA23C-DDD5-4E31-977C-F530FCE45609}"/>
    <cellStyle name="Protec 4 9 4" xfId="28180" xr:uid="{31DD199A-E4C7-4296-B5C1-1D895237CAF1}"/>
    <cellStyle name="Protec 4 9 5" xfId="30065" xr:uid="{454F4ECA-B04A-4500-883E-37F9B8DCE1B8}"/>
    <cellStyle name="Protec 4 9 6" xfId="32743" xr:uid="{A310A6B5-71C9-4CF0-90A4-1EDEF74B93FB}"/>
    <cellStyle name="Protec 4 9 7" xfId="33886" xr:uid="{C12BC983-075F-4CF8-A6D2-E0C7C5F8E858}"/>
    <cellStyle name="Protec 4 9 8" xfId="36689" xr:uid="{03137E55-22D2-4D36-877A-8E98F411B622}"/>
    <cellStyle name="Protec 4 9 9" xfId="37845" xr:uid="{E29ACD95-9C85-446F-A78A-2D4669F49F1C}"/>
    <cellStyle name="Protec 5" xfId="4631" xr:uid="{C28BED06-AC7C-4FF7-A9CD-415B6B6C3A4E}"/>
    <cellStyle name="Protec 5 10" xfId="19864" xr:uid="{6A45669B-B5C2-498A-BE00-1CAE0418C2F5}"/>
    <cellStyle name="Protec 5 10 2" xfId="22899" xr:uid="{ED578E88-2177-4113-9CAF-E56F90FCB82C}"/>
    <cellStyle name="Protec 5 10 3" xfId="24256" xr:uid="{5E8C2772-7347-428A-BE7B-468A5F5A2EB8}"/>
    <cellStyle name="Protec 5 10 4" xfId="27815" xr:uid="{ACFF6BE4-EFB1-4300-801A-6A1B7CD21DFA}"/>
    <cellStyle name="Protec 5 10 5" xfId="23714" xr:uid="{C74028E3-A328-441F-8F76-FD53EC12916A}"/>
    <cellStyle name="Protec 5 10 6" xfId="33533" xr:uid="{7C6F12FB-A7B1-4262-ACCE-6388B16FA152}"/>
    <cellStyle name="Protec 5 10 7" xfId="34897" xr:uid="{9E2A59DE-713F-4838-B78C-893A4C1E66FE}"/>
    <cellStyle name="Protec 5 10 8" xfId="39393" xr:uid="{9C8AB9B0-390E-4799-8320-6E57EF3BD2FC}"/>
    <cellStyle name="Protec 5 10 9" xfId="36801" xr:uid="{2CC999E4-9BF4-422F-AE1C-B7F11DD8128C}"/>
    <cellStyle name="Protec 5 11" xfId="20400" xr:uid="{5A69938E-BC51-4F7B-96A0-6B0211756ED3}"/>
    <cellStyle name="Protec 5 11 2" xfId="23521" xr:uid="{BBD531A7-4D2B-4AEC-8A86-6A9462F3521A}"/>
    <cellStyle name="Protec 5 11 3" xfId="26664" xr:uid="{881A4C96-C810-4352-81D3-7A5FF4370BC4}"/>
    <cellStyle name="Protec 5 11 4" xfId="28521" xr:uid="{46474123-46E0-4F56-994B-8C2F0FACE5FF}"/>
    <cellStyle name="Protec 5 11 5" xfId="30820" xr:uid="{15D43B5B-8CE5-4772-A81F-B00EF095CC2E}"/>
    <cellStyle name="Protec 5 11 6" xfId="33779" xr:uid="{0841543B-F05C-421D-8972-EAFC82940644}"/>
    <cellStyle name="Protec 5 11 7" xfId="35125" xr:uid="{0854C450-B943-400F-B8F3-9D38DFB8E9F4}"/>
    <cellStyle name="Protec 5 11 8" xfId="39639" xr:uid="{0852DF36-1564-4B4B-A329-42ABA015D98E}"/>
    <cellStyle name="Protec 5 11 9" xfId="41021" xr:uid="{EB406A41-67C0-44AE-A826-795E483DB7E2}"/>
    <cellStyle name="Protec 5 12" xfId="20973" xr:uid="{E06D0BA9-CAF7-4AB8-BDB3-438AE57CF96B}"/>
    <cellStyle name="Protec 5 12 2" xfId="26891" xr:uid="{C3367181-43C5-424D-B5D9-B54F8C9A24AD}"/>
    <cellStyle name="Protec 5 12 3" xfId="28742" xr:uid="{A5A86E31-55AB-441E-96D7-D9178DAB3606}"/>
    <cellStyle name="Protec 5 12 4" xfId="31037" xr:uid="{ACF33967-3E58-435F-825C-D76F273DE2FF}"/>
    <cellStyle name="Protec 5 12 5" xfId="34001" xr:uid="{37C68299-B527-4B35-A0F8-08F19597880E}"/>
    <cellStyle name="Protec 5 12 6" xfId="35280" xr:uid="{41AAAB94-85F9-405A-952A-4D5D8D4E345B}"/>
    <cellStyle name="Protec 5 12 7" xfId="39857" xr:uid="{34DA71D4-9DBB-438B-A6BD-B2687D9879CE}"/>
    <cellStyle name="Protec 5 12 8" xfId="41185" xr:uid="{C73703FA-265A-4E69-990B-A1A8DB37FBA7}"/>
    <cellStyle name="Protec 5 13" xfId="24210" xr:uid="{C7AC0122-E381-42F9-A547-8CABFAD645D8}"/>
    <cellStyle name="Protec 5 14" xfId="26270" xr:uid="{5C1079A5-C2A7-4410-AC86-DD09A3CDA3D4}"/>
    <cellStyle name="Protec 5 15" xfId="28841" xr:uid="{9F6065EB-9044-4D7C-A262-B10EC149AAB4}"/>
    <cellStyle name="Protec 5 16" xfId="33253" xr:uid="{2D921FE8-61D2-4BE6-A0EF-2BA256F06861}"/>
    <cellStyle name="Protec 5 17" xfId="34189" xr:uid="{34DF72C7-2677-4A98-A9E1-C5B4F8DD2746}"/>
    <cellStyle name="Protec 5 18" xfId="36092" xr:uid="{F241FEEC-0573-4204-9F14-ABDD2714F490}"/>
    <cellStyle name="Protec 5 19" xfId="40190" xr:uid="{3A629D62-E23D-4067-859B-98656BDACF33}"/>
    <cellStyle name="Protec 5 2" xfId="19547" xr:uid="{CC718BB1-27CE-4D09-B7D0-6E97540F655A}"/>
    <cellStyle name="Protec 5 2 2" xfId="22523" xr:uid="{3E86F7C8-2ED0-482E-9970-EC50A100926E}"/>
    <cellStyle name="Protec 5 2 3" xfId="26605" xr:uid="{E42156E4-2010-43F5-903C-46945FD419B8}"/>
    <cellStyle name="Protec 5 2 4" xfId="27366" xr:uid="{7F29F0E3-BE9F-411D-970E-F6CC2CC04E50}"/>
    <cellStyle name="Protec 5 2 5" xfId="30757" xr:uid="{8A25359C-3004-4C86-B6C0-BF2E5877933D}"/>
    <cellStyle name="Protec 5 2 6" xfId="33245" xr:uid="{E1E19A95-B06D-4816-B2B7-05857BAFE873}"/>
    <cellStyle name="Protec 5 2 7" xfId="34314" xr:uid="{4928DD88-9AFB-41C4-8101-AD46F64E287F}"/>
    <cellStyle name="Protec 5 2 8" xfId="36037" xr:uid="{B648B56F-099D-4E0B-87B6-B53E2FE9CEDE}"/>
    <cellStyle name="Protec 5 2 9" xfId="40825" xr:uid="{7B94429C-830B-498C-9E2B-F4749EA60938}"/>
    <cellStyle name="Protec 5 3" xfId="19611" xr:uid="{ACEE74E2-1AC7-4B60-B4B4-3E067785AFF3}"/>
    <cellStyle name="Protec 5 3 2" xfId="22590" xr:uid="{57D3B993-5BA6-4694-8D64-1EB18FD8E762}"/>
    <cellStyle name="Protec 5 3 3" xfId="21007" xr:uid="{29EFBF67-C5C7-4EC1-B267-A7EBF4897DAD}"/>
    <cellStyle name="Protec 5 3 4" xfId="27443" xr:uid="{ECFD4D45-8B88-4543-8259-4A0596B69EED}"/>
    <cellStyle name="Protec 5 3 5" xfId="24236" xr:uid="{15027564-55C7-4FF1-9443-2F770EDC41EC}"/>
    <cellStyle name="Protec 5 3 6" xfId="32373" xr:uid="{121F9943-7DC2-41AA-A43C-526F3914E43D}"/>
    <cellStyle name="Protec 5 3 7" xfId="34377" xr:uid="{5290FE62-4BEC-48C4-9A65-11E1250DD1F4}"/>
    <cellStyle name="Protec 5 3 8" xfId="38903" xr:uid="{20FDA67C-46AC-410B-A29F-0469AE9900CE}"/>
    <cellStyle name="Protec 5 3 9" xfId="40532" xr:uid="{AD0D13B1-4222-4ED9-B0C0-7C05AE4DA55D}"/>
    <cellStyle name="Protec 5 4" xfId="19877" xr:uid="{F5EEE2F4-249D-4ECB-A974-93967CA21B3C}"/>
    <cellStyle name="Protec 5 4 2" xfId="22916" xr:uid="{1D54A56A-5F3A-492D-A4A2-B29E47B9AC39}"/>
    <cellStyle name="Protec 5 4 3" xfId="24750" xr:uid="{0D0D60DA-FB0F-460D-A3EB-0E1C978D4E1C}"/>
    <cellStyle name="Protec 5 4 4" xfId="27836" xr:uid="{767E7DC1-6FDC-4614-8A1F-F08C611AF4CD}"/>
    <cellStyle name="Protec 5 4 5" xfId="28783" xr:uid="{5B10F5F0-B335-42F5-AACE-21229F0EF554}"/>
    <cellStyle name="Protec 5 4 6" xfId="31554" xr:uid="{5697B5E6-6072-4FF1-8780-D38AD7A5B312}"/>
    <cellStyle name="Protec 5 4 7" xfId="34271" xr:uid="{55D165FF-FAB3-4DC3-9E01-68DFFD3926BE}"/>
    <cellStyle name="Protec 5 4 8" xfId="39314" xr:uid="{00BDA7D4-DA13-4D92-A993-B851C1ED7D8E}"/>
    <cellStyle name="Protec 5 4 9" xfId="40197" xr:uid="{5186EB47-A024-469C-A557-694900C6A27A}"/>
    <cellStyle name="Protec 5 5" xfId="19681" xr:uid="{05AB1867-037F-4C71-AC61-14310C2CC54B}"/>
    <cellStyle name="Protec 5 5 2" xfId="22667" xr:uid="{67716068-6DBD-462B-9A4B-1C6CA60CD3BB}"/>
    <cellStyle name="Protec 5 5 3" xfId="25840" xr:uid="{95286799-BD9D-403C-929C-F8E052CCF508}"/>
    <cellStyle name="Protec 5 5 4" xfId="27531" xr:uid="{A182B06A-D874-436D-8607-A9B27E6FB344}"/>
    <cellStyle name="Protec 5 5 5" xfId="30636" xr:uid="{EE208BDD-6891-4184-A4BD-42F36C0A81DF}"/>
    <cellStyle name="Protec 5 5 6" xfId="33478" xr:uid="{71AEB3C6-C644-408C-B763-2B14ED035ADC}"/>
    <cellStyle name="Protec 5 5 7" xfId="28091" xr:uid="{016EB0F3-817C-476A-9EAB-8264119B1C96}"/>
    <cellStyle name="Protec 5 5 8" xfId="35986" xr:uid="{1964DA84-34D7-4E66-8F8A-305D4D4F57DC}"/>
    <cellStyle name="Protec 5 5 9" xfId="36376" xr:uid="{C852BCCC-6D7E-4535-A32B-52DC691BF803}"/>
    <cellStyle name="Protec 5 6" xfId="19995" xr:uid="{6D3770AB-7EFC-4B95-AF1F-E856A2CCA755}"/>
    <cellStyle name="Protec 5 6 2" xfId="23048" xr:uid="{0AD2ACBE-61BA-4A01-BA8E-32E2ECC1AA2E}"/>
    <cellStyle name="Protec 5 6 3" xfId="21691" xr:uid="{6CFA5E69-42F5-4F57-9C0E-29ABDBAA27C8}"/>
    <cellStyle name="Protec 5 6 4" xfId="27985" xr:uid="{8F3FFF10-8980-4048-8931-DE5470E38851}"/>
    <cellStyle name="Protec 5 6 5" xfId="29100" xr:uid="{03335019-8A4E-488D-A141-4C72C88F0B5D}"/>
    <cellStyle name="Protec 5 6 6" xfId="25885" xr:uid="{11B5CF37-2A15-4878-B353-172B0D5E30C6}"/>
    <cellStyle name="Protec 5 6 7" xfId="27077" xr:uid="{457E5843-3A26-417F-9DF6-1087BDFEA606}"/>
    <cellStyle name="Protec 5 6 8" xfId="39609" xr:uid="{2A4DBB9D-7BAD-4F1D-B011-B3C3E27E9303}"/>
    <cellStyle name="Protec 5 6 9" xfId="40258" xr:uid="{77D7392B-B3E1-4CB5-9E34-DD7900B17DCF}"/>
    <cellStyle name="Protec 5 7" xfId="19653" xr:uid="{B1B5A1C9-0706-4E4B-ADCD-651AE3AE8542}"/>
    <cellStyle name="Protec 5 7 2" xfId="22633" xr:uid="{A35DBDB3-92B1-4073-B390-B883610D5D44}"/>
    <cellStyle name="Protec 5 7 3" xfId="25048" xr:uid="{EEE3B862-3D1E-44BC-B660-F9D79C69239F}"/>
    <cellStyle name="Protec 5 7 4" xfId="27491" xr:uid="{58321C52-815E-46DA-99EE-EDA1D727857B}"/>
    <cellStyle name="Protec 5 7 5" xfId="28401" xr:uid="{F817EACA-03F0-4DDC-AE1D-4D9760C5F2FE}"/>
    <cellStyle name="Protec 5 7 6" xfId="33471" xr:uid="{06626AD5-D9EE-4650-AFD1-BDF7EC351381}"/>
    <cellStyle name="Protec 5 7 7" xfId="34905" xr:uid="{8A4C245B-D000-4330-B5F5-15B051454F4B}"/>
    <cellStyle name="Protec 5 7 8" xfId="38884" xr:uid="{54647115-AA60-4010-9880-327E2A026E47}"/>
    <cellStyle name="Protec 5 7 9" xfId="40261" xr:uid="{221E9F39-856A-4900-855D-963C174D7883}"/>
    <cellStyle name="Protec 5 8" xfId="19909" xr:uid="{25D89D92-8218-4A8B-BD65-F9C80A47EBFE}"/>
    <cellStyle name="Protec 5 8 2" xfId="22956" xr:uid="{54608957-DEE0-4AF9-90B2-5CF476BA1B26}"/>
    <cellStyle name="Protec 5 8 3" xfId="21242" xr:uid="{3E0B592B-170A-46CA-B20D-B8C3F0390E46}"/>
    <cellStyle name="Protec 5 8 4" xfId="27880" xr:uid="{B662BC11-6AA3-497E-9841-01FC77BE2C13}"/>
    <cellStyle name="Protec 5 8 5" xfId="26513" xr:uid="{BA7D1963-D72A-4AF6-9FBF-143E2BC50D4B}"/>
    <cellStyle name="Protec 5 8 6" xfId="33096" xr:uid="{CA1393F5-C7D7-4F5B-BB12-ED6D0087548A}"/>
    <cellStyle name="Protec 5 8 7" xfId="34985" xr:uid="{7B93F993-1F27-4304-81A6-7AD957D599FC}"/>
    <cellStyle name="Protec 5 8 8" xfId="38608" xr:uid="{7B166D61-3E90-47A0-B768-7C33CB9E4B49}"/>
    <cellStyle name="Protec 5 8 9" xfId="40078" xr:uid="{55B6FCBC-3673-43AA-BE76-7AEE9654E082}"/>
    <cellStyle name="Protec 5 9" xfId="19631" xr:uid="{066C6AA3-2CDF-478A-B6C9-858C2CDE22ED}"/>
    <cellStyle name="Protec 5 9 2" xfId="22611" xr:uid="{AF95ED2F-BB64-4A4E-9B4C-1CBA66F1C236}"/>
    <cellStyle name="Protec 5 9 3" xfId="25002" xr:uid="{05421ACA-26B5-4ECD-890F-B215DE91C67F}"/>
    <cellStyle name="Protec 5 9 4" xfId="27466" xr:uid="{A89872FE-CCE5-4936-AD52-98CD4DC18944}"/>
    <cellStyle name="Protec 5 9 5" xfId="29524" xr:uid="{4E4B0651-C32E-4EB4-A971-CEFAB1AE55FA}"/>
    <cellStyle name="Protec 5 9 6" xfId="31903" xr:uid="{39F9C91A-08CC-49D2-A5C1-77CEFE52F086}"/>
    <cellStyle name="Protec 5 9 7" xfId="33414" xr:uid="{31B3E5A3-3069-4722-AEF1-830FB1D929A2}"/>
    <cellStyle name="Protec 5 9 8" xfId="36442" xr:uid="{711B4EAF-99F8-4BC1-8886-BDA9CFF83C03}"/>
    <cellStyle name="Protec 5 9 9" xfId="40738" xr:uid="{D750E690-AF68-4553-9C78-22A491560618}"/>
    <cellStyle name="Protec 6" xfId="4632" xr:uid="{47AEB865-A632-4528-815F-539D48680076}"/>
    <cellStyle name="Protec 6 10" xfId="20090" xr:uid="{F817E7DF-79C2-4A93-85C9-E940CAFC2938}"/>
    <cellStyle name="Protec 6 10 2" xfId="23155" xr:uid="{091CD713-AA62-461F-91AF-CB6E7856B530}"/>
    <cellStyle name="Protec 6 10 3" xfId="25476" xr:uid="{07122347-E546-4BEC-9D7A-22C895358AC6}"/>
    <cellStyle name="Protec 6 10 4" xfId="28108" xr:uid="{20C2C2F7-FFE2-48AC-B5D4-2006AEE679B4}"/>
    <cellStyle name="Protec 6 10 5" xfId="30056" xr:uid="{311C0E51-53F7-4111-8B38-8ED60C0D58B5}"/>
    <cellStyle name="Protec 6 10 6" xfId="31917" xr:uid="{11DD05B6-8D10-4F1E-9C9C-512CA230D9FF}"/>
    <cellStyle name="Protec 6 10 7" xfId="33765" xr:uid="{A6518D7F-721D-43B4-A706-E294215ED7EA}"/>
    <cellStyle name="Protec 6 10 8" xfId="37744" xr:uid="{9BF648E5-4E40-4443-8F37-7FFBD7EF5BD3}"/>
    <cellStyle name="Protec 6 10 9" xfId="36164" xr:uid="{D9F87370-FF9A-483C-8132-D3F883BC4CD4}"/>
    <cellStyle name="Protec 6 11" xfId="19884" xr:uid="{E06F8A24-115F-4B5B-B706-A3D4FAE9B29E}"/>
    <cellStyle name="Protec 6 11 2" xfId="22925" xr:uid="{172AFDEB-C4B4-473F-B55A-8AEAD6D95BAA}"/>
    <cellStyle name="Protec 6 11 3" xfId="25389" xr:uid="{8D55C014-35D1-42C1-B29B-928B83A126DD}"/>
    <cellStyle name="Protec 6 11 4" xfId="27846" xr:uid="{E640BFA0-B381-445C-B423-BBD45A149DE7}"/>
    <cellStyle name="Protec 6 11 5" xfId="25640" xr:uid="{B3F548AF-088F-4896-AE95-D0A59E69B0AB}"/>
    <cellStyle name="Protec 6 11 6" xfId="33607" xr:uid="{1D680FC6-FBB0-44E0-80CA-F74A7E9F4C32}"/>
    <cellStyle name="Protec 6 11 7" xfId="32584" xr:uid="{E7AAE257-BAD1-4F75-9458-361F3E98A98B}"/>
    <cellStyle name="Protec 6 11 8" xfId="35779" xr:uid="{57A153EC-F99F-4643-A2F5-73914D46D948}"/>
    <cellStyle name="Protec 6 11 9" xfId="37369" xr:uid="{A3BF677F-151C-4792-A96D-B8CD2EDCBB7F}"/>
    <cellStyle name="Protec 6 12" xfId="20972" xr:uid="{DD3D7847-4624-4CFA-A5DE-3D6088CD1653}"/>
    <cellStyle name="Protec 6 12 2" xfId="26890" xr:uid="{F924A3BC-2A96-477A-95BB-D4FBF50A483E}"/>
    <cellStyle name="Protec 6 12 3" xfId="28741" xr:uid="{55A5D090-95BE-45D3-B0B8-A7F57074907A}"/>
    <cellStyle name="Protec 6 12 4" xfId="31036" xr:uid="{7CF51D01-D179-47E0-82EF-083ADF8D189C}"/>
    <cellStyle name="Protec 6 12 5" xfId="34000" xr:uid="{04EDBDC3-1288-4E98-BEF8-49555F854705}"/>
    <cellStyle name="Protec 6 12 6" xfId="35279" xr:uid="{35622392-9A49-4608-A97C-E4EC0CA766B5}"/>
    <cellStyle name="Protec 6 12 7" xfId="39856" xr:uid="{67300EDC-3077-438A-8A3F-C884D6F1A37D}"/>
    <cellStyle name="Protec 6 12 8" xfId="41184" xr:uid="{E33418A1-C09A-4D92-A319-5495F9928312}"/>
    <cellStyle name="Protec 6 13" xfId="26104" xr:uid="{C86AA10D-B843-45CA-8574-2A3E90671480}"/>
    <cellStyle name="Protec 6 14" xfId="24530" xr:uid="{2DEFBDCB-6241-4D21-AEB2-37EDD5642116}"/>
    <cellStyle name="Protec 6 15" xfId="21095" xr:uid="{6B688ECE-276A-4ED6-A4D4-9162C7569637}"/>
    <cellStyle name="Protec 6 16" xfId="32972" xr:uid="{BC0DE670-A140-465C-9B4E-17CCEE99EB19}"/>
    <cellStyle name="Protec 6 17" xfId="34501" xr:uid="{80A04880-C647-47FE-A73F-51863EC6F8EF}"/>
    <cellStyle name="Protec 6 18" xfId="36960" xr:uid="{3AB7B2D3-526C-4680-AA15-27C6764C49F1}"/>
    <cellStyle name="Protec 6 19" xfId="40900" xr:uid="{EEB30809-4B60-4A74-9D59-0EF6E748802F}"/>
    <cellStyle name="Protec 6 2" xfId="19878" xr:uid="{3CDF776D-88DA-46FF-8234-2F9BE7EC5BFE}"/>
    <cellStyle name="Protec 6 2 2" xfId="22917" xr:uid="{F8116279-5121-4FCF-9392-205204413D39}"/>
    <cellStyle name="Protec 6 2 3" xfId="21993" xr:uid="{2B2175AD-1716-4CC5-9B40-C846C0B1ECFE}"/>
    <cellStyle name="Protec 6 2 4" xfId="27837" xr:uid="{A44197D3-6016-49AD-9B91-EE157F252D17}"/>
    <cellStyle name="Protec 6 2 5" xfId="22337" xr:uid="{67F387CC-6AA8-4A2C-BA20-2DC1CB752A7E}"/>
    <cellStyle name="Protec 6 2 6" xfId="21254" xr:uid="{56D290BE-6B63-45FD-AC6B-C92E7384C79E}"/>
    <cellStyle name="Protec 6 2 7" xfId="34074" xr:uid="{95FA4C0D-1D85-49ED-B4E3-4358FDFC195F}"/>
    <cellStyle name="Protec 6 2 8" xfId="38668" xr:uid="{4AA595E1-8030-4AEF-BE9C-3136308EC2B8}"/>
    <cellStyle name="Protec 6 2 9" xfId="39928" xr:uid="{738B68F7-1489-452B-9F8C-A23E36817CDD}"/>
    <cellStyle name="Protec 6 3" xfId="19609" xr:uid="{E48CFE95-C5FB-4796-9B67-BA592FAAF371}"/>
    <cellStyle name="Protec 6 3 2" xfId="22588" xr:uid="{63418952-22BF-46AE-B4B1-3195B4CD8F58}"/>
    <cellStyle name="Protec 6 3 3" xfId="21445" xr:uid="{D7165D06-D4EC-4E96-95B1-48BA9380B09C}"/>
    <cellStyle name="Protec 6 3 4" xfId="27441" xr:uid="{B7B79168-06AA-4604-900A-38EBB0962F9A}"/>
    <cellStyle name="Protec 6 3 5" xfId="29479" xr:uid="{8E788DC0-CA55-4D38-8FB5-4826464FED6F}"/>
    <cellStyle name="Protec 6 3 6" xfId="33174" xr:uid="{08CA8F42-DD87-4C04-898D-B9A00B2012B1}"/>
    <cellStyle name="Protec 6 3 7" xfId="34428" xr:uid="{22790F4D-D79E-4C2C-9378-C7C62BBEC210}"/>
    <cellStyle name="Protec 6 3 8" xfId="37109" xr:uid="{EF579591-084D-404D-96D9-9A333B594540}"/>
    <cellStyle name="Protec 6 3 9" xfId="40218" xr:uid="{E0BD7CE2-F2A3-4DD9-BB9E-FE3D43B6709D}"/>
    <cellStyle name="Protec 6 4" xfId="19749" xr:uid="{56D90B7C-7A52-4E01-AB67-0D816B3B6418}"/>
    <cellStyle name="Protec 6 4 2" xfId="22759" xr:uid="{4602816E-88D4-4DB7-A1A9-0217D4AA2E68}"/>
    <cellStyle name="Protec 6 4 3" xfId="25624" xr:uid="{2F98330D-974D-49FC-9482-AC69705508D0}"/>
    <cellStyle name="Protec 6 4 4" xfId="27647" xr:uid="{FDCEE3DD-FEA7-4EA0-94AF-94E97E4F9DFA}"/>
    <cellStyle name="Protec 6 4 5" xfId="27107" xr:uid="{D8658141-375A-47E2-BD43-992648E0500E}"/>
    <cellStyle name="Protec 6 4 6" xfId="31722" xr:uid="{952BCFA1-61E2-4E21-979A-4A90BF0CE4A2}"/>
    <cellStyle name="Protec 6 4 7" xfId="28283" xr:uid="{5052A881-425F-4425-8FAB-D9A71172C99B}"/>
    <cellStyle name="Protec 6 4 8" xfId="35827" xr:uid="{C276EB40-DBC8-4B40-A737-AF0484D5721C}"/>
    <cellStyle name="Protec 6 4 9" xfId="35830" xr:uid="{B2E10703-DF63-4293-AE7C-35D90D45794A}"/>
    <cellStyle name="Protec 6 5" xfId="19232" xr:uid="{02ADB1C2-A4FA-4630-9B65-5AF0614EFE56}"/>
    <cellStyle name="Protec 6 5 2" xfId="22144" xr:uid="{EF4182CB-F88D-4B41-9FFE-93A6399C5367}"/>
    <cellStyle name="Protec 6 5 3" xfId="25489" xr:uid="{BB6D2076-436C-417F-89F5-6128F643CE97}"/>
    <cellStyle name="Protec 6 5 4" xfId="23675" xr:uid="{621B71A1-3F2B-44B8-9C01-B07D6C43D8F7}"/>
    <cellStyle name="Protec 6 5 5" xfId="30234" xr:uid="{70E9F35D-7E89-4010-A55C-5C1915DD0AA8}"/>
    <cellStyle name="Protec 6 5 6" xfId="31835" xr:uid="{AE0D3848-5151-4682-AC49-45A8A60107F4}"/>
    <cellStyle name="Protec 6 5 7" xfId="32914" xr:uid="{17D2D681-48D0-46C1-8A4D-5F87FB4A3FBC}"/>
    <cellStyle name="Protec 6 5 8" xfId="39186" xr:uid="{328C6057-A7F1-4450-818E-795C66A0B800}"/>
    <cellStyle name="Protec 6 5 9" xfId="40818" xr:uid="{310744A4-2A95-43EC-AC5F-176A07C162EA}"/>
    <cellStyle name="Protec 6 6" xfId="19657" xr:uid="{DBE78B9C-B09A-4F27-90B4-2F45821307D3}"/>
    <cellStyle name="Protec 6 6 2" xfId="22637" xr:uid="{059669DD-758F-4623-B2A4-5830D0B078B3}"/>
    <cellStyle name="Protec 6 6 3" xfId="23596" xr:uid="{66636FD0-39CA-4E3F-8757-132C0A2C151F}"/>
    <cellStyle name="Protec 6 6 4" xfId="27497" xr:uid="{CB5B6357-04DB-4862-B809-63A0E86C544A}"/>
    <cellStyle name="Protec 6 6 5" xfId="30180" xr:uid="{786C414E-15BA-4B00-AC0B-85353F05A7B5}"/>
    <cellStyle name="Protec 6 6 6" xfId="31542" xr:uid="{90126B13-8414-4E38-A441-E355D18AAC5A}"/>
    <cellStyle name="Protec 6 6 7" xfId="33110" xr:uid="{417FDFC0-8910-413F-805E-F8C9F4D84CDB}"/>
    <cellStyle name="Protec 6 6 8" xfId="35861" xr:uid="{65E8CEB0-91C5-4A9D-951E-86252D3076EC}"/>
    <cellStyle name="Protec 6 6 9" xfId="40140" xr:uid="{367E56C3-C538-4C7D-AAAF-111E5B666155}"/>
    <cellStyle name="Protec 6 7" xfId="19742" xr:uid="{58C572A2-FD68-41CA-9FEC-AF3DD4A8AC3F}"/>
    <cellStyle name="Protec 6 7 2" xfId="22749" xr:uid="{088F2518-4290-4C4F-BE78-7AA37DA3D488}"/>
    <cellStyle name="Protec 6 7 3" xfId="20751" xr:uid="{A1FBBB3C-23FE-4B73-87BB-67BE4B0E3F3A}"/>
    <cellStyle name="Protec 6 7 4" xfId="27634" xr:uid="{4D801D66-2221-4686-8116-37000A9045E6}"/>
    <cellStyle name="Protec 6 7 5" xfId="24053" xr:uid="{263CEB0D-D74E-48BE-898B-6440D70DB6AC}"/>
    <cellStyle name="Protec 6 7 6" xfId="29507" xr:uid="{20642E1E-E9FA-4659-A419-CF9FFAD3267B}"/>
    <cellStyle name="Protec 6 7 7" xfId="34150" xr:uid="{42C4A4AA-9156-42A3-A8DA-4F7E332BF27A}"/>
    <cellStyle name="Protec 6 7 8" xfId="36099" xr:uid="{280766F8-905E-442E-8850-44CC28D1EF00}"/>
    <cellStyle name="Protec 6 7 9" xfId="37230" xr:uid="{97B7EAFD-DA7B-4817-A63D-595A1FF61CC8}"/>
    <cellStyle name="Protec 6 8" xfId="19974" xr:uid="{FB3A953E-DE77-4AE8-958D-8F70BDA304D1}"/>
    <cellStyle name="Protec 6 8 2" xfId="23026" xr:uid="{BB1FA682-AF0F-48B8-AF82-32D1AF95C7C7}"/>
    <cellStyle name="Protec 6 8 3" xfId="21784" xr:uid="{3CC418D4-E4F8-4589-92DD-C470444FC44B}"/>
    <cellStyle name="Protec 6 8 4" xfId="27963" xr:uid="{E2407B59-CF10-4E26-BCE7-98281AF424AA}"/>
    <cellStyle name="Protec 6 8 5" xfId="26542" xr:uid="{CBC9D5A6-C0FC-457E-A16F-9C67EAC4F9F4}"/>
    <cellStyle name="Protec 6 8 6" xfId="25721" xr:uid="{4ADDE130-4681-486F-A649-C6B280076743}"/>
    <cellStyle name="Protec 6 8 7" xfId="30691" xr:uid="{5A559DA3-79F1-4E10-8F68-1E42AA90F97B}"/>
    <cellStyle name="Protec 6 8 8" xfId="38662" xr:uid="{6844666F-EC4E-45E5-9C04-A9F741AA1723}"/>
    <cellStyle name="Protec 6 8 9" xfId="36204" xr:uid="{CDB6107E-4567-4730-A4E0-5DF9C9A259D6}"/>
    <cellStyle name="Protec 6 9" xfId="19959" xr:uid="{57918D2F-09FE-4A9A-BAA3-931154CA93FF}"/>
    <cellStyle name="Protec 6 9 2" xfId="23008" xr:uid="{68B07FAF-2EA6-4E29-BC3A-2B59958833A0}"/>
    <cellStyle name="Protec 6 9 3" xfId="20694" xr:uid="{0A76EB08-DA50-48EF-ABBB-BF3DD4BEAEDB}"/>
    <cellStyle name="Protec 6 9 4" xfId="27942" xr:uid="{9A54B364-4676-4097-AF50-6645B7E973AB}"/>
    <cellStyle name="Protec 6 9 5" xfId="30789" xr:uid="{5998FB59-1A39-4C37-9F24-177A1C4D9995}"/>
    <cellStyle name="Protec 6 9 6" xfId="31760" xr:uid="{62A54FB5-9AD7-47CD-95E2-F8BA2721AFEB}"/>
    <cellStyle name="Protec 6 9 7" xfId="31408" xr:uid="{3BE55552-92CC-4A39-9310-3F20BBC11AD2}"/>
    <cellStyle name="Protec 6 9 8" xfId="37423" xr:uid="{1587ADF9-02AD-47F7-AB43-215AAC5B5A1E}"/>
    <cellStyle name="Protec 6 9 9" xfId="40205" xr:uid="{4C189C80-43BE-43E2-B14A-A13D28A7365D}"/>
    <cellStyle name="Protec 7" xfId="19549" xr:uid="{F1A8207B-569E-4943-BB56-AE2443A4F931}"/>
    <cellStyle name="Protec 7 2" xfId="22525" xr:uid="{BBC6C6EC-C29D-4E77-B325-B7BC22D39CCC}"/>
    <cellStyle name="Protec 7 3" xfId="26392" xr:uid="{650B2C2A-8895-4F58-A251-2B6E4CB9D886}"/>
    <cellStyle name="Protec 7 4" xfId="27368" xr:uid="{D205BDF2-ED06-4FD5-98E3-34D5C1369A53}"/>
    <cellStyle name="Protec 7 5" xfId="30538" xr:uid="{064703BE-5804-49A8-8790-A8A3F334412C}"/>
    <cellStyle name="Protec 7 6" xfId="32758" xr:uid="{2E1EF41F-7127-4115-BD73-A7F1C45265CC}"/>
    <cellStyle name="Protec 7 7" xfId="34603" xr:uid="{1073AC9F-4BD0-4C5D-8A87-0AC186363D33}"/>
    <cellStyle name="Protec 7 8" xfId="36404" xr:uid="{E4D0AECB-B244-464F-B2F4-3410D83B3F72}"/>
    <cellStyle name="Protec 7 9" xfId="39752" xr:uid="{47092CA1-2ACA-4901-9940-62B80CC72F9B}"/>
    <cellStyle name="Protec 8" xfId="19767" xr:uid="{5CF92C55-9056-45D5-B361-116A11436031}"/>
    <cellStyle name="Protec 8 2" xfId="22779" xr:uid="{4A26577A-516E-4574-B51C-70643AF61DD1}"/>
    <cellStyle name="Protec 8 3" xfId="21859" xr:uid="{FF668CAF-A578-4271-9E07-33110B3203E4}"/>
    <cellStyle name="Protec 8 4" xfId="27669" xr:uid="{6E83DB90-CD2C-42CA-BB8D-E9E3E130CAAB}"/>
    <cellStyle name="Protec 8 5" xfId="28893" xr:uid="{83177407-6A0C-4C36-A71F-2CA51DB9AC87}"/>
    <cellStyle name="Protec 8 6" xfId="21751" xr:uid="{DF543894-1D4B-486E-BCEF-B09C70285C06}"/>
    <cellStyle name="Protec 8 7" xfId="30474" xr:uid="{A469D6E7-B6FD-43BB-8160-17EA3CB5B484}"/>
    <cellStyle name="Protec 8 8" xfId="36149" xr:uid="{A90C06BA-637C-488B-A634-AB07BCF4291F}"/>
    <cellStyle name="Protec 8 9" xfId="37314" xr:uid="{83C3AF07-EA03-4B9B-A81B-A362BDB2C8FA}"/>
    <cellStyle name="Protec 9" xfId="19836" xr:uid="{47D7573B-F161-4396-B608-1B9CDE9C95C6}"/>
    <cellStyle name="Protec 9 2" xfId="22860" xr:uid="{DEBADC98-1ED5-41D1-B3D6-BBD462DFCF80}"/>
    <cellStyle name="Protec 9 3" xfId="20833" xr:uid="{70944E44-43F3-4870-9C07-8F7DFE4D3D3D}"/>
    <cellStyle name="Protec 9 4" xfId="27767" xr:uid="{16FAC99E-9D6C-4FED-BDE9-50F8B80CC617}"/>
    <cellStyle name="Protec 9 5" xfId="27075" xr:uid="{392397E9-8DBE-432A-9B9E-197A7375CAEB}"/>
    <cellStyle name="Protec 9 6" xfId="30478" xr:uid="{9BB7F537-51AC-42DA-ADC8-4BEF99E3F168}"/>
    <cellStyle name="Protec 9 7" xfId="34179" xr:uid="{BE25B6EE-ED13-4BB8-B27E-7EFE92F848EA}"/>
    <cellStyle name="Protec 9 8" xfId="37750" xr:uid="{F3F2EFF7-94A3-4D96-A2D9-97FA3FD3969E}"/>
    <cellStyle name="Protec 9 9" xfId="38169" xr:uid="{A594017E-3D43-4F1D-A7E9-4DB93F1C3EAE}"/>
    <cellStyle name="PSChar" xfId="660" xr:uid="{76D91235-A709-4043-911D-9C22ACDA5763}"/>
    <cellStyle name="PSHeading" xfId="661" xr:uid="{3E2656D2-260B-418B-86E2-F19858AC9C29}"/>
    <cellStyle name="PSHeading 2" xfId="2038" xr:uid="{0D24A2BC-A04A-4558-A31E-24F84526F5C6}"/>
    <cellStyle name="PSHeading 2 2" xfId="22321" xr:uid="{35DA77C8-D4A4-48A8-893D-DCE1F920075E}"/>
    <cellStyle name="PSHeading 2 2 2" xfId="37168" xr:uid="{7626DFB4-D411-49CB-ADBF-4F80505E8114}"/>
    <cellStyle name="PSHeading 2 3" xfId="23640" xr:uid="{778B290F-6359-4A09-881B-BE9FCCFA1A51}"/>
    <cellStyle name="PSHeading 2 4" xfId="38487" xr:uid="{ADB5D5CB-5665-47C0-8B5B-CD72E5BCF8C8}"/>
    <cellStyle name="PSHeading 3" xfId="1933" xr:uid="{04E54AD6-4CC2-4C43-A217-E3ED1C30E3EC}"/>
    <cellStyle name="PSHeading 3 2" xfId="23768" xr:uid="{561AD3D5-F7DA-4941-B033-B15F277AC58C}"/>
    <cellStyle name="PSHeading 3 2 2" xfId="38604" xr:uid="{B88B6BDC-AB6A-4F28-87CE-7A84CB1EC1E2}"/>
    <cellStyle name="PSHeading 3 3" xfId="38593" xr:uid="{B929247A-CD05-4F81-9AE9-3837CAA1370C}"/>
    <cellStyle name="PSHeading 3 4" xfId="21740" xr:uid="{EE025300-58AB-4F52-A1B2-35366DB6F95B}"/>
    <cellStyle name="PSHeading 4" xfId="35676" xr:uid="{8ED4A3A1-EC21-4DDB-9B4C-3569624C6F22}"/>
    <cellStyle name="Quantity" xfId="11" xr:uid="{00000000-0005-0000-0000-000010000000}"/>
    <cellStyle name="Quantity 2" xfId="5438" xr:uid="{AE9C43D3-AB28-419F-B8C9-A47336E2CE6D}"/>
    <cellStyle name="Quantity 2 2" xfId="15545" xr:uid="{86F61C88-E8D6-427A-B92E-A12F598D3F4B}"/>
    <cellStyle name="Quantity 2 3" xfId="46660" xr:uid="{A735AB6E-DAB9-4951-B435-7632D916D894}"/>
    <cellStyle name="Quantity 2 4" xfId="53892" xr:uid="{94837DD8-F20F-4647-97EF-AEDD81970D9B}"/>
    <cellStyle name="Quantity 3" xfId="13759" xr:uid="{53A27078-4419-457A-B1F7-E79BA82084FF}"/>
    <cellStyle name="Quantity 4" xfId="47004" xr:uid="{6EA8CB2E-7AD1-4392-B5CF-FE6634C29EEF}"/>
    <cellStyle name="Quantity 5" xfId="53878" xr:uid="{72250B9C-C81E-4939-A340-3272FC28684E}"/>
    <cellStyle name="Quantity 6" xfId="54018" xr:uid="{EBCE8632-C8B9-41FD-B8BB-907467C01E75}"/>
    <cellStyle name="RedComment" xfId="4634" xr:uid="{93EF990E-84F9-410A-9F62-EA92FA2100EA}"/>
    <cellStyle name="Report Extracted" xfId="4635" xr:uid="{67DFC9BD-7704-4F17-ABFE-3A40379465ED}"/>
    <cellStyle name="Right" xfId="4636" xr:uid="{7235C675-5016-4CFD-8218-1537A948B571}"/>
    <cellStyle name="RightCornerB" xfId="4637" xr:uid="{3804094E-70FF-4EC8-B498-FF45256D92FB}"/>
    <cellStyle name="RightCornerT" xfId="4638" xr:uid="{1E463D43-4EE6-4175-A935-BEBEE5AC2CA5}"/>
    <cellStyle name="Rittichai" xfId="662" xr:uid="{649380B0-71D1-45DC-960A-1C87EFEDD8CE}"/>
    <cellStyle name="Rittichai 2" xfId="46659" xr:uid="{4F52F62F-0B60-45CE-8464-BF1A627FEA11}"/>
    <cellStyle name="rouge" xfId="4639" xr:uid="{DB91E6C4-0F74-4370-BE36-88B70A751F31}"/>
    <cellStyle name="ROUNDING" xfId="4640" xr:uid="{F1BA77B5-2C9F-46D6-80E8-2F9E9D36D592}"/>
    <cellStyle name="SAPBEXaggData" xfId="4641" xr:uid="{69B17C2F-D80B-4150-BD5F-3C6E9C2BD8CF}"/>
    <cellStyle name="SAPBEXaggData 10" xfId="20432" xr:uid="{EBE7D36A-53D5-4770-8ABE-CDA4F8EC3550}"/>
    <cellStyle name="SAPBEXaggData 10 2" xfId="23554" xr:uid="{8182A9AF-7656-41DF-9164-D05CCAB0D8F0}"/>
    <cellStyle name="SAPBEXaggData 10 3" xfId="26700" xr:uid="{2908E16D-214B-4C32-A602-D49BB10800B8}"/>
    <cellStyle name="SAPBEXaggData 10 4" xfId="28556" xr:uid="{7243A831-05C7-4D0D-AD17-BCF24E26E887}"/>
    <cellStyle name="SAPBEXaggData 10 5" xfId="30855" xr:uid="{1EB1DAB6-5A5F-4F65-96CD-40D7D2B5059A}"/>
    <cellStyle name="SAPBEXaggData 10 6" xfId="33814" xr:uid="{F7F120CF-829B-4AC9-81AC-5E3899595963}"/>
    <cellStyle name="SAPBEXaggData 10 7" xfId="35159" xr:uid="{3A887C4D-727D-4C22-80D7-49A1D75DCDAB}"/>
    <cellStyle name="SAPBEXaggData 10 8" xfId="39674" xr:uid="{91CF6546-6A2F-4CB3-9EE2-DA96EC4196A2}"/>
    <cellStyle name="SAPBEXaggData 10 9" xfId="41054" xr:uid="{4B962CBF-AB0B-4D46-B1E7-C022D7CC6165}"/>
    <cellStyle name="SAPBEXaggData 11" xfId="20274" xr:uid="{648ABA24-0D82-4069-A48F-7A52C5DCCA79}"/>
    <cellStyle name="SAPBEXaggData 11 2" xfId="23979" xr:uid="{7BC922CF-BD69-412E-B255-336D5BD79FED}"/>
    <cellStyle name="SAPBEXaggData 11 3" xfId="28364" xr:uid="{D0D258AE-660E-46D8-A7B5-998F864A034A}"/>
    <cellStyle name="SAPBEXaggData 11 4" xfId="26076" xr:uid="{75E0DF00-BE1A-4A15-8AC6-4776EAF77B2A}"/>
    <cellStyle name="SAPBEXaggData 11 5" xfId="28222" xr:uid="{348D598F-2FE5-41FB-9746-8CA28C4634A3}"/>
    <cellStyle name="SAPBEXaggData 11 6" xfId="32962" xr:uid="{3E953C26-0BF1-4408-8971-577FB0FEEE3B}"/>
    <cellStyle name="SAPBEXaggData 11 7" xfId="38565" xr:uid="{5D3DA5B2-AB0F-4908-977C-6BC41036FB82}"/>
    <cellStyle name="SAPBEXaggData 11 8" xfId="37026" xr:uid="{1F7CDF67-0474-469C-8E3E-27CEAF65E3EF}"/>
    <cellStyle name="SAPBEXaggData 12" xfId="20966" xr:uid="{A5DC954B-8524-4B29-960F-19A97447FD24}"/>
    <cellStyle name="SAPBEXaggData 12 2" xfId="23711" xr:uid="{6E29A5D9-D758-4CB1-814C-CE6AECE6F561}"/>
    <cellStyle name="SAPBEXaggData 12 3" xfId="26889" xr:uid="{57D550AD-253C-499E-AAFE-10191FD09688}"/>
    <cellStyle name="SAPBEXaggData 12 4" xfId="28740" xr:uid="{6730A687-67DD-4EFB-B622-A892FC022BDE}"/>
    <cellStyle name="SAPBEXaggData 12 5" xfId="31035" xr:uid="{0B8C3BC4-DF1B-4D33-9E6D-F0EAB91D543A}"/>
    <cellStyle name="SAPBEXaggData 12 6" xfId="33999" xr:uid="{90998F6D-45F8-4044-AC9D-ED385EA1F744}"/>
    <cellStyle name="SAPBEXaggData 12 7" xfId="35278" xr:uid="{B1073766-0A71-4094-AC04-8D6F07CFF0D5}"/>
    <cellStyle name="SAPBEXaggData 12 8" xfId="39855" xr:uid="{A41A291D-F4E8-4580-907C-B76F06D5FF54}"/>
    <cellStyle name="SAPBEXaggData 12 9" xfId="41183" xr:uid="{5CB9299B-BB75-4745-BC07-E2FD85B4681C}"/>
    <cellStyle name="SAPBEXaggData 13" xfId="24388" xr:uid="{CE7399EC-C51A-4153-9181-78AFFE79D0A6}"/>
    <cellStyle name="SAPBEXaggData 14" xfId="25577" xr:uid="{38123460-EF85-42DC-968D-671F0C33A78B}"/>
    <cellStyle name="SAPBEXaggData 15" xfId="27834" xr:uid="{25862497-D340-405C-865E-ADF22F4555D6}"/>
    <cellStyle name="SAPBEXaggData 16" xfId="30689" xr:uid="{229182F4-1063-4C1B-8146-C2E3A3B9FD6E}"/>
    <cellStyle name="SAPBEXaggData 17" xfId="34766" xr:uid="{FEB6CA7D-FADC-4343-9BC7-D392527A6C43}"/>
    <cellStyle name="SAPBEXaggData 18" xfId="38516" xr:uid="{A8D14B3F-0830-4EF3-B8BB-A337A57965EE}"/>
    <cellStyle name="SAPBEXaggData 19" xfId="40286" xr:uid="{51FE05F5-D44A-4EC2-943B-426CBE355F61}"/>
    <cellStyle name="SAPBEXaggData 2" xfId="5190" xr:uid="{2D505B01-CA01-4E51-BF93-BA743B775543}"/>
    <cellStyle name="SAPBEXaggData 2 2" xfId="8387" xr:uid="{FD0B340C-C35F-4CB1-B6C2-1785D9A2685E}"/>
    <cellStyle name="SAPBEXaggData 2 2 2" xfId="50711" xr:uid="{74C2122A-E287-467B-94D2-01D8C32AD9A5}"/>
    <cellStyle name="SAPBEXaggData 2 3" xfId="10310" xr:uid="{60E3F1CD-AFC5-4C42-8360-8F31037944AF}"/>
    <cellStyle name="SAPBEXaggData 2 4" xfId="10642" xr:uid="{385B7FEB-0FF4-4E02-AFED-6365C5D6ECBB}"/>
    <cellStyle name="SAPBEXaggData 2 5" xfId="10977" xr:uid="{88D82D64-6694-471E-88E0-C637F47879C1}"/>
    <cellStyle name="SAPBEXaggData 2 6" xfId="32562" xr:uid="{120CC181-DF5F-4B39-8CFA-1F96E974989B}"/>
    <cellStyle name="SAPBEXaggData 2 7" xfId="32609" xr:uid="{25F59AD3-2377-4F4D-8BC3-DC0A940435DB}"/>
    <cellStyle name="SAPBEXaggData 2 8" xfId="36941" xr:uid="{26CD83C9-F6FE-4AE8-A270-4A284919582D}"/>
    <cellStyle name="SAPBEXaggData 2 9" xfId="40066" xr:uid="{C662D09F-5E4F-4242-BF1A-DADE349B3BFD}"/>
    <cellStyle name="SAPBEXaggData 3" xfId="5036" xr:uid="{5C04ACC8-E2A4-45E7-A28E-12B2551D4EE6}"/>
    <cellStyle name="SAPBEXaggData 3 2" xfId="10167" xr:uid="{402AD33D-39F4-4AF9-8408-47935611F07F}"/>
    <cellStyle name="SAPBEXaggData 3 3" xfId="10503" xr:uid="{FBBD520A-D832-4E16-9837-7F79BEB034E4}"/>
    <cellStyle name="SAPBEXaggData 3 4" xfId="10838" xr:uid="{941DE37C-D6BE-49D3-889D-3DB817D301CC}"/>
    <cellStyle name="SAPBEXaggData 3 5" xfId="25716" xr:uid="{1615061C-A54E-4D79-A214-9B1F677B0606}"/>
    <cellStyle name="SAPBEXaggData 3 6" xfId="32499" xr:uid="{2B07FA27-2895-4C76-AA4A-A56EFEDAE1DE}"/>
    <cellStyle name="SAPBEXaggData 3 7" xfId="20517" xr:uid="{CE96A0D4-3B97-4754-A1BC-9C56BB9240C1}"/>
    <cellStyle name="SAPBEXaggData 3 8" xfId="38355" xr:uid="{70F018F5-CFA7-49C1-B1EA-EED129060309}"/>
    <cellStyle name="SAPBEXaggData 3 9" xfId="40044" xr:uid="{D9B170F8-5291-437C-B652-2157506E1BEC}"/>
    <cellStyle name="SAPBEXaggData 4" xfId="4997" xr:uid="{3C01A369-45BF-454E-B71A-EC3C57AF5D03}"/>
    <cellStyle name="SAPBEXaggData 4 2" xfId="10130" xr:uid="{E708B545-E14A-4B27-BB16-2255D8002140}"/>
    <cellStyle name="SAPBEXaggData 4 3" xfId="10466" xr:uid="{A22B9891-9554-4169-BF1E-D051B6EA33B9}"/>
    <cellStyle name="SAPBEXaggData 4 4" xfId="10802" xr:uid="{D5D3E960-4BF0-4516-9078-36C41819DAC4}"/>
    <cellStyle name="SAPBEXaggData 4 5" xfId="21787" xr:uid="{35FB7065-AFCB-4942-A670-5EF8A82A89C2}"/>
    <cellStyle name="SAPBEXaggData 4 6" xfId="30869" xr:uid="{0BE4E23A-F296-4DBF-91BF-9A4B059C5B69}"/>
    <cellStyle name="SAPBEXaggData 4 7" xfId="24517" xr:uid="{2AE6C218-DF2B-4B71-9113-D47D90D15AD8}"/>
    <cellStyle name="SAPBEXaggData 4 8" xfId="37258" xr:uid="{8F901A31-B64B-422F-83CB-FA9E241CC6B3}"/>
    <cellStyle name="SAPBEXaggData 4 9" xfId="40550" xr:uid="{9EDE3821-7F7C-47B1-AB19-DAB6F0CE89A4}"/>
    <cellStyle name="SAPBEXaggData 5" xfId="8220" xr:uid="{43A46DC1-3D99-4FFC-B1A4-3831728769E5}"/>
    <cellStyle name="SAPBEXaggData 5 2" xfId="22458" xr:uid="{DAC2CE90-BEB7-47B0-9A35-E1F437A7B4CA}"/>
    <cellStyle name="SAPBEXaggData 5 3" xfId="26072" xr:uid="{BC62C5B5-DA03-4A33-9CF4-91BB618D5211}"/>
    <cellStyle name="SAPBEXaggData 5 4" xfId="27287" xr:uid="{FCCB4F7C-6D18-461B-95F2-CCFCD9708E2F}"/>
    <cellStyle name="SAPBEXaggData 5 5" xfId="26312" xr:uid="{AB0A6747-2623-4C92-8ECF-99D3FD2D8B32}"/>
    <cellStyle name="SAPBEXaggData 5 6" xfId="32484" xr:uid="{51B1223D-9166-4A69-8EB0-1E3D63AEB33F}"/>
    <cellStyle name="SAPBEXaggData 5 7" xfId="34610" xr:uid="{6D6740E9-FA47-4285-85E9-775C3AF27232}"/>
    <cellStyle name="SAPBEXaggData 5 8" xfId="36177" xr:uid="{6218F7AB-B4DB-4C7F-A05A-A2AADAA6A04A}"/>
    <cellStyle name="SAPBEXaggData 5 9" xfId="39623" xr:uid="{C78B6B7C-FCE5-4308-B105-4147F327AF10}"/>
    <cellStyle name="SAPBEXaggData 6" xfId="10019" xr:uid="{5191E050-E622-4B67-8982-C08925DA102A}"/>
    <cellStyle name="SAPBEXaggData 6 2" xfId="22896" xr:uid="{C1EEDC04-FD81-4116-B95C-BF5638FED311}"/>
    <cellStyle name="SAPBEXaggData 6 3" xfId="23975" xr:uid="{FC159C95-1FD5-4427-B908-B349688B4D47}"/>
    <cellStyle name="SAPBEXaggData 6 4" xfId="27811" xr:uid="{3340A9C1-6953-4B1A-AC56-2503ADC3FD98}"/>
    <cellStyle name="SAPBEXaggData 6 5" xfId="23592" xr:uid="{EA8519B4-2585-4440-80E2-CAA598254665}"/>
    <cellStyle name="SAPBEXaggData 6 6" xfId="24103" xr:uid="{E8CC1E49-50EB-4601-9582-93C5DFC9E13E}"/>
    <cellStyle name="SAPBEXaggData 6 7" xfId="20779" xr:uid="{E74E4636-B5E0-4C88-95E4-1A4BE180BDE4}"/>
    <cellStyle name="SAPBEXaggData 6 8" xfId="38168" xr:uid="{67D5AA2F-34C3-4D57-B32C-987DB0817787}"/>
    <cellStyle name="SAPBEXaggData 6 9" xfId="36549" xr:uid="{149D9B7B-D2E4-4437-B47A-69238950833A}"/>
    <cellStyle name="SAPBEXaggData 7" xfId="9902" xr:uid="{64A96025-1D9D-45D1-A9D6-F0FEA917ABAE}"/>
    <cellStyle name="SAPBEXaggData 7 2" xfId="22785" xr:uid="{873223FD-DCD5-4C77-9214-E044191935F9}"/>
    <cellStyle name="SAPBEXaggData 7 3" xfId="24955" xr:uid="{5A09489A-0A24-4D7B-AC4F-23120C2F6207}"/>
    <cellStyle name="SAPBEXaggData 7 4" xfId="27679" xr:uid="{2856FA3F-CE85-4F9E-AFAB-87B43F0EC163}"/>
    <cellStyle name="SAPBEXaggData 7 5" xfId="25288" xr:uid="{3258FB3B-CD4D-48DF-9EF1-51AB38C78A98}"/>
    <cellStyle name="SAPBEXaggData 7 6" xfId="31201" xr:uid="{F7B6538D-7D53-4639-9742-7BEC805D7104}"/>
    <cellStyle name="SAPBEXaggData 7 7" xfId="29463" xr:uid="{FD16A11F-9367-4B36-8B04-4A3EA75EEC86}"/>
    <cellStyle name="SAPBEXaggData 7 8" xfId="37875" xr:uid="{6D719165-D79D-47E2-8657-8F0C6BC6B6A3}"/>
    <cellStyle name="SAPBEXaggData 7 9" xfId="38633" xr:uid="{2585C787-E7FE-4566-A8CA-C84829F816E3}"/>
    <cellStyle name="SAPBEXaggData 8" xfId="10010" xr:uid="{6AE33EAD-196B-448D-840C-0F215AC843DC}"/>
    <cellStyle name="SAPBEXaggData 8 2" xfId="22235" xr:uid="{B723008E-2431-40D2-8157-1A6DDCE92F6C}"/>
    <cellStyle name="SAPBEXaggData 8 3" xfId="21272" xr:uid="{DE2C3F75-6DF4-47F3-8EDD-2E3A79FB3B29}"/>
    <cellStyle name="SAPBEXaggData 8 4" xfId="27019" xr:uid="{9DD31CBC-61E5-4B9B-8435-82512101F075}"/>
    <cellStyle name="SAPBEXaggData 8 5" xfId="27583" xr:uid="{6C1F11A8-F374-4FF1-9578-08B5DD9576FA}"/>
    <cellStyle name="SAPBEXaggData 8 6" xfId="24349" xr:uid="{DFF0B6C5-D96E-40AD-A469-7EFD43E518C4}"/>
    <cellStyle name="SAPBEXaggData 8 7" xfId="34609" xr:uid="{482C7A6F-F247-43D0-8B26-E7E19EDE1721}"/>
    <cellStyle name="SAPBEXaggData 8 8" xfId="38543" xr:uid="{5F3B823A-1A8E-442C-86F2-29757E5F3D2D}"/>
    <cellStyle name="SAPBEXaggData 8 9" xfId="36087" xr:uid="{BEC3A0D0-051E-44B6-ADDF-9EE59E7C4BB9}"/>
    <cellStyle name="SAPBEXaggData 9" xfId="19472" xr:uid="{2A7B87BC-9C6E-477F-8CCE-E56837B806FA}"/>
    <cellStyle name="SAPBEXaggData 9 2" xfId="22435" xr:uid="{421817C8-891E-4415-B2A9-E0E5BADB8228}"/>
    <cellStyle name="SAPBEXaggData 9 3" xfId="24876" xr:uid="{36B6BD47-EF4A-4311-B89B-95D9753A0C8E}"/>
    <cellStyle name="SAPBEXaggData 9 4" xfId="27260" xr:uid="{119A98D1-45B6-40A2-AB36-085577AB9D08}"/>
    <cellStyle name="SAPBEXaggData 9 5" xfId="28973" xr:uid="{6C1577B8-472E-437F-95AD-16C381F5E319}"/>
    <cellStyle name="SAPBEXaggData 9 6" xfId="30730" xr:uid="{698ABF1A-7FC0-46BB-9672-54FA94972B95}"/>
    <cellStyle name="SAPBEXaggData 9 7" xfId="34062" xr:uid="{F958502A-4DD7-474E-B160-1892CE919A53}"/>
    <cellStyle name="SAPBEXaggData 9 8" xfId="37235" xr:uid="{D4DCE79E-6AF2-4AD2-8856-FC94BBED13E9}"/>
    <cellStyle name="SAPBEXaggData 9 9" xfId="37811" xr:uid="{2C44C5A1-C730-4AAE-946C-EB20E4511727}"/>
    <cellStyle name="SAPBEXaggDataEmph" xfId="4642" xr:uid="{DAEA4587-2DEA-4ADB-9208-1DC25D365BC3}"/>
    <cellStyle name="SAPBEXaggDataEmph 10" xfId="19544" xr:uid="{1491D607-C6B4-4C06-8C2D-20B90DA64606}"/>
    <cellStyle name="SAPBEXaggDataEmph 10 2" xfId="22520" xr:uid="{44C07CDF-EE16-4895-83A1-1BD6CA24E33F}"/>
    <cellStyle name="SAPBEXaggDataEmph 10 3" xfId="25242" xr:uid="{BC025236-9646-43EC-9571-D10842271163}"/>
    <cellStyle name="SAPBEXaggDataEmph 10 4" xfId="27363" xr:uid="{1D7E812D-5456-4C8E-B90C-771096CC61EE}"/>
    <cellStyle name="SAPBEXaggDataEmph 10 5" xfId="24959" xr:uid="{BD77C900-BB69-4D78-88D4-3EBEB11EF7BE}"/>
    <cellStyle name="SAPBEXaggDataEmph 10 6" xfId="32724" xr:uid="{817BC7D8-C7D6-4B9C-A816-9D539099D82A}"/>
    <cellStyle name="SAPBEXaggDataEmph 10 7" xfId="34302" xr:uid="{FF540560-61E2-41E1-B886-7513CEFD8405}"/>
    <cellStyle name="SAPBEXaggDataEmph 10 8" xfId="37319" xr:uid="{37F52C4A-A6DA-41CB-B134-86822DBB30DE}"/>
    <cellStyle name="SAPBEXaggDataEmph 10 9" xfId="40689" xr:uid="{FFFB367F-6764-47D7-89E9-ED3E97EB39D5}"/>
    <cellStyle name="SAPBEXaggDataEmph 11" xfId="20075" xr:uid="{9311795F-EB7C-4B6F-AF5C-3F9A7B7F3B01}"/>
    <cellStyle name="SAPBEXaggDataEmph 11 2" xfId="23275" xr:uid="{C5437AFB-7743-4DEB-A23E-1A71C7A8359F}"/>
    <cellStyle name="SAPBEXaggDataEmph 11 3" xfId="28081" xr:uid="{07296887-80D1-46F9-90B5-E11D348C8A9F}"/>
    <cellStyle name="SAPBEXaggDataEmph 11 4" xfId="29659" xr:uid="{7872FC67-0341-4DE7-A346-62AFD6A8B066}"/>
    <cellStyle name="SAPBEXaggDataEmph 11 5" xfId="29672" xr:uid="{73AA1996-9AFE-4AD7-A3D9-1B949964F91C}"/>
    <cellStyle name="SAPBEXaggDataEmph 11 6" xfId="30805" xr:uid="{745D23D3-4ED7-41F6-A276-063EA28FFC56}"/>
    <cellStyle name="SAPBEXaggDataEmph 11 7" xfId="37964" xr:uid="{B4A3638F-CE35-4FCC-BDCF-1C566C591FB1}"/>
    <cellStyle name="SAPBEXaggDataEmph 11 8" xfId="39460" xr:uid="{D76D8C90-403E-4C7E-A562-B60EEED99E65}"/>
    <cellStyle name="SAPBEXaggDataEmph 12" xfId="20965" xr:uid="{9242F4A1-E9EE-44EE-817A-A4D4C11E1E25}"/>
    <cellStyle name="SAPBEXaggDataEmph 12 2" xfId="23710" xr:uid="{2A36D099-2A2D-40C7-B086-9BD38C09301F}"/>
    <cellStyle name="SAPBEXaggDataEmph 12 3" xfId="26888" xr:uid="{69A80956-DF48-4536-998C-AA925CD65F4A}"/>
    <cellStyle name="SAPBEXaggDataEmph 12 4" xfId="28739" xr:uid="{D602DF25-D187-4621-8B64-B5D3F7001CA7}"/>
    <cellStyle name="SAPBEXaggDataEmph 12 5" xfId="31034" xr:uid="{DB340F1B-C9EE-4713-A6DA-87D6EC302184}"/>
    <cellStyle name="SAPBEXaggDataEmph 12 6" xfId="33998" xr:uid="{93F2EF81-0B50-4EF7-86B6-FDB9F98D9F5C}"/>
    <cellStyle name="SAPBEXaggDataEmph 12 7" xfId="35277" xr:uid="{62C0DE01-2DF4-4D81-BF21-AC8630158DC1}"/>
    <cellStyle name="SAPBEXaggDataEmph 12 8" xfId="39854" xr:uid="{17E04018-CC24-4220-B961-935FB8AEADAD}"/>
    <cellStyle name="SAPBEXaggDataEmph 12 9" xfId="41182" xr:uid="{5CF02BEF-A7E2-4424-A418-E135FD7B2ED3}"/>
    <cellStyle name="SAPBEXaggDataEmph 13" xfId="26311" xr:uid="{B8141B33-29D9-4F11-ACFD-A21B3A673147}"/>
    <cellStyle name="SAPBEXaggDataEmph 14" xfId="24586" xr:uid="{C722A5B1-7986-452F-92C9-65E3EE842F7B}"/>
    <cellStyle name="SAPBEXaggDataEmph 15" xfId="28793" xr:uid="{0680D777-E731-4E65-BB01-0D67D028664B}"/>
    <cellStyle name="SAPBEXaggDataEmph 16" xfId="31754" xr:uid="{28F4120B-B6D8-4113-A1ED-C05318608087}"/>
    <cellStyle name="SAPBEXaggDataEmph 17" xfId="34667" xr:uid="{F6C047CC-072C-4157-98A2-F90489F794CE}"/>
    <cellStyle name="SAPBEXaggDataEmph 18" xfId="39019" xr:uid="{E2FF9E85-696D-4BC2-B315-3AEC4F4B0ADB}"/>
    <cellStyle name="SAPBEXaggDataEmph 19" xfId="40418" xr:uid="{E811337E-3AE6-46B7-9957-4B0A2D5D7076}"/>
    <cellStyle name="SAPBEXaggDataEmph 2" xfId="5191" xr:uid="{D6C6C4A4-F328-490C-9D55-CD07771907CB}"/>
    <cellStyle name="SAPBEXaggDataEmph 2 2" xfId="8388" xr:uid="{BF981017-80D5-489E-ACD2-16197B6D57C2}"/>
    <cellStyle name="SAPBEXaggDataEmph 2 2 2" xfId="50712" xr:uid="{45246EF8-2665-4056-B218-22408863CFB5}"/>
    <cellStyle name="SAPBEXaggDataEmph 2 3" xfId="10311" xr:uid="{7E25E7B5-9710-4AEC-B35D-E70D673D4C11}"/>
    <cellStyle name="SAPBEXaggDataEmph 2 4" xfId="10643" xr:uid="{CAFCDF7F-1FF9-42AB-8906-C8D6FF36E8FE}"/>
    <cellStyle name="SAPBEXaggDataEmph 2 5" xfId="10978" xr:uid="{3D90DA65-0B56-4CCC-A6E6-C2515F27D9A7}"/>
    <cellStyle name="SAPBEXaggDataEmph 2 6" xfId="30424" xr:uid="{27E5DC0A-417D-475F-AE8A-7003CE7293D8}"/>
    <cellStyle name="SAPBEXaggDataEmph 2 7" xfId="21505" xr:uid="{DA591BCA-1501-4384-81C3-D7ECE44E9D26}"/>
    <cellStyle name="SAPBEXaggDataEmph 2 8" xfId="35952" xr:uid="{DC5582E6-CE5D-40A7-9C59-679179060668}"/>
    <cellStyle name="SAPBEXaggDataEmph 2 9" xfId="39958" xr:uid="{2F69BAFD-6950-42D1-97B7-8939206912CD}"/>
    <cellStyle name="SAPBEXaggDataEmph 3" xfId="5072" xr:uid="{07071C47-C048-4641-9AA3-95103257FFB3}"/>
    <cellStyle name="SAPBEXaggDataEmph 3 2" xfId="10202" xr:uid="{5080BB75-A13B-4830-8B38-E3B2DD30FDEA}"/>
    <cellStyle name="SAPBEXaggDataEmph 3 3" xfId="10537" xr:uid="{D891FAAB-8093-4A44-A10C-F30CCFC0A970}"/>
    <cellStyle name="SAPBEXaggDataEmph 3 4" xfId="10872" xr:uid="{7276FECB-163A-49CA-83A6-00C717543CB6}"/>
    <cellStyle name="SAPBEXaggDataEmph 3 5" xfId="24921" xr:uid="{2840D314-402E-4DFD-B054-70352F2A7C9F}"/>
    <cellStyle name="SAPBEXaggDataEmph 3 6" xfId="33165" xr:uid="{5E7ECEFB-2C44-4C8D-A8AA-4F1343DD6311}"/>
    <cellStyle name="SAPBEXaggDataEmph 3 7" xfId="28903" xr:uid="{624EA017-91DC-45D9-8579-40510438A063}"/>
    <cellStyle name="SAPBEXaggDataEmph 3 8" xfId="38460" xr:uid="{244482CA-B1EC-4A6A-97D2-AAD4A4C15E2A}"/>
    <cellStyle name="SAPBEXaggDataEmph 3 9" xfId="40457" xr:uid="{AF454C71-4E04-49AD-99E1-736742E156F6}"/>
    <cellStyle name="SAPBEXaggDataEmph 4" xfId="5105" xr:uid="{45B51BAF-8FFD-48FD-8A4C-10F50F01C36B}"/>
    <cellStyle name="SAPBEXaggDataEmph 4 2" xfId="10232" xr:uid="{0B1F4934-3993-4F9A-9089-B0D44E077D63}"/>
    <cellStyle name="SAPBEXaggDataEmph 4 3" xfId="10565" xr:uid="{340A5C09-DAB9-4C1D-BECE-7653FB309D70}"/>
    <cellStyle name="SAPBEXaggDataEmph 4 4" xfId="10900" xr:uid="{E27456EB-323B-4EBF-AEC9-37923B49E3F2}"/>
    <cellStyle name="SAPBEXaggDataEmph 4 5" xfId="30609" xr:uid="{23625E27-37EC-4F15-8E5B-4F57D4040429}"/>
    <cellStyle name="SAPBEXaggDataEmph 4 6" xfId="33604" xr:uid="{BE7D815D-1BEC-4542-A68B-D5012B5ABCB4}"/>
    <cellStyle name="SAPBEXaggDataEmph 4 7" xfId="34964" xr:uid="{2E1696D6-9147-4C04-B581-DD0632A59D05}"/>
    <cellStyle name="SAPBEXaggDataEmph 4 8" xfId="38837" xr:uid="{B597629F-9077-44D6-8AA3-A714E69BD649}"/>
    <cellStyle name="SAPBEXaggDataEmph 4 9" xfId="40296" xr:uid="{45E25854-A105-4BDB-A7B2-782E5D39ADCA}"/>
    <cellStyle name="SAPBEXaggDataEmph 5" xfId="8221" xr:uid="{D08D1A31-D576-41AF-BAEC-62B5FE55E62E}"/>
    <cellStyle name="SAPBEXaggDataEmph 5 2" xfId="22673" xr:uid="{9ABD8E94-D63C-497D-BB83-FA3DE02E8A9E}"/>
    <cellStyle name="SAPBEXaggDataEmph 5 3" xfId="21179" xr:uid="{16F2535E-FF23-4839-8E57-9F1C2D06432F}"/>
    <cellStyle name="SAPBEXaggDataEmph 5 4" xfId="27537" xr:uid="{AEE32076-458A-4266-8C4D-BF3CB992AB48}"/>
    <cellStyle name="SAPBEXaggDataEmph 5 5" xfId="28626" xr:uid="{CF043CE7-0C9A-451B-8AF7-BAEA749E89B2}"/>
    <cellStyle name="SAPBEXaggDataEmph 5 6" xfId="25684" xr:uid="{E17DEAB4-5C5F-469A-B438-57673014EAE3}"/>
    <cellStyle name="SAPBEXaggDataEmph 5 7" xfId="34697" xr:uid="{25AF4B07-077D-46AE-9EB2-C88A68155315}"/>
    <cellStyle name="SAPBEXaggDataEmph 5 8" xfId="35647" xr:uid="{8C97AF32-F027-4B09-8CCA-49A6EF9CF53C}"/>
    <cellStyle name="SAPBEXaggDataEmph 5 9" xfId="36055" xr:uid="{7213F83D-A4B7-42BD-973C-B806F4A4179B}"/>
    <cellStyle name="SAPBEXaggDataEmph 6" xfId="10020" xr:uid="{8ACDAB3C-318C-4866-A4CC-88376D7F0753}"/>
    <cellStyle name="SAPBEXaggDataEmph 6 2" xfId="23132" xr:uid="{770F32BA-991D-478A-BE2D-F5EB965700DB}"/>
    <cellStyle name="SAPBEXaggDataEmph 6 3" xfId="21718" xr:uid="{F40BC3DD-DA8A-4FBF-B568-4A556E4AE179}"/>
    <cellStyle name="SAPBEXaggDataEmph 6 4" xfId="28077" xr:uid="{25245D93-1723-4CAE-86F7-70012DBF307B}"/>
    <cellStyle name="SAPBEXaggDataEmph 6 5" xfId="30053" xr:uid="{FD9C89C3-406D-4931-AD3D-DCAB937BB4AC}"/>
    <cellStyle name="SAPBEXaggDataEmph 6 6" xfId="33290" xr:uid="{713F61A1-EF77-40F3-A4B8-EF71193E8B3E}"/>
    <cellStyle name="SAPBEXaggDataEmph 6 7" xfId="33587" xr:uid="{88AF7708-C3A8-4C9D-B51E-D5B65B6ABD05}"/>
    <cellStyle name="SAPBEXaggDataEmph 6 8" xfId="37023" xr:uid="{ADD7E9FC-6DB4-44CC-8392-5C1E0CDC3FF6}"/>
    <cellStyle name="SAPBEXaggDataEmph 6 9" xfId="37621" xr:uid="{9D687566-8DAF-4944-896D-04231E8F6B90}"/>
    <cellStyle name="SAPBEXaggDataEmph 7" xfId="9910" xr:uid="{0243508E-2165-419F-AF77-543096459CE8}"/>
    <cellStyle name="SAPBEXaggDataEmph 7 2" xfId="22260" xr:uid="{0A1642EA-F322-4586-987C-464CFCEE1B66}"/>
    <cellStyle name="SAPBEXaggDataEmph 7 3" xfId="20906" xr:uid="{3A4E5CC5-F269-433C-96E6-DDC6179E43B6}"/>
    <cellStyle name="SAPBEXaggDataEmph 7 4" xfId="27050" xr:uid="{2BC6F65D-CEDB-4FC9-B7AB-1D7D8E3E8C48}"/>
    <cellStyle name="SAPBEXaggDataEmph 7 5" xfId="29772" xr:uid="{B69EAA6D-6BAA-4919-AB4C-69D245FAA008}"/>
    <cellStyle name="SAPBEXaggDataEmph 7 6" xfId="28142" xr:uid="{9E060427-ED15-4576-B8E2-6001E2F399B2}"/>
    <cellStyle name="SAPBEXaggDataEmph 7 7" xfId="34284" xr:uid="{38608B2A-38E1-48AC-8D1D-1E0A1F74EBAF}"/>
    <cellStyle name="SAPBEXaggDataEmph 7 8" xfId="37113" xr:uid="{D1CDE7F8-46FF-4A26-83DF-17FFD9F72A61}"/>
    <cellStyle name="SAPBEXaggDataEmph 7 9" xfId="39257" xr:uid="{643FA0A7-58E3-46EE-9ADC-D84DB39A6905}"/>
    <cellStyle name="SAPBEXaggDataEmph 8" xfId="9993" xr:uid="{039ED937-A469-4823-9D25-FF7F0CB43B9D}"/>
    <cellStyle name="SAPBEXaggDataEmph 8 2" xfId="22793" xr:uid="{51003E54-B013-44B8-8D7B-98C9C6931B95}"/>
    <cellStyle name="SAPBEXaggDataEmph 8 3" xfId="25273" xr:uid="{1968A3F5-CA6D-4ABF-8915-19D9A932AF6C}"/>
    <cellStyle name="SAPBEXaggDataEmph 8 4" xfId="27689" xr:uid="{5159E2DE-00D8-415D-834C-10E9605438BF}"/>
    <cellStyle name="SAPBEXaggDataEmph 8 5" xfId="27393" xr:uid="{3FFAF45D-E0B1-4309-8AE7-0C9D07294875}"/>
    <cellStyle name="SAPBEXaggDataEmph 8 6" xfId="30541" xr:uid="{8037324C-E091-4E44-9AD4-14826D3BD213}"/>
    <cellStyle name="SAPBEXaggDataEmph 8 7" xfId="33493" xr:uid="{E2C4B949-BD5D-4D87-A5A9-22093171C902}"/>
    <cellStyle name="SAPBEXaggDataEmph 8 8" xfId="37209" xr:uid="{E0002C1C-AA8A-49F1-A9F0-AF683194CE40}"/>
    <cellStyle name="SAPBEXaggDataEmph 8 9" xfId="36003" xr:uid="{6C82A360-FE80-4216-A76C-E3B97D89A073}"/>
    <cellStyle name="SAPBEXaggDataEmph 9" xfId="20155" xr:uid="{26C80AE2-736C-42C7-8C5F-65D2CD7901BF}"/>
    <cellStyle name="SAPBEXaggDataEmph 9 2" xfId="23224" xr:uid="{8A9FF209-9587-4BBF-BCFF-94E3F2A7CC55}"/>
    <cellStyle name="SAPBEXaggDataEmph 9 3" xfId="23621" xr:uid="{3ED9F4BC-87D2-4915-BF78-20692F8EB61C}"/>
    <cellStyle name="SAPBEXaggDataEmph 9 4" xfId="28188" xr:uid="{420CB614-1532-4BBC-A763-48BC0379CD05}"/>
    <cellStyle name="SAPBEXaggDataEmph 9 5" xfId="29206" xr:uid="{0EF88D01-B3D4-4FC0-9E21-E3B68401FA86}"/>
    <cellStyle name="SAPBEXaggDataEmph 9 6" xfId="30455" xr:uid="{0AFBE4ED-1BDE-4E9B-9F88-2CCDDA7AF6C2}"/>
    <cellStyle name="SAPBEXaggDataEmph 9 7" xfId="33864" xr:uid="{A9B610DD-692A-4184-82A5-E90AF7D692FB}"/>
    <cellStyle name="SAPBEXaggDataEmph 9 8" xfId="38549" xr:uid="{8FB9D6D2-7DC2-48DB-B2DE-90E4A932532A}"/>
    <cellStyle name="SAPBEXaggDataEmph 9 9" xfId="39710" xr:uid="{53DB8ED7-2C38-4185-9E42-46C64E6D3BFC}"/>
    <cellStyle name="SAPBEXaggItem" xfId="4643" xr:uid="{1EE295A9-A566-4A58-8A3A-2AAF93F530B1}"/>
    <cellStyle name="SAPBEXaggItem 10" xfId="19795" xr:uid="{0D6447D2-585D-4D46-B069-6C99AA13278C}"/>
    <cellStyle name="SAPBEXaggItem 10 2" xfId="22813" xr:uid="{DB43B9EE-21BB-4B64-A9CA-240CB2E59A03}"/>
    <cellStyle name="SAPBEXaggItem 10 3" xfId="23631" xr:uid="{050E4D39-7408-4B5E-A317-C6096BA3C255}"/>
    <cellStyle name="SAPBEXaggItem 10 4" xfId="27710" xr:uid="{5842247E-DA05-4B33-BC08-2184898B5180}"/>
    <cellStyle name="SAPBEXaggItem 10 5" xfId="21675" xr:uid="{8D71B9F0-2809-4E53-BEAB-D4AD4D0B8E57}"/>
    <cellStyle name="SAPBEXaggItem 10 6" xfId="32251" xr:uid="{4AE10C0C-1624-4164-BBDA-A89A7BFF3A73}"/>
    <cellStyle name="SAPBEXaggItem 10 7" xfId="31104" xr:uid="{20E373BE-B819-44C0-8CC3-20B099E4B891}"/>
    <cellStyle name="SAPBEXaggItem 10 8" xfId="39376" xr:uid="{F9171A19-4AB4-48E1-9975-F49A6F2D442D}"/>
    <cellStyle name="SAPBEXaggItem 10 9" xfId="38360" xr:uid="{9099A453-98EE-4D68-B33E-BE52035F4CE9}"/>
    <cellStyle name="SAPBEXaggItem 11" xfId="19673" xr:uid="{D28AD0B5-B9F2-4777-93D2-816223D3E053}"/>
    <cellStyle name="SAPBEXaggItem 11 2" xfId="23959" xr:uid="{64200399-7B2C-48D3-8997-34B8B2E4E1A4}"/>
    <cellStyle name="SAPBEXaggItem 11 3" xfId="27519" xr:uid="{7AD73D5E-21FF-4050-9DD3-5DD7A209BD4C}"/>
    <cellStyle name="SAPBEXaggItem 11 4" xfId="25733" xr:uid="{A5BBBFDD-A522-46E4-8195-AAE39673DEFA}"/>
    <cellStyle name="SAPBEXaggItem 11 5" xfId="31129" xr:uid="{885C6431-49D4-458C-9B60-489F46FE97EC}"/>
    <cellStyle name="SAPBEXaggItem 11 6" xfId="26409" xr:uid="{B5550CE0-77BF-4A3A-AEC0-1809B4591E95}"/>
    <cellStyle name="SAPBEXaggItem 11 7" xfId="36806" xr:uid="{1F6C44E8-3E2F-49EF-BC36-C11F4507B8E4}"/>
    <cellStyle name="SAPBEXaggItem 11 8" xfId="39547" xr:uid="{4CCF6DB1-9127-4768-BA26-742A998BA8DD}"/>
    <cellStyle name="SAPBEXaggItem 12" xfId="20964" xr:uid="{57992641-90D4-4BAD-84C5-F04853F133D4}"/>
    <cellStyle name="SAPBEXaggItem 12 2" xfId="23709" xr:uid="{B499F0A3-67C3-43CF-AED3-D35494797BFA}"/>
    <cellStyle name="SAPBEXaggItem 12 3" xfId="26887" xr:uid="{1392A7C4-6625-4ECB-8006-055C6D4BAA9D}"/>
    <cellStyle name="SAPBEXaggItem 12 4" xfId="28738" xr:uid="{EE48718F-7C71-45F4-8552-B234053AC25A}"/>
    <cellStyle name="SAPBEXaggItem 12 5" xfId="31033" xr:uid="{0CE0074B-A8AA-4FF5-9114-D15E8BEEF39D}"/>
    <cellStyle name="SAPBEXaggItem 12 6" xfId="33997" xr:uid="{30DEF052-AD2B-4919-8309-4FBF5427CBA7}"/>
    <cellStyle name="SAPBEXaggItem 12 7" xfId="35276" xr:uid="{938F2778-1F8E-4768-8F00-E3CCDB839425}"/>
    <cellStyle name="SAPBEXaggItem 12 8" xfId="39853" xr:uid="{665119FD-3449-4099-A4AE-63B22057C6BB}"/>
    <cellStyle name="SAPBEXaggItem 12 9" xfId="41181" xr:uid="{21A7B1A4-CF71-436D-AB5B-3363645D1737}"/>
    <cellStyle name="SAPBEXaggItem 13" xfId="22189" xr:uid="{1EAF9CD7-2753-457B-96E1-8FCA452A2FB9}"/>
    <cellStyle name="SAPBEXaggItem 14" xfId="20688" xr:uid="{7C3521C2-DC5F-41FE-B953-DFC20CC2615F}"/>
    <cellStyle name="SAPBEXaggItem 15" xfId="28947" xr:uid="{D0EC1B6A-BFA8-413B-9982-7F6FEB022E9F}"/>
    <cellStyle name="SAPBEXaggItem 16" xfId="30403" xr:uid="{4BA49104-609C-4663-90F6-5A2E26AE3D5C}"/>
    <cellStyle name="SAPBEXaggItem 17" xfId="34736" xr:uid="{C8FF42BB-B021-4E8E-B726-414E1E2AB46F}"/>
    <cellStyle name="SAPBEXaggItem 18" xfId="36030" xr:uid="{1553F313-0163-4770-B905-2A23DBF79003}"/>
    <cellStyle name="SAPBEXaggItem 19" xfId="40230" xr:uid="{721E6C5E-17B2-428F-A0CC-E04D01A566B7}"/>
    <cellStyle name="SAPBEXaggItem 2" xfId="5192" xr:uid="{7216570C-DBBB-4CB3-87EB-56FD4F4D3CBA}"/>
    <cellStyle name="SAPBEXaggItem 2 2" xfId="8389" xr:uid="{9392A49A-872C-448B-B0FE-ACB571A83A91}"/>
    <cellStyle name="SAPBEXaggItem 2 2 2" xfId="50713" xr:uid="{A5F038FE-2767-49C3-8572-1A4961CDD534}"/>
    <cellStyle name="SAPBEXaggItem 2 3" xfId="10312" xr:uid="{10BCF0D4-2C9B-4D3E-90C8-E1481DDD3BA6}"/>
    <cellStyle name="SAPBEXaggItem 2 4" xfId="10644" xr:uid="{6DB3A95A-24CE-413D-B6C7-691B047C9B53}"/>
    <cellStyle name="SAPBEXaggItem 2 5" xfId="10979" xr:uid="{C2D788FA-950C-4608-884B-7148196BAFCD}"/>
    <cellStyle name="SAPBEXaggItem 2 6" xfId="32953" xr:uid="{3F261B98-DC29-4125-B6AA-C1646D9283CB}"/>
    <cellStyle name="SAPBEXaggItem 2 7" xfId="31106" xr:uid="{9E41F917-B0AC-498C-A04E-CD5E1020C0D1}"/>
    <cellStyle name="SAPBEXaggItem 2 8" xfId="35690" xr:uid="{BD055C8C-1539-4CDF-AFB8-8F67857FA62D}"/>
    <cellStyle name="SAPBEXaggItem 2 9" xfId="40693" xr:uid="{B1194C42-F1C8-4766-B70C-A47072AA7262}"/>
    <cellStyle name="SAPBEXaggItem 3" xfId="5067" xr:uid="{968413F4-4944-4BC4-8AC3-D271D95BB784}"/>
    <cellStyle name="SAPBEXaggItem 3 2" xfId="10197" xr:uid="{67A7DCB4-5BCC-4BBE-86F4-B1EABA79B8BB}"/>
    <cellStyle name="SAPBEXaggItem 3 3" xfId="10532" xr:uid="{0C7F5C1C-82AB-4A78-8AD5-C3501ABD0062}"/>
    <cellStyle name="SAPBEXaggItem 3 4" xfId="10867" xr:uid="{4F9A0D1B-0481-412E-9DE7-FD4DC7093AA5}"/>
    <cellStyle name="SAPBEXaggItem 3 5" xfId="24174" xr:uid="{D127C34E-76DD-4E21-9A9B-D38CBFE97E5D}"/>
    <cellStyle name="SAPBEXaggItem 3 6" xfId="23612" xr:uid="{25F37A79-18B2-421D-8042-18C53249E802}"/>
    <cellStyle name="SAPBEXaggItem 3 7" xfId="32572" xr:uid="{19BB6A0A-C7E3-4ADC-A834-0CEDA4AFF95C}"/>
    <cellStyle name="SAPBEXaggItem 3 8" xfId="38275" xr:uid="{3F6FBCA8-B11C-4847-9174-FBB34A05BAE7}"/>
    <cellStyle name="SAPBEXaggItem 3 9" xfId="40016" xr:uid="{386E2FD9-5E3A-4B79-A224-D67D3360D31F}"/>
    <cellStyle name="SAPBEXaggItem 4" xfId="4955" xr:uid="{46396DB9-4149-4221-8F0B-CCE6663AA2F8}"/>
    <cellStyle name="SAPBEXaggItem 4 2" xfId="10091" xr:uid="{81DB0B40-75AA-42F3-810E-14C09A17539E}"/>
    <cellStyle name="SAPBEXaggItem 4 3" xfId="10427" xr:uid="{345A767D-D18B-4934-A8F6-35F634230F36}"/>
    <cellStyle name="SAPBEXaggItem 4 4" xfId="10763" xr:uid="{71CA4A38-9147-459E-AC66-375EA4B092C0}"/>
    <cellStyle name="SAPBEXaggItem 4 5" xfId="26779" xr:uid="{30B226C0-40F7-40A0-BCB0-EF50E3986391}"/>
    <cellStyle name="SAPBEXaggItem 4 6" xfId="31374" xr:uid="{FBEC9F50-A819-45B2-AE4C-1164984E58D3}"/>
    <cellStyle name="SAPBEXaggItem 4 7" xfId="30562" xr:uid="{DBC89231-7E62-449E-9D2A-C5E745B44F94}"/>
    <cellStyle name="SAPBEXaggItem 4 8" xfId="38205" xr:uid="{D08AFD14-771B-4E49-949E-63D6104D527B}"/>
    <cellStyle name="SAPBEXaggItem 4 9" xfId="40001" xr:uid="{B689EB1A-F79A-47BD-89D6-62909487F007}"/>
    <cellStyle name="SAPBEXaggItem 5" xfId="8222" xr:uid="{67DBBB46-DAEC-4602-B16E-663DD3753BD6}"/>
    <cellStyle name="SAPBEXaggItem 5 2" xfId="22675" xr:uid="{B6081A29-542C-4196-BD41-3E7EEE7E90D4}"/>
    <cellStyle name="SAPBEXaggItem 5 3" xfId="20642" xr:uid="{2ACC7B7D-549A-4740-B7F1-BCC872A014C4}"/>
    <cellStyle name="SAPBEXaggItem 5 4" xfId="27539" xr:uid="{54CAB072-3CC7-4EF7-A9AC-3461FC78AE63}"/>
    <cellStyle name="SAPBEXaggItem 5 5" xfId="24871" xr:uid="{D028A2D6-DC42-446D-A87C-0C4D34C5F2FE}"/>
    <cellStyle name="SAPBEXaggItem 5 6" xfId="22073" xr:uid="{64ECD7CA-C90B-431D-8C57-27DD1E11C60B}"/>
    <cellStyle name="SAPBEXaggItem 5 7" xfId="34618" xr:uid="{E7D0E2DE-D451-4412-B970-3715E8A2E569}"/>
    <cellStyle name="SAPBEXaggItem 5 8" xfId="37254" xr:uid="{B5D58883-37C5-4B8A-9603-1EC2FCC02A64}"/>
    <cellStyle name="SAPBEXaggItem 5 9" xfId="38560" xr:uid="{FD658562-1D36-4B7A-9E55-60960815C065}"/>
    <cellStyle name="SAPBEXaggItem 6" xfId="10021" xr:uid="{7ED4B6A5-0A76-4646-B442-EB412E85E1BA}"/>
    <cellStyle name="SAPBEXaggItem 6 2" xfId="22245" xr:uid="{62060D71-08C2-458E-B609-4CF30A5B2376}"/>
    <cellStyle name="SAPBEXaggItem 6 3" xfId="22076" xr:uid="{2644F697-786C-43B1-B4EB-7C67982ECAE0}"/>
    <cellStyle name="SAPBEXaggItem 6 4" xfId="27031" xr:uid="{C1988962-AA32-4CB8-BD15-F64EB5053649}"/>
    <cellStyle name="SAPBEXaggItem 6 5" xfId="30163" xr:uid="{00BC133B-B0C6-405F-A05E-3C7DCC5B4565}"/>
    <cellStyle name="SAPBEXaggItem 6 6" xfId="32053" xr:uid="{092E4E1B-BAF4-4597-A38C-4EE63D0C856C}"/>
    <cellStyle name="SAPBEXaggItem 6 7" xfId="34793" xr:uid="{82C5F1E9-566D-4EEF-9E56-67ECD8A3821D}"/>
    <cellStyle name="SAPBEXaggItem 6 8" xfId="37959" xr:uid="{CF7C9C21-75B7-40BE-8BD6-036D14915E58}"/>
    <cellStyle name="SAPBEXaggItem 6 9" xfId="36654" xr:uid="{EE425867-530B-42FC-BB75-6730110FCCFE}"/>
    <cellStyle name="SAPBEXaggItem 7" xfId="9947" xr:uid="{AECD498A-FA04-4BB9-9B02-3B8479520249}"/>
    <cellStyle name="SAPBEXaggItem 7 2" xfId="22180" xr:uid="{2F43C374-BE62-452A-952C-9735C8343D33}"/>
    <cellStyle name="SAPBEXaggItem 7 3" xfId="26088" xr:uid="{C3ACE04F-B650-4F74-A886-65D4D98F5B74}"/>
    <cellStyle name="SAPBEXaggItem 7 4" xfId="26957" xr:uid="{9BD5B45C-18BF-4E6B-90C7-4A09E74B9430}"/>
    <cellStyle name="SAPBEXaggItem 7 5" xfId="24574" xr:uid="{AB5DBB27-D8B0-4D7C-95C0-ED0FAA18E9F4}"/>
    <cellStyle name="SAPBEXaggItem 7 6" xfId="26479" xr:uid="{71FBB7ED-6A5C-4078-A10C-42A133D4E0F4}"/>
    <cellStyle name="SAPBEXaggItem 7 7" xfId="32266" xr:uid="{865EE455-3F70-4251-88D8-DC279915A642}"/>
    <cellStyle name="SAPBEXaggItem 7 8" xfId="39028" xr:uid="{70B714E8-7605-400C-B545-09508B54701A}"/>
    <cellStyle name="SAPBEXaggItem 7 9" xfId="36724" xr:uid="{AB2D5189-62E4-4E3A-A055-5BDCD132D88C}"/>
    <cellStyle name="SAPBEXaggItem 8" xfId="9967" xr:uid="{D8C257A2-32CD-4C3F-983A-04574BB6E2C7}"/>
    <cellStyle name="SAPBEXaggItem 8 2" xfId="23122" xr:uid="{D49E9589-A168-4676-8521-28C4CCA043C1}"/>
    <cellStyle name="SAPBEXaggItem 8 3" xfId="21021" xr:uid="{CC8DA182-1ED1-4F06-A3B6-EE88663566A6}"/>
    <cellStyle name="SAPBEXaggItem 8 4" xfId="28066" xr:uid="{8311B787-C22E-4919-B7C7-6CAD0DC3B44A}"/>
    <cellStyle name="SAPBEXaggItem 8 5" xfId="28993" xr:uid="{67C54267-5777-413C-BA50-7BEFF6DEF49B}"/>
    <cellStyle name="SAPBEXaggItem 8 6" xfId="33291" xr:uid="{661ECFC9-A730-45DA-ABFB-2BA8830F4F28}"/>
    <cellStyle name="SAPBEXaggItem 8 7" xfId="32978" xr:uid="{CD622A46-7416-4D51-B60D-2D2565377B7C}"/>
    <cellStyle name="SAPBEXaggItem 8 8" xfId="38057" xr:uid="{A06D5537-49BD-4C42-BF1E-CE7B445666D5}"/>
    <cellStyle name="SAPBEXaggItem 8 9" xfId="39083" xr:uid="{C6DB3B80-AE24-4DF9-A8AE-704D7D39148C}"/>
    <cellStyle name="SAPBEXaggItem 9" xfId="19723" xr:uid="{35C936B8-7C94-4EDD-AC13-0BDD83E05934}"/>
    <cellStyle name="SAPBEXaggItem 9 2" xfId="22727" xr:uid="{E4CE95DF-022F-4432-A693-2CB4C760E629}"/>
    <cellStyle name="SAPBEXaggItem 9 3" xfId="22273" xr:uid="{7634DBB2-7696-4815-857B-F4C84E6CC384}"/>
    <cellStyle name="SAPBEXaggItem 9 4" xfId="27603" xr:uid="{9B22880A-BB8C-4184-82DF-4213FB9F6AAA}"/>
    <cellStyle name="SAPBEXaggItem 9 5" xfId="28654" xr:uid="{19D7D561-F506-4B42-978F-A7049800D6C4}"/>
    <cellStyle name="SAPBEXaggItem 9 6" xfId="24647" xr:uid="{3BA6562C-5D6D-4565-B1C0-0794F986593E}"/>
    <cellStyle name="SAPBEXaggItem 9 7" xfId="32545" xr:uid="{174F71AD-7909-4F29-8072-827389CCF6AF}"/>
    <cellStyle name="SAPBEXaggItem 9 8" xfId="36479" xr:uid="{50FD30FE-3C9A-4A9F-9A8F-65D1C48FC7FC}"/>
    <cellStyle name="SAPBEXaggItem 9 9" xfId="40527" xr:uid="{97DB9DFD-E025-430B-9818-ACD5EDE1A996}"/>
    <cellStyle name="SAPBEXchaText" xfId="4644" xr:uid="{47DDD322-613A-459D-8A4B-3ADB3D4972F3}"/>
    <cellStyle name="SAPBEXexcBad7" xfId="4645" xr:uid="{42E885D4-85E0-4C36-ABA0-0D29496F1B0E}"/>
    <cellStyle name="SAPBEXexcBad7 10" xfId="19403" xr:uid="{7D205419-0472-46DA-8E03-96C74D1F8BE3}"/>
    <cellStyle name="SAPBEXexcBad7 10 2" xfId="22341" xr:uid="{2AF78552-924E-4579-B384-925D570B0BBC}"/>
    <cellStyle name="SAPBEXexcBad7 10 3" xfId="23941" xr:uid="{3467A02A-0893-4B86-82F5-CB630C912CED}"/>
    <cellStyle name="SAPBEXexcBad7 10 4" xfId="27142" xr:uid="{6263282B-00FB-4439-BBF3-62FBA0FEE320}"/>
    <cellStyle name="SAPBEXexcBad7 10 5" xfId="29330" xr:uid="{BA90A642-670E-44BC-80F4-A9246C0A4C9C}"/>
    <cellStyle name="SAPBEXexcBad7 10 6" xfId="31233" xr:uid="{6AB0B280-5AE8-4C9F-9182-07E5A5A24075}"/>
    <cellStyle name="SAPBEXexcBad7 10 7" xfId="31418" xr:uid="{5B812F92-0849-4C74-A675-0F428EAFC383}"/>
    <cellStyle name="SAPBEXexcBad7 10 8" xfId="36437" xr:uid="{4A1F845D-76AF-4ECE-B13D-345B24454027}"/>
    <cellStyle name="SAPBEXexcBad7 10 9" xfId="37774" xr:uid="{31CCAF64-AB46-4CCF-8BD2-AB044475E4DD}"/>
    <cellStyle name="SAPBEXexcBad7 11" xfId="20445" xr:uid="{2E9C3350-A4C5-4C4B-A5B0-B487922AE24B}"/>
    <cellStyle name="SAPBEXexcBad7 11 2" xfId="26721" xr:uid="{FA85580D-FD08-47AD-83D6-CE7F16D5EF39}"/>
    <cellStyle name="SAPBEXexcBad7 11 3" xfId="28576" xr:uid="{6749F050-FDFE-41E3-89A1-38F517520CE5}"/>
    <cellStyle name="SAPBEXexcBad7 11 4" xfId="30876" xr:uid="{E87F6C49-2B5A-42FF-AAEA-2674C1B1E005}"/>
    <cellStyle name="SAPBEXexcBad7 11 5" xfId="33835" xr:uid="{F9E6927B-3A6B-44E4-99FA-C78C9477E5B9}"/>
    <cellStyle name="SAPBEXexcBad7 11 6" xfId="35172" xr:uid="{9DA23F34-9480-4FCD-9C04-45B3EF334A17}"/>
    <cellStyle name="SAPBEXexcBad7 11 7" xfId="39694" xr:uid="{82389FB5-E5D1-4D77-A5EA-32B06C05E895}"/>
    <cellStyle name="SAPBEXexcBad7 11 8" xfId="41070" xr:uid="{E4B07741-BADD-4024-BF6A-44707E1FAE31}"/>
    <cellStyle name="SAPBEXexcBad7 12" xfId="20962" xr:uid="{B561807C-A3BA-4368-A1B3-C267EB1F4CF0}"/>
    <cellStyle name="SAPBEXexcBad7 12 2" xfId="23708" xr:uid="{3C547F7A-8844-46CA-95A3-000297B4C6D9}"/>
    <cellStyle name="SAPBEXexcBad7 12 3" xfId="26886" xr:uid="{EC7D0B9B-363A-497E-84FE-DFE439E1EABC}"/>
    <cellStyle name="SAPBEXexcBad7 12 4" xfId="28737" xr:uid="{D712AA19-E16F-4965-A0DF-057C4C551227}"/>
    <cellStyle name="SAPBEXexcBad7 12 5" xfId="31032" xr:uid="{EAFAB00F-EB8D-4D8D-83E5-65116633E9CD}"/>
    <cellStyle name="SAPBEXexcBad7 12 6" xfId="33996" xr:uid="{78E8BDC8-E11B-4167-8201-608EAAA32103}"/>
    <cellStyle name="SAPBEXexcBad7 12 7" xfId="35275" xr:uid="{D2D8317C-1A54-4F0E-95B4-0D10B299C657}"/>
    <cellStyle name="SAPBEXexcBad7 12 8" xfId="39852" xr:uid="{B33123BF-52FA-409E-B7C6-F0F7E4B14D2C}"/>
    <cellStyle name="SAPBEXexcBad7 12 9" xfId="41180" xr:uid="{1962B572-8CF2-4151-80DA-D363C21A33E4}"/>
    <cellStyle name="SAPBEXexcBad7 13" xfId="26183" xr:uid="{F2742D06-FEFF-4F5E-A795-CEAB320D4E2E}"/>
    <cellStyle name="SAPBEXexcBad7 14" xfId="25303" xr:uid="{A5EFDE8D-2685-46E2-BB38-D9163AB73359}"/>
    <cellStyle name="SAPBEXexcBad7 15" xfId="30279" xr:uid="{D318F472-960D-480A-BA70-B16E86DBD39D}"/>
    <cellStyle name="SAPBEXexcBad7 16" xfId="28219" xr:uid="{97A27DAC-3DA9-48DE-B8DE-6DF2E830549C}"/>
    <cellStyle name="SAPBEXexcBad7 17" xfId="24810" xr:uid="{7055E4AF-9D28-4650-9172-7FAF0493F906}"/>
    <cellStyle name="SAPBEXexcBad7 18" xfId="37946" xr:uid="{E7C8D877-B8A6-4AA2-8F52-C2EE45BD4E66}"/>
    <cellStyle name="SAPBEXexcBad7 19" xfId="40901" xr:uid="{4A75DACF-9CAD-4B32-9BAB-1D70AAFD14E4}"/>
    <cellStyle name="SAPBEXexcBad7 2" xfId="5193" xr:uid="{7569C2EE-1FF5-429F-A008-07989515BC9D}"/>
    <cellStyle name="SAPBEXexcBad7 2 2" xfId="8390" xr:uid="{2C87FA5F-8420-417F-85AD-21306DED2FC6}"/>
    <cellStyle name="SAPBEXexcBad7 2 2 2" xfId="50714" xr:uid="{7A7A4A9B-FDF4-4DDD-B929-2B5EB9F21891}"/>
    <cellStyle name="SAPBEXexcBad7 2 3" xfId="10313" xr:uid="{4F3FEC9A-C1E9-4079-A196-021D3A2E7128}"/>
    <cellStyle name="SAPBEXexcBad7 2 4" xfId="10645" xr:uid="{774F8E2A-BB43-4F07-A380-6AFCD9B89040}"/>
    <cellStyle name="SAPBEXexcBad7 2 5" xfId="10980" xr:uid="{755C50A0-5A41-4448-B7DA-7D799F1B806D}"/>
    <cellStyle name="SAPBEXexcBad7 2 6" xfId="32961" xr:uid="{5157E47F-7288-487C-9767-963EB146C1DD}"/>
    <cellStyle name="SAPBEXexcBad7 2 7" xfId="33186" xr:uid="{E7E0F5BC-0832-4585-8C98-82C3BACB0A96}"/>
    <cellStyle name="SAPBEXexcBad7 2 8" xfId="38014" xr:uid="{B20688E5-ED25-40CD-B8E5-32AD43010F91}"/>
    <cellStyle name="SAPBEXexcBad7 2 9" xfId="39540" xr:uid="{EDDE2739-22C8-4145-8D8D-3BC2E7BF0C1D}"/>
    <cellStyle name="SAPBEXexcBad7 3" xfId="5074" xr:uid="{E6FBEB65-3D06-41D0-8F81-CAB41280DF9F}"/>
    <cellStyle name="SAPBEXexcBad7 3 2" xfId="10204" xr:uid="{5DD33F9A-5430-4767-9BE4-9C58DB3C77CC}"/>
    <cellStyle name="SAPBEXexcBad7 3 3" xfId="10539" xr:uid="{FB1E3F58-5D04-4E4A-8C9F-9FBD2A1B94CD}"/>
    <cellStyle name="SAPBEXexcBad7 3 4" xfId="10874" xr:uid="{F7F2DA11-B71D-4899-BDFB-50D35EABB78D}"/>
    <cellStyle name="SAPBEXexcBad7 3 5" xfId="29668" xr:uid="{D39055B6-5329-4610-95A4-4678F99FC1EB}"/>
    <cellStyle name="SAPBEXexcBad7 3 6" xfId="30186" xr:uid="{5A5838AD-3547-4575-8B86-808E24702412}"/>
    <cellStyle name="SAPBEXexcBad7 3 7" xfId="30356" xr:uid="{F201ACC8-98A3-462A-818F-061F352A5BAC}"/>
    <cellStyle name="SAPBEXexcBad7 3 8" xfId="37382" xr:uid="{7D118575-8937-4E3A-811C-65EC4EC48482}"/>
    <cellStyle name="SAPBEXexcBad7 3 9" xfId="38568" xr:uid="{FD526F72-07F0-46FF-B7A5-31BBBABCD6A1}"/>
    <cellStyle name="SAPBEXexcBad7 4" xfId="5162" xr:uid="{3603CAF9-D905-4217-8184-03176AD3D3A6}"/>
    <cellStyle name="SAPBEXexcBad7 4 2" xfId="10284" xr:uid="{F2292F21-9BB9-4626-906B-1D7F15863D55}"/>
    <cellStyle name="SAPBEXexcBad7 4 3" xfId="10616" xr:uid="{4F22581C-0D94-467E-873D-4107383D72DD}"/>
    <cellStyle name="SAPBEXexcBad7 4 4" xfId="10951" xr:uid="{15EB998E-849A-4343-A041-702343713AC9}"/>
    <cellStyle name="SAPBEXexcBad7 4 5" xfId="28799" xr:uid="{9E03A334-9F94-40ED-B1CF-9EF384F0D1ED}"/>
    <cellStyle name="SAPBEXexcBad7 4 6" xfId="32571" xr:uid="{6D28ED6A-111F-4448-AF49-B95C65F502A1}"/>
    <cellStyle name="SAPBEXexcBad7 4 7" xfId="24730" xr:uid="{B65B9011-DEA3-42B4-8B84-5668E0FFADA2}"/>
    <cellStyle name="SAPBEXexcBad7 4 8" xfId="38135" xr:uid="{B62C5351-E5DA-4345-8381-42D7FE86FD0B}"/>
    <cellStyle name="SAPBEXexcBad7 4 9" xfId="40413" xr:uid="{BCD6634B-7D51-45E5-A292-D3E642E52A3A}"/>
    <cellStyle name="SAPBEXexcBad7 5" xfId="8224" xr:uid="{3BC112D8-E749-4BDD-A76B-2A65B79A3A9D}"/>
    <cellStyle name="SAPBEXexcBad7 5 2" xfId="22676" xr:uid="{41CC218E-17F9-4A73-AB7A-08BD52454101}"/>
    <cellStyle name="SAPBEXexcBad7 5 3" xfId="20749" xr:uid="{F6A5FB1E-C6F8-4C33-AE63-1B19B361E6D5}"/>
    <cellStyle name="SAPBEXexcBad7 5 4" xfId="27540" xr:uid="{A0399114-4A83-47CA-A2FD-F711DC31B287}"/>
    <cellStyle name="SAPBEXexcBad7 5 5" xfId="28083" xr:uid="{70876A8E-3687-4145-9405-629E87CB8138}"/>
    <cellStyle name="SAPBEXexcBad7 5 6" xfId="32165" xr:uid="{CEB748D3-4081-48A8-9698-FE7D1CE5ECB9}"/>
    <cellStyle name="SAPBEXexcBad7 5 7" xfId="34585" xr:uid="{77452935-677F-4034-8F5C-29607C13FF15}"/>
    <cellStyle name="SAPBEXexcBad7 5 8" xfId="37911" xr:uid="{C98B3315-BDAD-4C54-87CF-FAFF08BF7A97}"/>
    <cellStyle name="SAPBEXexcBad7 5 9" xfId="40040" xr:uid="{750D76BB-4B99-41A6-9FAF-A5AD4C0B37C2}"/>
    <cellStyle name="SAPBEXexcBad7 6" xfId="10022" xr:uid="{90B0113F-956E-4F4C-92BF-A735D818D0B2}"/>
    <cellStyle name="SAPBEXexcBad7 6 2" xfId="22511" xr:uid="{B82D8D67-65F1-43C8-82CB-59E6D77DB631}"/>
    <cellStyle name="SAPBEXexcBad7 6 3" xfId="23208" xr:uid="{BCD9CA6A-BD7B-4EE7-B6AA-F304E4817E8C}"/>
    <cellStyle name="SAPBEXexcBad7 6 4" xfId="27352" xr:uid="{80F8CF56-757D-4B41-9389-F13E9C917525}"/>
    <cellStyle name="SAPBEXexcBad7 6 5" xfId="25715" xr:uid="{8A1173A0-5AA5-40DB-B77D-A4784950DB2A}"/>
    <cellStyle name="SAPBEXexcBad7 6 6" xfId="32520" xr:uid="{04196E86-2E62-4AAF-A804-879F36B656FC}"/>
    <cellStyle name="SAPBEXexcBad7 6 7" xfId="34248" xr:uid="{AEB9B4D2-A141-4E6B-91BF-3FB70E47AF43}"/>
    <cellStyle name="SAPBEXexcBad7 6 8" xfId="38346" xr:uid="{DBBAD1E9-66D8-437D-BF95-F769FD84C4CB}"/>
    <cellStyle name="SAPBEXexcBad7 6 9" xfId="40702" xr:uid="{6D4E25D5-D039-4FBE-A322-8071DBC4AE0B}"/>
    <cellStyle name="SAPBEXexcBad7 7" xfId="9960" xr:uid="{9138D3D7-41DE-413D-BA6F-9B594DBD0613}"/>
    <cellStyle name="SAPBEXexcBad7 7 2" xfId="22531" xr:uid="{DE1DD21E-1927-4AD4-8D25-C196041DAB4F}"/>
    <cellStyle name="SAPBEXexcBad7 7 3" xfId="23881" xr:uid="{44CD4AC9-52DC-4FBA-9021-B68171218DBF}"/>
    <cellStyle name="SAPBEXexcBad7 7 4" xfId="27375" xr:uid="{0258BC61-E8D7-428A-B64A-CA4B4BCB19E9}"/>
    <cellStyle name="SAPBEXexcBad7 7 5" xfId="21051" xr:uid="{7F0A8B94-6BF2-454E-A3A8-6C7D7C1F3E1C}"/>
    <cellStyle name="SAPBEXexcBad7 7 6" xfId="32926" xr:uid="{12943C0F-8E32-4477-A169-904065ABABC2}"/>
    <cellStyle name="SAPBEXexcBad7 7 7" xfId="33568" xr:uid="{E79EA642-FB3D-4C13-9569-0588FAB13F04}"/>
    <cellStyle name="SAPBEXexcBad7 7 8" xfId="36600" xr:uid="{397F71F3-7C08-4DE0-A570-44CD8BB4123A}"/>
    <cellStyle name="SAPBEXexcBad7 7 9" xfId="40422" xr:uid="{F4828A15-542B-4720-9B1F-2F64F9382579}"/>
    <cellStyle name="SAPBEXexcBad7 8" xfId="9979" xr:uid="{27571E33-180A-40DF-A5DC-B42C5B6670DE}"/>
    <cellStyle name="SAPBEXexcBad7 8 2" xfId="23195" xr:uid="{EB200659-04FE-4F19-8825-984E97108000}"/>
    <cellStyle name="SAPBEXexcBad7 8 3" xfId="21672" xr:uid="{4FBF1228-7D9F-44D4-B6FE-C0A67F3DFA92}"/>
    <cellStyle name="SAPBEXexcBad7 8 4" xfId="28154" xr:uid="{5EC249D6-492D-435B-8C47-D7118348EEF7}"/>
    <cellStyle name="SAPBEXexcBad7 8 5" xfId="20689" xr:uid="{35D5BDFA-109F-4705-8A20-ED69DCB02024}"/>
    <cellStyle name="SAPBEXexcBad7 8 6" xfId="26588" xr:uid="{5099E56C-31D4-4061-86F4-6E23DB9B6D22}"/>
    <cellStyle name="SAPBEXexcBad7 8 7" xfId="30024" xr:uid="{A4A66022-69BF-4E79-8EB4-2656D45BB56B}"/>
    <cellStyle name="SAPBEXexcBad7 8 8" xfId="39519" xr:uid="{0BF9DD3F-ED4E-4192-B3DB-C344C4EE7BD7}"/>
    <cellStyle name="SAPBEXexcBad7 8 9" xfId="39434" xr:uid="{966C5A60-7D78-484D-9701-BBB470757B6D}"/>
    <cellStyle name="SAPBEXexcBad7 9" xfId="19493" xr:uid="{EA647625-D6D1-4A17-B45C-9216CF60472A}"/>
    <cellStyle name="SAPBEXexcBad7 9 2" xfId="22459" xr:uid="{DA49A499-7BA8-4CE7-BF61-4DA93FA53644}"/>
    <cellStyle name="SAPBEXexcBad7 9 3" xfId="26233" xr:uid="{BFF3EFFA-5DFD-4F47-97A7-8972F0B7F194}"/>
    <cellStyle name="SAPBEXexcBad7 9 4" xfId="27288" xr:uid="{CE087AB5-3F20-40B1-ACBF-5FC23FDEB7EB}"/>
    <cellStyle name="SAPBEXexcBad7 9 5" xfId="29403" xr:uid="{670BAEE6-3530-4194-BBDA-4A486B2B1CAC}"/>
    <cellStyle name="SAPBEXexcBad7 9 6" xfId="32072" xr:uid="{662553CA-D813-4A1B-8BFD-2CA8CC10BBAE}"/>
    <cellStyle name="SAPBEXexcBad7 9 7" xfId="34606" xr:uid="{45D8C0B9-7499-43F0-8D5F-2BB75CADC232}"/>
    <cellStyle name="SAPBEXexcBad7 9 8" xfId="38020" xr:uid="{51E9F703-5150-4B58-A155-6DD0F4F0A201}"/>
    <cellStyle name="SAPBEXexcBad7 9 9" xfId="39670" xr:uid="{9D2151AB-10CF-4B4E-90B9-D5430CE06601}"/>
    <cellStyle name="SAPBEXexcBad8" xfId="4646" xr:uid="{6F91A99C-BEDF-4590-BC4F-BBA22AD037E4}"/>
    <cellStyle name="SAPBEXexcBad8 10" xfId="20390" xr:uid="{D92369DC-9A20-445D-BA63-812E4318A87D}"/>
    <cellStyle name="SAPBEXexcBad8 10 2" xfId="23507" xr:uid="{25465CCA-AE1D-4C21-9E01-AF5CE58E1A09}"/>
    <cellStyle name="SAPBEXexcBad8 10 3" xfId="26643" xr:uid="{80C141D7-AAC2-483B-9300-1C44376E0581}"/>
    <cellStyle name="SAPBEXexcBad8 10 4" xfId="28502" xr:uid="{4CE876E4-1676-4DDA-A9F3-F39C88ED2B01}"/>
    <cellStyle name="SAPBEXexcBad8 10 5" xfId="30799" xr:uid="{FBADC0EB-EBE0-4EF3-9434-514753526D69}"/>
    <cellStyle name="SAPBEXexcBad8 10 6" xfId="33759" xr:uid="{9A59E654-BD3A-4E71-9272-062D0F20BEFA}"/>
    <cellStyle name="SAPBEXexcBad8 10 7" xfId="35107" xr:uid="{6C48C443-5BB4-41B2-B580-1E2980B05C3E}"/>
    <cellStyle name="SAPBEXexcBad8 10 8" xfId="39618" xr:uid="{995BA332-6933-41B4-AF90-6A5BF1EB8947}"/>
    <cellStyle name="SAPBEXexcBad8 10 9" xfId="41003" xr:uid="{1BF00CDE-A99F-4F40-AA07-A3CD4414E395}"/>
    <cellStyle name="SAPBEXexcBad8 11" xfId="20210" xr:uid="{D8C1A82E-7696-46D4-A7F8-9B696C9FD8BF}"/>
    <cellStyle name="SAPBEXexcBad8 11 2" xfId="25955" xr:uid="{5667A685-46B1-42AC-B871-2D8F4CD73F06}"/>
    <cellStyle name="SAPBEXexcBad8 11 3" xfId="28265" xr:uid="{FF1D30FB-C6E5-4F24-8EE0-CCE998F984F3}"/>
    <cellStyle name="SAPBEXexcBad8 11 4" xfId="25869" xr:uid="{E0260B69-18FA-4683-A16D-E26222C51144}"/>
    <cellStyle name="SAPBEXexcBad8 11 5" xfId="32000" xr:uid="{1DA3DD1E-5385-426C-89D2-AEF1098C85F8}"/>
    <cellStyle name="SAPBEXexcBad8 11 6" xfId="21251" xr:uid="{AFCDEF34-CDB0-4C27-B879-F87FE7297C0A}"/>
    <cellStyle name="SAPBEXexcBad8 11 7" xfId="36738" xr:uid="{CC12F241-0C14-4441-A41B-BD7684128394}"/>
    <cellStyle name="SAPBEXexcBad8 11 8" xfId="37546" xr:uid="{B80A89C6-DA7F-4386-8840-6D834C105DC8}"/>
    <cellStyle name="SAPBEXexcBad8 12" xfId="20961" xr:uid="{DC9C2ECB-9D95-4BFC-AF99-5C6717C3C4E0}"/>
    <cellStyle name="SAPBEXexcBad8 12 2" xfId="23707" xr:uid="{943F9C2E-4641-47AD-A19A-80C3931BC8B3}"/>
    <cellStyle name="SAPBEXexcBad8 12 3" xfId="26885" xr:uid="{175FED11-1771-40D2-A0F5-337255604556}"/>
    <cellStyle name="SAPBEXexcBad8 12 4" xfId="28736" xr:uid="{8CC09A27-CDAD-4A70-91B7-23661B096DD2}"/>
    <cellStyle name="SAPBEXexcBad8 12 5" xfId="31031" xr:uid="{1AAAD642-36C5-49C9-8D08-760972CE6361}"/>
    <cellStyle name="SAPBEXexcBad8 12 6" xfId="33995" xr:uid="{6698FACC-E76A-4BB8-9064-782C915D7FE8}"/>
    <cellStyle name="SAPBEXexcBad8 12 7" xfId="35274" xr:uid="{E627FC9B-579A-48E6-BFFC-C15C597F65CB}"/>
    <cellStyle name="SAPBEXexcBad8 12 8" xfId="39851" xr:uid="{A082DB1A-A36E-4735-B7E8-336BBE7FD46F}"/>
    <cellStyle name="SAPBEXexcBad8 12 9" xfId="41179" xr:uid="{A868F6E1-2591-4119-A3E2-48B77564AC9E}"/>
    <cellStyle name="SAPBEXexcBad8 13" xfId="26586" xr:uid="{CCE70B62-8596-428C-BF84-FFADC2F818CB}"/>
    <cellStyle name="SAPBEXexcBad8 14" xfId="26326" xr:uid="{EEC8971A-78F1-48E5-BBE6-1CE8FE449D1C}"/>
    <cellStyle name="SAPBEXexcBad8 15" xfId="30736" xr:uid="{6CDBB1D9-C8A1-46CE-82C0-A3178ED6A4BB}"/>
    <cellStyle name="SAPBEXexcBad8 16" xfId="29070" xr:uid="{25E5C24B-CB76-4447-B734-EC3A4293B6F0}"/>
    <cellStyle name="SAPBEXexcBad8 17" xfId="34555" xr:uid="{D27FC557-3A65-426B-892A-11C5CA111B35}"/>
    <cellStyle name="SAPBEXexcBad8 18" xfId="39105" xr:uid="{03AA34C7-1B25-4366-9B75-613A985872F3}"/>
    <cellStyle name="SAPBEXexcBad8 19" xfId="40791" xr:uid="{442C7AFC-D3A8-4D12-B8F7-B070FEBBD2CD}"/>
    <cellStyle name="SAPBEXexcBad8 2" xfId="5194" xr:uid="{124186F5-4536-4ADC-B28C-9BDCC13D1642}"/>
    <cellStyle name="SAPBEXexcBad8 2 2" xfId="8391" xr:uid="{2FDAF62F-46CE-4044-BBAF-AC284260D18D}"/>
    <cellStyle name="SAPBEXexcBad8 2 2 2" xfId="50715" xr:uid="{AD069D2C-A8B1-48E2-B58C-2E06B9063E10}"/>
    <cellStyle name="SAPBEXexcBad8 2 3" xfId="10314" xr:uid="{1F3D5866-9E6B-44A5-905E-30B0B13D4108}"/>
    <cellStyle name="SAPBEXexcBad8 2 4" xfId="10646" xr:uid="{FFAA0DCD-1845-4D03-A3C7-0AA2A01BC74C}"/>
    <cellStyle name="SAPBEXexcBad8 2 5" xfId="10981" xr:uid="{4EA6CFAD-93E6-4F1A-BB2C-2B6A08799F5C}"/>
    <cellStyle name="SAPBEXexcBad8 2 6" xfId="32909" xr:uid="{96778779-F398-407A-9961-4C046959A731}"/>
    <cellStyle name="SAPBEXexcBad8 2 7" xfId="29681" xr:uid="{7CD4042F-AA90-4586-B02F-471C4AC1A76C}"/>
    <cellStyle name="SAPBEXexcBad8 2 8" xfId="37389" xr:uid="{E8E793FB-B7EB-476F-8565-49D0DEF1A9A9}"/>
    <cellStyle name="SAPBEXexcBad8 2 9" xfId="40570" xr:uid="{93E5A39A-15DB-44DB-86CA-29BF8711D8C9}"/>
    <cellStyle name="SAPBEXexcBad8 3" xfId="5250" xr:uid="{2574FFB0-0CA0-4CDA-AE7B-E4B6BF122B5E}"/>
    <cellStyle name="SAPBEXexcBad8 3 2" xfId="10360" xr:uid="{123AF3DB-4526-4E9B-BD58-AFC7B0947AE6}"/>
    <cellStyle name="SAPBEXexcBad8 3 3" xfId="10698" xr:uid="{EF179F90-D06F-4728-9ACF-1EADD61AD138}"/>
    <cellStyle name="SAPBEXexcBad8 3 4" xfId="11033" xr:uid="{7CB335CB-90FD-421E-B35E-CC054E51F642}"/>
    <cellStyle name="SAPBEXexcBad8 3 5" xfId="21535" xr:uid="{531CC225-8E6B-42FD-983A-EBA540689370}"/>
    <cellStyle name="SAPBEXexcBad8 3 6" xfId="32854" xr:uid="{DE9BE88C-B1B3-43C9-B18A-34B644C11FB6}"/>
    <cellStyle name="SAPBEXexcBad8 3 7" xfId="32642" xr:uid="{C3973AB4-B9D8-4A02-8DB4-F027CA427228}"/>
    <cellStyle name="SAPBEXexcBad8 3 8" xfId="37196" xr:uid="{97D6B46A-0B5B-43A1-881E-A42C7CB37D7B}"/>
    <cellStyle name="SAPBEXexcBad8 3 9" xfId="40345" xr:uid="{AEA748EE-0F7C-4455-98D5-EDAFA206FE35}"/>
    <cellStyle name="SAPBEXexcBad8 4" xfId="5188" xr:uid="{D00A08BD-EFBD-4671-B5CD-45EA052003A1}"/>
    <cellStyle name="SAPBEXexcBad8 4 2" xfId="10308" xr:uid="{E7D8484B-F73D-4031-A428-71867D1106ED}"/>
    <cellStyle name="SAPBEXexcBad8 4 3" xfId="10640" xr:uid="{8874B909-EFF8-470F-9389-C5974519CD30}"/>
    <cellStyle name="SAPBEXexcBad8 4 4" xfId="10975" xr:uid="{E8440311-DD11-45CD-A1FF-944C98F6B9B2}"/>
    <cellStyle name="SAPBEXexcBad8 4 5" xfId="28929" xr:uid="{2A3FC13A-ABAB-4BC1-B74B-84063D2F8475}"/>
    <cellStyle name="SAPBEXexcBad8 4 6" xfId="32751" xr:uid="{EB3DD623-AB99-461C-86CF-4367C61D779F}"/>
    <cellStyle name="SAPBEXexcBad8 4 7" xfId="34154" xr:uid="{07703590-610B-442F-A750-AF24E147F1C7}"/>
    <cellStyle name="SAPBEXexcBad8 4 8" xfId="36052" xr:uid="{C541882D-3CC5-4776-A4B5-76B0D3155917}"/>
    <cellStyle name="SAPBEXexcBad8 4 9" xfId="40652" xr:uid="{2CB5203B-FC9B-4598-918C-3E0FC7B68B0D}"/>
    <cellStyle name="SAPBEXexcBad8 5" xfId="8225" xr:uid="{16EA6CAF-FB77-4A2A-B877-FCFDBA87A696}"/>
    <cellStyle name="SAPBEXexcBad8 5 2" xfId="22677" xr:uid="{77072FC1-9F09-400B-AF95-31A4D1B3631D}"/>
    <cellStyle name="SAPBEXexcBad8 5 3" xfId="23866" xr:uid="{DF55C3CC-619C-412C-B1B1-3576A5B4FEB4}"/>
    <cellStyle name="SAPBEXexcBad8 5 4" xfId="27541" xr:uid="{310FAB7A-5CA7-4058-84E0-3B48E9B94155}"/>
    <cellStyle name="SAPBEXexcBad8 5 5" xfId="29697" xr:uid="{5A7C7711-4373-40DE-BCF7-3754448198DC}"/>
    <cellStyle name="SAPBEXexcBad8 5 6" xfId="33196" xr:uid="{19F26575-4F4B-4703-9C3E-D5AA7357F701}"/>
    <cellStyle name="SAPBEXexcBad8 5 7" xfId="34582" xr:uid="{82D3976B-3D39-4A1C-B7E6-00D4D2D357DB}"/>
    <cellStyle name="SAPBEXexcBad8 5 8" xfId="36072" xr:uid="{331FB787-0C36-43F0-BC68-481986D55C89}"/>
    <cellStyle name="SAPBEXexcBad8 5 9" xfId="38274" xr:uid="{BCDFDA60-C039-4A19-BA4F-2B13ABAE42E4}"/>
    <cellStyle name="SAPBEXexcBad8 6" xfId="10023" xr:uid="{D91D3DA8-95B2-4003-B454-7D64413355FE}"/>
    <cellStyle name="SAPBEXexcBad8 6 2" xfId="22124" xr:uid="{3F77E31A-D63C-49A3-9DAD-249E1505AA2D}"/>
    <cellStyle name="SAPBEXexcBad8 6 3" xfId="24892" xr:uid="{EF30F6FC-3FB3-4752-B5BD-6028A7E52D27}"/>
    <cellStyle name="SAPBEXexcBad8 6 4" xfId="25034" xr:uid="{79885E0B-8B05-4D73-BFAF-90DD1EB58D75}"/>
    <cellStyle name="SAPBEXexcBad8 6 5" xfId="30443" xr:uid="{A6C0D123-3619-486E-BBAE-DBE72A684150}"/>
    <cellStyle name="SAPBEXexcBad8 6 6" xfId="31360" xr:uid="{1E98399E-6447-4228-8B3E-486BB38EB4B2}"/>
    <cellStyle name="SAPBEXexcBad8 6 7" xfId="34536" xr:uid="{62DCC63B-719F-4CFA-9D38-5389670BE3FC}"/>
    <cellStyle name="SAPBEXexcBad8 6 8" xfId="35649" xr:uid="{6D88000D-8DC3-4F6F-8FDE-8253B4222FDE}"/>
    <cellStyle name="SAPBEXexcBad8 6 9" xfId="39147" xr:uid="{7A0E10A8-5660-40BD-B287-1B2808B805F8}"/>
    <cellStyle name="SAPBEXexcBad8 7" xfId="9943" xr:uid="{38C242D4-510E-412F-AB5E-79417A82B3B8}"/>
    <cellStyle name="SAPBEXexcBad8 7 2" xfId="22122" xr:uid="{9E420ADE-FF42-4549-AB13-D8B66161AA03}"/>
    <cellStyle name="SAPBEXexcBad8 7 3" xfId="26362" xr:uid="{B1128E4A-635A-4D47-B99C-84B6A49908E4}"/>
    <cellStyle name="SAPBEXexcBad8 7 4" xfId="24952" xr:uid="{8C0D3B3B-2212-460E-96AA-9517198B7427}"/>
    <cellStyle name="SAPBEXexcBad8 7 5" xfId="30511" xr:uid="{1636AA79-2A12-4B18-A6E0-ABC730B4296B}"/>
    <cellStyle name="SAPBEXexcBad8 7 6" xfId="25503" xr:uid="{6B8E3351-45E3-4026-B8FF-EA956E4F1B52}"/>
    <cellStyle name="SAPBEXexcBad8 7 7" xfId="34569" xr:uid="{46AEF0BE-CD70-400E-8E72-4E99F402F443}"/>
    <cellStyle name="SAPBEXexcBad8 7 8" xfId="36998" xr:uid="{B4752CA4-E531-45FD-BAC9-13AC26EE84B4}"/>
    <cellStyle name="SAPBEXexcBad8 7 9" xfId="40746" xr:uid="{3B6AD5B6-67A4-4330-BD5A-24010F21CA68}"/>
    <cellStyle name="SAPBEXexcBad8 8" xfId="9980" xr:uid="{98E510D9-086C-466F-A80A-CFCA235EDCA4}"/>
    <cellStyle name="SAPBEXexcBad8 8 2" xfId="22161" xr:uid="{107B3964-BF33-4678-9A47-ECF2E7143728}"/>
    <cellStyle name="SAPBEXexcBad8 8 3" xfId="26082" xr:uid="{DDFC498B-94F9-4C08-873E-95DCA5747D3A}"/>
    <cellStyle name="SAPBEXexcBad8 8 4" xfId="21758" xr:uid="{A4F6D878-C5B5-4703-9B74-50F2ACAFBD3A}"/>
    <cellStyle name="SAPBEXexcBad8 8 5" xfId="21283" xr:uid="{8996175A-9854-4D20-9A93-FADE0227C371}"/>
    <cellStyle name="SAPBEXexcBad8 8 6" xfId="33427" xr:uid="{2C3F7585-3540-4175-9AA8-5F615C4BACB7}"/>
    <cellStyle name="SAPBEXexcBad8 8 7" xfId="34879" xr:uid="{D9689F17-8B66-4320-80A9-3D8D0266032E}"/>
    <cellStyle name="SAPBEXexcBad8 8 8" xfId="37303" xr:uid="{8151075B-3ECC-41AA-BD6A-FDEEF99F0444}"/>
    <cellStyle name="SAPBEXexcBad8 8 9" xfId="40243" xr:uid="{15BCD119-1E7B-4901-ABFD-D06F3FEA8A20}"/>
    <cellStyle name="SAPBEXexcBad8 9" xfId="19740" xr:uid="{511E3187-CE00-47E3-9A34-F73CC68DD824}"/>
    <cellStyle name="SAPBEXexcBad8 9 2" xfId="22746" xr:uid="{B5756408-B35E-447A-84D7-8A191EC96541}"/>
    <cellStyle name="SAPBEXexcBad8 9 3" xfId="25442" xr:uid="{D0ACB8AA-4602-4F04-8F04-CCCCBA7FBF78}"/>
    <cellStyle name="SAPBEXexcBad8 9 4" xfId="27629" xr:uid="{B177BFF3-EE05-4550-80D6-F84211082D63}"/>
    <cellStyle name="SAPBEXexcBad8 9 5" xfId="30253" xr:uid="{B672FE02-9EE9-4B7D-88B2-150E2B2AFF96}"/>
    <cellStyle name="SAPBEXexcBad8 9 6" xfId="32172" xr:uid="{C101B5B5-D227-4952-A48C-DF0953EB0BC9}"/>
    <cellStyle name="SAPBEXexcBad8 9 7" xfId="31553" xr:uid="{4B06E170-3FAC-474D-8566-DA61CFFF83D1}"/>
    <cellStyle name="SAPBEXexcBad8 9 8" xfId="38807" xr:uid="{237AC76C-A95F-41B6-8312-F08FE2026AE7}"/>
    <cellStyle name="SAPBEXexcBad8 9 9" xfId="38530" xr:uid="{5A167106-33A4-44BB-B68B-7E0C04835104}"/>
    <cellStyle name="SAPBEXexcBad9" xfId="4647" xr:uid="{566BE9C3-F8CE-4279-9061-AC22228E6D01}"/>
    <cellStyle name="SAPBEXexcBad9 10" xfId="20213" xr:uid="{15E0275E-37EE-4726-9815-9F03574D7785}"/>
    <cellStyle name="SAPBEXexcBad9 10 2" xfId="23300" xr:uid="{80B1E53D-2B40-46C0-8E08-08D32C032A9F}"/>
    <cellStyle name="SAPBEXexcBad9 10 3" xfId="26203" xr:uid="{F67C959C-A196-4465-B631-C46497A2708D}"/>
    <cellStyle name="SAPBEXexcBad9 10 4" xfId="28270" xr:uid="{78CC2B0C-47F9-4A92-B793-94C942524E11}"/>
    <cellStyle name="SAPBEXexcBad9 10 5" xfId="26737" xr:uid="{44F9C701-1C2D-44FF-A02A-E2D1A95177AA}"/>
    <cellStyle name="SAPBEXexcBad9 10 6" xfId="27191" xr:uid="{A91D7F04-43DA-4AEC-BFBA-0325D1F9FDB8}"/>
    <cellStyle name="SAPBEXexcBad9 10 7" xfId="24985" xr:uid="{5C108973-C9A8-4B6F-8C37-152FEBF0910F}"/>
    <cellStyle name="SAPBEXexcBad9 10 8" xfId="39509" xr:uid="{5D3F3AEF-E7C0-4F02-9B24-FAA8CE6614FE}"/>
    <cellStyle name="SAPBEXexcBad9 10 9" xfId="38971" xr:uid="{EC053F67-41DC-4C21-B3EF-11154AAFE2F9}"/>
    <cellStyle name="SAPBEXexcBad9 11" xfId="20264" xr:uid="{D88440B9-7558-46BB-A35C-9E72A9D72B49}"/>
    <cellStyle name="SAPBEXexcBad9 11 2" xfId="20992" xr:uid="{FD505835-EC56-4AED-B3C7-88FFE2D6E172}"/>
    <cellStyle name="SAPBEXexcBad9 11 3" xfId="28352" xr:uid="{8C5AE582-42CE-4CF5-B83D-C8AA5D6F2D91}"/>
    <cellStyle name="SAPBEXexcBad9 11 4" xfId="29766" xr:uid="{72C180A8-0D57-4722-A97A-B37DF5E3B378}"/>
    <cellStyle name="SAPBEXexcBad9 11 5" xfId="26382" xr:uid="{974B6E85-B8F9-4452-9C00-12110BF9113C}"/>
    <cellStyle name="SAPBEXexcBad9 11 6" xfId="28574" xr:uid="{79AE6E85-A6D0-4003-9080-CC11BD10C280}"/>
    <cellStyle name="SAPBEXexcBad9 11 7" xfId="37424" xr:uid="{2975D7CF-6463-4174-8E52-B36DDF34DBDE}"/>
    <cellStyle name="SAPBEXexcBad9 11 8" xfId="36818" xr:uid="{8FF5B8C1-4449-4C02-A081-C87C50C4027A}"/>
    <cellStyle name="SAPBEXexcBad9 12" xfId="20960" xr:uid="{8B96048E-2392-4538-B4E1-F3A46987D3FB}"/>
    <cellStyle name="SAPBEXexcBad9 12 2" xfId="23706" xr:uid="{8C0D0AE0-E83C-4C6C-AF8D-CEFFA5E84DDB}"/>
    <cellStyle name="SAPBEXexcBad9 12 3" xfId="26884" xr:uid="{DEF2D927-E1B6-4234-AC4C-9E3CFC433236}"/>
    <cellStyle name="SAPBEXexcBad9 12 4" xfId="28735" xr:uid="{271A5384-E4B4-4F6A-A88C-FF053FA8A879}"/>
    <cellStyle name="SAPBEXexcBad9 12 5" xfId="31030" xr:uid="{E8E987B6-5206-42BB-A5BA-F8840608C6D9}"/>
    <cellStyle name="SAPBEXexcBad9 12 6" xfId="33994" xr:uid="{74B0875F-336F-4CB8-B203-702E0B9D954E}"/>
    <cellStyle name="SAPBEXexcBad9 12 7" xfId="35273" xr:uid="{F443E3AB-5EF4-4A6D-957C-9D7C6A9989EC}"/>
    <cellStyle name="SAPBEXexcBad9 12 8" xfId="39850" xr:uid="{D4B5C53E-B478-478A-A439-82D6FF59A02C}"/>
    <cellStyle name="SAPBEXexcBad9 12 9" xfId="41178" xr:uid="{DD7A9CA1-07F0-47A2-9875-3C0039C2FC94}"/>
    <cellStyle name="SAPBEXexcBad9 13" xfId="26402" xr:uid="{BBB5657A-7CE1-4244-A1BC-E827619135B8}"/>
    <cellStyle name="SAPBEXexcBad9 14" xfId="21136" xr:uid="{75661D65-9AE2-4B97-BA51-34807265B2CD}"/>
    <cellStyle name="SAPBEXexcBad9 15" xfId="30548" xr:uid="{4103FD15-D71D-4EF7-80B2-21AF2BFF2C74}"/>
    <cellStyle name="SAPBEXexcBad9 16" xfId="33102" xr:uid="{060E9F58-09CE-43D2-9BC5-3D2F8170B8FF}"/>
    <cellStyle name="SAPBEXexcBad9 17" xfId="33530" xr:uid="{60568ADF-7216-4134-A439-4AA22B23F030}"/>
    <cellStyle name="SAPBEXexcBad9 18" xfId="38734" xr:uid="{4EF5D693-EE22-4608-9944-6D6A8996645F}"/>
    <cellStyle name="SAPBEXexcBad9 19" xfId="40780" xr:uid="{3D74035B-39E6-44F5-A076-2224FACB7EA4}"/>
    <cellStyle name="SAPBEXexcBad9 2" xfId="5195" xr:uid="{6EDFBA13-8C8F-4138-BC54-B603B3D0A198}"/>
    <cellStyle name="SAPBEXexcBad9 2 2" xfId="8392" xr:uid="{187AD8FC-D64F-4EE1-B135-80D797C34A2F}"/>
    <cellStyle name="SAPBEXexcBad9 2 2 2" xfId="50716" xr:uid="{0675305D-6C09-4DA4-8E8F-74FD736CF7F7}"/>
    <cellStyle name="SAPBEXexcBad9 2 3" xfId="10315" xr:uid="{E1E145DD-48C3-4DD2-9C45-83272B7005C7}"/>
    <cellStyle name="SAPBEXexcBad9 2 4" xfId="10647" xr:uid="{8A4405D0-08FA-40ED-ABBD-739F1C21D7EE}"/>
    <cellStyle name="SAPBEXexcBad9 2 5" xfId="10982" xr:uid="{2B2920C1-DC43-47E8-BEE6-64C539AB8AC6}"/>
    <cellStyle name="SAPBEXexcBad9 2 6" xfId="28577" xr:uid="{C0D10F62-5951-4100-8975-D5B74CBA9603}"/>
    <cellStyle name="SAPBEXexcBad9 2 7" xfId="28953" xr:uid="{54C9C8D8-22BD-4A72-A388-8D9371B28BC9}"/>
    <cellStyle name="SAPBEXexcBad9 2 8" xfId="38721" xr:uid="{3D556451-C23B-460F-A76E-75446A49B8A7}"/>
    <cellStyle name="SAPBEXexcBad9 2 9" xfId="36319" xr:uid="{B7845A09-B949-41E4-B78E-E2DF26E3029C}"/>
    <cellStyle name="SAPBEXexcBad9 3" xfId="5069" xr:uid="{B8D85CBB-D23A-4BB3-AB03-C425F23506E6}"/>
    <cellStyle name="SAPBEXexcBad9 3 2" xfId="10199" xr:uid="{7E3B915A-D12C-4E31-B27A-BA32B9D462DA}"/>
    <cellStyle name="SAPBEXexcBad9 3 3" xfId="10534" xr:uid="{017ED702-C3C1-4B3A-9AF5-B6D0C5EDF488}"/>
    <cellStyle name="SAPBEXexcBad9 3 4" xfId="10869" xr:uid="{706F43DF-DEB5-41F6-9638-553BBC0770F4}"/>
    <cellStyle name="SAPBEXexcBad9 3 5" xfId="21991" xr:uid="{024920ED-2549-4854-BDFE-131E1743C5EB}"/>
    <cellStyle name="SAPBEXexcBad9 3 6" xfId="20897" xr:uid="{AB2E014A-02BC-4415-9C7E-83046AD9B163}"/>
    <cellStyle name="SAPBEXexcBad9 3 7" xfId="30374" xr:uid="{F5EA54F0-DDD8-431D-84B2-121136862BF4}"/>
    <cellStyle name="SAPBEXexcBad9 3 8" xfId="39468" xr:uid="{97841F66-A807-4509-8422-00552D5A4791}"/>
    <cellStyle name="SAPBEXexcBad9 3 9" xfId="40431" xr:uid="{FCD5D4F9-F6D1-45A0-8F72-FBBCDC8FEE90}"/>
    <cellStyle name="SAPBEXexcBad9 4" xfId="5253" xr:uid="{8F470A1A-107D-4D67-9408-29A0994E8419}"/>
    <cellStyle name="SAPBEXexcBad9 4 2" xfId="10363" xr:uid="{92C651A8-C39C-4A8C-8A5B-825898174577}"/>
    <cellStyle name="SAPBEXexcBad9 4 3" xfId="10701" xr:uid="{17FBF862-F0D0-421E-887D-4D2120145BF8}"/>
    <cellStyle name="SAPBEXexcBad9 4 4" xfId="11036" xr:uid="{6D644FBD-C197-426B-86CB-C22EE19A83D6}"/>
    <cellStyle name="SAPBEXexcBad9 4 5" xfId="20583" xr:uid="{33F480DC-B673-4D4D-AAF8-AEA1283037EC}"/>
    <cellStyle name="SAPBEXexcBad9 4 6" xfId="32066" xr:uid="{835A9943-2FCE-46C6-B000-2B460297A0A6}"/>
    <cellStyle name="SAPBEXexcBad9 4 7" xfId="31606" xr:uid="{15EC1DBC-104D-4CFF-A83B-E370A579F9C2}"/>
    <cellStyle name="SAPBEXexcBad9 4 8" xfId="39470" xr:uid="{110C4A86-E73D-47E9-B74C-69E21EFDB4F6}"/>
    <cellStyle name="SAPBEXexcBad9 4 9" xfId="40655" xr:uid="{8DE259BC-ACBA-440B-B5C3-14091B5BE5EE}"/>
    <cellStyle name="SAPBEXexcBad9 5" xfId="8226" xr:uid="{F84673EB-3730-4BD8-AE79-C4AF2D30D5AF}"/>
    <cellStyle name="SAPBEXexcBad9 5 2" xfId="22379" xr:uid="{22734B77-10D7-4269-81F0-A05940407360}"/>
    <cellStyle name="SAPBEXexcBad9 5 3" xfId="23633" xr:uid="{0C31C588-44DF-4155-A950-83F931B2B8BC}"/>
    <cellStyle name="SAPBEXexcBad9 5 4" xfId="27188" xr:uid="{DF1A8973-CDFE-4FA0-AECB-2062F66D7701}"/>
    <cellStyle name="SAPBEXexcBad9 5 5" xfId="29034" xr:uid="{5E61005F-10A7-4267-94B0-EC152AAD7D0F}"/>
    <cellStyle name="SAPBEXexcBad9 5 6" xfId="32856" xr:uid="{BCF9E3DA-71DC-4CEB-8285-09C66F13A6E9}"/>
    <cellStyle name="SAPBEXexcBad9 5 7" xfId="29862" xr:uid="{C51F09DC-85DF-4343-BFB1-D84ECC1CCE9C}"/>
    <cellStyle name="SAPBEXexcBad9 5 8" xfId="36392" xr:uid="{D016264B-91BF-4CC8-BDC9-34F07051F144}"/>
    <cellStyle name="SAPBEXexcBad9 5 9" xfId="40744" xr:uid="{FBED3612-6946-42C3-B017-3CE7766A4C05}"/>
    <cellStyle name="SAPBEXexcBad9 6" xfId="10024" xr:uid="{A39D65D8-4BC2-48DA-9C14-52D077ABFBF0}"/>
    <cellStyle name="SAPBEXexcBad9 6 2" xfId="22178" xr:uid="{F64A1009-A1D5-4D3C-8292-6188293CD552}"/>
    <cellStyle name="SAPBEXexcBad9 6 3" xfId="21390" xr:uid="{A8784B83-81E2-4C1B-9382-DCECA7EC2DCA}"/>
    <cellStyle name="SAPBEXexcBad9 6 4" xfId="20673" xr:uid="{8B8B7818-F476-4060-8BA2-F55BA963C3B4}"/>
    <cellStyle name="SAPBEXexcBad9 6 5" xfId="29069" xr:uid="{28D7EAE0-6F0A-43A5-A080-A6B4372F050C}"/>
    <cellStyle name="SAPBEXexcBad9 6 6" xfId="30734" xr:uid="{7D4A3101-BC38-45A8-9A66-B9DC519FFFD6}"/>
    <cellStyle name="SAPBEXexcBad9 6 7" xfId="30790" xr:uid="{DF0A142E-2FB4-4DF1-8D11-0D90C4DB2DB8}"/>
    <cellStyle name="SAPBEXexcBad9 6 8" xfId="38085" xr:uid="{F4BB4870-DAC0-4FB4-BACA-D42B1E553C15}"/>
    <cellStyle name="SAPBEXexcBad9 6 9" xfId="36783" xr:uid="{F2C43276-F10D-4963-B9B8-C6AD15ACAA49}"/>
    <cellStyle name="SAPBEXexcBad9 7" xfId="9906" xr:uid="{544416E5-634B-4E03-9951-7E4009977D07}"/>
    <cellStyle name="SAPBEXexcBad9 7 2" xfId="22974" xr:uid="{F7C6FA2C-AA4B-4573-9D60-DCA12A7C4293}"/>
    <cellStyle name="SAPBEXexcBad9 7 3" xfId="24579" xr:uid="{713A9B39-19BD-45A1-9195-C4EA05DADBE5}"/>
    <cellStyle name="SAPBEXexcBad9 7 4" xfId="27900" xr:uid="{43424EA4-CD84-4768-B2C9-B1640FCF8367}"/>
    <cellStyle name="SAPBEXexcBad9 7 5" xfId="29979" xr:uid="{DC701360-0FE9-4D00-8BF0-498ED92B00F1}"/>
    <cellStyle name="SAPBEXexcBad9 7 6" xfId="30164" xr:uid="{9CA5EC0A-F07D-49F9-AC01-6423639E2330}"/>
    <cellStyle name="SAPBEXexcBad9 7 7" xfId="30742" xr:uid="{3FFD16CE-EB95-4491-98F9-CDBF8A54AF59}"/>
    <cellStyle name="SAPBEXexcBad9 7 8" xfId="37008" xr:uid="{32E7109A-0C1E-4CD4-A009-0889CE957DE7}"/>
    <cellStyle name="SAPBEXexcBad9 7 9" xfId="40474" xr:uid="{A4116784-05BF-4FEC-95DF-819F7E60434B}"/>
    <cellStyle name="SAPBEXexcBad9 8" xfId="9985" xr:uid="{ECD47B7E-A5DE-4DDE-994B-7B185A9915BC}"/>
    <cellStyle name="SAPBEXexcBad9 8 2" xfId="22427" xr:uid="{2D362708-B491-41F0-8A7C-37806636D0BD}"/>
    <cellStyle name="SAPBEXexcBad9 8 3" xfId="25436" xr:uid="{F82E602B-743D-4FB0-A4A4-714CA291CCE8}"/>
    <cellStyle name="SAPBEXexcBad9 8 4" xfId="27251" xr:uid="{33A834E5-A661-40BC-B866-81FB6328AA22}"/>
    <cellStyle name="SAPBEXexcBad9 8 5" xfId="24920" xr:uid="{5D45CFF5-5A06-40F0-B4E6-1A7B8958FAD2}"/>
    <cellStyle name="SAPBEXexcBad9 8 6" xfId="33141" xr:uid="{B2C28C66-5E73-499E-BC17-C478BA11CD55}"/>
    <cellStyle name="SAPBEXexcBad9 8 7" xfId="33384" xr:uid="{2496D2B0-BE6D-414A-A106-106BC1BBABD9}"/>
    <cellStyle name="SAPBEXexcBad9 8 8" xfId="35957" xr:uid="{2621ED86-053A-435F-8732-9B4AB3A6317B}"/>
    <cellStyle name="SAPBEXexcBad9 8 9" xfId="38687" xr:uid="{E8EF4C11-A00B-49EB-800C-7BA52F976AED}"/>
    <cellStyle name="SAPBEXexcBad9 9" xfId="19262" xr:uid="{9B81899A-2D7B-4149-8F8A-2BC726175A82}"/>
    <cellStyle name="SAPBEXexcBad9 9 2" xfId="22184" xr:uid="{C9AEE250-69FF-4A01-AA55-860F6D79F80E}"/>
    <cellStyle name="SAPBEXexcBad9 9 3" xfId="26640" xr:uid="{846B7CCE-3826-4E70-AA21-E5977F749302}"/>
    <cellStyle name="SAPBEXexcBad9 9 4" xfId="26961" xr:uid="{7C5668F7-E1C8-4563-816A-EEAABEB4EDD3}"/>
    <cellStyle name="SAPBEXexcBad9 9 5" xfId="30794" xr:uid="{4906BAB0-B714-47F7-A050-47F8C853D610}"/>
    <cellStyle name="SAPBEXexcBad9 9 6" xfId="33082" xr:uid="{41264D0F-D32F-4FB3-820A-E4F83D3E9217}"/>
    <cellStyle name="SAPBEXexcBad9 9 7" xfId="20680" xr:uid="{9E458205-D940-4906-9E72-FA5BE9B8571B}"/>
    <cellStyle name="SAPBEXexcBad9 9 8" xfId="39615" xr:uid="{7DEDED1A-31B1-46ED-BEEF-9EA12D2102BF}"/>
    <cellStyle name="SAPBEXexcBad9 9 9" xfId="40947" xr:uid="{0E97F941-F5EA-4363-8F4F-CF169E1F2286}"/>
    <cellStyle name="SAPBEXexcCritical4" xfId="4648" xr:uid="{BC14086F-45D5-4607-8F80-084D30BAFA63}"/>
    <cellStyle name="SAPBEXexcCritical4 10" xfId="19625" xr:uid="{8E29E068-9E10-4D6B-8348-6CC4330CF057}"/>
    <cellStyle name="SAPBEXexcCritical4 10 2" xfId="22605" xr:uid="{2D7E6529-0719-4015-97A8-921D507FB81A}"/>
    <cellStyle name="SAPBEXexcCritical4 10 3" xfId="26405" xr:uid="{8058978F-126B-4788-84E6-5A40E08B258D}"/>
    <cellStyle name="SAPBEXexcCritical4 10 4" xfId="27460" xr:uid="{A4480980-D7B6-4BAC-A9A3-D6DDEA9814C3}"/>
    <cellStyle name="SAPBEXexcCritical4 10 5" xfId="30550" xr:uid="{1098E12A-506A-4152-B3EA-802C29794A82}"/>
    <cellStyle name="SAPBEXexcCritical4 10 6" xfId="32509" xr:uid="{21B848F8-4073-4FEF-BF69-70F0076C2232}"/>
    <cellStyle name="SAPBEXexcCritical4 10 7" xfId="24016" xr:uid="{0CAC505D-AE1B-4C82-8AE1-DD35F42600FD}"/>
    <cellStyle name="SAPBEXexcCritical4 10 8" xfId="38960" xr:uid="{1C013448-33B5-4677-984B-A1807C50A939}"/>
    <cellStyle name="SAPBEXexcCritical4 10 9" xfId="37564" xr:uid="{2353D70E-C20D-4D97-A2B8-F81E68720263}"/>
    <cellStyle name="SAPBEXexcCritical4 11" xfId="20436" xr:uid="{70112D33-35B7-4547-B562-9D602168BA7E}"/>
    <cellStyle name="SAPBEXexcCritical4 11 2" xfId="26704" xr:uid="{D0B60577-33B5-4697-BF46-2338437B4160}"/>
    <cellStyle name="SAPBEXexcCritical4 11 3" xfId="28560" xr:uid="{B3E0746A-9721-453E-9994-1E3F5C22A8A6}"/>
    <cellStyle name="SAPBEXexcCritical4 11 4" xfId="30859" xr:uid="{D555F16E-FF8B-484D-8036-67D59C56F317}"/>
    <cellStyle name="SAPBEXexcCritical4 11 5" xfId="33818" xr:uid="{85C48D44-B162-4716-AFFE-6FB53111746E}"/>
    <cellStyle name="SAPBEXexcCritical4 11 6" xfId="35163" xr:uid="{9C3171DC-27AC-4DF7-91A0-86E1BD103523}"/>
    <cellStyle name="SAPBEXexcCritical4 11 7" xfId="39678" xr:uid="{7B05914D-DABE-44C9-A6E5-9263BA40E082}"/>
    <cellStyle name="SAPBEXexcCritical4 11 8" xfId="41058" xr:uid="{42D2C8B6-C163-4C26-9C57-C1662ACC50D6}"/>
    <cellStyle name="SAPBEXexcCritical4 12" xfId="20959" xr:uid="{663A7788-B245-44B8-877C-86C1076C8AE5}"/>
    <cellStyle name="SAPBEXexcCritical4 12 2" xfId="23705" xr:uid="{95CB309A-F323-4738-9FBC-BC0D04DBF4DF}"/>
    <cellStyle name="SAPBEXexcCritical4 12 3" xfId="26883" xr:uid="{76BFB146-5FEF-454F-9374-261B9650D7D5}"/>
    <cellStyle name="SAPBEXexcCritical4 12 4" xfId="28734" xr:uid="{ADAC018E-D8FE-4051-B938-67AB66F8F1D9}"/>
    <cellStyle name="SAPBEXexcCritical4 12 5" xfId="31029" xr:uid="{46475D14-AB91-40EB-A779-A2705C9FF315}"/>
    <cellStyle name="SAPBEXexcCritical4 12 6" xfId="33993" xr:uid="{2D40E70B-34FF-44B7-8DB5-0A6207EBB3C2}"/>
    <cellStyle name="SAPBEXexcCritical4 12 7" xfId="35272" xr:uid="{A90FC4F8-FF69-462F-9F5E-5BADFE6DDF72}"/>
    <cellStyle name="SAPBEXexcCritical4 12 8" xfId="39849" xr:uid="{AABAA37A-DE2E-4C4F-A554-A2F7427690AC}"/>
    <cellStyle name="SAPBEXexcCritical4 12 9" xfId="41177" xr:uid="{29E4EC0F-2512-4097-9AA7-037E5959EB0F}"/>
    <cellStyle name="SAPBEXexcCritical4 13" xfId="26381" xr:uid="{9B0A2ACC-504B-434C-A91E-D307F5C7F036}"/>
    <cellStyle name="SAPBEXexcCritical4 14" xfId="25645" xr:uid="{87D75828-11F0-4DA9-B3BC-F5B61DE8B156}"/>
    <cellStyle name="SAPBEXexcCritical4 15" xfId="30529" xr:uid="{86D39917-A76C-4AB6-894E-84192E06841E}"/>
    <cellStyle name="SAPBEXexcCritical4 16" xfId="33361" xr:uid="{D70F8E4C-063A-4D86-A9BC-8A2AFAAEA9DC}"/>
    <cellStyle name="SAPBEXexcCritical4 17" xfId="34260" xr:uid="{B9770EEF-A696-421E-948D-E5B7BB885E4E}"/>
    <cellStyle name="SAPBEXexcCritical4 18" xfId="36915" xr:uid="{36107CD6-34FB-41A9-8128-E656F032AC78}"/>
    <cellStyle name="SAPBEXexcCritical4 19" xfId="36161" xr:uid="{7CED1FDE-C486-42A9-8770-B7C55C7F2278}"/>
    <cellStyle name="SAPBEXexcCritical4 2" xfId="5196" xr:uid="{076C2BC9-1714-4C25-B44B-7AB25E00F2CB}"/>
    <cellStyle name="SAPBEXexcCritical4 2 2" xfId="8393" xr:uid="{F43D2A55-70FD-4D30-B612-D0E8B3392E95}"/>
    <cellStyle name="SAPBEXexcCritical4 2 2 2" xfId="50717" xr:uid="{E882417E-C949-411D-96CF-CB8F609BC166}"/>
    <cellStyle name="SAPBEXexcCritical4 2 3" xfId="10316" xr:uid="{590E2ED4-4BED-49D7-A3CF-360CA06851CC}"/>
    <cellStyle name="SAPBEXexcCritical4 2 4" xfId="10648" xr:uid="{64F13EEF-A462-4C80-BADB-9833E4DBD6CC}"/>
    <cellStyle name="SAPBEXexcCritical4 2 5" xfId="10983" xr:uid="{EB9902C7-1EB4-4F45-A890-CED43B25165C}"/>
    <cellStyle name="SAPBEXexcCritical4 2 6" xfId="29790" xr:uid="{CD4212AB-C456-469E-958B-00607DE9E089}"/>
    <cellStyle name="SAPBEXexcCritical4 2 7" xfId="24799" xr:uid="{A8E8E844-38EA-404B-8831-79CDC208888C}"/>
    <cellStyle name="SAPBEXexcCritical4 2 8" xfId="36354" xr:uid="{50EA1294-CF0A-4DB0-A24A-B48D90D7F4CD}"/>
    <cellStyle name="SAPBEXexcCritical4 2 9" xfId="40715" xr:uid="{AEB80E8F-4893-46C7-BD27-062F05DDC1CB}"/>
    <cellStyle name="SAPBEXexcCritical4 3" xfId="5021" xr:uid="{520383DF-5160-4499-9235-1A2FD4C60451}"/>
    <cellStyle name="SAPBEXexcCritical4 3 2" xfId="10153" xr:uid="{4F4040C6-A665-4EB1-BF2D-B0F3830AD6D1}"/>
    <cellStyle name="SAPBEXexcCritical4 3 3" xfId="10489" xr:uid="{74C3F20C-DBF3-4F80-AC68-BB9A9FB71E35}"/>
    <cellStyle name="SAPBEXexcCritical4 3 4" xfId="10824" xr:uid="{026D0AF8-F863-45FF-BD60-7909EA3D9A82}"/>
    <cellStyle name="SAPBEXexcCritical4 3 5" xfId="30142" xr:uid="{81EDDACF-6E86-47D6-8F32-26D093AC54E6}"/>
    <cellStyle name="SAPBEXexcCritical4 3 6" xfId="33412" xr:uid="{FFE7A963-7887-4186-B2A3-B115FB796BE1}"/>
    <cellStyle name="SAPBEXexcCritical4 3 7" xfId="34874" xr:uid="{44709F53-638E-48E6-A95E-6A2EA4E17A13}"/>
    <cellStyle name="SAPBEXexcCritical4 3 8" xfId="37138" xr:uid="{8826C057-8931-4CA2-8804-E7B8CFF5B7BA}"/>
    <cellStyle name="SAPBEXexcCritical4 3 9" xfId="36575" xr:uid="{A4F5BF18-A709-4935-960E-C1A68F7116C4}"/>
    <cellStyle name="SAPBEXexcCritical4 4" xfId="4978" xr:uid="{B03C458F-D9E6-48BC-950B-42B68A78FC94}"/>
    <cellStyle name="SAPBEXexcCritical4 4 2" xfId="10112" xr:uid="{9D60806B-D968-480C-8D81-A2E7456D807E}"/>
    <cellStyle name="SAPBEXexcCritical4 4 3" xfId="10448" xr:uid="{C418B826-D6E8-4518-9D5C-38E29F995D65}"/>
    <cellStyle name="SAPBEXexcCritical4 4 4" xfId="10784" xr:uid="{508409F3-5F29-4F1C-820F-052DADFAF05D}"/>
    <cellStyle name="SAPBEXexcCritical4 4 5" xfId="24426" xr:uid="{0870CD6A-AB7C-41F5-8A7A-888F27EC5AFD}"/>
    <cellStyle name="SAPBEXexcCritical4 4 6" xfId="33373" xr:uid="{83218BA3-C8AD-43E2-B216-54B11EDA6662}"/>
    <cellStyle name="SAPBEXexcCritical4 4 7" xfId="32033" xr:uid="{EA0F4985-2666-45BE-A73F-9D20F40F159D}"/>
    <cellStyle name="SAPBEXexcCritical4 4 8" xfId="39260" xr:uid="{A955697C-8531-45F9-9AB2-0B05EC36354C}"/>
    <cellStyle name="SAPBEXexcCritical4 4 9" xfId="40137" xr:uid="{CB316E75-C3D3-4DDD-ABBF-59705EEB8F11}"/>
    <cellStyle name="SAPBEXexcCritical4 5" xfId="8227" xr:uid="{62795A2B-B2E0-4BA4-9293-C04D616235A6}"/>
    <cellStyle name="SAPBEXexcCritical4 5 2" xfId="22396" xr:uid="{FB49C7E9-3EB5-45D0-A782-995B329ED7AD}"/>
    <cellStyle name="SAPBEXexcCritical4 5 3" xfId="21351" xr:uid="{9DDB0086-9B57-4DC2-A978-3146ECF385EE}"/>
    <cellStyle name="SAPBEXexcCritical4 5 4" xfId="27212" xr:uid="{14C78C74-46B4-4FBD-AB21-CB9547A48AC0}"/>
    <cellStyle name="SAPBEXexcCritical4 5 5" xfId="29871" xr:uid="{1CFE80BB-6F69-4527-AF82-7085CB1413F1}"/>
    <cellStyle name="SAPBEXexcCritical4 5 6" xfId="26719" xr:uid="{66801EEB-979E-4489-A755-4B4624750C03}"/>
    <cellStyle name="SAPBEXexcCritical4 5 7" xfId="33108" xr:uid="{875D06A9-5454-4EFE-9396-FE880DB11F4E}"/>
    <cellStyle name="SAPBEXexcCritical4 5 8" xfId="37916" xr:uid="{264D95B3-678C-4338-817F-5EA62387798C}"/>
    <cellStyle name="SAPBEXexcCritical4 5 9" xfId="36573" xr:uid="{B1258FEA-DCFC-4892-A413-B011C4105A54}"/>
    <cellStyle name="SAPBEXexcCritical4 6" xfId="10025" xr:uid="{D4443265-3E0F-445C-9909-37E760221226}"/>
    <cellStyle name="SAPBEXexcCritical4 6 2" xfId="22239" xr:uid="{3755994B-7E23-4CF1-8824-A58D8BEC5D52}"/>
    <cellStyle name="SAPBEXexcCritical4 6 3" xfId="21607" xr:uid="{ABB87CA0-A16A-4C93-A5D6-B37F2C6A6B97}"/>
    <cellStyle name="SAPBEXexcCritical4 6 4" xfId="27024" xr:uid="{89975272-53E5-42FD-8EDB-B57E7D347388}"/>
    <cellStyle name="SAPBEXexcCritical4 6 5" xfId="25639" xr:uid="{E126EFCB-F10A-4691-A525-D34ACC5C21CC}"/>
    <cellStyle name="SAPBEXexcCritical4 6 6" xfId="29895" xr:uid="{8C6FA972-5288-4C41-A159-F07BC68DAAD9}"/>
    <cellStyle name="SAPBEXexcCritical4 6 7" xfId="34707" xr:uid="{5EA44098-0043-4202-BC9F-0CED0049320D}"/>
    <cellStyle name="SAPBEXexcCritical4 6 8" xfId="38535" xr:uid="{403E7927-46C8-48DA-AA11-D52AB1459210}"/>
    <cellStyle name="SAPBEXexcCritical4 6 9" xfId="37962" xr:uid="{0DC8B2DF-487D-4D15-BF08-FA6957D61799}"/>
    <cellStyle name="SAPBEXexcCritical4 7" xfId="9920" xr:uid="{62766B9D-9404-4BFD-AB40-259CD3AE4453}"/>
    <cellStyle name="SAPBEXexcCritical4 7 2" xfId="22888" xr:uid="{8C0076D4-BE7F-462A-9C25-F7E66C81BD57}"/>
    <cellStyle name="SAPBEXexcCritical4 7 3" xfId="25805" xr:uid="{C0D94344-21B1-4610-A97D-460D9130D930}"/>
    <cellStyle name="SAPBEXexcCritical4 7 4" xfId="27802" xr:uid="{5D6B16AE-F7CB-44BF-A424-BC5B4261DC28}"/>
    <cellStyle name="SAPBEXexcCritical4 7 5" xfId="27106" xr:uid="{8B216841-B202-4E51-8F07-34F629074339}"/>
    <cellStyle name="SAPBEXexcCritical4 7 6" xfId="28982" xr:uid="{F895F720-A5F6-4ECB-AC17-6E5E2A316F9E}"/>
    <cellStyle name="SAPBEXexcCritical4 7 7" xfId="32088" xr:uid="{8062ECE4-E281-44F7-8BD5-CC01DEB74C60}"/>
    <cellStyle name="SAPBEXexcCritical4 7 8" xfId="36990" xr:uid="{E8AEABC1-5DA4-48CF-84A9-EA3AF4B71A82}"/>
    <cellStyle name="SAPBEXexcCritical4 7 9" xfId="40517" xr:uid="{420B129B-F410-4C29-A88F-21097ADE1016}"/>
    <cellStyle name="SAPBEXexcCritical4 8" xfId="10004" xr:uid="{130A08D0-1F71-46C3-89E0-BF07EC6EF09C}"/>
    <cellStyle name="SAPBEXexcCritical4 8 2" xfId="22468" xr:uid="{EEF5D894-7848-4AC1-8966-422904B02E2D}"/>
    <cellStyle name="SAPBEXexcCritical4 8 3" xfId="25398" xr:uid="{922C66FA-5128-45B2-B7A3-F1906177E793}"/>
    <cellStyle name="SAPBEXexcCritical4 8 4" xfId="27297" xr:uid="{0BF3CF09-DD96-432B-AF27-8E5B12CF1206}"/>
    <cellStyle name="SAPBEXexcCritical4 8 5" xfId="30336" xr:uid="{814AA2DB-2437-4693-A71B-328637270215}"/>
    <cellStyle name="SAPBEXexcCritical4 8 6" xfId="32834" xr:uid="{D0670E1A-11FB-42C7-A495-495CD3543E0C}"/>
    <cellStyle name="SAPBEXexcCritical4 8 7" xfId="34723" xr:uid="{BD79DE9F-E305-41D6-AD8E-5EDFE893CCDC}"/>
    <cellStyle name="SAPBEXexcCritical4 8 8" xfId="37489" xr:uid="{DEAD856C-1838-46C5-B6F7-6253661983A5}"/>
    <cellStyle name="SAPBEXexcCritical4 8 9" xfId="38918" xr:uid="{E5F3F42A-A2DB-4071-B917-58378B358634}"/>
    <cellStyle name="SAPBEXexcCritical4 9" xfId="20169" xr:uid="{30BFA646-210A-4583-9491-C2E5CE032712}"/>
    <cellStyle name="SAPBEXexcCritical4 9 2" xfId="23240" xr:uid="{3D7BFECC-5A14-4B4C-98A1-CDB59CBB4B18}"/>
    <cellStyle name="SAPBEXexcCritical4 9 3" xfId="23664" xr:uid="{65444160-53AD-4CE0-B8DB-178C57F78A22}"/>
    <cellStyle name="SAPBEXexcCritical4 9 4" xfId="28207" xr:uid="{7685F8DA-1064-4590-93F8-7E7FC45B6B18}"/>
    <cellStyle name="SAPBEXexcCritical4 9 5" xfId="29644" xr:uid="{DE0513F6-AA5F-4A82-843C-1A5EC6124849}"/>
    <cellStyle name="SAPBEXexcCritical4 9 6" xfId="31615" xr:uid="{402F299E-7AA8-4C73-B428-F260552CFC70}"/>
    <cellStyle name="SAPBEXexcCritical4 9 7" xfId="21110" xr:uid="{AD5BA264-368C-4B77-A3EB-78AB57FFCA55}"/>
    <cellStyle name="SAPBEXexcCritical4 9 8" xfId="37948" xr:uid="{100CCAEB-F65C-47B0-8E1E-49A8BBCB905D}"/>
    <cellStyle name="SAPBEXexcCritical4 9 9" xfId="39758" xr:uid="{948AD8D8-0AF8-44F7-8703-14554C6A125E}"/>
    <cellStyle name="SAPBEXexcCritical5" xfId="4649" xr:uid="{BBDA5EB9-3E7B-40EC-9438-9C03887D21DB}"/>
    <cellStyle name="SAPBEXexcCritical5 10" xfId="20389" xr:uid="{BB625A3B-8974-4D2A-88C9-88DB54367B29}"/>
    <cellStyle name="SAPBEXexcCritical5 10 2" xfId="23506" xr:uid="{02F68ADB-5AA3-4AC3-A74E-BA9483497193}"/>
    <cellStyle name="SAPBEXexcCritical5 10 3" xfId="26642" xr:uid="{308836DA-80BC-431F-B616-5EA2045182F2}"/>
    <cellStyle name="SAPBEXexcCritical5 10 4" xfId="28501" xr:uid="{02FAE771-492D-45FC-AD0F-595370B08752}"/>
    <cellStyle name="SAPBEXexcCritical5 10 5" xfId="30798" xr:uid="{DB810E05-FD8C-4931-873F-653E3CDD6245}"/>
    <cellStyle name="SAPBEXexcCritical5 10 6" xfId="33758" xr:uid="{774EF191-7F77-4BBA-AE6F-A3D33AB0A5A2}"/>
    <cellStyle name="SAPBEXexcCritical5 10 7" xfId="35106" xr:uid="{E923DF94-FC83-46CC-A49D-8306D5295F98}"/>
    <cellStyle name="SAPBEXexcCritical5 10 8" xfId="39617" xr:uid="{4AFD9775-58A9-4B6F-A1B9-DFF8B4173022}"/>
    <cellStyle name="SAPBEXexcCritical5 10 9" xfId="41002" xr:uid="{A942495A-D612-4319-AAD5-926570EDEDD9}"/>
    <cellStyle name="SAPBEXexcCritical5 11" xfId="19505" xr:uid="{E25B6125-6333-49F8-85DA-02CBE102E3B3}"/>
    <cellStyle name="SAPBEXexcCritical5 11 2" xfId="26231" xr:uid="{EDC662A7-5E61-4C7C-8DF5-759697D729F1}"/>
    <cellStyle name="SAPBEXexcCritical5 11 3" xfId="27311" xr:uid="{C0E74FF1-AF89-4AB9-BB9D-BF9858E1A9C4}"/>
    <cellStyle name="SAPBEXexcCritical5 11 4" xfId="30335" xr:uid="{814F511A-9C76-439C-8B56-FB932C2749A5}"/>
    <cellStyle name="SAPBEXexcCritical5 11 5" xfId="27687" xr:uid="{BE231288-F5D2-49ED-B012-0C8FD29921DC}"/>
    <cellStyle name="SAPBEXexcCritical5 11 6" xfId="32987" xr:uid="{C43EDFEC-68DC-4AE1-A4D7-19F25AAF6087}"/>
    <cellStyle name="SAPBEXexcCritical5 11 7" xfId="35953" xr:uid="{2D07476A-8A98-4E5D-8286-95CF1B3DFE72}"/>
    <cellStyle name="SAPBEXexcCritical5 11 8" xfId="39721" xr:uid="{7DB94669-5994-49EF-A441-CAA5A8925CA6}"/>
    <cellStyle name="SAPBEXexcCritical5 12" xfId="20958" xr:uid="{9C2732BA-8E44-4AB7-BD8E-7477ABA2BE3B}"/>
    <cellStyle name="SAPBEXexcCritical5 12 2" xfId="23704" xr:uid="{53C8FF9E-30B8-4AC2-80EF-5D291279AC0E}"/>
    <cellStyle name="SAPBEXexcCritical5 12 3" xfId="26882" xr:uid="{923A5F47-37E8-4393-A80B-4D2C41D4B826}"/>
    <cellStyle name="SAPBEXexcCritical5 12 4" xfId="28733" xr:uid="{BF6E1849-09BD-43A5-88CE-6C2472F96946}"/>
    <cellStyle name="SAPBEXexcCritical5 12 5" xfId="31028" xr:uid="{8CC0A45E-A37F-44CA-8FFE-673F83824010}"/>
    <cellStyle name="SAPBEXexcCritical5 12 6" xfId="33992" xr:uid="{740B984F-3018-4FB2-A7A1-93E495DCDF10}"/>
    <cellStyle name="SAPBEXexcCritical5 12 7" xfId="35271" xr:uid="{9E1B6B06-AE55-4091-8CE9-6D2DEAB3CC6B}"/>
    <cellStyle name="SAPBEXexcCritical5 12 8" xfId="39848" xr:uid="{CC8F0470-3042-4308-89EE-5B048BCD289B}"/>
    <cellStyle name="SAPBEXexcCritical5 12 9" xfId="41176" xr:uid="{52B0C53C-8256-4A31-9AE6-7A28C2164A88}"/>
    <cellStyle name="SAPBEXexcCritical5 13" xfId="24342" xr:uid="{83A53E36-2EBA-411C-BC2F-09FAFFBB2401}"/>
    <cellStyle name="SAPBEXexcCritical5 14" xfId="25193" xr:uid="{D803860B-2D19-4045-96D2-75C74B735D52}"/>
    <cellStyle name="SAPBEXexcCritical5 15" xfId="29927" xr:uid="{6C8339F2-ED00-4236-9965-C9F2D896611F}"/>
    <cellStyle name="SAPBEXexcCritical5 16" xfId="25300" xr:uid="{37BA36DD-6B0E-4C44-8915-04A0BF2FBA6A}"/>
    <cellStyle name="SAPBEXexcCritical5 17" xfId="34458" xr:uid="{B0757FAA-9B97-44F2-A22F-DEBF143E14CB}"/>
    <cellStyle name="SAPBEXexcCritical5 18" xfId="37231" xr:uid="{8D7B939B-B916-4F02-992A-CC3BD9359017}"/>
    <cellStyle name="SAPBEXexcCritical5 19" xfId="40902" xr:uid="{E56F2231-25E7-48A9-AEF8-F4CEEFBD66EE}"/>
    <cellStyle name="SAPBEXexcCritical5 2" xfId="5197" xr:uid="{948EBB39-50F4-4026-BF81-388C4C20CA0C}"/>
    <cellStyle name="SAPBEXexcCritical5 2 2" xfId="8394" xr:uid="{07AAB909-0AB1-47BA-9201-697F0077E610}"/>
    <cellStyle name="SAPBEXexcCritical5 2 2 2" xfId="50718" xr:uid="{E700B564-E8C1-467A-8607-9FBC7FAEF5AD}"/>
    <cellStyle name="SAPBEXexcCritical5 2 3" xfId="10317" xr:uid="{19105161-3470-4638-8AE2-15B5B309EB0C}"/>
    <cellStyle name="SAPBEXexcCritical5 2 4" xfId="10649" xr:uid="{314F7FDE-9042-45B8-8343-39EA6A1964C1}"/>
    <cellStyle name="SAPBEXexcCritical5 2 5" xfId="10984" xr:uid="{A667DF5E-6347-4FFE-B51A-4903625C8969}"/>
    <cellStyle name="SAPBEXexcCritical5 2 6" xfId="30149" xr:uid="{B145A50D-D40A-4619-A16C-648A1E807852}"/>
    <cellStyle name="SAPBEXexcCritical5 2 7" xfId="33259" xr:uid="{F0C02089-19F1-4607-B963-D9BB2DC7157F}"/>
    <cellStyle name="SAPBEXexcCritical5 2 8" xfId="38742" xr:uid="{A5C1A925-6A49-4A10-A684-FFD3CEDA7370}"/>
    <cellStyle name="SAPBEXexcCritical5 2 9" xfId="36269" xr:uid="{3BA3CF19-EBA0-43EA-87FE-184D277EF9EE}"/>
    <cellStyle name="SAPBEXexcCritical5 3" xfId="5109" xr:uid="{8ADF9E50-2996-4D23-8855-524EA5F5B94D}"/>
    <cellStyle name="SAPBEXexcCritical5 3 2" xfId="10235" xr:uid="{619EE17A-53D3-4303-B104-26DEEC1ED2C5}"/>
    <cellStyle name="SAPBEXexcCritical5 3 3" xfId="10568" xr:uid="{2AFBBE69-2AFB-45A1-B7D0-867EAAE44410}"/>
    <cellStyle name="SAPBEXexcCritical5 3 4" xfId="10903" xr:uid="{EBD9DE9C-AD11-4BCC-A6CD-CEBE99B92833}"/>
    <cellStyle name="SAPBEXexcCritical5 3 5" xfId="21009" xr:uid="{CC9C5514-DD79-4A50-9867-F75C525E6C0A}"/>
    <cellStyle name="SAPBEXexcCritical5 3 6" xfId="31451" xr:uid="{27F6DEAF-582A-40CD-96CA-B4C73997084A}"/>
    <cellStyle name="SAPBEXexcCritical5 3 7" xfId="32767" xr:uid="{FC149199-8015-4B7B-8BAB-6B30D411009D}"/>
    <cellStyle name="SAPBEXexcCritical5 3 8" xfId="35881" xr:uid="{97A5053F-79A3-459C-BBA1-79253DA327D2}"/>
    <cellStyle name="SAPBEXexcCritical5 3 9" xfId="40214" xr:uid="{8527DD3F-7C59-46FA-8536-F114498CCD33}"/>
    <cellStyle name="SAPBEXexcCritical5 4" xfId="5133" xr:uid="{EDA8AC7A-9666-4852-B74D-71C5D3A18766}"/>
    <cellStyle name="SAPBEXexcCritical5 4 2" xfId="10258" xr:uid="{6E55BAC2-E322-4E21-82BF-EC164B912D56}"/>
    <cellStyle name="SAPBEXexcCritical5 4 3" xfId="10590" xr:uid="{83A11309-566D-4D49-B3CF-3C4E13344695}"/>
    <cellStyle name="SAPBEXexcCritical5 4 4" xfId="10925" xr:uid="{ECDD1AB1-828C-477E-9A51-631DEAECF600}"/>
    <cellStyle name="SAPBEXexcCritical5 4 5" xfId="26253" xr:uid="{4D04E013-9A6F-423E-BE53-677506A3DCD0}"/>
    <cellStyle name="SAPBEXexcCritical5 4 6" xfId="27821" xr:uid="{2A3C72D4-4840-498C-932E-1A7E880D8E16}"/>
    <cellStyle name="SAPBEXexcCritical5 4 7" xfId="34507" xr:uid="{F4824979-4CC1-4ADB-B56B-9EE3AA4AD730}"/>
    <cellStyle name="SAPBEXexcCritical5 4 8" xfId="36289" xr:uid="{F71BE1E9-85E9-4D6C-A326-1D470B6A8807}"/>
    <cellStyle name="SAPBEXexcCritical5 4 9" xfId="40669" xr:uid="{D23E1F12-D5DA-48D1-A1E5-94DD467974FC}"/>
    <cellStyle name="SAPBEXexcCritical5 5" xfId="8228" xr:uid="{B037350F-FDF5-47C3-BA5D-1BD162093BB6}"/>
    <cellStyle name="SAPBEXexcCritical5 5 2" xfId="22897" xr:uid="{5FA04C96-1380-4BF5-B6B1-1DA07867A33E}"/>
    <cellStyle name="SAPBEXexcCritical5 5 3" xfId="21741" xr:uid="{DF48F49E-E411-47A3-9AD4-2D4F3DCC3FE3}"/>
    <cellStyle name="SAPBEXexcCritical5 5 4" xfId="27812" xr:uid="{876EB2C5-FEA3-4097-ACC0-C593E6679101}"/>
    <cellStyle name="SAPBEXexcCritical5 5 5" xfId="23616" xr:uid="{DB70F159-75E1-49D5-B1C1-A8C866D0A89F}"/>
    <cellStyle name="SAPBEXexcCritical5 5 6" xfId="31143" xr:uid="{E4C05796-04FE-48D9-AACD-320478A84FC2}"/>
    <cellStyle name="SAPBEXexcCritical5 5 7" xfId="34237" xr:uid="{552BB1F8-42F5-4DBD-8425-796B34CBB02F}"/>
    <cellStyle name="SAPBEXexcCritical5 5 8" xfId="36897" xr:uid="{1786D983-CBE6-46FA-8602-B2528799E836}"/>
    <cellStyle name="SAPBEXexcCritical5 5 9" xfId="36498" xr:uid="{56F9BDEB-412D-4568-8B06-3474CA64CF0D}"/>
    <cellStyle name="SAPBEXexcCritical5 6" xfId="10026" xr:uid="{242FABF5-69DC-47B0-801B-437E7FC210B1}"/>
    <cellStyle name="SAPBEXexcCritical5 6 2" xfId="23134" xr:uid="{1E27F557-8BF1-47D3-93E7-4F2E8B4330EC}"/>
    <cellStyle name="SAPBEXexcCritical5 6 3" xfId="24826" xr:uid="{04125C16-A8C2-4E20-BD17-0DF870F62541}"/>
    <cellStyle name="SAPBEXexcCritical5 6 4" xfId="28079" xr:uid="{A59C6A4F-66F8-4543-80BB-F5AEB6FFEECF}"/>
    <cellStyle name="SAPBEXexcCritical5 6 5" xfId="24771" xr:uid="{EDB6633A-263F-4A84-B5C5-87F3FCCED54C}"/>
    <cellStyle name="SAPBEXexcCritical5 6 6" xfId="29739" xr:uid="{F6F7409B-5AB9-4E7D-9C66-642F7B880D5E}"/>
    <cellStyle name="SAPBEXexcCritical5 6 7" xfId="32895" xr:uid="{A06589B6-04AA-4147-A463-403B210C8578}"/>
    <cellStyle name="SAPBEXexcCritical5 6 8" xfId="36313" xr:uid="{27D4161C-B24B-44C4-B282-AB01798F4AE6}"/>
    <cellStyle name="SAPBEXexcCritical5 6 9" xfId="37520" xr:uid="{A97238AF-C065-4338-A098-4DD93932697A}"/>
    <cellStyle name="SAPBEXexcCritical5 7" xfId="9948" xr:uid="{76EB21DD-934A-4E25-B08E-2B25FFF47D79}"/>
    <cellStyle name="SAPBEXexcCritical5 7 2" xfId="22415" xr:uid="{51DC98B8-9991-49A2-B856-1065893B5778}"/>
    <cellStyle name="SAPBEXexcCritical5 7 3" xfId="21524" xr:uid="{A1A1422C-C1EE-411B-8738-2EBD2EC4FA65}"/>
    <cellStyle name="SAPBEXexcCritical5 7 4" xfId="27235" xr:uid="{389E52FD-46CE-45F7-BC87-5869FAB17094}"/>
    <cellStyle name="SAPBEXexcCritical5 7 5" xfId="30083" xr:uid="{FE508049-271D-4F3C-AE7F-D2865BAF4C91}"/>
    <cellStyle name="SAPBEXexcCritical5 7 6" xfId="33166" xr:uid="{15BBD7ED-DFF5-40D3-A23E-BA07D71B6A1E}"/>
    <cellStyle name="SAPBEXexcCritical5 7 7" xfId="31276" xr:uid="{85C69F2A-D878-43DA-9AD7-EBFFF211EC75}"/>
    <cellStyle name="SAPBEXexcCritical5 7 8" xfId="38685" xr:uid="{AFED6774-C125-4155-B89E-66751B55A894}"/>
    <cellStyle name="SAPBEXexcCritical5 7 9" xfId="40938" xr:uid="{8BDF113F-4C63-488A-B376-02684AB8BF80}"/>
    <cellStyle name="SAPBEXexcCritical5 8" xfId="9989" xr:uid="{EE584ED1-4827-4015-BB7C-ECF2EB5493D7}"/>
    <cellStyle name="SAPBEXexcCritical5 8 2" xfId="22684" xr:uid="{6041EA9B-B3C8-4A28-89A4-0EB7FA484BF4}"/>
    <cellStyle name="SAPBEXexcCritical5 8 3" xfId="26484" xr:uid="{A9C5C9D8-7943-45D4-8E03-C385E07698A2}"/>
    <cellStyle name="SAPBEXexcCritical5 8 4" xfId="27549" xr:uid="{B4773E57-2B32-4125-BDEC-20A7A637E54C}"/>
    <cellStyle name="SAPBEXexcCritical5 8 5" xfId="26765" xr:uid="{9F2E5717-E001-4AA6-9D2D-2B0DA7967787}"/>
    <cellStyle name="SAPBEXexcCritical5 8 6" xfId="32745" xr:uid="{4AA1F9E8-DA14-47D9-A4C0-AF641A582545}"/>
    <cellStyle name="SAPBEXexcCritical5 8 7" xfId="33338" xr:uid="{4CABB604-37F5-4629-9FBD-82E091BF4001}"/>
    <cellStyle name="SAPBEXexcCritical5 8 8" xfId="35926" xr:uid="{EF61AB12-C4F1-4804-9379-94E5515CCC2C}"/>
    <cellStyle name="SAPBEXexcCritical5 8 9" xfId="40846" xr:uid="{6D941B64-AB05-489C-B3A0-0D3A3B4FCE2B}"/>
    <cellStyle name="SAPBEXexcCritical5 9" xfId="20266" xr:uid="{2041F623-5C33-49DD-8133-CD14C57A6029}"/>
    <cellStyle name="SAPBEXexcCritical5 9 2" xfId="23373" xr:uid="{7E858DDD-6022-401B-BB15-86F201585490}"/>
    <cellStyle name="SAPBEXexcCritical5 9 3" xfId="25846" xr:uid="{63679C1E-0D10-4449-B2AA-EDF2BD7CBDA3}"/>
    <cellStyle name="SAPBEXexcCritical5 9 4" xfId="28356" xr:uid="{D285347B-731C-4D7F-BB8B-ECCEA4A683BB}"/>
    <cellStyle name="SAPBEXexcCritical5 9 5" xfId="29459" xr:uid="{A4701830-E967-478F-A100-471183CBC631}"/>
    <cellStyle name="SAPBEXexcCritical5 9 6" xfId="32091" xr:uid="{2BD92A9F-08CF-4D26-861D-F03C1DA7210E}"/>
    <cellStyle name="SAPBEXexcCritical5 9 7" xfId="33592" xr:uid="{3D88389C-7779-4870-BC56-804DB9AD3A2A}"/>
    <cellStyle name="SAPBEXexcCritical5 9 8" xfId="37134" xr:uid="{DC065A94-92AA-4C3E-A4DC-892B7DE29937}"/>
    <cellStyle name="SAPBEXexcCritical5 9 9" xfId="39258" xr:uid="{C475B689-3862-4EDE-BEEF-37206986D371}"/>
    <cellStyle name="SAPBEXexcCritical6" xfId="4650" xr:uid="{1FFDDE54-1088-44AE-9931-1D96D1606346}"/>
    <cellStyle name="SAPBEXexcCritical6 10" xfId="20317" xr:uid="{33746812-F0AC-4B69-B717-A6BE64F96B8E}"/>
    <cellStyle name="SAPBEXexcCritical6 10 2" xfId="23427" xr:uid="{5DA7D4D2-27F8-4766-A5FC-FC53C02C6FE7}"/>
    <cellStyle name="SAPBEXexcCritical6 10 3" xfId="25418" xr:uid="{E5578F13-B101-4924-B1FF-0A060BE06455}"/>
    <cellStyle name="SAPBEXexcCritical6 10 4" xfId="28418" xr:uid="{6E19C3F0-B1D4-47E4-8A5A-32638790FC45}"/>
    <cellStyle name="SAPBEXexcCritical6 10 5" xfId="29314" xr:uid="{8348B1D8-4BD3-43B2-B94B-75D67FC590A5}"/>
    <cellStyle name="SAPBEXexcCritical6 10 6" xfId="33674" xr:uid="{1B825515-1E4B-4039-9A83-45AF0506C78E}"/>
    <cellStyle name="SAPBEXexcCritical6 10 7" xfId="35028" xr:uid="{C1DE9040-C3CD-41C6-A614-214B34B9B8BF}"/>
    <cellStyle name="SAPBEXexcCritical6 10 8" xfId="36292" xr:uid="{1C26D46D-73FB-4F40-AF0F-E4EA31FD1124}"/>
    <cellStyle name="SAPBEXexcCritical6 10 9" xfId="38820" xr:uid="{CC24A7CA-4DD2-47C4-BEAC-D6A377218894}"/>
    <cellStyle name="SAPBEXexcCritical6 11" xfId="20206" xr:uid="{BC2EBFCF-9032-4F30-9878-8A36E6CB0D1E}"/>
    <cellStyle name="SAPBEXexcCritical6 11 2" xfId="21175" xr:uid="{418BECDD-A8EE-4A33-A7EE-E747368A9C26}"/>
    <cellStyle name="SAPBEXexcCritical6 11 3" xfId="28256" xr:uid="{FEA0E283-5723-49E8-BA4D-450D337D4949}"/>
    <cellStyle name="SAPBEXexcCritical6 11 4" xfId="30306" xr:uid="{9B1F58AA-A813-4DA8-9526-D4B1D9C1F5D0}"/>
    <cellStyle name="SAPBEXexcCritical6 11 5" xfId="32146" xr:uid="{4D4CB42F-EC8C-481C-BBDF-859245F48C47}"/>
    <cellStyle name="SAPBEXexcCritical6 11 6" xfId="24731" xr:uid="{956631D4-2814-44FB-9328-D725712F7C7A}"/>
    <cellStyle name="SAPBEXexcCritical6 11 7" xfId="36678" xr:uid="{961ABA0F-9C2C-4C29-A7FF-AA9FD48DD04F}"/>
    <cellStyle name="SAPBEXexcCritical6 11 8" xfId="35815" xr:uid="{FD6A6812-FB32-411D-A91B-11CAE4CCB6ED}"/>
    <cellStyle name="SAPBEXexcCritical6 12" xfId="20957" xr:uid="{109A652B-0C6E-44AC-AD3B-E0189D320C87}"/>
    <cellStyle name="SAPBEXexcCritical6 12 2" xfId="23703" xr:uid="{8846B1EB-33E1-4523-8E93-68C85A6BE2FB}"/>
    <cellStyle name="SAPBEXexcCritical6 12 3" xfId="26881" xr:uid="{4434EDD6-AB93-4069-97BB-B9873556C882}"/>
    <cellStyle name="SAPBEXexcCritical6 12 4" xfId="28732" xr:uid="{D0D6C205-E7F3-4F9D-BB61-9C859E9293FC}"/>
    <cellStyle name="SAPBEXexcCritical6 12 5" xfId="31027" xr:uid="{2FE8A5B7-8B46-4B08-BF44-D513E52E5D1E}"/>
    <cellStyle name="SAPBEXexcCritical6 12 6" xfId="33991" xr:uid="{0D3B0A31-8BDC-4614-9C84-4785E5C6F063}"/>
    <cellStyle name="SAPBEXexcCritical6 12 7" xfId="35270" xr:uid="{D748B0E9-DDC4-4DAF-BD69-9FB65E592B46}"/>
    <cellStyle name="SAPBEXexcCritical6 12 8" xfId="39847" xr:uid="{BC11FD2C-DB28-4F72-8A9C-64928B91A495}"/>
    <cellStyle name="SAPBEXexcCritical6 12 9" xfId="41175" xr:uid="{9E8AAE1C-5399-4B89-9FA8-63652590EDBF}"/>
    <cellStyle name="SAPBEXexcCritical6 13" xfId="26587" xr:uid="{61DF234C-727B-4E3F-A65D-3D735F4000DA}"/>
    <cellStyle name="SAPBEXexcCritical6 14" xfId="26412" xr:uid="{AA84F60F-689E-4748-8E9D-A4288E9A5126}"/>
    <cellStyle name="SAPBEXexcCritical6 15" xfId="30737" xr:uid="{208B2C76-03E9-45E5-99F2-771D8DDD9F82}"/>
    <cellStyle name="SAPBEXexcCritical6 16" xfId="33204" xr:uid="{F806B70C-8497-4B65-B77F-7FF669F5DB38}"/>
    <cellStyle name="SAPBEXexcCritical6 17" xfId="34416" xr:uid="{E6754CA5-5C61-482C-80EB-73E9E9C1F191}"/>
    <cellStyle name="SAPBEXexcCritical6 18" xfId="38525" xr:uid="{92141727-A7B6-4A64-825E-D2B5F43319AE}"/>
    <cellStyle name="SAPBEXexcCritical6 19" xfId="40792" xr:uid="{BC16C34C-B15D-4CF2-9BA1-180E6733BA68}"/>
    <cellStyle name="SAPBEXexcCritical6 2" xfId="5198" xr:uid="{3E055C09-37AE-4F2A-91C1-90FB6B328E6C}"/>
    <cellStyle name="SAPBEXexcCritical6 2 2" xfId="8395" xr:uid="{2DC6F68C-9FA7-4A4F-B290-780D817568E6}"/>
    <cellStyle name="SAPBEXexcCritical6 2 2 2" xfId="50719" xr:uid="{1BB8CC20-A610-4F57-B554-AB41D9A15146}"/>
    <cellStyle name="SAPBEXexcCritical6 2 3" xfId="10318" xr:uid="{1B898E5A-97AB-4965-A8F7-D2ACD6E43E49}"/>
    <cellStyle name="SAPBEXexcCritical6 2 4" xfId="10650" xr:uid="{D8E3E3CD-F377-43B4-9A2D-5AE832C26839}"/>
    <cellStyle name="SAPBEXexcCritical6 2 5" xfId="10985" xr:uid="{3ADDE32B-227E-406A-8F35-F88BDB4B5310}"/>
    <cellStyle name="SAPBEXexcCritical6 2 6" xfId="33078" xr:uid="{34D32C78-A617-44A7-BE2D-5F28DA505B4A}"/>
    <cellStyle name="SAPBEXexcCritical6 2 7" xfId="33567" xr:uid="{B2A03F35-77A4-49F4-87EF-3637A58AD53F}"/>
    <cellStyle name="SAPBEXexcCritical6 2 8" xfId="38909" xr:uid="{E1ABF665-73BC-4B4B-AF9E-AAEDFA5C95AB}"/>
    <cellStyle name="SAPBEXexcCritical6 2 9" xfId="40827" xr:uid="{9878685D-FC65-496D-B52C-5B1EDF7E5E55}"/>
    <cellStyle name="SAPBEXexcCritical6 3" xfId="4968" xr:uid="{8D9DA91B-094D-48C1-8913-7BAB6FB678D5}"/>
    <cellStyle name="SAPBEXexcCritical6 3 2" xfId="10102" xr:uid="{A8FE7D35-BFD0-400B-BDB1-8D04C1DF54A5}"/>
    <cellStyle name="SAPBEXexcCritical6 3 3" xfId="10438" xr:uid="{2EC61563-D661-4A7E-97D9-C5E25ADDA19B}"/>
    <cellStyle name="SAPBEXexcCritical6 3 4" xfId="10774" xr:uid="{0F54CDEC-3E86-484E-AB07-ADDA761F2B19}"/>
    <cellStyle name="SAPBEXexcCritical6 3 5" xfId="29303" xr:uid="{D73A223B-3960-412C-881B-EEFEB9D2F4B8}"/>
    <cellStyle name="SAPBEXexcCritical6 3 6" xfId="33322" xr:uid="{CCAEB849-BC64-49E7-A6EE-5B865EB00C0D}"/>
    <cellStyle name="SAPBEXexcCritical6 3 7" xfId="32461" xr:uid="{DB537746-D79C-44ED-9ED2-375511556DAA}"/>
    <cellStyle name="SAPBEXexcCritical6 3 8" xfId="38265" xr:uid="{FC6150D7-82E4-4489-B8BD-DF5E920734E3}"/>
    <cellStyle name="SAPBEXexcCritical6 3 9" xfId="37469" xr:uid="{A9B1E5A2-12BF-414C-822B-53E1B8B131DB}"/>
    <cellStyle name="SAPBEXexcCritical6 4" xfId="4926" xr:uid="{8B52D18D-15C7-4997-9746-7E8743750DE0}"/>
    <cellStyle name="SAPBEXexcCritical6 4 2" xfId="10066" xr:uid="{78CBCC2D-D0CF-4B65-AB82-361228CC235C}"/>
    <cellStyle name="SAPBEXexcCritical6 4 3" xfId="10402" xr:uid="{DD2F4E3B-862B-4F44-81F4-746C22784C9E}"/>
    <cellStyle name="SAPBEXexcCritical6 4 4" xfId="10738" xr:uid="{12FAEBAE-3E40-4289-9157-DF8EC05872E1}"/>
    <cellStyle name="SAPBEXexcCritical6 4 5" xfId="29847" xr:uid="{483750E1-D1B1-4A62-A945-D78976A37034}"/>
    <cellStyle name="SAPBEXexcCritical6 4 6" xfId="32408" xr:uid="{DD664B2E-59C3-4FC8-9D4D-10A286F8886A}"/>
    <cellStyle name="SAPBEXexcCritical6 4 7" xfId="34575" xr:uid="{B6175990-69AD-4EF3-A613-5426913C9855}"/>
    <cellStyle name="SAPBEXexcCritical6 4 8" xfId="37783" xr:uid="{57A1E838-AF53-4173-BE16-2B87D6AA2CB8}"/>
    <cellStyle name="SAPBEXexcCritical6 4 9" xfId="39922" xr:uid="{666405EB-00B8-4DA4-8A7E-A991A6EF2689}"/>
    <cellStyle name="SAPBEXexcCritical6 5" xfId="8229" xr:uid="{7A1B6185-9100-43C7-8C36-C3AC0B54C304}"/>
    <cellStyle name="SAPBEXexcCritical6 5 2" xfId="22378" xr:uid="{FFDB6869-141F-47D2-A1D6-4B2A8022C2C5}"/>
    <cellStyle name="SAPBEXexcCritical6 5 3" xfId="26597" xr:uid="{BAE9B385-29B6-4B43-AC18-AC59BCBE2815}"/>
    <cellStyle name="SAPBEXexcCritical6 5 4" xfId="27187" xr:uid="{2C62B9DD-7C28-4CAB-941E-0E141BB124C5}"/>
    <cellStyle name="SAPBEXexcCritical6 5 5" xfId="30747" xr:uid="{3AE42968-7800-4EA9-B353-BF1D79828AB8}"/>
    <cellStyle name="SAPBEXexcCritical6 5 6" xfId="33026" xr:uid="{75BC644B-B7CD-48EA-9A09-2F4D4EB020E5}"/>
    <cellStyle name="SAPBEXexcCritical6 5 7" xfId="33321" xr:uid="{2D086A3E-1FC1-412C-8CD5-FB7F78EE145C}"/>
    <cellStyle name="SAPBEXexcCritical6 5 8" xfId="35945" xr:uid="{2EBDCA91-F13A-4884-AF9E-921D6523C35F}"/>
    <cellStyle name="SAPBEXexcCritical6 5 9" xfId="36876" xr:uid="{C28D1538-4BF4-4073-8AF0-B51609139E92}"/>
    <cellStyle name="SAPBEXexcCritical6 6" xfId="10027" xr:uid="{E091194C-5B2B-4165-BA42-9535F88C7E57}"/>
    <cellStyle name="SAPBEXexcCritical6 6 2" xfId="22723" xr:uid="{2651DB28-041B-46CB-975D-877144682E59}"/>
    <cellStyle name="SAPBEXexcCritical6 6 3" xfId="24026" xr:uid="{88B6E9D2-BD94-45DC-A649-C835AA0E1FFA}"/>
    <cellStyle name="SAPBEXexcCritical6 6 4" xfId="27598" xr:uid="{3C4B7D55-D9B2-4C92-9003-D667539B82E9}"/>
    <cellStyle name="SAPBEXexcCritical6 6 5" xfId="26301" xr:uid="{6D37B668-0B35-4552-A0EC-EAB6DC6FE8CD}"/>
    <cellStyle name="SAPBEXexcCritical6 6 6" xfId="31607" xr:uid="{AEF18185-6FB1-4EFB-AC83-0D3AA64ACF23}"/>
    <cellStyle name="SAPBEXexcCritical6 6 7" xfId="33216" xr:uid="{34E8E7DA-8268-4507-81E0-01A17308B848}"/>
    <cellStyle name="SAPBEXexcCritical6 6 8" xfId="38745" xr:uid="{E6CA169A-7BC3-4069-9551-E8FDA23ABAD4}"/>
    <cellStyle name="SAPBEXexcCritical6 6 9" xfId="39474" xr:uid="{20B3A03F-343F-4D6B-906B-3DEF1E81F57A}"/>
    <cellStyle name="SAPBEXexcCritical6 7" xfId="9887" xr:uid="{D36609DF-0AD5-40DD-8FA9-83B605318ED4}"/>
    <cellStyle name="SAPBEXexcCritical6 7 2" xfId="22473" xr:uid="{42A74892-B067-46E7-8B09-FBCADBCEC743}"/>
    <cellStyle name="SAPBEXexcCritical6 7 3" xfId="25832" xr:uid="{B6EB7DAE-7B42-48D7-9815-6FF1F96DAE33}"/>
    <cellStyle name="SAPBEXexcCritical6 7 4" xfId="27303" xr:uid="{9074C169-CFEF-46FE-B533-A16A599361A0}"/>
    <cellStyle name="SAPBEXexcCritical6 7 5" xfId="29723" xr:uid="{C7BCAD69-D415-4700-8F60-A0669987CA72}"/>
    <cellStyle name="SAPBEXexcCritical6 7 6" xfId="33340" xr:uid="{BF6F246D-6761-4F5D-A215-4E0A3B9F8B22}"/>
    <cellStyle name="SAPBEXexcCritical6 7 7" xfId="34244" xr:uid="{30A8AC8A-AE7D-46A2-B1DB-B69880CC58CA}"/>
    <cellStyle name="SAPBEXexcCritical6 7 8" xfId="38978" xr:uid="{D1C0DDCD-224D-4E5F-AD37-699E99627A40}"/>
    <cellStyle name="SAPBEXexcCritical6 7 9" xfId="37445" xr:uid="{0AFDF9BE-D319-4109-B39A-D5D8615CFA43}"/>
    <cellStyle name="SAPBEXexcCritical6 8" xfId="9832" xr:uid="{6678FD3A-6D07-4085-BA69-B5E599AA5714}"/>
    <cellStyle name="SAPBEXexcCritical6 8 2" xfId="22623" xr:uid="{E81A2138-0DBD-442E-93CA-0166A98CB808}"/>
    <cellStyle name="SAPBEXexcCritical6 8 3" xfId="20829" xr:uid="{759C58B7-1229-4318-9F67-D99E18251564}"/>
    <cellStyle name="SAPBEXexcCritical6 8 4" xfId="27479" xr:uid="{7A6F9385-E5F3-4E59-A533-B420B05E0B2E}"/>
    <cellStyle name="SAPBEXexcCritical6 8 5" xfId="30200" xr:uid="{71D3EAD3-6906-4FDB-96CB-800F3E49D39B}"/>
    <cellStyle name="SAPBEXexcCritical6 8 6" xfId="31767" xr:uid="{03D5FBEE-08F4-47E5-A5BF-56C3AD5D0142}"/>
    <cellStyle name="SAPBEXexcCritical6 8 7" xfId="34177" xr:uid="{64E77ED3-5F4A-4BAD-9B70-31FDBE895A35}"/>
    <cellStyle name="SAPBEXexcCritical6 8 8" xfId="38795" xr:uid="{AEE0ABD5-1055-45E6-AFB5-B6236FA6F191}"/>
    <cellStyle name="SAPBEXexcCritical6 8 9" xfId="39935" xr:uid="{D99FEBB5-9E9B-42A1-84BB-E21FED2CAA1E}"/>
    <cellStyle name="SAPBEXexcCritical6 9" xfId="19870" xr:uid="{E7A2628F-8AAF-4024-9DDF-E45000F56716}"/>
    <cellStyle name="SAPBEXexcCritical6 9 2" xfId="22907" xr:uid="{CA42E904-F683-4DB9-8DF1-D7D43F394061}"/>
    <cellStyle name="SAPBEXexcCritical6 9 3" xfId="24581" xr:uid="{8096A390-02B7-444E-BF52-5511BF3DB7BC}"/>
    <cellStyle name="SAPBEXexcCritical6 9 4" xfId="27825" xr:uid="{97D58F81-DF9E-419F-BC43-C799AAEFC69C}"/>
    <cellStyle name="SAPBEXexcCritical6 9 5" xfId="28354" xr:uid="{F1ED5693-40FE-454A-AC34-BE79E487F0A5}"/>
    <cellStyle name="SAPBEXexcCritical6 9 6" xfId="31385" xr:uid="{5375AC1B-211C-4158-95FD-EE7E19054259}"/>
    <cellStyle name="SAPBEXexcCritical6 9 7" xfId="34075" xr:uid="{FA59091E-1D14-419C-9270-AA4051002639}"/>
    <cellStyle name="SAPBEXexcCritical6 9 8" xfId="39573" xr:uid="{48F97FF9-9882-470A-AC84-DD05017B3059}"/>
    <cellStyle name="SAPBEXexcCritical6 9 9" xfId="40877" xr:uid="{B489A33E-F39F-47CC-AAA6-89FF5CDB04B5}"/>
    <cellStyle name="SAPBEXexcGood1" xfId="4651" xr:uid="{E218EBF9-DEFC-4D33-AFD1-FD9E322FD970}"/>
    <cellStyle name="SAPBEXexcGood1 10" xfId="20205" xr:uid="{33E9B007-F7DB-4863-94EF-B22AF001272F}"/>
    <cellStyle name="SAPBEXexcGood1 10 2" xfId="23286" xr:uid="{27B5AC6D-152D-4D0E-9082-3B9360C8DDA6}"/>
    <cellStyle name="SAPBEXexcGood1 10 3" xfId="24817" xr:uid="{44449C5A-9B61-4ACC-9225-7FD773BEB0C8}"/>
    <cellStyle name="SAPBEXexcGood1 10 4" xfId="28255" xr:uid="{747334BC-2622-4EEB-A5E3-E722E2A17612}"/>
    <cellStyle name="SAPBEXexcGood1 10 5" xfId="25254" xr:uid="{1490210B-0E62-4AB2-900C-9B80304E386F}"/>
    <cellStyle name="SAPBEXexcGood1 10 6" xfId="27935" xr:uid="{D4397B41-79FE-477A-9A79-4298F8290AD5}"/>
    <cellStyle name="SAPBEXexcGood1 10 7" xfId="21912" xr:uid="{734C4DB1-FE76-4A1B-9CC6-93113216E065}"/>
    <cellStyle name="SAPBEXexcGood1 10 8" xfId="38811" xr:uid="{A0F4DCA0-2136-4E3F-9F7C-97A2F66F57FB}"/>
    <cellStyle name="SAPBEXexcGood1 10 9" xfId="39231" xr:uid="{7F7AEE51-F260-4C4E-8997-896B4E85722E}"/>
    <cellStyle name="SAPBEXexcGood1 11" xfId="20296" xr:uid="{3E5264AC-4CCF-4D37-AB21-7A0B6323AFFA}"/>
    <cellStyle name="SAPBEXexcGood1 11 2" xfId="24029" xr:uid="{889B8661-5F71-4515-8E1E-4B9F141FFBAF}"/>
    <cellStyle name="SAPBEXexcGood1 11 3" xfId="28390" xr:uid="{DCC45B3C-F3EF-4206-9F6A-8C544CC1D166}"/>
    <cellStyle name="SAPBEXexcGood1 11 4" xfId="28791" xr:uid="{88ADBCEC-DD7D-498B-88D7-DF9A85BDEB36}"/>
    <cellStyle name="SAPBEXexcGood1 11 5" xfId="32667" xr:uid="{3348AB4F-5E52-4C9A-8AE1-DDA91FE3016C}"/>
    <cellStyle name="SAPBEXexcGood1 11 6" xfId="21647" xr:uid="{E6E5DB69-4CE2-42B3-9C24-4FF1073A59FF}"/>
    <cellStyle name="SAPBEXexcGood1 11 7" xfId="36874" xr:uid="{09C3DCF2-A67A-4471-86FF-7B125AABC540}"/>
    <cellStyle name="SAPBEXexcGood1 11 8" xfId="37358" xr:uid="{2D370AAC-3551-4E35-8DBD-82E24BBCFB9E}"/>
    <cellStyle name="SAPBEXexcGood1 12" xfId="20956" xr:uid="{9BB5905D-F5DA-409F-A50A-5C6B58CF42A7}"/>
    <cellStyle name="SAPBEXexcGood1 12 2" xfId="23702" xr:uid="{7E8CC6A5-A1C9-4F0A-92E7-5D49B09DF63B}"/>
    <cellStyle name="SAPBEXexcGood1 12 3" xfId="26880" xr:uid="{9C850B6A-8151-4679-A30B-9207E333A190}"/>
    <cellStyle name="SAPBEXexcGood1 12 4" xfId="28731" xr:uid="{0CE75776-1AE3-4CAB-AA82-6216EFCE00EE}"/>
    <cellStyle name="SAPBEXexcGood1 12 5" xfId="31026" xr:uid="{14BD98BB-CF72-438E-B5E6-2A7365240603}"/>
    <cellStyle name="SAPBEXexcGood1 12 6" xfId="33990" xr:uid="{0093BBCB-DCE6-442B-8C02-E109EDAE9000}"/>
    <cellStyle name="SAPBEXexcGood1 12 7" xfId="35269" xr:uid="{DAF9634D-7654-44DF-989F-DE460989124E}"/>
    <cellStyle name="SAPBEXexcGood1 12 8" xfId="39846" xr:uid="{B2DE5559-DCA4-499D-96A8-245461D131F4}"/>
    <cellStyle name="SAPBEXexcGood1 12 9" xfId="41174" xr:uid="{24F91302-6315-40BD-B196-49467F095DA0}"/>
    <cellStyle name="SAPBEXexcGood1 13" xfId="26403" xr:uid="{13717B00-1000-4B3B-9DBD-5BA4F6A441F3}"/>
    <cellStyle name="SAPBEXexcGood1 14" xfId="25035" xr:uid="{846B0A36-F80D-4EF6-BE06-8F241B29DCDA}"/>
    <cellStyle name="SAPBEXexcGood1 15" xfId="30549" xr:uid="{2D40AB02-AA63-4CDB-83F0-EFA7D8576ACC}"/>
    <cellStyle name="SAPBEXexcGood1 16" xfId="24019" xr:uid="{D2A56A4A-BAFC-452A-A47F-0F187964B8C5}"/>
    <cellStyle name="SAPBEXexcGood1 17" xfId="34656" xr:uid="{CBC7B795-EC6A-4E04-9676-E0AF8CA89CFD}"/>
    <cellStyle name="SAPBEXexcGood1 18" xfId="37760" xr:uid="{9EE8523D-079F-4D99-B882-063294C9ED1F}"/>
    <cellStyle name="SAPBEXexcGood1 19" xfId="40553" xr:uid="{AF10E568-0A73-42FD-84DE-1CF67F50EEDE}"/>
    <cellStyle name="SAPBEXexcGood1 2" xfId="5199" xr:uid="{40D5A98C-72E6-40FB-9B6E-B940D57ECD3D}"/>
    <cellStyle name="SAPBEXexcGood1 2 2" xfId="8396" xr:uid="{C11B399C-90AA-4477-AA74-EAA035E5D04A}"/>
    <cellStyle name="SAPBEXexcGood1 2 2 2" xfId="50720" xr:uid="{38A7C1EE-F81A-485F-B8A9-E54AC38A7FFD}"/>
    <cellStyle name="SAPBEXexcGood1 2 3" xfId="10319" xr:uid="{B75CA314-1D48-4F29-ABFE-19C36E1344B7}"/>
    <cellStyle name="SAPBEXexcGood1 2 4" xfId="10651" xr:uid="{D1E549D7-EDE2-4736-BE1F-0FD61BF60415}"/>
    <cellStyle name="SAPBEXexcGood1 2 5" xfId="10986" xr:uid="{49896598-F357-42A0-9980-711B4F551710}"/>
    <cellStyle name="SAPBEXexcGood1 2 6" xfId="31660" xr:uid="{B494864C-835E-4379-B30E-60B0C96D6028}"/>
    <cellStyle name="SAPBEXexcGood1 2 7" xfId="25752" xr:uid="{9E4FE208-4181-4069-A242-F21EEE0B2545}"/>
    <cellStyle name="SAPBEXexcGood1 2 8" xfId="38666" xr:uid="{2E3905BC-BFBA-4F6E-B9EB-22650975C271}"/>
    <cellStyle name="SAPBEXexcGood1 2 9" xfId="40920" xr:uid="{B140F7F8-15E9-4D2E-BA38-37F866CA8823}"/>
    <cellStyle name="SAPBEXexcGood1 3" xfId="5245" xr:uid="{94507606-3869-423E-8CB7-DEE46445A77F}"/>
    <cellStyle name="SAPBEXexcGood1 3 2" xfId="10357" xr:uid="{DFF9F4C6-C9B3-40AF-98C2-350AC6E6FA36}"/>
    <cellStyle name="SAPBEXexcGood1 3 3" xfId="10695" xr:uid="{0BF76B88-3496-4413-9106-F9C05BCDE87D}"/>
    <cellStyle name="SAPBEXexcGood1 3 4" xfId="11030" xr:uid="{19BF9226-C92B-49A2-8FB4-C165AFD03A97}"/>
    <cellStyle name="SAPBEXexcGood1 3 5" xfId="28191" xr:uid="{E1B9F022-13EF-47F4-91A0-841DEA1280D3}"/>
    <cellStyle name="SAPBEXexcGood1 3 6" xfId="33457" xr:uid="{C09879C2-88AD-4AFD-ACBB-26CFD11F423B}"/>
    <cellStyle name="SAPBEXexcGood1 3 7" xfId="34898" xr:uid="{483EA0BA-1B11-4394-9580-CDBB01C3698B}"/>
    <cellStyle name="SAPBEXexcGood1 3 8" xfId="36451" xr:uid="{B383491D-88EB-4BA3-AE0B-41D7C82C014E}"/>
    <cellStyle name="SAPBEXexcGood1 3 9" xfId="37034" xr:uid="{D00DEC03-1936-4BE5-8655-30C2353CC885}"/>
    <cellStyle name="SAPBEXexcGood1 4" xfId="5100" xr:uid="{A9DF946F-B645-4971-8C2C-ECD0CEE01177}"/>
    <cellStyle name="SAPBEXexcGood1 4 2" xfId="10227" xr:uid="{84E44F04-381E-4D23-BCCE-ACE614AAAD5E}"/>
    <cellStyle name="SAPBEXexcGood1 4 3" xfId="10560" xr:uid="{94971F34-E2D3-47D0-A895-AC3423D73BA6}"/>
    <cellStyle name="SAPBEXexcGood1 4 4" xfId="10895" xr:uid="{32527E01-F8DA-46A0-9B22-B1ADFC8B05B7}"/>
    <cellStyle name="SAPBEXexcGood1 4 5" xfId="21555" xr:uid="{62283B9E-3167-4500-B44B-D888CD62F37B}"/>
    <cellStyle name="SAPBEXexcGood1 4 6" xfId="30317" xr:uid="{4BC56761-B10C-4BA2-8B2B-D81FD54856C6}"/>
    <cellStyle name="SAPBEXexcGood1 4 7" xfId="34670" xr:uid="{91446BEF-38C7-43B4-B9DA-0AF432577314}"/>
    <cellStyle name="SAPBEXexcGood1 4 8" xfId="37038" xr:uid="{8F5D5967-BF47-4985-9FA5-34BC561E2D5A}"/>
    <cellStyle name="SAPBEXexcGood1 4 9" xfId="36534" xr:uid="{7CD70B3D-B870-4DB6-9404-EF17B873659F}"/>
    <cellStyle name="SAPBEXexcGood1 5" xfId="8230" xr:uid="{73CA7670-D353-42C7-95B9-7CB7C012A790}"/>
    <cellStyle name="SAPBEXexcGood1 5 2" xfId="22464" xr:uid="{ECF5E5AD-D22A-4B3F-9A77-BA7E92E9F4C2}"/>
    <cellStyle name="SAPBEXexcGood1 5 3" xfId="25197" xr:uid="{83A27A36-FFD4-4C33-9A74-AF9008B9C02F}"/>
    <cellStyle name="SAPBEXexcGood1 5 4" xfId="27293" xr:uid="{E34567D4-3226-4A82-A964-16E67C39C6E7}"/>
    <cellStyle name="SAPBEXexcGood1 5 5" xfId="28273" xr:uid="{72FAEC47-5EE1-4C51-8F71-254B21CEE977}"/>
    <cellStyle name="SAPBEXexcGood1 5 6" xfId="33609" xr:uid="{27110E23-32B9-4601-BE4A-287D7B9E6CE9}"/>
    <cellStyle name="SAPBEXexcGood1 5 7" xfId="34969" xr:uid="{3014D746-DE00-440E-85F5-575E42B331C6}"/>
    <cellStyle name="SAPBEXexcGood1 5 8" xfId="37785" xr:uid="{4A46BDB9-C6E2-4183-8C80-A0FBEEA92266}"/>
    <cellStyle name="SAPBEXexcGood1 5 9" xfId="39697" xr:uid="{A2851022-D0F6-4BC4-8FAB-015FE40E3E4C}"/>
    <cellStyle name="SAPBEXexcGood1 6" xfId="10028" xr:uid="{11C3DD33-FD48-4BCF-A7B4-4179FF8E44F2}"/>
    <cellStyle name="SAPBEXexcGood1 6 2" xfId="22448" xr:uid="{8341E4D9-BAEF-4E48-998B-E9AE13553B9C}"/>
    <cellStyle name="SAPBEXexcGood1 6 3" xfId="24550" xr:uid="{333C31D3-6B32-4AE2-878D-F823AA96B51E}"/>
    <cellStyle name="SAPBEXexcGood1 6 4" xfId="27275" xr:uid="{F08019D9-1F49-4710-8D5F-0B4233E019EE}"/>
    <cellStyle name="SAPBEXexcGood1 6 5" xfId="25000" xr:uid="{F6B82E0B-ED4F-4D98-A144-CC7967BCF8C0}"/>
    <cellStyle name="SAPBEXexcGood1 6 6" xfId="29430" xr:uid="{C997E54D-62EF-48D7-B7F9-763EEA38FE26}"/>
    <cellStyle name="SAPBEXexcGood1 6 7" xfId="34837" xr:uid="{53311BD6-EF83-4922-93BE-92EB22EEFDDE}"/>
    <cellStyle name="SAPBEXexcGood1 6 8" xfId="37087" xr:uid="{3853A4CA-AF41-40CA-838C-05B4168AB224}"/>
    <cellStyle name="SAPBEXexcGood1 6 9" xfId="38245" xr:uid="{2F7470AE-67D1-486B-AB00-5F9BE97B79F6}"/>
    <cellStyle name="SAPBEXexcGood1 7" xfId="9935" xr:uid="{21BD90DC-A477-456C-92C6-9D0E299C8AB3}"/>
    <cellStyle name="SAPBEXexcGood1 7 2" xfId="22160" xr:uid="{69A805B4-8284-4F44-A35B-DFAD064106DA}"/>
    <cellStyle name="SAPBEXexcGood1 7 3" xfId="25908" xr:uid="{B1B7C82C-9D38-435D-AD49-C19634ED006C}"/>
    <cellStyle name="SAPBEXexcGood1 7 4" xfId="23731" xr:uid="{1CDADDF2-2860-41C7-93C4-B4AEE2365141}"/>
    <cellStyle name="SAPBEXexcGood1 7 5" xfId="23325" xr:uid="{72AF951D-4D83-4A9A-B0D6-43AA4E333454}"/>
    <cellStyle name="SAPBEXexcGood1 7 6" xfId="33597" xr:uid="{F54F00B8-7D08-47C0-B6C3-433836C72FC3}"/>
    <cellStyle name="SAPBEXexcGood1 7 7" xfId="34957" xr:uid="{F23C0A4F-C183-420A-8C6E-9FE128463985}"/>
    <cellStyle name="SAPBEXexcGood1 7 8" xfId="38326" xr:uid="{A4A4DE02-F9DB-4867-8BBB-C76AA0933F5C}"/>
    <cellStyle name="SAPBEXexcGood1 7 9" xfId="40311" xr:uid="{9C79EBAD-9001-42F8-95E2-6C28B0A0C019}"/>
    <cellStyle name="SAPBEXexcGood1 8" xfId="9830" xr:uid="{3FFA7F6E-1E79-4E4E-B812-05BB189B7D89}"/>
    <cellStyle name="SAPBEXexcGood1 8 2" xfId="22643" xr:uid="{687D7C26-2DB4-4376-8423-7F6A8AF98A90}"/>
    <cellStyle name="SAPBEXexcGood1 8 3" xfId="21435" xr:uid="{43A9C1EB-C9B6-4EEB-8115-8502A5E7F5BB}"/>
    <cellStyle name="SAPBEXexcGood1 8 4" xfId="27503" xr:uid="{EB99EEB2-74B6-413E-815A-772238428E90}"/>
    <cellStyle name="SAPBEXexcGood1 8 5" xfId="27056" xr:uid="{90B55D21-CCB1-443D-B485-B4567AEEBB9A}"/>
    <cellStyle name="SAPBEXexcGood1 8 6" xfId="33109" xr:uid="{6BA2F406-2F3D-4718-846F-F410ED387723}"/>
    <cellStyle name="SAPBEXexcGood1 8 7" xfId="30493" xr:uid="{94613495-929F-434C-A85F-A9504B32C548}"/>
    <cellStyle name="SAPBEXexcGood1 8 8" xfId="37633" xr:uid="{2B236AF2-3598-49AD-9BBC-C6EC3709F11B}"/>
    <cellStyle name="SAPBEXexcGood1 8 9" xfId="40589" xr:uid="{8E86E98A-D3D2-49FF-A4B4-A2E4DE603A77}"/>
    <cellStyle name="SAPBEXexcGood1 9" xfId="19511" xr:uid="{8895F2DC-FA14-4159-BC47-C54363384EBE}"/>
    <cellStyle name="SAPBEXexcGood1 9 2" xfId="22485" xr:uid="{58668A2F-D57C-4F89-9679-207E1BC3ED51}"/>
    <cellStyle name="SAPBEXexcGood1 9 3" xfId="25467" xr:uid="{AD1AC32A-D2AF-49F0-8B5C-FBCA847F682E}"/>
    <cellStyle name="SAPBEXexcGood1 9 4" xfId="27320" xr:uid="{34E5801F-2F1A-4B08-BDB6-FBD21A8EA05C}"/>
    <cellStyle name="SAPBEXexcGood1 9 5" xfId="21134" xr:uid="{956F0F6A-889A-4DD3-9B68-B8C1A0D81D77}"/>
    <cellStyle name="SAPBEXexcGood1 9 6" xfId="32301" xr:uid="{01BD12F1-35BB-4460-94E5-376F5C1D6B60}"/>
    <cellStyle name="SAPBEXexcGood1 9 7" xfId="30874" xr:uid="{18E281C1-9078-4EFF-A0E5-010F19D4C73B}"/>
    <cellStyle name="SAPBEXexcGood1 9 8" xfId="36263" xr:uid="{299C0530-C53A-4684-A5EB-46E424CBF97A}"/>
    <cellStyle name="SAPBEXexcGood1 9 9" xfId="39266" xr:uid="{737E1204-15C3-42C4-937E-3152E1BDDE62}"/>
    <cellStyle name="SAPBEXexcGood2" xfId="4652" xr:uid="{6A617C67-D01F-49BE-BB7E-1EAB18BE64ED}"/>
    <cellStyle name="SAPBEXexcGood2 10" xfId="20227" xr:uid="{FFB5E2F5-DA91-4132-AE27-3E400A78A7C8}"/>
    <cellStyle name="SAPBEXexcGood2 10 2" xfId="23324" xr:uid="{D4AFF6FD-07A8-413F-AD30-644FFAA2D047}"/>
    <cellStyle name="SAPBEXexcGood2 10 3" xfId="25935" xr:uid="{4712A59F-E6A9-4424-AC28-A6C3E51A4B4B}"/>
    <cellStyle name="SAPBEXexcGood2 10 4" xfId="28297" xr:uid="{00D2EE27-CDDD-431F-AC27-3F0A1E474696}"/>
    <cellStyle name="SAPBEXexcGood2 10 5" xfId="29253" xr:uid="{CDBA87D7-6905-45AF-A806-4B626CDEFEA7}"/>
    <cellStyle name="SAPBEXexcGood2 10 6" xfId="30473" xr:uid="{933A3B9A-2B2B-401D-8F5C-195F829E8D36}"/>
    <cellStyle name="SAPBEXexcGood2 10 7" xfId="28193" xr:uid="{EDB0E803-83C1-450D-98B6-15452CD1C15D}"/>
    <cellStyle name="SAPBEXexcGood2 10 8" xfId="36415" xr:uid="{1BAB79CE-3FC4-48E2-BBFF-493A16EC4125}"/>
    <cellStyle name="SAPBEXexcGood2 10 9" xfId="35939" xr:uid="{A154E887-3954-4EBB-8B75-D8874A48D293}"/>
    <cellStyle name="SAPBEXexcGood2 11" xfId="20224" xr:uid="{3004E11C-0BBD-44D3-94D8-46D8107B6112}"/>
    <cellStyle name="SAPBEXexcGood2 11 2" xfId="20981" xr:uid="{04DB6E59-A2FD-40D8-A715-365D020F122B}"/>
    <cellStyle name="SAPBEXexcGood2 11 3" xfId="28291" xr:uid="{6CEC6FB8-0E7C-4136-9F4F-9B6E93506EF8}"/>
    <cellStyle name="SAPBEXexcGood2 11 4" xfId="30303" xr:uid="{05748E18-DA60-4C2E-8CF0-55D0191EF5D2}"/>
    <cellStyle name="SAPBEXexcGood2 11 5" xfId="31614" xr:uid="{AA402AD7-2D87-4CA2-9588-6F4DB0F33BFE}"/>
    <cellStyle name="SAPBEXexcGood2 11 6" xfId="31789" xr:uid="{CDA5F3EB-AC16-463F-A3F3-A6D2AE35A6A4}"/>
    <cellStyle name="SAPBEXexcGood2 11 7" xfId="37686" xr:uid="{57CDDD88-8C70-4C5F-B025-2AA3AE28D51A}"/>
    <cellStyle name="SAPBEXexcGood2 11 8" xfId="36225" xr:uid="{B07317D4-9720-41A7-8781-D697B4E43D31}"/>
    <cellStyle name="SAPBEXexcGood2 12" xfId="20955" xr:uid="{2C0F7CB9-9D16-46D3-95EE-BB61E2E143FB}"/>
    <cellStyle name="SAPBEXexcGood2 12 2" xfId="23701" xr:uid="{447FD4E0-E502-4FEA-A4BC-19E9CAC240B0}"/>
    <cellStyle name="SAPBEXexcGood2 12 3" xfId="26879" xr:uid="{63ECE4D5-410F-4D93-80A1-AA5AC45F4833}"/>
    <cellStyle name="SAPBEXexcGood2 12 4" xfId="28730" xr:uid="{74500599-D37F-4403-B68C-9B45101EF8AE}"/>
    <cellStyle name="SAPBEXexcGood2 12 5" xfId="31025" xr:uid="{F88771A7-9F83-430E-9C00-850AF9A7018D}"/>
    <cellStyle name="SAPBEXexcGood2 12 6" xfId="33989" xr:uid="{D5AF8C57-3868-4125-B48C-27F08DDD7CEE}"/>
    <cellStyle name="SAPBEXexcGood2 12 7" xfId="35268" xr:uid="{566327E8-A152-4530-8944-C8D50780A0BD}"/>
    <cellStyle name="SAPBEXexcGood2 12 8" xfId="39845" xr:uid="{1E07BAEC-C2D9-4C01-A49A-58962F7BB8F2}"/>
    <cellStyle name="SAPBEXexcGood2 12 9" xfId="41173" xr:uid="{EFA825CF-D17C-4827-9272-C680EA3ECF72}"/>
    <cellStyle name="SAPBEXexcGood2 13" xfId="23966" xr:uid="{AF385253-7701-4393-AFCE-81E3B4CBDD6E}"/>
    <cellStyle name="SAPBEXexcGood2 14" xfId="23603" xr:uid="{A35F2BC5-E1FF-4400-82E8-163AD16416DE}"/>
    <cellStyle name="SAPBEXexcGood2 15" xfId="24495" xr:uid="{B4A93226-0E85-4AD4-BD96-44D4E722C5C5}"/>
    <cellStyle name="SAPBEXexcGood2 16" xfId="25153" xr:uid="{26DDE116-9F3F-4F43-9B49-6C3415601DD4}"/>
    <cellStyle name="SAPBEXexcGood2 17" xfId="34265" xr:uid="{F49898D9-619C-4302-93DB-8CBE58FB48B1}"/>
    <cellStyle name="SAPBEXexcGood2 18" xfId="38361" xr:uid="{A5DA4C25-0D51-4CA9-8B83-4942ABDF5157}"/>
    <cellStyle name="SAPBEXexcGood2 19" xfId="40622" xr:uid="{20613157-6833-47FF-8E48-D9B948272A36}"/>
    <cellStyle name="SAPBEXexcGood2 2" xfId="5200" xr:uid="{52D7BCC4-D9B9-4E1D-AF93-C3FF71063911}"/>
    <cellStyle name="SAPBEXexcGood2 2 2" xfId="8397" xr:uid="{8A831542-8980-48AB-9356-2E1896C55DBB}"/>
    <cellStyle name="SAPBEXexcGood2 2 2 2" xfId="50721" xr:uid="{02AAEBB0-E9D8-4CB9-B3AE-5C93325BA298}"/>
    <cellStyle name="SAPBEXexcGood2 2 3" xfId="10320" xr:uid="{228ECEB7-24AD-428E-BC32-5986F202C76E}"/>
    <cellStyle name="SAPBEXexcGood2 2 4" xfId="10652" xr:uid="{364D4702-2C24-4D5C-82CC-DDD91EFEB3E6}"/>
    <cellStyle name="SAPBEXexcGood2 2 5" xfId="10987" xr:uid="{992EE13D-5462-48FD-B96D-FF659D64F8D6}"/>
    <cellStyle name="SAPBEXexcGood2 2 6" xfId="33249" xr:uid="{CC3C51C0-0420-40DA-A214-A38BBB893C4E}"/>
    <cellStyle name="SAPBEXexcGood2 2 7" xfId="34413" xr:uid="{B0881B47-8A3F-4CD8-990C-56E1548FA189}"/>
    <cellStyle name="SAPBEXexcGood2 2 8" xfId="35991" xr:uid="{4EFB91F0-60B7-4D73-AF41-91D6C4C9F3C8}"/>
    <cellStyle name="SAPBEXexcGood2 2 9" xfId="40428" xr:uid="{4CD84A67-28AB-413A-BDB3-B31FAA5EEA2C}"/>
    <cellStyle name="SAPBEXexcGood2 3" xfId="5093" xr:uid="{9A1C64E0-7748-4F9E-9EFA-16A3EF3B2C83}"/>
    <cellStyle name="SAPBEXexcGood2 3 2" xfId="10220" xr:uid="{9133252E-53B4-4D51-A527-4F7E91F70A19}"/>
    <cellStyle name="SAPBEXexcGood2 3 3" xfId="10554" xr:uid="{54FF0F0A-D98A-472F-961F-07B082616814}"/>
    <cellStyle name="SAPBEXexcGood2 3 4" xfId="10889" xr:uid="{5B45BCA7-6CC9-493C-B7B3-D200A850FF03}"/>
    <cellStyle name="SAPBEXexcGood2 3 5" xfId="29974" xr:uid="{0DC022DF-0146-42D7-8364-0CA68E16A0F0}"/>
    <cellStyle name="SAPBEXexcGood2 3 6" xfId="33619" xr:uid="{D723F81D-F9D0-40B0-B014-A0E624DEB303}"/>
    <cellStyle name="SAPBEXexcGood2 3 7" xfId="34979" xr:uid="{30C87E12-AA08-4DF7-B0AF-39202C6506B4}"/>
    <cellStyle name="SAPBEXexcGood2 3 8" xfId="38228" xr:uid="{5D791E71-95D0-4626-BD97-1C5959ACC333}"/>
    <cellStyle name="SAPBEXexcGood2 3 9" xfId="39063" xr:uid="{37C80BCE-708E-45BD-B9E9-AB87704ADDB6}"/>
    <cellStyle name="SAPBEXexcGood2 4" xfId="5213" xr:uid="{00189285-64C6-4A92-8AFA-1830BB951397}"/>
    <cellStyle name="SAPBEXexcGood2 4 2" xfId="10333" xr:uid="{A31BDBC3-46B0-4214-A7B8-6DABE4CB1515}"/>
    <cellStyle name="SAPBEXexcGood2 4 3" xfId="10665" xr:uid="{7F49B660-1163-41CA-9B17-1DE12506DD4F}"/>
    <cellStyle name="SAPBEXexcGood2 4 4" xfId="11000" xr:uid="{CB806690-761D-4BB6-BF0F-9092ADF1F7DE}"/>
    <cellStyle name="SAPBEXexcGood2 4 5" xfId="25718" xr:uid="{57A41CBF-099F-485F-9784-16A8070C0F6F}"/>
    <cellStyle name="SAPBEXexcGood2 4 6" xfId="33614" xr:uid="{A68CA0E0-BE0B-48BA-A3E3-78C4AA41ED18}"/>
    <cellStyle name="SAPBEXexcGood2 4 7" xfId="34974" xr:uid="{A4939AE3-F0D1-49D7-8E7A-96CF0CD4B353}"/>
    <cellStyle name="SAPBEXexcGood2 4 8" xfId="36210" xr:uid="{30BCC82F-256A-46E5-AD60-BED34BD5E08F}"/>
    <cellStyle name="SAPBEXexcGood2 4 9" xfId="40264" xr:uid="{8414718C-2C9A-4D67-82A4-C34E574809A4}"/>
    <cellStyle name="SAPBEXexcGood2 5" xfId="8231" xr:uid="{57CA68AC-9F00-42B1-9F27-38053340BC1C}"/>
    <cellStyle name="SAPBEXexcGood2 5 2" xfId="22143" xr:uid="{D94B3A38-9431-4F3D-A807-7CD283409C2E}"/>
    <cellStyle name="SAPBEXexcGood2 5 3" xfId="25128" xr:uid="{1932FAC3-2E1A-4D66-BC40-6D024CB842D5}"/>
    <cellStyle name="SAPBEXexcGood2 5 4" xfId="23632" xr:uid="{EC8B3084-FA05-4A61-B007-A45DB0AAA274}"/>
    <cellStyle name="SAPBEXexcGood2 5 5" xfId="23903" xr:uid="{B01C16A3-8947-4A15-A77E-1D30D5D34A0D}"/>
    <cellStyle name="SAPBEXexcGood2 5 6" xfId="33116" xr:uid="{E275EB30-45DA-4B5D-85BA-59A723017079}"/>
    <cellStyle name="SAPBEXexcGood2 5 7" xfId="29678" xr:uid="{3D06FC1B-700C-45EA-9CB2-F8EF25D73D60}"/>
    <cellStyle name="SAPBEXexcGood2 5 8" xfId="38156" xr:uid="{6AA8867B-CA54-4794-8F9B-50D66EA46240}"/>
    <cellStyle name="SAPBEXexcGood2 5 9" xfId="36883" xr:uid="{55CB8F64-3E76-4E44-AD66-FFEC218A7197}"/>
    <cellStyle name="SAPBEXexcGood2 6" xfId="10029" xr:uid="{1DE59DC9-543E-48AA-A110-F9647B42F465}"/>
    <cellStyle name="SAPBEXexcGood2 6 2" xfId="23135" xr:uid="{02A0DB2F-786C-4F04-8FAB-68B905620A30}"/>
    <cellStyle name="SAPBEXexcGood2 6 3" xfId="21483" xr:uid="{B162AFDF-9E41-4CDC-B468-07F2A8FF5D88}"/>
    <cellStyle name="SAPBEXexcGood2 6 4" xfId="28080" xr:uid="{6B14A787-08CE-4E09-90C5-44481936DF61}"/>
    <cellStyle name="SAPBEXexcGood2 6 5" xfId="29209" xr:uid="{E9444D4E-B13A-434F-8527-BE695A1E8911}"/>
    <cellStyle name="SAPBEXexcGood2 6 6" xfId="24497" xr:uid="{DA5BFE01-898B-43F2-B3F2-019EACA8889C}"/>
    <cellStyle name="SAPBEXexcGood2 6 7" xfId="29881" xr:uid="{8959A1AD-6357-47AF-A273-E7B4E287A78B}"/>
    <cellStyle name="SAPBEXexcGood2 6 8" xfId="36657" xr:uid="{D1C71DF4-269F-4EEE-B430-8EAABA119795}"/>
    <cellStyle name="SAPBEXexcGood2 6 9" xfId="36637" xr:uid="{C352B584-F7ED-4875-BBE6-3157D0B552AE}"/>
    <cellStyle name="SAPBEXexcGood2 7" xfId="9934" xr:uid="{667BD930-1258-4277-937B-ADFC38E79DBF}"/>
    <cellStyle name="SAPBEXexcGood2 7 2" xfId="22825" xr:uid="{CA58B4A7-D9CB-4EE9-8557-F04BE27C8920}"/>
    <cellStyle name="SAPBEXexcGood2 7 3" xfId="21463" xr:uid="{9851671D-4DF7-4708-B99E-7C4F246562B8}"/>
    <cellStyle name="SAPBEXexcGood2 7 4" xfId="27726" xr:uid="{ECFFADB9-4626-4A68-A42E-98714096BBCA}"/>
    <cellStyle name="SAPBEXexcGood2 7 5" xfId="27092" xr:uid="{60C8945C-71AB-48E5-9B44-958308ABE0E7}"/>
    <cellStyle name="SAPBEXexcGood2 7 6" xfId="33302" xr:uid="{AB00E2E9-9660-4A92-BD4D-16EA56D94210}"/>
    <cellStyle name="SAPBEXexcGood2 7 7" xfId="21070" xr:uid="{44A53095-A605-42E4-9638-877517FE1CCC}"/>
    <cellStyle name="SAPBEXexcGood2 7 8" xfId="38752" xr:uid="{589BEBF7-295F-4ACD-9A5F-FE6628114D16}"/>
    <cellStyle name="SAPBEXexcGood2 7 9" xfId="38955" xr:uid="{5A28D65C-7FF8-42BC-8203-A787BF5F4905}"/>
    <cellStyle name="SAPBEXexcGood2 8" xfId="9876" xr:uid="{EDCA9C04-8C1C-444E-BA9F-3399398F29E4}"/>
    <cellStyle name="SAPBEXexcGood2 8 2" xfId="23261" xr:uid="{D1DCD2EB-C3CC-455E-93A7-B8468A208080}"/>
    <cellStyle name="SAPBEXexcGood2 8 3" xfId="23600" xr:uid="{F2EDD3F0-DADF-4F3F-AC5E-56C32BD4F61B}"/>
    <cellStyle name="SAPBEXexcGood2 8 4" xfId="28228" xr:uid="{27D4EAD1-4D41-4DF6-8F02-BCC1898FA93E}"/>
    <cellStyle name="SAPBEXexcGood2 8 5" xfId="30067" xr:uid="{A4659EAC-4CB3-44D3-8460-B04116F1FEB1}"/>
    <cellStyle name="SAPBEXexcGood2 8 6" xfId="25065" xr:uid="{9C155F75-014B-4077-957B-767D978B583F}"/>
    <cellStyle name="SAPBEXexcGood2 8 7" xfId="32093" xr:uid="{47F92E16-D57F-4A79-BEE5-779CB18E5B82}"/>
    <cellStyle name="SAPBEXexcGood2 8 8" xfId="36195" xr:uid="{8AA5A182-39E8-488A-9F63-E5A4E11BA8EB}"/>
    <cellStyle name="SAPBEXexcGood2 8 9" xfId="37222" xr:uid="{64C5A3AC-48DA-4988-BFD1-E9EACEA48D53}"/>
    <cellStyle name="SAPBEXexcGood2 9" xfId="19487" xr:uid="{12B504EA-255F-490F-825E-8386FB6D3287}"/>
    <cellStyle name="SAPBEXexcGood2 9 2" xfId="22452" xr:uid="{AD7AE5BF-6C6F-42F9-8352-D91178C1809F}"/>
    <cellStyle name="SAPBEXexcGood2 9 3" xfId="20857" xr:uid="{94FB35F3-E6F1-4F0C-B7ED-343CCAE1F8BC}"/>
    <cellStyle name="SAPBEXexcGood2 9 4" xfId="27280" xr:uid="{1C9624F6-1E79-4421-986B-B5F93DEF1DA8}"/>
    <cellStyle name="SAPBEXexcGood2 9 5" xfId="28330" xr:uid="{92BB6719-2CAE-483F-9180-7E01158AC2D6}"/>
    <cellStyle name="SAPBEXexcGood2 9 6" xfId="32920" xr:uid="{1C87661B-D9E0-46CD-A3F5-BABB985CAD95}"/>
    <cellStyle name="SAPBEXexcGood2 9 7" xfId="34242" xr:uid="{9EFE272F-0600-49E1-8324-06102956F399}"/>
    <cellStyle name="SAPBEXexcGood2 9 8" xfId="37550" xr:uid="{B8C14455-9036-4BD6-819D-97372474BAB2}"/>
    <cellStyle name="SAPBEXexcGood2 9 9" xfId="35749" xr:uid="{81608CDB-FCA0-407D-B544-CDA7A8EBAD56}"/>
    <cellStyle name="SAPBEXexcGood3" xfId="4653" xr:uid="{4909370E-3AB1-4440-B8E9-94BDACC5CEB1}"/>
    <cellStyle name="SAPBEXexcGood3 10" xfId="20407" xr:uid="{5D5A3152-F6F4-4B44-937A-69CB0DFC0A4C}"/>
    <cellStyle name="SAPBEXexcGood3 10 2" xfId="23528" xr:uid="{B5C6E2DA-B163-4CB4-8AF0-C97319CF8227}"/>
    <cellStyle name="SAPBEXexcGood3 10 3" xfId="26671" xr:uid="{05DAFCA3-EE04-40AD-8118-8173C2D145F5}"/>
    <cellStyle name="SAPBEXexcGood3 10 4" xfId="28528" xr:uid="{0CCCE110-E3F1-4C9D-A73D-9A0B5CE11821}"/>
    <cellStyle name="SAPBEXexcGood3 10 5" xfId="30827" xr:uid="{3F431198-0C46-411A-9AAB-7F5D71DAB803}"/>
    <cellStyle name="SAPBEXexcGood3 10 6" xfId="33786" xr:uid="{95EF1CD4-B50C-4CEF-9564-E0419758AF3F}"/>
    <cellStyle name="SAPBEXexcGood3 10 7" xfId="35132" xr:uid="{9DFAC8ED-B3D2-4BE7-824A-1D8AC7A2267D}"/>
    <cellStyle name="SAPBEXexcGood3 10 8" xfId="39646" xr:uid="{0CC92200-4896-45A4-862F-4DC07F09AD82}"/>
    <cellStyle name="SAPBEXexcGood3 10 9" xfId="41028" xr:uid="{6E21DC95-AD7B-4B1E-A177-5D2CF7A4B979}"/>
    <cellStyle name="SAPBEXexcGood3 11" xfId="20431" xr:uid="{51BC603B-9B5D-417B-A005-68119D0B40DD}"/>
    <cellStyle name="SAPBEXexcGood3 11 2" xfId="26699" xr:uid="{312C170E-02EE-41C6-A3A1-A84231B927FC}"/>
    <cellStyle name="SAPBEXexcGood3 11 3" xfId="28555" xr:uid="{0F339585-C625-4BAB-81EB-21109A30942A}"/>
    <cellStyle name="SAPBEXexcGood3 11 4" xfId="30854" xr:uid="{BC320810-EB3A-4119-9B75-D1EAEEDEE4F7}"/>
    <cellStyle name="SAPBEXexcGood3 11 5" xfId="33813" xr:uid="{6BC71ECC-B716-40CE-91DF-9F56F3C3C424}"/>
    <cellStyle name="SAPBEXexcGood3 11 6" xfId="35158" xr:uid="{FCE5F618-DB1A-4C4C-924B-45B751E4DFB6}"/>
    <cellStyle name="SAPBEXexcGood3 11 7" xfId="39673" xr:uid="{FB09C4E0-2EFB-4CA4-AD44-39E76CF47378}"/>
    <cellStyle name="SAPBEXexcGood3 11 8" xfId="41053" xr:uid="{DC370241-EDD8-4B88-AC13-45690CB2363C}"/>
    <cellStyle name="SAPBEXexcGood3 12" xfId="20954" xr:uid="{4C1F3B75-EA2D-493E-874C-7DA457BA1559}"/>
    <cellStyle name="SAPBEXexcGood3 12 2" xfId="23700" xr:uid="{8DBAC048-661E-4DB6-8912-0531E8F41FC8}"/>
    <cellStyle name="SAPBEXexcGood3 12 3" xfId="26878" xr:uid="{D2AA3345-73EF-4585-B8CD-72DF95660396}"/>
    <cellStyle name="SAPBEXexcGood3 12 4" xfId="28729" xr:uid="{7D26A2EC-230E-414A-BD12-80B800C62FE8}"/>
    <cellStyle name="SAPBEXexcGood3 12 5" xfId="31024" xr:uid="{337533CB-87BF-4440-9504-EDE5C37AAA85}"/>
    <cellStyle name="SAPBEXexcGood3 12 6" xfId="33988" xr:uid="{7015B8CE-46F2-43BE-A7F6-8596B110D5A2}"/>
    <cellStyle name="SAPBEXexcGood3 12 7" xfId="35267" xr:uid="{AE2FD831-FC68-4061-8D85-21C70CA4BA6D}"/>
    <cellStyle name="SAPBEXexcGood3 12 8" xfId="39844" xr:uid="{5BF691CC-7BDC-46C7-8588-9A0EC06D5D32}"/>
    <cellStyle name="SAPBEXexcGood3 12 9" xfId="41172" xr:uid="{375F3C06-5338-42C9-A074-68C76454C480}"/>
    <cellStyle name="SAPBEXexcGood3 13" xfId="25411" xr:uid="{DB4DDF96-D7E1-4878-8762-C1347E11188C}"/>
    <cellStyle name="SAPBEXexcGood3 14" xfId="24231" xr:uid="{DB9FCB75-B269-4776-B65D-359054D963CF}"/>
    <cellStyle name="SAPBEXexcGood3 15" xfId="26964" xr:uid="{61F67951-61B4-4372-A85F-43FC1E24B6E3}"/>
    <cellStyle name="SAPBEXexcGood3 16" xfId="32661" xr:uid="{B283AE3C-A250-461F-B004-B5C045DD487E}"/>
    <cellStyle name="SAPBEXexcGood3 17" xfId="34333" xr:uid="{B1180A98-3EE4-40F6-8DD0-09B71FA35834}"/>
    <cellStyle name="SAPBEXexcGood3 18" xfId="39607" xr:uid="{457B1CC3-99D7-41E1-9E1C-DB66F6B53A4B}"/>
    <cellStyle name="SAPBEXexcGood3 19" xfId="40644" xr:uid="{397011EC-9FFB-4A10-B5F9-093960402FB3}"/>
    <cellStyle name="SAPBEXexcGood3 2" xfId="5201" xr:uid="{E004DC78-2DCB-49E9-A518-80F9A975949D}"/>
    <cellStyle name="SAPBEXexcGood3 2 2" xfId="8398" xr:uid="{A90F5A97-C50A-4563-BBE0-95ABF6343BD9}"/>
    <cellStyle name="SAPBEXexcGood3 2 2 2" xfId="50722" xr:uid="{3231A7ED-CBBC-4EDE-B601-0DBD7BC398C2}"/>
    <cellStyle name="SAPBEXexcGood3 2 3" xfId="10321" xr:uid="{5128A4D2-4DE3-49F2-B5F8-441DF1B433BB}"/>
    <cellStyle name="SAPBEXexcGood3 2 4" xfId="10653" xr:uid="{B8F319D5-C82E-467A-9297-7DBA6D89CC9D}"/>
    <cellStyle name="SAPBEXexcGood3 2 5" xfId="10988" xr:uid="{2300498B-98E7-40E8-BFEA-C66B49A6F731}"/>
    <cellStyle name="SAPBEXexcGood3 2 6" xfId="32832" xr:uid="{81C048C2-EFEA-4AF0-A81B-9645F7728794}"/>
    <cellStyle name="SAPBEXexcGood3 2 7" xfId="34814" xr:uid="{921C5B82-06FD-49A4-B228-B550FBCEE433}"/>
    <cellStyle name="SAPBEXexcGood3 2 8" xfId="37797" xr:uid="{2D0D5A0A-61D7-493F-88EF-40EF2F333C55}"/>
    <cellStyle name="SAPBEXexcGood3 2 9" xfId="40008" xr:uid="{32871876-EABD-49E3-A4FE-9B3D338E8812}"/>
    <cellStyle name="SAPBEXexcGood3 3" xfId="5010" xr:uid="{5F8B88A8-CF52-4621-BFDA-1905AFDAD4B3}"/>
    <cellStyle name="SAPBEXexcGood3 3 2" xfId="10143" xr:uid="{C7A59319-1A09-471B-BA39-5151F3DD1F97}"/>
    <cellStyle name="SAPBEXexcGood3 3 3" xfId="10479" xr:uid="{A7313863-1A64-4255-8D3A-1FAE4F1244D7}"/>
    <cellStyle name="SAPBEXexcGood3 3 4" xfId="10814" xr:uid="{0421C67D-A31F-4874-B0C7-995143C486DC}"/>
    <cellStyle name="SAPBEXexcGood3 3 5" xfId="29302" xr:uid="{65268CA9-E5F7-425C-B4C0-0716D0BF7174}"/>
    <cellStyle name="SAPBEXexcGood3 3 6" xfId="29408" xr:uid="{0115F312-5386-4A99-BC64-052F4649FF2F}"/>
    <cellStyle name="SAPBEXexcGood3 3 7" xfId="34529" xr:uid="{B7560849-87B9-4F04-B82F-32FA9E3A4625}"/>
    <cellStyle name="SAPBEXexcGood3 3 8" xfId="38424" xr:uid="{4360B90C-B5E4-498A-B38A-3B5E748309D8}"/>
    <cellStyle name="SAPBEXexcGood3 3 9" xfId="36058" xr:uid="{10B2817F-A379-4818-90ED-04D596860F20}"/>
    <cellStyle name="SAPBEXexcGood3 4" xfId="5268" xr:uid="{BDB64DF5-4E79-4ED3-BFC4-949EB64C94B6}"/>
    <cellStyle name="SAPBEXexcGood3 4 2" xfId="10374" xr:uid="{6D2330CA-88C4-4EFB-AF62-FFCD88326606}"/>
    <cellStyle name="SAPBEXexcGood3 4 3" xfId="10712" xr:uid="{88C85FC6-B65D-4574-9123-506AB4813798}"/>
    <cellStyle name="SAPBEXexcGood3 4 4" xfId="11047" xr:uid="{20472BF9-3887-4EB3-A779-7B88D16D0607}"/>
    <cellStyle name="SAPBEXexcGood3 4 5" xfId="20541" xr:uid="{E1A2CE1B-75C1-4480-B4A8-01527061EB55}"/>
    <cellStyle name="SAPBEXexcGood3 4 6" xfId="31873" xr:uid="{3AEA8C59-B580-4997-A86E-A7F9DE482847}"/>
    <cellStyle name="SAPBEXexcGood3 4 7" xfId="32049" xr:uid="{4B343ED7-7EE9-4C14-BEC6-2F861B33C9D3}"/>
    <cellStyle name="SAPBEXexcGood3 4 8" xfId="38644" xr:uid="{F7913969-56CC-4A25-950F-FB1700037066}"/>
    <cellStyle name="SAPBEXexcGood3 4 9" xfId="38919" xr:uid="{D1A6F68E-BD0D-4AE4-B586-6FAAE42CC90E}"/>
    <cellStyle name="SAPBEXexcGood3 5" xfId="8232" xr:uid="{28ED7C9F-222D-4AFF-BFEE-363401B67623}"/>
    <cellStyle name="SAPBEXexcGood3 5 2" xfId="22381" xr:uid="{80EDD87A-EC63-49B7-ACA5-31462631369F}"/>
    <cellStyle name="SAPBEXexcGood3 5 3" xfId="24618" xr:uid="{DB63D659-B1B3-484F-8C7E-0947C5204568}"/>
    <cellStyle name="SAPBEXexcGood3 5 4" xfId="27190" xr:uid="{0A77686F-A108-40FF-84B2-CB69A861AD7E}"/>
    <cellStyle name="SAPBEXexcGood3 5 5" xfId="28909" xr:uid="{DD2C1995-DC5D-44EA-91FD-F45C7D5EF23C}"/>
    <cellStyle name="SAPBEXexcGood3 5 6" xfId="31942" xr:uid="{95C306F8-0B64-4640-80BB-826FAE41DAD2}"/>
    <cellStyle name="SAPBEXexcGood3 5 7" xfId="32385" xr:uid="{96B180D9-4716-446F-95C3-E365ADE1EF5C}"/>
    <cellStyle name="SAPBEXexcGood3 5 8" xfId="39310" xr:uid="{95C3B7DB-D1AC-463E-9565-E748B6BC7594}"/>
    <cellStyle name="SAPBEXexcGood3 5 9" xfId="40274" xr:uid="{54C7AEBF-E812-4645-AF2E-5995BDE56CC2}"/>
    <cellStyle name="SAPBEXexcGood3 6" xfId="10030" xr:uid="{88C382FB-DBD7-44E5-B825-54D5D509BC74}"/>
    <cellStyle name="SAPBEXexcGood3 6 2" xfId="22862" xr:uid="{5CB053C6-7454-4154-90E5-0954C579A78F}"/>
    <cellStyle name="SAPBEXexcGood3 6 3" xfId="26489" xr:uid="{614FC4BB-6B4C-4016-9116-82CC97FDD076}"/>
    <cellStyle name="SAPBEXexcGood3 6 4" xfId="27769" xr:uid="{CF7691B9-D2DB-4583-92E6-D97075139408}"/>
    <cellStyle name="SAPBEXexcGood3 6 5" xfId="28314" xr:uid="{FE5867B1-6D72-44DA-8427-8C6C89C078B9}"/>
    <cellStyle name="SAPBEXexcGood3 6 6" xfId="28317" xr:uid="{268014B8-F800-4AF5-A9C8-6D8CB85ED7D2}"/>
    <cellStyle name="SAPBEXexcGood3 6 7" xfId="34300" xr:uid="{E3B44733-1AF3-4705-B842-8C3D4593DD67}"/>
    <cellStyle name="SAPBEXexcGood3 6 8" xfId="35641" xr:uid="{0F7A9819-98CA-4A2A-9213-06EE011A30C4}"/>
    <cellStyle name="SAPBEXexcGood3 6 9" xfId="39446" xr:uid="{5FE9757F-F2A6-4096-B8EC-0F8AD82BE55A}"/>
    <cellStyle name="SAPBEXexcGood3 7" xfId="9932" xr:uid="{56EAC8F6-7792-40BC-8009-EC43DFCA08F5}"/>
    <cellStyle name="SAPBEXexcGood3 7 2" xfId="22871" xr:uid="{7A147FFA-5447-4E6C-993D-3A146E2B403F}"/>
    <cellStyle name="SAPBEXexcGood3 7 3" xfId="21774" xr:uid="{E3173694-CE68-4041-9A52-20B841481420}"/>
    <cellStyle name="SAPBEXexcGood3 7 4" xfId="27781" xr:uid="{433CD586-89BE-4035-9C67-8FE2ABC91C43}"/>
    <cellStyle name="SAPBEXexcGood3 7 5" xfId="21538" xr:uid="{F177F451-D8D2-4071-910B-443319819943}"/>
    <cellStyle name="SAPBEXexcGood3 7 6" xfId="21523" xr:uid="{F6B923A8-3346-44C5-B66A-28FCE27873B0}"/>
    <cellStyle name="SAPBEXexcGood3 7 7" xfId="34316" xr:uid="{6AFAA480-789E-46E5-A504-332775F8C88A}"/>
    <cellStyle name="SAPBEXexcGood3 7 8" xfId="39532" xr:uid="{DF705374-C137-41DF-9AE0-9FF79558C62F}"/>
    <cellStyle name="SAPBEXexcGood3 7 9" xfId="37726" xr:uid="{47C47A3D-187A-46CD-92D3-5AA32596019F}"/>
    <cellStyle name="SAPBEXexcGood3 8" xfId="9831" xr:uid="{CB5A1D25-05E0-4453-B101-B535F8918E45}"/>
    <cellStyle name="SAPBEXexcGood3 8 2" xfId="23307" xr:uid="{F9F2C3BB-C9E1-41A6-9AB7-47C4DA142665}"/>
    <cellStyle name="SAPBEXexcGood3 8 3" xfId="25980" xr:uid="{D64FB42E-911D-4837-8E60-62A4932754CE}"/>
    <cellStyle name="SAPBEXexcGood3 8 4" xfId="28278" xr:uid="{8C9F58FB-13B8-4CB2-94C5-D9CD563C4C1C}"/>
    <cellStyle name="SAPBEXexcGood3 8 5" xfId="29940" xr:uid="{77C462A5-280D-421F-AEAF-496651252708}"/>
    <cellStyle name="SAPBEXexcGood3 8 6" xfId="32468" xr:uid="{20AE6C54-4231-4EAC-8348-AC62106EDD56}"/>
    <cellStyle name="SAPBEXexcGood3 8 7" xfId="30250" xr:uid="{98819EA5-C695-4864-A8B1-F9A0D65CBA04}"/>
    <cellStyle name="SAPBEXexcGood3 8 8" xfId="37619" xr:uid="{65294CB8-CB91-428C-9A3D-66E8ABF13279}"/>
    <cellStyle name="SAPBEXexcGood3 8 9" xfId="36018" xr:uid="{9DE8705D-0FA0-47D8-AA51-E523E81249C8}"/>
    <cellStyle name="SAPBEXexcGood3 9" xfId="20195" xr:uid="{0CA3783F-7A74-4B54-9A44-54C175EB3F62}"/>
    <cellStyle name="SAPBEXexcGood3 9 2" xfId="23271" xr:uid="{616C1ECB-ED7B-48C2-9A0F-504A1B17EDCA}"/>
    <cellStyle name="SAPBEXexcGood3 9 3" xfId="24734" xr:uid="{89B6D936-F815-4E95-964A-EA4ED1B11719}"/>
    <cellStyle name="SAPBEXexcGood3 9 4" xfId="28238" xr:uid="{CB441A70-B24C-4761-8F99-45E0C2615A18}"/>
    <cellStyle name="SAPBEXexcGood3 9 5" xfId="29824" xr:uid="{33B3F78D-30FE-4FEF-9CD9-8361F5958CBA}"/>
    <cellStyle name="SAPBEXexcGood3 9 6" xfId="33191" xr:uid="{ABBFF307-EACC-46F0-842B-9D0AAA568C49}"/>
    <cellStyle name="SAPBEXexcGood3 9 7" xfId="26525" xr:uid="{5A4A1D67-5012-49E5-8FF3-0438EC5CCF06}"/>
    <cellStyle name="SAPBEXexcGood3 9 8" xfId="37855" xr:uid="{690B03A6-C762-4DFB-88FE-3D0F576A0D61}"/>
    <cellStyle name="SAPBEXexcGood3 9 9" xfId="39725" xr:uid="{8CCC2A28-EA3F-46BF-8508-BBC5B25F17D4}"/>
    <cellStyle name="SAPBEXfilterDrill" xfId="4654" xr:uid="{BB110245-EFCF-4961-AF1F-DAB02D9C29B9}"/>
    <cellStyle name="SAPBEXfilterDrill 2" xfId="42779" xr:uid="{1FEA9A9A-C882-4B8E-B10D-CD57507D65F5}"/>
    <cellStyle name="SAPBEXfilterItem" xfId="4655" xr:uid="{52F53B81-2549-4FEB-90A2-BF67CD114C28}"/>
    <cellStyle name="SAPBEXfilterText" xfId="4656" xr:uid="{5DBAEE82-B061-4B6A-8401-413490641443}"/>
    <cellStyle name="SAPBEXformats" xfId="4657" xr:uid="{231B9908-9716-4E5C-9054-F6E9D257A04E}"/>
    <cellStyle name="SAPBEXformats 10" xfId="19929" xr:uid="{1B07C34E-4EC8-41D2-92CE-84D7635906A9}"/>
    <cellStyle name="SAPBEXformats 10 2" xfId="22977" xr:uid="{A5DD595C-3A56-4AF5-AD05-899AC4F965B1}"/>
    <cellStyle name="SAPBEXformats 10 3" xfId="26613" xr:uid="{F2FC7C4A-CB52-4168-8F37-D070B87EF738}"/>
    <cellStyle name="SAPBEXformats 10 4" xfId="27903" xr:uid="{BFF0FDC9-1FBA-4AD3-9C2F-E0F7E4E519A7}"/>
    <cellStyle name="SAPBEXformats 10 5" xfId="30755" xr:uid="{9AA0CEAA-EE50-4492-B3CE-CD72D26F1D5B}"/>
    <cellStyle name="SAPBEXformats 10 6" xfId="32932" xr:uid="{0741FEC5-692B-4A7F-B775-A2CC7D98E0F8}"/>
    <cellStyle name="SAPBEXformats 10 7" xfId="26764" xr:uid="{4E5B79C5-F31D-4986-9A47-D42FDC2BE44F}"/>
    <cellStyle name="SAPBEXformats 10 8" xfId="37010" xr:uid="{B65D77F8-2BC8-4FAE-A02F-DA71D3F60C73}"/>
    <cellStyle name="SAPBEXformats 10 9" xfId="40174" xr:uid="{018088C8-7795-4333-BBE1-CFD133D8CE0E}"/>
    <cellStyle name="SAPBEXformats 11" xfId="20228" xr:uid="{4B53E8CA-4181-40F8-AA31-E21D85FE4641}"/>
    <cellStyle name="SAPBEXformats 11 2" xfId="25941" xr:uid="{FF78F959-AF8C-4663-AE7D-5D15F24CF000}"/>
    <cellStyle name="SAPBEXformats 11 3" xfId="28298" xr:uid="{B220F81F-01F9-494F-ABE9-3F0A61FD9077}"/>
    <cellStyle name="SAPBEXformats 11 4" xfId="30073" xr:uid="{042923C4-445B-41F9-B671-16251EBC2B02}"/>
    <cellStyle name="SAPBEXformats 11 5" xfId="23572" xr:uid="{A0E38571-07AB-4C8F-8B3C-3A7B0FBB1B7B}"/>
    <cellStyle name="SAPBEXformats 11 6" xfId="33476" xr:uid="{1A476AFC-7393-447B-8019-F55D4DA54D4D}"/>
    <cellStyle name="SAPBEXformats 11 7" xfId="37169" xr:uid="{5BE90235-4671-4F17-A2A5-7E4A1FEA86A3}"/>
    <cellStyle name="SAPBEXformats 11 8" xfId="36829" xr:uid="{D8C0B73A-7384-454E-BBA8-494C66161612}"/>
    <cellStyle name="SAPBEXformats 12" xfId="20951" xr:uid="{CA924D51-A218-4B0C-970B-E02DE64C2E0E}"/>
    <cellStyle name="SAPBEXformats 12 2" xfId="23699" xr:uid="{1535A9E5-5562-4B45-BE5A-C0FC46701516}"/>
    <cellStyle name="SAPBEXformats 12 3" xfId="26877" xr:uid="{1D865766-ACE5-4122-A61B-1E6C71870DA6}"/>
    <cellStyle name="SAPBEXformats 12 4" xfId="28728" xr:uid="{B7615A67-67F9-4FB9-A7CA-F4ECD3B6AE9F}"/>
    <cellStyle name="SAPBEXformats 12 5" xfId="31023" xr:uid="{07904CD6-40B3-44DE-906F-E88DD8772F86}"/>
    <cellStyle name="SAPBEXformats 12 6" xfId="33987" xr:uid="{E5010237-C6BF-4D10-B2C2-8E2F8B45ACEC}"/>
    <cellStyle name="SAPBEXformats 12 7" xfId="35266" xr:uid="{F37A3AB0-634F-4A3E-9053-1AF917E373B5}"/>
    <cellStyle name="SAPBEXformats 12 8" xfId="39843" xr:uid="{B4EAF7FB-C38A-429F-9517-280B9A4445D8}"/>
    <cellStyle name="SAPBEXformats 12 9" xfId="41171" xr:uid="{04366DC5-3D88-4A17-B16C-668E9F0A9595}"/>
    <cellStyle name="SAPBEXformats 13" xfId="26305" xr:uid="{03C317C1-401C-4F11-A026-4D6E29026CAB}"/>
    <cellStyle name="SAPBEXformats 14" xfId="26009" xr:uid="{5CF46BA6-0330-49EE-9B2B-F446E7ACA543}"/>
    <cellStyle name="SAPBEXformats 15" xfId="24201" xr:uid="{48079D47-8FD7-4361-897D-9D3C456D5424}"/>
    <cellStyle name="SAPBEXformats 16" xfId="31671" xr:uid="{CB87CA18-710E-4272-A127-440D4E278745}"/>
    <cellStyle name="SAPBEXformats 17" xfId="34233" xr:uid="{370F85CD-86FB-462D-927B-55A253EA5909}"/>
    <cellStyle name="SAPBEXformats 18" xfId="36909" xr:uid="{754E56E1-7A59-42B4-AA9F-515566B84D85}"/>
    <cellStyle name="SAPBEXformats 19" xfId="36141" xr:uid="{9631AD14-DAE6-4686-B404-4E41FCEE08B7}"/>
    <cellStyle name="SAPBEXformats 2" xfId="5203" xr:uid="{89CA3E35-C54E-49D6-B98C-38E47BEDA5FF}"/>
    <cellStyle name="SAPBEXformats 2 2" xfId="8399" xr:uid="{F80F15B3-9DC5-4FC7-814F-04E130DBED26}"/>
    <cellStyle name="SAPBEXformats 2 2 2" xfId="50723" xr:uid="{0D56C1FF-D7B3-4570-ACC5-5A900DD77962}"/>
    <cellStyle name="SAPBEXformats 2 3" xfId="10323" xr:uid="{C921E4DD-AF62-4EA4-AA80-3396625B9EE5}"/>
    <cellStyle name="SAPBEXformats 2 4" xfId="10655" xr:uid="{C65CEA2E-B6FB-470A-BA58-9989F80745EE}"/>
    <cellStyle name="SAPBEXformats 2 5" xfId="10990" xr:uid="{28CF5D45-2736-402D-B3EA-491609D3E01B}"/>
    <cellStyle name="SAPBEXformats 2 6" xfId="32588" xr:uid="{A44AAF15-0D52-4766-8E33-A1A82CA7E276}"/>
    <cellStyle name="SAPBEXformats 2 7" xfId="34281" xr:uid="{71697298-0BE0-41F4-AC31-53D98924F256}"/>
    <cellStyle name="SAPBEXformats 2 8" xfId="38945" xr:uid="{E0069E15-89EC-4847-AEFD-206B3194964D}"/>
    <cellStyle name="SAPBEXformats 2 9" xfId="40597" xr:uid="{2734E069-6867-49B3-8435-93F9052E44C4}"/>
    <cellStyle name="SAPBEXformats 3" xfId="5015" xr:uid="{01F62B9C-9A4D-40A6-954E-20991179DE59}"/>
    <cellStyle name="SAPBEXformats 3 2" xfId="10148" xr:uid="{9EAE9A41-57A4-42BE-A53F-00F0741807E1}"/>
    <cellStyle name="SAPBEXformats 3 3" xfId="10484" xr:uid="{22FD77FA-2621-4A5C-B64A-331E1AFAB0A4}"/>
    <cellStyle name="SAPBEXformats 3 4" xfId="10819" xr:uid="{CFE56778-8891-424F-8E61-A20565F4C1CA}"/>
    <cellStyle name="SAPBEXformats 3 5" xfId="26363" xr:uid="{F32C82AA-2299-49BA-A8BF-17539AE65790}"/>
    <cellStyle name="SAPBEXformats 3 6" xfId="30547" xr:uid="{58A4F9CA-5913-4592-B5DC-75A44B38CC61}"/>
    <cellStyle name="SAPBEXformats 3 7" xfId="34199" xr:uid="{448CC962-F7DE-44CA-B14E-340136946C81}"/>
    <cellStyle name="SAPBEXformats 3 8" xfId="36792" xr:uid="{C1A2BE68-94D6-449D-B4B7-297D072C29FB}"/>
    <cellStyle name="SAPBEXformats 3 9" xfId="35687" xr:uid="{A91BA65C-F186-4F17-B605-0A3803986BE7}"/>
    <cellStyle name="SAPBEXformats 4" xfId="5266" xr:uid="{403886F6-FCBB-4A15-B465-210C9A10C453}"/>
    <cellStyle name="SAPBEXformats 4 2" xfId="10372" xr:uid="{DEEE477D-57B0-49F2-8877-3935D891ADF5}"/>
    <cellStyle name="SAPBEXformats 4 3" xfId="10710" xr:uid="{EAA04055-CC7F-468B-814B-1CEA6FA98A83}"/>
    <cellStyle name="SAPBEXformats 4 4" xfId="11045" xr:uid="{C85E3848-B732-4174-95E0-0AE5C8875ABE}"/>
    <cellStyle name="SAPBEXformats 4 5" xfId="29563" xr:uid="{55F27616-0188-4BFD-A0BC-C125EC26B87F}"/>
    <cellStyle name="SAPBEXformats 4 6" xfId="32497" xr:uid="{FAF3EF7C-5152-4912-9CEB-5C843B1C032B}"/>
    <cellStyle name="SAPBEXformats 4 7" xfId="31525" xr:uid="{C7266DFF-3EDA-4B28-8DE5-A99B54245192}"/>
    <cellStyle name="SAPBEXformats 4 8" xfId="38470" xr:uid="{CEF10DAD-A41C-467E-AF8C-3342F4C94FCD}"/>
    <cellStyle name="SAPBEXformats 4 9" xfId="40645" xr:uid="{54D35616-7F6E-498C-B65E-A9B1508D7E6A}"/>
    <cellStyle name="SAPBEXformats 5" xfId="8234" xr:uid="{42384788-13ED-42CB-B3C6-CEE963B7E944}"/>
    <cellStyle name="SAPBEXformats 5 2" xfId="22796" xr:uid="{EDB07C2F-F81E-4481-93D9-42C91B37EB53}"/>
    <cellStyle name="SAPBEXformats 5 3" xfId="22307" xr:uid="{6E41CE60-5FF2-47D8-83C3-CE8DAB533697}"/>
    <cellStyle name="SAPBEXformats 5 4" xfId="27692" xr:uid="{AB408DFA-C9AE-4E9B-8CAE-A4A81B2711F5}"/>
    <cellStyle name="SAPBEXformats 5 5" xfId="21613" xr:uid="{8235FAFE-D4FA-438A-BE74-142A43E655B8}"/>
    <cellStyle name="SAPBEXformats 5 6" xfId="33496" xr:uid="{CF7AC577-94BD-40F1-8F57-3D129CE592EE}"/>
    <cellStyle name="SAPBEXformats 5 7" xfId="34925" xr:uid="{77DC83D6-BD43-4C9A-9E15-1FFD57A39BEB}"/>
    <cellStyle name="SAPBEXformats 5 8" xfId="36645" xr:uid="{2E1F9CF6-6F3D-401E-9779-2BCFCF860E3C}"/>
    <cellStyle name="SAPBEXformats 5 9" xfId="35742" xr:uid="{8232D999-F60B-4D80-982F-A3F98830CE90}"/>
    <cellStyle name="SAPBEXformats 6" xfId="10031" xr:uid="{33DD4F02-C140-4279-B9D7-1D70D3D5B287}"/>
    <cellStyle name="SAPBEXformats 6 2" xfId="22890" xr:uid="{7FEC21F3-2355-43A9-9A11-220BD7B36E4F}"/>
    <cellStyle name="SAPBEXformats 6 3" xfId="24652" xr:uid="{172778A7-7AC7-48A8-BF3C-785997236D0F}"/>
    <cellStyle name="SAPBEXformats 6 4" xfId="27804" xr:uid="{64FA943A-9289-4840-AD5B-FA4FA550EFBA}"/>
    <cellStyle name="SAPBEXformats 6 5" xfId="30782" xr:uid="{030837DF-D95D-47C4-9866-6812BCD0446D}"/>
    <cellStyle name="SAPBEXformats 6 6" xfId="32016" xr:uid="{04FD9961-FC53-4E58-B7A5-2CDD792D7D1A}"/>
    <cellStyle name="SAPBEXformats 6 7" xfId="23789" xr:uid="{1BB5BD58-57D1-4FFE-8EAE-FB77811EC379}"/>
    <cellStyle name="SAPBEXformats 6 8" xfId="39559" xr:uid="{C0028896-3D7D-4832-9868-8545402AAE7C}"/>
    <cellStyle name="SAPBEXformats 6 9" xfId="40459" xr:uid="{28A624F3-3BE9-4594-9A83-42E845B7F311}"/>
    <cellStyle name="SAPBEXformats 7" xfId="9917" xr:uid="{69B246D6-6CD8-4F04-A73C-D7A1C81B432F}"/>
    <cellStyle name="SAPBEXformats 7 2" xfId="23149" xr:uid="{3A823C5B-A9CB-406A-82F0-8FA601CB8EB7}"/>
    <cellStyle name="SAPBEXformats 7 3" xfId="25277" xr:uid="{4C48F3B3-4E57-4680-9DB1-430BB5FE2EB1}"/>
    <cellStyle name="SAPBEXformats 7 4" xfId="28101" xr:uid="{620BA01F-97A8-4649-BD2F-6218E0D38AA1}"/>
    <cellStyle name="SAPBEXformats 7 5" xfId="29388" xr:uid="{F1F00D46-AF73-4A57-B547-3485D12B4CCE}"/>
    <cellStyle name="SAPBEXformats 7 6" xfId="30173" xr:uid="{3A70BEE2-3A4B-4B4A-B4B1-86E6921BE5F2}"/>
    <cellStyle name="SAPBEXformats 7 7" xfId="33892" xr:uid="{7D299B63-DFC9-4124-BFF8-179DCE8E1142}"/>
    <cellStyle name="SAPBEXformats 7 8" xfId="37238" xr:uid="{867E005D-ED28-4214-89A7-C8A551DFF2D7}"/>
    <cellStyle name="SAPBEXformats 7 9" xfId="36033" xr:uid="{9DB6C110-20FE-40F9-A2D2-BA7DA9D81923}"/>
    <cellStyle name="SAPBEXformats 8" xfId="10054" xr:uid="{021F7632-4579-40C1-ADBE-540A6302DE16}"/>
    <cellStyle name="SAPBEXformats 8 2" xfId="23308" xr:uid="{88E99AE7-8887-41C4-89BE-0394A9AC661C}"/>
    <cellStyle name="SAPBEXformats 8 3" xfId="24525" xr:uid="{9D2DD33E-4C97-474D-AD94-209F5B1CBEDB}"/>
    <cellStyle name="SAPBEXformats 8 4" xfId="28279" xr:uid="{1DDC64F6-14F9-43A6-B19B-4B85A059CD99}"/>
    <cellStyle name="SAPBEXformats 8 5" xfId="26346" xr:uid="{82C24D0F-A846-4DDE-8644-D5C4C63799AD}"/>
    <cellStyle name="SAPBEXformats 8 6" xfId="32388" xr:uid="{D802466A-EA6E-475B-B739-5DDF31C9E718}"/>
    <cellStyle name="SAPBEXformats 8 7" xfId="32315" xr:uid="{3901D8BD-8D6C-4C09-A017-AA4F07F39F4F}"/>
    <cellStyle name="SAPBEXformats 8 8" xfId="36261" xr:uid="{77E8D2D9-8DE7-438C-94A9-220B8C9F9686}"/>
    <cellStyle name="SAPBEXformats 8 9" xfId="35946" xr:uid="{9678F1E7-B507-4D8F-AE70-3B48D1980CDC}"/>
    <cellStyle name="SAPBEXformats 9" xfId="20170" xr:uid="{0924E3B2-28D1-4136-97C4-7E08023B33D2}"/>
    <cellStyle name="SAPBEXformats 9 2" xfId="23241" xr:uid="{4E0ADBE3-2047-4B39-9D1E-0C3302A1B8C1}"/>
    <cellStyle name="SAPBEXformats 9 3" xfId="24795" xr:uid="{5126ACE4-1C4C-491D-B635-6A487329E1A8}"/>
    <cellStyle name="SAPBEXformats 9 4" xfId="28208" xr:uid="{7B1E45B7-8E43-4364-83CC-6E164BEE86FB}"/>
    <cellStyle name="SAPBEXformats 9 5" xfId="25239" xr:uid="{BDD0EEA2-9712-4C00-A2CE-560820670144}"/>
    <cellStyle name="SAPBEXformats 9 6" xfId="30256" xr:uid="{B2CB9EA3-279B-4EA5-8C66-01F565E028C5}"/>
    <cellStyle name="SAPBEXformats 9 7" xfId="33401" xr:uid="{5199814F-9DE6-4A50-B1B4-1D9242744900}"/>
    <cellStyle name="SAPBEXformats 9 8" xfId="39401" xr:uid="{7CFC9A4A-4BD5-421D-AF07-4F0CDCF5021C}"/>
    <cellStyle name="SAPBEXformats 9 9" xfId="36445" xr:uid="{63C5B9C1-5E28-49C5-8F74-17F6573625D5}"/>
    <cellStyle name="SAPBEXheaderItem" xfId="4658" xr:uid="{4CA3FCA9-DF8C-462D-85B1-B1656B50D4BE}"/>
    <cellStyle name="SAPBEXheaderText" xfId="4659" xr:uid="{43D01AEE-3F72-4D67-BCCE-E114FDEF93F5}"/>
    <cellStyle name="SAPBEXresData" xfId="4660" xr:uid="{72F24B34-F618-42DC-B709-EA7142BC8872}"/>
    <cellStyle name="SAPBEXresData 10" xfId="20239" xr:uid="{B9164F0A-0E49-43A7-AA73-CE8098A774DA}"/>
    <cellStyle name="SAPBEXresData 10 2" xfId="23336" xr:uid="{2F850AD6-50CD-4B73-9A43-A68B671C3835}"/>
    <cellStyle name="SAPBEXresData 10 3" xfId="24617" xr:uid="{DCEFA6BD-D5FA-4FE9-9926-5515654BD5CB}"/>
    <cellStyle name="SAPBEXresData 10 4" xfId="28310" xr:uid="{F409C136-FA9C-40BE-8836-3DF853DB0D31}"/>
    <cellStyle name="SAPBEXresData 10 5" xfId="30074" xr:uid="{D855D1B6-52E5-4C13-82A2-046990DA026A}"/>
    <cellStyle name="SAPBEXresData 10 6" xfId="31654" xr:uid="{6B64E195-4724-4D1E-A68F-87D2489F4461}"/>
    <cellStyle name="SAPBEXresData 10 7" xfId="32284" xr:uid="{F9F03282-AB7F-4775-AD8E-BF6A766B66F5}"/>
    <cellStyle name="SAPBEXresData 10 8" xfId="35764" xr:uid="{80EC8BC5-CC6D-4D40-85CF-B7A0EA7A0AD4}"/>
    <cellStyle name="SAPBEXresData 10 9" xfId="37826" xr:uid="{482398A8-0672-4D5D-85B1-8C372AB51156}"/>
    <cellStyle name="SAPBEXresData 11" xfId="19968" xr:uid="{7F9CF782-7358-4531-9B17-A04AD47E8EC1}"/>
    <cellStyle name="SAPBEXresData 11 2" xfId="26091" xr:uid="{F29380FD-8FE6-4F4A-8512-52C67EEDB3D5}"/>
    <cellStyle name="SAPBEXresData 11 3" xfId="27953" xr:uid="{315A3FB8-FA3D-477C-A75A-42B01ADB13FD}"/>
    <cellStyle name="SAPBEXresData 11 4" xfId="29838" xr:uid="{4F88E0AD-160D-49EA-85EE-B417A70CD0FC}"/>
    <cellStyle name="SAPBEXresData 11 5" xfId="24941" xr:uid="{56691666-EDC6-4004-AA83-303BB88F76BC}"/>
    <cellStyle name="SAPBEXresData 11 6" xfId="33580" xr:uid="{34EDF312-30AE-43BC-8165-93144F73CC3F}"/>
    <cellStyle name="SAPBEXresData 11 7" xfId="37487" xr:uid="{A99F3629-CAB0-4569-B95F-7B4B67791A2A}"/>
    <cellStyle name="SAPBEXresData 11 8" xfId="37031" xr:uid="{A6D40445-FFB2-4DA1-88F4-E168F2B07E1C}"/>
    <cellStyle name="SAPBEXresData 12" xfId="20949" xr:uid="{F927B20D-F31A-4397-BF0E-87D6CD39B3B9}"/>
    <cellStyle name="SAPBEXresData 12 2" xfId="23698" xr:uid="{418D057E-E3ED-44E3-BB18-B87030FD8810}"/>
    <cellStyle name="SAPBEXresData 12 3" xfId="26876" xr:uid="{9944CF43-2B7A-4A6A-8F5E-A681311EAF52}"/>
    <cellStyle name="SAPBEXresData 12 4" xfId="28727" xr:uid="{1BC7C936-E704-4A41-953A-E64BF5AA5FFC}"/>
    <cellStyle name="SAPBEXresData 12 5" xfId="31022" xr:uid="{B55A2AFB-8686-49F8-88BF-8DABFDAAF5E9}"/>
    <cellStyle name="SAPBEXresData 12 6" xfId="33986" xr:uid="{0A4A5F66-DA2D-4CE3-A255-32EF7C148D47}"/>
    <cellStyle name="SAPBEXresData 12 7" xfId="35265" xr:uid="{42AADFC5-F675-4565-BE9B-E2544C1A1E59}"/>
    <cellStyle name="SAPBEXresData 12 8" xfId="39842" xr:uid="{787C58D9-54E0-43F6-8E23-A604E64F4DBB}"/>
    <cellStyle name="SAPBEXresData 12 9" xfId="41170" xr:uid="{883AEDB1-D141-490B-BA59-27134E7A1F42}"/>
    <cellStyle name="SAPBEXresData 13" xfId="24557" xr:uid="{36EAF447-67A6-4299-9CA3-8E941D078FE0}"/>
    <cellStyle name="SAPBEXresData 14" xfId="26950" xr:uid="{B1DB5D7F-DBD5-4ECC-A15C-B83473BC45D6}"/>
    <cellStyle name="SAPBEXresData 15" xfId="24715" xr:uid="{9B53404E-5588-497A-B465-07DC369C3A3A}"/>
    <cellStyle name="SAPBEXresData 16" xfId="30088" xr:uid="{7064D7B8-0642-4BD6-9356-EE7F6DF40074}"/>
    <cellStyle name="SAPBEXresData 17" xfId="33507" xr:uid="{E1A450C1-E9AC-4BDA-ABD4-B12B00A75F11}"/>
    <cellStyle name="SAPBEXresData 18" xfId="37570" xr:uid="{D8867378-0BAF-4CD0-82B6-522BDEDA14EC}"/>
    <cellStyle name="SAPBEXresData 19" xfId="36103" xr:uid="{FDC8295E-EB7B-4737-9238-0C224152E1A5}"/>
    <cellStyle name="SAPBEXresData 2" xfId="5204" xr:uid="{1F588DFF-9767-481C-929E-F2FB914027FF}"/>
    <cellStyle name="SAPBEXresData 2 2" xfId="8400" xr:uid="{78B7A255-4B88-4F94-9309-2AA5489DBF7C}"/>
    <cellStyle name="SAPBEXresData 2 2 2" xfId="50724" xr:uid="{E2B5D273-03F5-4172-9BE2-F11512AE1581}"/>
    <cellStyle name="SAPBEXresData 2 3" xfId="10324" xr:uid="{E550AC98-20DC-4245-B6D0-1FE36D6D1058}"/>
    <cellStyle name="SAPBEXresData 2 4" xfId="10656" xr:uid="{56CE4267-EBEB-47F7-ADC0-5338F08E6997}"/>
    <cellStyle name="SAPBEXresData 2 5" xfId="10991" xr:uid="{DA8BCFB0-E063-4FAD-934D-096773AC04DE}"/>
    <cellStyle name="SAPBEXresData 2 6" xfId="31924" xr:uid="{11B82607-89BC-44E2-8C07-FF9AE3BDCCF4}"/>
    <cellStyle name="SAPBEXresData 2 7" xfId="34591" xr:uid="{24772F67-9E3C-405D-8703-FE8594298DAC}"/>
    <cellStyle name="SAPBEXresData 2 8" xfId="37491" xr:uid="{F7434984-EFB6-470F-8FFC-1B1AA7DE23CE}"/>
    <cellStyle name="SAPBEXresData 2 9" xfId="40604" xr:uid="{DE1E39FC-5B03-468D-9E23-C70AC6F5F93D}"/>
    <cellStyle name="SAPBEXresData 3" xfId="5082" xr:uid="{77A252B0-5B26-4C82-9A4E-2CFE2383AC8F}"/>
    <cellStyle name="SAPBEXresData 3 2" xfId="10211" xr:uid="{EB085FF0-6D74-42D4-A949-07991EE75DB8}"/>
    <cellStyle name="SAPBEXresData 3 3" xfId="10546" xr:uid="{4D0FC63F-5117-4FDF-AD19-65C88436708F}"/>
    <cellStyle name="SAPBEXresData 3 4" xfId="10881" xr:uid="{AC2EFBB6-5644-42E3-BD29-A03C25CBD19A}"/>
    <cellStyle name="SAPBEXresData 3 5" xfId="26511" xr:uid="{E9F9A03D-D7F0-445A-99D2-0E57F0545C66}"/>
    <cellStyle name="SAPBEXresData 3 6" xfId="28632" xr:uid="{2C4C642E-0864-40D6-999C-0200AABFFC63}"/>
    <cellStyle name="SAPBEXresData 3 7" xfId="34479" xr:uid="{BC22360C-C289-4A74-8162-3F08FA29412F}"/>
    <cellStyle name="SAPBEXresData 3 8" xfId="38607" xr:uid="{67AD8D15-66B7-40D6-AFE3-63A2D4313AAF}"/>
    <cellStyle name="SAPBEXresData 3 9" xfId="38342" xr:uid="{0E3F3CE5-4F88-4491-AFEA-801AA6DF621C}"/>
    <cellStyle name="SAPBEXresData 4" xfId="5260" xr:uid="{C27CE84A-4615-429F-ADCD-FE1E9EA3030A}"/>
    <cellStyle name="SAPBEXresData 4 2" xfId="10367" xr:uid="{9E3FAA90-E20E-4328-AE88-8E1ACA294B46}"/>
    <cellStyle name="SAPBEXresData 4 3" xfId="10705" xr:uid="{DB7C680D-6417-48EC-8BA4-FFE48FE1E254}"/>
    <cellStyle name="SAPBEXresData 4 4" xfId="11040" xr:uid="{C2F7B640-F9CC-4B1B-A8D9-044E9D5F9855}"/>
    <cellStyle name="SAPBEXresData 4 5" xfId="25125" xr:uid="{40C3782A-50EC-4680-9ADB-9035A98348CF}"/>
    <cellStyle name="SAPBEXresData 4 6" xfId="32752" xr:uid="{E508206C-DD77-4C09-AD3E-6FB1A73B314F}"/>
    <cellStyle name="SAPBEXresData 4 7" xfId="33255" xr:uid="{E1B86AFD-9962-4B0E-99EF-CC73507277B2}"/>
    <cellStyle name="SAPBEXresData 4 8" xfId="35720" xr:uid="{1B88DBCC-7BED-4429-AE97-53E1E28988C3}"/>
    <cellStyle name="SAPBEXresData 4 9" xfId="40426" xr:uid="{FED9DD55-A165-46DC-947A-2DE0A5BCC6E8}"/>
    <cellStyle name="SAPBEXresData 5" xfId="8237" xr:uid="{22B490D5-FDAC-40FA-BC98-F0DB53460EDC}"/>
    <cellStyle name="SAPBEXresData 5 2" xfId="22678" xr:uid="{8BAD8FF8-A380-4CC6-A64B-4475EB86F3C9}"/>
    <cellStyle name="SAPBEXresData 5 3" xfId="26637" xr:uid="{8A923F8F-686D-4AB0-90DE-150E09F5B95F}"/>
    <cellStyle name="SAPBEXresData 5 4" xfId="27543" xr:uid="{7A648BF0-B274-4988-B104-A25225F5475F}"/>
    <cellStyle name="SAPBEXresData 5 5" xfId="26770" xr:uid="{0313272A-3D62-445C-A561-1B6748161AA4}"/>
    <cellStyle name="SAPBEXresData 5 6" xfId="27041" xr:uid="{8E1F253B-EE1F-4576-8214-F990BDE76F46}"/>
    <cellStyle name="SAPBEXresData 5 7" xfId="34572" xr:uid="{91C9A3BD-8B2F-4D16-A197-32626EF0A574}"/>
    <cellStyle name="SAPBEXresData 5 8" xfId="39612" xr:uid="{4DEA14FF-4DE1-453B-88EF-A80E925FA96A}"/>
    <cellStyle name="SAPBEXresData 5 9" xfId="36625" xr:uid="{0EA0E696-1493-4FC5-B17D-3DD7572AEE8C}"/>
    <cellStyle name="SAPBEXresData 6" xfId="10032" xr:uid="{DDAF36B1-7D26-4243-8105-991D928975F4}"/>
    <cellStyle name="SAPBEXresData 6 2" xfId="22404" xr:uid="{36A6F0E7-7135-47E1-A076-6022F446C3D0}"/>
    <cellStyle name="SAPBEXresData 6 3" xfId="24686" xr:uid="{0408E068-B9BD-4D0E-BF8C-631EE93F1EDB}"/>
    <cellStyle name="SAPBEXresData 6 4" xfId="27221" xr:uid="{B703BDEA-FA74-4DE9-9F70-0E1BDE174404}"/>
    <cellStyle name="SAPBEXresData 6 5" xfId="28901" xr:uid="{541C826A-A8E2-452A-A3F0-87504E0ADA43}"/>
    <cellStyle name="SAPBEXresData 6 6" xfId="33119" xr:uid="{EBA01D80-DC26-401E-9334-40032885AA66}"/>
    <cellStyle name="SAPBEXresData 6 7" xfId="33687" xr:uid="{91DCF0C1-AC81-4AAB-8539-43499FEBF6A8}"/>
    <cellStyle name="SAPBEXresData 6 8" xfId="38481" xr:uid="{AAB6FDAC-4409-423D-87F9-D95330838F1A}"/>
    <cellStyle name="SAPBEXresData 6 9" xfId="38783" xr:uid="{5ABE9390-4482-4F98-80AF-8B0AC1B7E84C}"/>
    <cellStyle name="SAPBEXresData 7" xfId="9933" xr:uid="{E5BCBE07-28E2-48EC-B745-8A9B3279D1E2}"/>
    <cellStyle name="SAPBEXresData 7 2" xfId="22465" xr:uid="{A373EEA7-CA16-4398-B546-BB8E7A84ADEF}"/>
    <cellStyle name="SAPBEXresData 7 3" xfId="21461" xr:uid="{AEE64257-6962-4087-8028-33E7347CB990}"/>
    <cellStyle name="SAPBEXresData 7 4" xfId="27294" xr:uid="{4DDDA88E-C86C-4D5A-8A63-CFAF2F6891C9}"/>
    <cellStyle name="SAPBEXresData 7 5" xfId="28259" xr:uid="{D3AE4A29-870F-465F-AD67-81D3CD7F33CF}"/>
    <cellStyle name="SAPBEXresData 7 6" xfId="33443" xr:uid="{64B6B7A2-8E5D-424B-AEB8-DC4240E2E1AD}"/>
    <cellStyle name="SAPBEXresData 7 7" xfId="34887" xr:uid="{C23B4077-17C8-4F55-859B-25CA915FD520}"/>
    <cellStyle name="SAPBEXresData 7 8" xfId="38174" xr:uid="{1C75F963-D0D3-471B-9ABB-8774A669D9C7}"/>
    <cellStyle name="SAPBEXresData 7 9" xfId="39709" xr:uid="{89196F94-00C1-4EBC-B4CB-7D0AFB25BCA2}"/>
    <cellStyle name="SAPBEXresData 8" xfId="10009" xr:uid="{249F9A83-F1DA-4BD0-B475-736811D72BD9}"/>
    <cellStyle name="SAPBEXresData 8 2" xfId="23309" xr:uid="{735AB6DF-1A41-4778-B143-389F1BC053CF}"/>
    <cellStyle name="SAPBEXresData 8 3" xfId="21850" xr:uid="{B4980E4C-0E18-4503-A2F8-9DEF68C16738}"/>
    <cellStyle name="SAPBEXresData 8 4" xfId="28280" xr:uid="{D211F689-EA53-469A-ACF1-0D8299AE757F}"/>
    <cellStyle name="SAPBEXresData 8 5" xfId="30304" xr:uid="{6EAD66B6-0B19-4536-B88F-859B3C21C725}"/>
    <cellStyle name="SAPBEXresData 8 6" xfId="32114" xr:uid="{F5494F7F-F3CB-4355-8F28-C56E54A1A38E}"/>
    <cellStyle name="SAPBEXresData 8 7" xfId="26324" xr:uid="{6E3C3C6B-137E-4BAC-8618-B001D14FFE29}"/>
    <cellStyle name="SAPBEXresData 8 8" xfId="36977" xr:uid="{7221224F-0702-4C57-AB97-E7E8ECD11A50}"/>
    <cellStyle name="SAPBEXresData 8 9" xfId="39248" xr:uid="{6DB13E40-7B27-4348-8A15-756C5A3417E4}"/>
    <cellStyle name="SAPBEXresData 9" xfId="19672" xr:uid="{8A12ECAB-CDDE-4878-B469-AF4862E72574}"/>
    <cellStyle name="SAPBEXresData 9 2" xfId="22657" xr:uid="{C7A5BA38-7E98-4033-9D48-49EB35CF5F34}"/>
    <cellStyle name="SAPBEXresData 9 3" xfId="21690" xr:uid="{0F4D1044-A030-419C-AC38-B5671F6C69B5}"/>
    <cellStyle name="SAPBEXresData 9 4" xfId="27518" xr:uid="{5C8C39F5-171C-4A20-BC05-4C4E25836A41}"/>
    <cellStyle name="SAPBEXresData 9 5" xfId="26491" xr:uid="{81816FEE-BF2D-4F28-B7AC-EB34B5D83A70}"/>
    <cellStyle name="SAPBEXresData 9 6" xfId="32540" xr:uid="{399A1238-79F4-4F27-932E-665700D38A6D}"/>
    <cellStyle name="SAPBEXresData 9 7" xfId="33272" xr:uid="{8600B333-988D-45BF-BBA2-FBE19CFFD01E}"/>
    <cellStyle name="SAPBEXresData 9 8" xfId="37283" xr:uid="{98EB4E13-6A94-481A-9549-23E6E09E85FC}"/>
    <cellStyle name="SAPBEXresData 9 9" xfId="36802" xr:uid="{8CEF30CF-4145-4ABD-BFE1-CF515950FE37}"/>
    <cellStyle name="SAPBEXresDataEmph" xfId="4661" xr:uid="{BC247191-A393-455C-98B9-9C2FBC7E40AB}"/>
    <cellStyle name="SAPBEXresDataEmph 10" xfId="19933" xr:uid="{832C9C9A-3D51-4ED6-ACBB-53D95B15DC4B}"/>
    <cellStyle name="SAPBEXresDataEmph 10 2" xfId="22981" xr:uid="{0EC33078-8E06-4EF1-AEE9-5C493D6B8043}"/>
    <cellStyle name="SAPBEXresDataEmph 10 3" xfId="25492" xr:uid="{10EF5928-C2D5-46D8-9E34-643C2C5B4AE8}"/>
    <cellStyle name="SAPBEXresDataEmph 10 4" xfId="27909" xr:uid="{90A51B8B-8331-4203-B4EB-C7A4962B2C5A}"/>
    <cellStyle name="SAPBEXresDataEmph 10 5" xfId="30507" xr:uid="{A7CAD956-183D-43A9-AF52-180FFAB8D299}"/>
    <cellStyle name="SAPBEXresDataEmph 10 6" xfId="28211" xr:uid="{4A31F959-DD17-4B8D-88AA-01ED819C1D21}"/>
    <cellStyle name="SAPBEXresDataEmph 10 7" xfId="32672" xr:uid="{F7B1C300-D10E-4337-A8CC-C900215CCC68}"/>
    <cellStyle name="SAPBEXresDataEmph 10 8" xfId="37387" xr:uid="{6047666A-B75E-47B7-8490-23E8AB888FA5}"/>
    <cellStyle name="SAPBEXresDataEmph 10 9" xfId="37221" xr:uid="{E34CA71C-AA62-4B6B-97C7-FF046C6E2CF6}"/>
    <cellStyle name="SAPBEXresDataEmph 11" xfId="20295" xr:uid="{8E88F7E4-C1A3-42F8-9A98-707CE63EC9BE}"/>
    <cellStyle name="SAPBEXresDataEmph 11 2" xfId="22450" xr:uid="{1D0852BF-D038-4829-8412-854A57196173}"/>
    <cellStyle name="SAPBEXresDataEmph 11 3" xfId="28389" xr:uid="{0F99F7C7-806E-43F5-8989-F1DDF0A1B81A}"/>
    <cellStyle name="SAPBEXresDataEmph 11 4" xfId="30062" xr:uid="{67023C1F-4243-4142-9325-40D2A7CC23C4}"/>
    <cellStyle name="SAPBEXresDataEmph 11 5" xfId="32965" xr:uid="{905FB805-08DB-46B0-91EE-24AC01C2ED41}"/>
    <cellStyle name="SAPBEXresDataEmph 11 6" xfId="32087" xr:uid="{1DEEEB91-77D1-440D-894A-739AAF6DF5FE}"/>
    <cellStyle name="SAPBEXresDataEmph 11 7" xfId="36790" xr:uid="{98E63CD5-3500-4769-AD7E-3CAF68FDC70A}"/>
    <cellStyle name="SAPBEXresDataEmph 11 8" xfId="36788" xr:uid="{03167AE6-F3FC-4FD8-8DB8-40FD8A10C646}"/>
    <cellStyle name="SAPBEXresDataEmph 12" xfId="20948" xr:uid="{4669DFBD-214F-4222-9407-C689081901EC}"/>
    <cellStyle name="SAPBEXresDataEmph 12 2" xfId="23697" xr:uid="{5165E98E-EF90-4A2C-A8AA-8CAD91AA8B12}"/>
    <cellStyle name="SAPBEXresDataEmph 12 3" xfId="26875" xr:uid="{92703A79-CF7D-41AE-9442-49830CBAD2E5}"/>
    <cellStyle name="SAPBEXresDataEmph 12 4" xfId="28726" xr:uid="{7154145B-A852-4CF7-802B-C7583B0E02C6}"/>
    <cellStyle name="SAPBEXresDataEmph 12 5" xfId="31021" xr:uid="{FA0AF611-783D-4D80-A62B-63EF8E27CF51}"/>
    <cellStyle name="SAPBEXresDataEmph 12 6" xfId="33985" xr:uid="{2EA1024F-909D-449F-B82B-B92C34D65BE4}"/>
    <cellStyle name="SAPBEXresDataEmph 12 7" xfId="35264" xr:uid="{97DAF732-EC22-43D5-B2FE-E9D9F82471E7}"/>
    <cellStyle name="SAPBEXresDataEmph 12 8" xfId="39841" xr:uid="{286470D7-0074-4957-948E-BB45A7B1E089}"/>
    <cellStyle name="SAPBEXresDataEmph 12 9" xfId="41169" xr:uid="{A99BEA5C-6C7B-46A6-BCFB-9A78A867DDD9}"/>
    <cellStyle name="SAPBEXresDataEmph 13" xfId="22201" xr:uid="{FB36AD92-DB7F-47DE-91D6-597A2DB65B67}"/>
    <cellStyle name="SAPBEXresDataEmph 14" xfId="22953" xr:uid="{73C36E6A-8353-4ECB-8C4D-E0F3B09CF223}"/>
    <cellStyle name="SAPBEXresDataEmph 15" xfId="30107" xr:uid="{AD1B38A2-49ED-48B6-9085-0D9FFCDBDF24}"/>
    <cellStyle name="SAPBEXresDataEmph 16" xfId="29277" xr:uid="{2A74E958-887E-4566-89DB-9FB8E71C6471}"/>
    <cellStyle name="SAPBEXresDataEmph 17" xfId="34537" xr:uid="{24CB9E9D-902B-4E21-924B-D07BDD4B3F1A}"/>
    <cellStyle name="SAPBEXresDataEmph 18" xfId="36758" xr:uid="{6B098833-994C-4C5D-B119-AFBC3F4A7952}"/>
    <cellStyle name="SAPBEXresDataEmph 19" xfId="36351" xr:uid="{4FC0DBC4-ACD4-44B6-AC5D-D3FC5FEB78C7}"/>
    <cellStyle name="SAPBEXresDataEmph 2" xfId="5205" xr:uid="{B231A259-7D9E-4619-A895-746DF8E405C7}"/>
    <cellStyle name="SAPBEXresDataEmph 2 2" xfId="8401" xr:uid="{A396C980-B5A6-494B-99A5-819385B62157}"/>
    <cellStyle name="SAPBEXresDataEmph 2 2 2" xfId="50725" xr:uid="{52D2833A-B7BF-4FC8-8DBA-29B430108427}"/>
    <cellStyle name="SAPBEXresDataEmph 2 3" xfId="10325" xr:uid="{8A12AFE9-9D6B-4586-B6C1-75AD4863FF2E}"/>
    <cellStyle name="SAPBEXresDataEmph 2 4" xfId="10657" xr:uid="{AB9EF995-3B85-49B0-93C0-3AA845D72A7F}"/>
    <cellStyle name="SAPBEXresDataEmph 2 5" xfId="10992" xr:uid="{78515E68-521B-4C8C-9F78-06958C53EE22}"/>
    <cellStyle name="SAPBEXresDataEmph 2 6" xfId="24926" xr:uid="{7EB1EB10-93DC-4D97-ADD1-7F26439904C5}"/>
    <cellStyle name="SAPBEXresDataEmph 2 7" xfId="34786" xr:uid="{50FC781C-D7A0-451A-88E5-6C3F4E56438F}"/>
    <cellStyle name="SAPBEXresDataEmph 2 8" xfId="36722" xr:uid="{58310325-FA30-49CA-B528-0F3CF022DAEB}"/>
    <cellStyle name="SAPBEXresDataEmph 2 9" xfId="35747" xr:uid="{EFB275C6-CF99-4CB4-BC92-68D15C1C5D38}"/>
    <cellStyle name="SAPBEXresDataEmph 3" xfId="5085" xr:uid="{4518203C-8A1A-42B4-B8B0-9176C8438BDB}"/>
    <cellStyle name="SAPBEXresDataEmph 3 2" xfId="10213" xr:uid="{38EA95E4-BC2D-445B-B22C-12BA7F3C170A}"/>
    <cellStyle name="SAPBEXresDataEmph 3 3" xfId="10548" xr:uid="{D987CAFD-8746-43B9-99D7-908FE6640F23}"/>
    <cellStyle name="SAPBEXresDataEmph 3 4" xfId="10883" xr:uid="{84C4B383-2B8A-4A64-B952-F9FC9C002531}"/>
    <cellStyle name="SAPBEXresDataEmph 3 5" xfId="29400" xr:uid="{BA44BEF0-3B0B-4EEF-9E78-A6F31745674A}"/>
    <cellStyle name="SAPBEXresDataEmph 3 6" xfId="32925" xr:uid="{EC35C702-82F1-4716-97E3-3170C05AC107}"/>
    <cellStyle name="SAPBEXresDataEmph 3 7" xfId="32666" xr:uid="{9FBA4409-7540-4D1F-B736-0C916776C369}"/>
    <cellStyle name="SAPBEXresDataEmph 3 8" xfId="36192" xr:uid="{BD2AA620-0ABF-409D-9842-16EE3FE8DC1E}"/>
    <cellStyle name="SAPBEXresDataEmph 3 9" xfId="39062" xr:uid="{53460603-C19E-4BE4-B1A8-54B81D667237}"/>
    <cellStyle name="SAPBEXresDataEmph 4" xfId="5023" xr:uid="{8F97AC15-63C4-4916-8418-13B6B318CF66}"/>
    <cellStyle name="SAPBEXresDataEmph 4 2" xfId="10155" xr:uid="{020DC7B9-6085-4921-A2D6-A3BBB92E280D}"/>
    <cellStyle name="SAPBEXresDataEmph 4 3" xfId="10491" xr:uid="{512F4710-B096-4CD0-BBAF-23CECFD494E5}"/>
    <cellStyle name="SAPBEXresDataEmph 4 4" xfId="10826" xr:uid="{C67747CC-3D40-4DB2-9E8E-80182AAD0CE1}"/>
    <cellStyle name="SAPBEXresDataEmph 4 5" xfId="30340" xr:uid="{F9822542-4726-49EC-8FBA-5964A01C1E9F}"/>
    <cellStyle name="SAPBEXresDataEmph 4 6" xfId="31686" xr:uid="{01F75EFC-17F3-4A9D-9CFD-5912C3C490A7}"/>
    <cellStyle name="SAPBEXresDataEmph 4 7" xfId="33061" xr:uid="{8A7796D8-C053-434A-A6A2-9A03CC3C00E9}"/>
    <cellStyle name="SAPBEXresDataEmph 4 8" xfId="39259" xr:uid="{92D86191-5578-494D-85B9-7605C97A994B}"/>
    <cellStyle name="SAPBEXresDataEmph 4 9" xfId="37242" xr:uid="{1F5DE662-5D28-4E9C-9B8A-2AC8946141B2}"/>
    <cellStyle name="SAPBEXresDataEmph 5" xfId="8238" xr:uid="{76ADF44A-59DA-40C0-BDCD-F9F79DFF969B}"/>
    <cellStyle name="SAPBEXresDataEmph 5 2" xfId="22513" xr:uid="{56A5544B-3972-4F03-A1A2-BFF99F54BA82}"/>
    <cellStyle name="SAPBEXresDataEmph 5 3" xfId="20743" xr:uid="{F3F61E71-A6CB-42BA-9A65-494B76981331}"/>
    <cellStyle name="SAPBEXresDataEmph 5 4" xfId="27356" xr:uid="{945AF746-869C-43F9-999D-F902BC3967A2}"/>
    <cellStyle name="SAPBEXresDataEmph 5 5" xfId="25506" xr:uid="{12313FE5-E2D5-4BD9-8CCF-C018B37AA36B}"/>
    <cellStyle name="SAPBEXresDataEmph 5 6" xfId="25975" xr:uid="{3BB694C2-1D30-4C73-9964-192C6A9F7ED1}"/>
    <cellStyle name="SAPBEXresDataEmph 5 7" xfId="34120" xr:uid="{B9C34A9B-1B88-44B6-BC0E-81021E8F786E}"/>
    <cellStyle name="SAPBEXresDataEmph 5 8" xfId="37152" xr:uid="{1DDE3D49-BF34-473B-9EB1-947E4EFB19B8}"/>
    <cellStyle name="SAPBEXresDataEmph 5 9" xfId="40267" xr:uid="{CB268178-AA6D-41B0-B45C-3C1F04E2DAA9}"/>
    <cellStyle name="SAPBEXresDataEmph 6" xfId="10033" xr:uid="{B1D79607-3A2F-4850-A933-2D509F6D7C99}"/>
    <cellStyle name="SAPBEXresDataEmph 6 2" xfId="22870" xr:uid="{5BAA0A03-11AD-49A9-9557-A89C55B26357}"/>
    <cellStyle name="SAPBEXresDataEmph 6 3" xfId="25495" xr:uid="{500A3323-9F0D-4DF5-AE1F-780F7F3AF881}"/>
    <cellStyle name="SAPBEXresDataEmph 6 4" xfId="27780" xr:uid="{56A7F86B-CD06-41CC-8099-56E4E1EC701C}"/>
    <cellStyle name="SAPBEXresDataEmph 6 5" xfId="25744" xr:uid="{D1FDCDC0-C107-42FA-94C2-F24E9101A3B0}"/>
    <cellStyle name="SAPBEXresDataEmph 6 6" xfId="31769" xr:uid="{52889B05-4772-4D61-8498-7716B0395B15}"/>
    <cellStyle name="SAPBEXresDataEmph 6 7" xfId="34204" xr:uid="{5DE82235-0DA5-4082-B28D-EFA8454922FB}"/>
    <cellStyle name="SAPBEXresDataEmph 6 8" xfId="37755" xr:uid="{450E708C-5F51-4487-A58A-6D3DD409D4B4}"/>
    <cellStyle name="SAPBEXresDataEmph 6 9" xfId="36260" xr:uid="{85D65FF8-9962-497C-9C6C-AC818FA3DEAB}"/>
    <cellStyle name="SAPBEXresDataEmph 7" xfId="9909" xr:uid="{FD7E316D-D28A-4287-827F-0E770ACD9122}"/>
    <cellStyle name="SAPBEXresDataEmph 7 2" xfId="23020" xr:uid="{6B24EFFB-4735-4AEF-991F-16EB3AEC6B63}"/>
    <cellStyle name="SAPBEXresDataEmph 7 3" xfId="26600" xr:uid="{39F32736-77B4-41D7-85F3-4C015201AFA5}"/>
    <cellStyle name="SAPBEXresDataEmph 7 4" xfId="27956" xr:uid="{3989C19A-E485-432E-B5D2-1E07CE604ECC}"/>
    <cellStyle name="SAPBEXresDataEmph 7 5" xfId="24655" xr:uid="{79034E39-350B-4BD1-BE2E-733311A4A9F8}"/>
    <cellStyle name="SAPBEXresDataEmph 7 6" xfId="24704" xr:uid="{3E03F3B8-A57A-4AA6-95BE-23DCB66C474B}"/>
    <cellStyle name="SAPBEXresDataEmph 7 7" xfId="33203" xr:uid="{109248E5-8FDF-4C14-AEA5-AAEF5935A8C2}"/>
    <cellStyle name="SAPBEXresDataEmph 7 8" xfId="37374" xr:uid="{27449C6A-E48E-4E81-883B-73FC1AA3FF6B}"/>
    <cellStyle name="SAPBEXresDataEmph 7 9" xfId="38650" xr:uid="{AA4BAE30-C427-4601-BA77-6CAC9D212AE6}"/>
    <cellStyle name="SAPBEXresDataEmph 8" xfId="9839" xr:uid="{D0CE3393-42F0-4F5C-B8CE-6DB6FA5F435D}"/>
    <cellStyle name="SAPBEXresDataEmph 8 2" xfId="22792" xr:uid="{8F77B1CF-4A63-4B41-ADCE-3C1BA56DE77E}"/>
    <cellStyle name="SAPBEXresDataEmph 8 3" xfId="24573" xr:uid="{530F4C2F-8843-4A21-A8AD-652838B638E6}"/>
    <cellStyle name="SAPBEXresDataEmph 8 4" xfId="27688" xr:uid="{845A89BB-D1B1-475A-A507-CA8AA533CE3E}"/>
    <cellStyle name="SAPBEXresDataEmph 8 5" xfId="30165" xr:uid="{1DFDDCCA-E519-4E97-96D7-B3C32F71889E}"/>
    <cellStyle name="SAPBEXresDataEmph 8 6" xfId="24170" xr:uid="{6DE26B3A-68B7-4991-B4FA-4941FF96DB57}"/>
    <cellStyle name="SAPBEXresDataEmph 8 7" xfId="26584" xr:uid="{41FD60C3-4FBF-43B1-97ED-70CB90E88C47}"/>
    <cellStyle name="SAPBEXresDataEmph 8 8" xfId="35940" xr:uid="{4BEADE4C-C908-4C62-8149-269F072BBB6E}"/>
    <cellStyle name="SAPBEXresDataEmph 8 9" xfId="36484" xr:uid="{3819484C-294D-4FC3-9F91-1C0CCBD7CB5C}"/>
    <cellStyle name="SAPBEXresDataEmph 9" xfId="19910" xr:uid="{1D0E1A6F-25C1-460E-995A-F5C1834C15B5}"/>
    <cellStyle name="SAPBEXresDataEmph 9 2" xfId="22957" xr:uid="{2DA3FA4A-1EAD-4C25-9C5C-C1EA2C3AC2A1}"/>
    <cellStyle name="SAPBEXresDataEmph 9 3" xfId="23990" xr:uid="{57C2A66F-6C64-4846-9866-FD0AAB299AC3}"/>
    <cellStyle name="SAPBEXresDataEmph 9 4" xfId="27881" xr:uid="{59906C63-C627-463C-845C-2A97147E2E3A}"/>
    <cellStyle name="SAPBEXresDataEmph 9 5" xfId="20699" xr:uid="{4401787D-0A38-4F3A-A48A-0E7F95D09696}"/>
    <cellStyle name="SAPBEXresDataEmph 9 6" xfId="33358" xr:uid="{1F83B919-9CD4-4D1E-A745-522EA6AAB096}"/>
    <cellStyle name="SAPBEXresDataEmph 9 7" xfId="34540" xr:uid="{70A2AA97-BD88-46F8-A8E0-C6E15E6E19C5}"/>
    <cellStyle name="SAPBEXresDataEmph 9 8" xfId="39288" xr:uid="{82B1776E-0323-44D3-B739-A25F42D07E87}"/>
    <cellStyle name="SAPBEXresDataEmph 9 9" xfId="40143" xr:uid="{014E0B2F-8E39-4328-BDEC-15D15F0C75F3}"/>
    <cellStyle name="SAPBEXresItem" xfId="4662" xr:uid="{E28C11B7-5574-4C7E-ADA3-58AC4C5901F6}"/>
    <cellStyle name="SAPBEXresItem 10" xfId="20129" xr:uid="{F68226FE-1B48-4A89-A7E4-6EA29BAEB8C1}"/>
    <cellStyle name="SAPBEXresItem 10 2" xfId="23194" xr:uid="{85376ADC-E80F-4509-A4F5-F88233CA3586}"/>
    <cellStyle name="SAPBEXresItem 10 3" xfId="24135" xr:uid="{F41D9401-B327-4F74-89AA-81AAE1F4A028}"/>
    <cellStyle name="SAPBEXresItem 10 4" xfId="28153" xr:uid="{1F9A2823-C65C-422D-9702-E923806A0CE0}"/>
    <cellStyle name="SAPBEXresItem 10 5" xfId="29089" xr:uid="{C4165BC7-EF1F-4310-8BC1-A535D2162A29}"/>
    <cellStyle name="SAPBEXresItem 10 6" xfId="31237" xr:uid="{0A35C2BF-D3B3-419B-9358-43C5D78C5F38}"/>
    <cellStyle name="SAPBEXresItem 10 7" xfId="32904" xr:uid="{F5D3C2F6-5BA2-48A5-AF3F-7E447F4BAA8C}"/>
    <cellStyle name="SAPBEXresItem 10 8" xfId="37963" xr:uid="{DFC15489-1CEE-44A3-A056-0FF74B0E71A8}"/>
    <cellStyle name="SAPBEXresItem 10 9" xfId="37284" xr:uid="{13FE6AE2-2002-420D-AA82-BB9BE4BF3930}"/>
    <cellStyle name="SAPBEXresItem 11" xfId="20393" xr:uid="{A78CEBB7-D271-4932-8059-2FA664D1DEF3}"/>
    <cellStyle name="SAPBEXresItem 11 2" xfId="26646" xr:uid="{2B03B6ED-25ED-4070-A2FB-621C5567D0E4}"/>
    <cellStyle name="SAPBEXresItem 11 3" xfId="28505" xr:uid="{1C6E5627-A00D-4D40-806B-066F55CE8DCC}"/>
    <cellStyle name="SAPBEXresItem 11 4" xfId="30802" xr:uid="{A6549498-C736-4BF4-B06F-7D38F70DB932}"/>
    <cellStyle name="SAPBEXresItem 11 5" xfId="33762" xr:uid="{6EFF0890-876E-4E2A-8D8F-EE620CBFBF24}"/>
    <cellStyle name="SAPBEXresItem 11 6" xfId="35110" xr:uid="{37D81886-25A4-495F-AE37-A5605E9ACEDA}"/>
    <cellStyle name="SAPBEXresItem 11 7" xfId="39621" xr:uid="{48E84D17-8962-4AB0-9BAA-578894FF8F9A}"/>
    <cellStyle name="SAPBEXresItem 11 8" xfId="41006" xr:uid="{CE64585D-4EB5-4BAE-AD6E-28E358B11A93}"/>
    <cellStyle name="SAPBEXresItem 12" xfId="20947" xr:uid="{92A86CFC-A821-4EF8-ABA2-59DCCEBB6442}"/>
    <cellStyle name="SAPBEXresItem 12 2" xfId="23696" xr:uid="{62B43876-2535-4770-B60E-2DE327B6E542}"/>
    <cellStyle name="SAPBEXresItem 12 3" xfId="26874" xr:uid="{58D3D5F6-20D9-4209-A1CA-6C5ADB7FC1BF}"/>
    <cellStyle name="SAPBEXresItem 12 4" xfId="28725" xr:uid="{4BE64E34-2DA8-4FD6-B159-329967F095A5}"/>
    <cellStyle name="SAPBEXresItem 12 5" xfId="31020" xr:uid="{0B24B4A1-41B6-4BB3-A12A-9D71674C227D}"/>
    <cellStyle name="SAPBEXresItem 12 6" xfId="33984" xr:uid="{68066A7C-01B0-4430-9EEE-B44992C8D44A}"/>
    <cellStyle name="SAPBEXresItem 12 7" xfId="35263" xr:uid="{954F44EE-D447-4081-A1E5-2851D828822A}"/>
    <cellStyle name="SAPBEXresItem 12 8" xfId="39840" xr:uid="{079BC29E-CBE4-49AC-83F1-4CEB79687A8A}"/>
    <cellStyle name="SAPBEXresItem 12 9" xfId="41168" xr:uid="{75F3F5A1-B63F-4CBC-976C-CAC7EDED488B}"/>
    <cellStyle name="SAPBEXresItem 13" xfId="25358" xr:uid="{0824E0D4-C313-4714-998E-80277F5A35CD}"/>
    <cellStyle name="SAPBEXresItem 14" xfId="26911" xr:uid="{E6D63D85-5AFB-4E58-8DBD-25D917FD0B4A}"/>
    <cellStyle name="SAPBEXresItem 15" xfId="30210" xr:uid="{047CDD8D-967B-4DAC-A1C2-5F7728D043C1}"/>
    <cellStyle name="SAPBEXresItem 16" xfId="29128" xr:uid="{2DD966F8-253C-4583-BA0C-577D2F6475BB}"/>
    <cellStyle name="SAPBEXresItem 17" xfId="34087" xr:uid="{81B2559C-D506-4392-A87D-439AA8BC4363}"/>
    <cellStyle name="SAPBEXresItem 18" xfId="38299" xr:uid="{7AF3CA1C-A263-4920-88CD-2EB8B11DFD8D}"/>
    <cellStyle name="SAPBEXresItem 19" xfId="38545" xr:uid="{FDDF5E4F-4A04-48EF-B71D-4EEE9B3F2CDB}"/>
    <cellStyle name="SAPBEXresItem 2" xfId="5206" xr:uid="{AA88A0F6-343C-4CCD-85F1-71EC9BB2A7B7}"/>
    <cellStyle name="SAPBEXresItem 2 2" xfId="8402" xr:uid="{29E36C5A-C69F-45D6-9401-F4FE0F165290}"/>
    <cellStyle name="SAPBEXresItem 2 2 2" xfId="50726" xr:uid="{5F47968B-09EB-4146-B8D8-5F328BBD8192}"/>
    <cellStyle name="SAPBEXresItem 2 3" xfId="10326" xr:uid="{3A46E59B-35B8-4EF4-8DB2-F456D1F51D8C}"/>
    <cellStyle name="SAPBEXresItem 2 4" xfId="10658" xr:uid="{CE7EF8E9-C7F6-47A4-9211-7F2DDE65510F}"/>
    <cellStyle name="SAPBEXresItem 2 5" xfId="10993" xr:uid="{18C255AA-7EF6-4978-8497-C7F8E6002911}"/>
    <cellStyle name="SAPBEXresItem 2 6" xfId="32838" xr:uid="{46F7961D-80A3-4810-B3FE-B92651184F6E}"/>
    <cellStyle name="SAPBEXresItem 2 7" xfId="34275" xr:uid="{758080B1-A0A9-4973-BB60-A72F064F1461}"/>
    <cellStyle name="SAPBEXresItem 2 8" xfId="39536" xr:uid="{DB9AB98A-5566-4308-9D8D-9DE6B6DC99FA}"/>
    <cellStyle name="SAPBEXresItem 2 9" xfId="38542" xr:uid="{64339929-D10A-42BA-9846-80B7288E8FCB}"/>
    <cellStyle name="SAPBEXresItem 3" xfId="5099" xr:uid="{BF88D6B9-8605-44D7-89F9-535308DD93A4}"/>
    <cellStyle name="SAPBEXresItem 3 2" xfId="10226" xr:uid="{926F0E0C-E64B-4F14-8D19-7F51B03C9D6A}"/>
    <cellStyle name="SAPBEXresItem 3 3" xfId="10559" xr:uid="{E13B4211-E40E-4780-975C-257A8FC3D6BE}"/>
    <cellStyle name="SAPBEXresItem 3 4" xfId="10894" xr:uid="{585CB415-C78D-4781-96BA-2A2412B11258}"/>
    <cellStyle name="SAPBEXresItem 3 5" xfId="30444" xr:uid="{67E9CCAD-347F-4A72-89C7-A130E2891385}"/>
    <cellStyle name="SAPBEXresItem 3 6" xfId="31854" xr:uid="{460525F1-3A35-4A62-A52C-03141EFB3D22}"/>
    <cellStyle name="SAPBEXresItem 3 7" xfId="34730" xr:uid="{BA11380C-1ECD-431D-A7BF-89A17C69B200}"/>
    <cellStyle name="SAPBEXresItem 3 8" xfId="37684" xr:uid="{6CEB20E6-4068-4269-92E2-0F41A567A84A}"/>
    <cellStyle name="SAPBEXresItem 3 9" xfId="36566" xr:uid="{A25DFF74-D5E3-4BD8-9F08-06C9A7E8E10A}"/>
    <cellStyle name="SAPBEXresItem 4" xfId="4944" xr:uid="{46752365-F908-48AA-865E-7A858381F12F}"/>
    <cellStyle name="SAPBEXresItem 4 2" xfId="10081" xr:uid="{7EDCD40A-C271-4AD2-B0FC-00EAFAD795E5}"/>
    <cellStyle name="SAPBEXresItem 4 3" xfId="10417" xr:uid="{CB87E217-9330-4CDB-A629-D25D7DDF4899}"/>
    <cellStyle name="SAPBEXresItem 4 4" xfId="10753" xr:uid="{E8CB8EE1-BF01-48D6-BB87-4EE266BB0D73}"/>
    <cellStyle name="SAPBEXresItem 4 5" xfId="28623" xr:uid="{2EF2F6DC-C37A-40F8-A4FF-259208CD0401}"/>
    <cellStyle name="SAPBEXresItem 4 6" xfId="32928" xr:uid="{405A32EA-997A-4E6A-B2A6-5D28DD8484CE}"/>
    <cellStyle name="SAPBEXresItem 4 7" xfId="32229" xr:uid="{B96E2E34-8ABC-4D6A-A22A-00F5CB5DD0BA}"/>
    <cellStyle name="SAPBEXresItem 4 8" xfId="36446" xr:uid="{3130910C-00ED-4D72-A573-32AED711A031}"/>
    <cellStyle name="SAPBEXresItem 4 9" xfId="39142" xr:uid="{84490BA1-F93E-4213-81FC-42D1BA992BFE}"/>
    <cellStyle name="SAPBEXresItem 5" xfId="8239" xr:uid="{03EF5029-31DB-4BCF-96BF-42B3043A24B5}"/>
    <cellStyle name="SAPBEXresItem 5 2" xfId="22425" xr:uid="{426CE77E-C06B-45FE-BC78-D8837F1C9081}"/>
    <cellStyle name="SAPBEXresItem 5 3" xfId="23552" xr:uid="{EBF56082-DC57-44E6-83F4-ADACDC8174D0}"/>
    <cellStyle name="SAPBEXresItem 5 4" xfId="27249" xr:uid="{51D9B025-287F-4CAB-89BB-5F7FA2EFA590}"/>
    <cellStyle name="SAPBEXresItem 5 5" xfId="24544" xr:uid="{74085D40-8758-4F0D-AD77-BBA739ADAF28}"/>
    <cellStyle name="SAPBEXresItem 5 6" xfId="32184" xr:uid="{3452227F-E929-439B-9A90-554C78B41D36}"/>
    <cellStyle name="SAPBEXresItem 5 7" xfId="31523" xr:uid="{69CE77FA-FACA-49B7-B1B2-6BBE5C180289}"/>
    <cellStyle name="SAPBEXresItem 5 8" xfId="38905" xr:uid="{BD389352-ED3D-458B-B9FE-75292ED82676}"/>
    <cellStyle name="SAPBEXresItem 5 9" xfId="37741" xr:uid="{CEDDF3A9-20A0-4ADD-B72C-6A1E77802931}"/>
    <cellStyle name="SAPBEXresItem 6" xfId="10034" xr:uid="{6C7CE739-40D5-4490-A6C5-7AFE7FE58C7E}"/>
    <cellStyle name="SAPBEXresItem 6 2" xfId="23266" xr:uid="{62D8CE7B-6BC5-43D1-B6B5-199F2E516502}"/>
    <cellStyle name="SAPBEXresItem 6 3" xfId="22969" xr:uid="{DDA66EB4-C845-4C45-9A11-8628F460AFDE}"/>
    <cellStyle name="SAPBEXresItem 6 4" xfId="28233" xr:uid="{F170642C-F583-4D66-9F33-ABC6521D7DD3}"/>
    <cellStyle name="SAPBEXresItem 6 5" xfId="29380" xr:uid="{8F0CA733-7608-41EA-B07E-CEB9D8EBB4A4}"/>
    <cellStyle name="SAPBEXresItem 6 6" xfId="29597" xr:uid="{DC0BA5F9-054F-4C59-9870-B69089541AE9}"/>
    <cellStyle name="SAPBEXresItem 6 7" xfId="33542" xr:uid="{594FCE19-2DD6-4AA9-B9E9-858A707BFAF2}"/>
    <cellStyle name="SAPBEXresItem 6 8" xfId="37285" xr:uid="{49E44B5D-2C09-4188-8475-FB9837179EAC}"/>
    <cellStyle name="SAPBEXresItem 6 9" xfId="36270" xr:uid="{855A873D-F564-41C2-8C22-7437532B84E9}"/>
    <cellStyle name="SAPBEXresItem 7" xfId="9962" xr:uid="{2D3D548C-0E17-42BA-AC16-E24F2F7322E2}"/>
    <cellStyle name="SAPBEXresItem 7 2" xfId="22106" xr:uid="{8F9E14F1-25D2-4568-8AFA-CFD9084C5033}"/>
    <cellStyle name="SAPBEXresItem 7 3" xfId="26463" xr:uid="{953FB2DE-E96A-43C9-97CB-8DB143C282E4}"/>
    <cellStyle name="SAPBEXresItem 7 4" xfId="20726" xr:uid="{EF5FB09D-8EA7-4C81-9A3A-734BDF2F5642}"/>
    <cellStyle name="SAPBEXresItem 7 5" xfId="30610" xr:uid="{AEF0BCA0-DAEE-4C59-892D-CFFB44E1675D}"/>
    <cellStyle name="SAPBEXresItem 7 6" xfId="31263" xr:uid="{240B3805-5459-49B6-9FA3-5360D070CD1D}"/>
    <cellStyle name="SAPBEXresItem 7 7" xfId="32470" xr:uid="{15FE9AFC-2B04-4A47-8E75-C3655F6F2C3E}"/>
    <cellStyle name="SAPBEXresItem 7 8" xfId="39330" xr:uid="{2CD5211F-93EC-4B23-A375-7ADABFC6959E}"/>
    <cellStyle name="SAPBEXresItem 7 9" xfId="40834" xr:uid="{92CDDF43-650C-43C8-BFCB-6B44ACF54332}"/>
    <cellStyle name="SAPBEXresItem 8" xfId="10006" xr:uid="{A1187A31-6898-421D-85F5-F3933CB0FB72}"/>
    <cellStyle name="SAPBEXresItem 8 2" xfId="23398" xr:uid="{F1EBA123-FC7B-4BC2-A5B4-2A2081E8BC02}"/>
    <cellStyle name="SAPBEXresItem 8 3" xfId="21215" xr:uid="{E1801D96-8C35-465C-9134-37769AF39704}"/>
    <cellStyle name="SAPBEXresItem 8 4" xfId="28383" xr:uid="{3D66057C-D273-4856-8F7B-6E2176C40720}"/>
    <cellStyle name="SAPBEXresItem 8 5" xfId="29553" xr:uid="{3D7AB7B0-28D7-4AC4-BE12-3EF10B88909A}"/>
    <cellStyle name="SAPBEXresItem 8 6" xfId="30052" xr:uid="{E6A492D3-F140-49F7-A820-22C130812210}"/>
    <cellStyle name="SAPBEXresItem 8 7" xfId="30032" xr:uid="{D46577ED-4BDF-40FA-811F-471C5EF872B1}"/>
    <cellStyle name="SAPBEXresItem 8 8" xfId="36172" xr:uid="{727BE815-958E-4528-AEA5-E14B8584ACED}"/>
    <cellStyle name="SAPBEXresItem 8 9" xfId="39299" xr:uid="{6125CB12-C529-4A10-8628-26302A20D6C7}"/>
    <cellStyle name="SAPBEXresItem 9" xfId="19739" xr:uid="{32071251-5C99-4A77-AF5C-4633131A5866}"/>
    <cellStyle name="SAPBEXresItem 9 2" xfId="22745" xr:uid="{5B46BCF6-DCC5-4596-BF26-B1C2FA46901B}"/>
    <cellStyle name="SAPBEXresItem 9 3" xfId="23880" xr:uid="{12B6FC49-64A3-4441-AAF9-00EB6E477B9B}"/>
    <cellStyle name="SAPBEXresItem 9 4" xfId="27628" xr:uid="{76EAA785-4687-4B9D-A4A3-B0BB9C254FC2}"/>
    <cellStyle name="SAPBEXresItem 9 5" xfId="29450" xr:uid="{32E9A4D1-5D7B-484D-9AD9-1A0519E34844}"/>
    <cellStyle name="SAPBEXresItem 9 6" xfId="28900" xr:uid="{9CF8C8A1-980F-4CD1-A3B8-BD581E6B47CF}"/>
    <cellStyle name="SAPBEXresItem 9 7" xfId="30917" xr:uid="{CA8A6EF8-9C96-4D9C-A59B-FB99D8A3AC54}"/>
    <cellStyle name="SAPBEXresItem 9 8" xfId="36200" xr:uid="{D3FD55F7-07A6-4D9F-A848-2C9A4F988A63}"/>
    <cellStyle name="SAPBEXresItem 9 9" xfId="38060" xr:uid="{0814EC19-AC9D-4C27-BC75-AE69DAF865AA}"/>
    <cellStyle name="SAPBEXstdData" xfId="4663" xr:uid="{7B0C881B-B3E8-4663-B598-14CE56C9930E}"/>
    <cellStyle name="SAPBEXstdData 10" xfId="20438" xr:uid="{32F7F3F3-6944-4562-A157-09B9002516D6}"/>
    <cellStyle name="SAPBEXstdData 10 2" xfId="23561" xr:uid="{6995AC54-3BF8-4C17-A6AC-116C7B9AC744}"/>
    <cellStyle name="SAPBEXstdData 10 3" xfId="26708" xr:uid="{76A6A35E-E799-4A9A-BD9A-31A14739C9A2}"/>
    <cellStyle name="SAPBEXstdData 10 4" xfId="28563" xr:uid="{565F9284-BFFA-45AD-8C77-D7B03B9AD72C}"/>
    <cellStyle name="SAPBEXstdData 10 5" xfId="30863" xr:uid="{25B52B10-B2D5-4E28-B929-4BED3CBB3248}"/>
    <cellStyle name="SAPBEXstdData 10 6" xfId="33822" xr:uid="{F4455703-2E09-4353-8AD3-A4C05B604400}"/>
    <cellStyle name="SAPBEXstdData 10 7" xfId="35165" xr:uid="{AF9337B9-C4A2-4813-8675-61E8353F7DA6}"/>
    <cellStyle name="SAPBEXstdData 10 8" xfId="39682" xr:uid="{D2EC1A9F-6FB7-48BD-ABD1-F92E0A03D7B5}"/>
    <cellStyle name="SAPBEXstdData 10 9" xfId="41060" xr:uid="{4BDE91A1-D7E3-4ACA-8E48-9ECA84FA456A}"/>
    <cellStyle name="SAPBEXstdData 11" xfId="20434" xr:uid="{86BE1685-7251-43BA-8D59-F05758068812}"/>
    <cellStyle name="SAPBEXstdData 11 2" xfId="26702" xr:uid="{909CA49C-7326-4406-840E-0833AB8AB1C2}"/>
    <cellStyle name="SAPBEXstdData 11 3" xfId="28558" xr:uid="{2CBCCF0C-EE5E-4E5C-9BD1-5F6F524885E6}"/>
    <cellStyle name="SAPBEXstdData 11 4" xfId="30857" xr:uid="{22610353-8F54-49A8-9A01-2149E5ED6A3E}"/>
    <cellStyle name="SAPBEXstdData 11 5" xfId="33816" xr:uid="{461DB20E-F2A5-45C4-8564-CADCB5E2560B}"/>
    <cellStyle name="SAPBEXstdData 11 6" xfId="35161" xr:uid="{BEA72E98-3148-4EC9-92CC-D0B966DBF5E8}"/>
    <cellStyle name="SAPBEXstdData 11 7" xfId="39676" xr:uid="{1C02465F-024C-4915-89FE-FDE8F5528633}"/>
    <cellStyle name="SAPBEXstdData 11 8" xfId="41056" xr:uid="{7D97E4ED-F175-4B27-8E66-72D9FB626D6D}"/>
    <cellStyle name="SAPBEXstdData 12" xfId="20946" xr:uid="{EB1E68E8-AEE1-4F1E-9C9E-693AD4AFA58B}"/>
    <cellStyle name="SAPBEXstdData 12 2" xfId="23695" xr:uid="{EB80B3D8-0A03-442B-86FD-BF7262FCF9F7}"/>
    <cellStyle name="SAPBEXstdData 12 3" xfId="26873" xr:uid="{72AB94BF-AABB-4AD3-9655-7AC2D256BA74}"/>
    <cellStyle name="SAPBEXstdData 12 4" xfId="28724" xr:uid="{74D9CD0E-BA83-423E-BF52-4D37238A9D92}"/>
    <cellStyle name="SAPBEXstdData 12 5" xfId="31019" xr:uid="{793B027A-CE56-4D6C-B997-CF1A8C3B607E}"/>
    <cellStyle name="SAPBEXstdData 12 6" xfId="33983" xr:uid="{C2078397-45F7-4DF1-B98C-121DED1F8674}"/>
    <cellStyle name="SAPBEXstdData 12 7" xfId="35262" xr:uid="{29AB9C4F-5394-4FBA-BC57-79079BCF1837}"/>
    <cellStyle name="SAPBEXstdData 12 8" xfId="39839" xr:uid="{C151329F-085C-4596-8966-A1B16E0BDE0E}"/>
    <cellStyle name="SAPBEXstdData 12 9" xfId="41167" xr:uid="{31981F67-C3F2-436E-86B3-95600B541E40}"/>
    <cellStyle name="SAPBEXstdData 13" xfId="25121" xr:uid="{455ECFA5-9DB7-4AF7-9F67-537D8909ECAC}"/>
    <cellStyle name="SAPBEXstdData 14" xfId="25006" xr:uid="{D8564941-4D05-4F3D-BEAC-7E9D05B6AD95}"/>
    <cellStyle name="SAPBEXstdData 15" xfId="26162" xr:uid="{1FBBCAA0-732D-4AAE-8315-76602534E143}"/>
    <cellStyle name="SAPBEXstdData 16" xfId="31537" xr:uid="{C9B361E2-BD77-4C06-85EC-8EBC5AED9B7F}"/>
    <cellStyle name="SAPBEXstdData 17" xfId="32606" xr:uid="{F4BDD6CC-A58B-45A3-AA1E-F72859F6F58A}"/>
    <cellStyle name="SAPBEXstdData 18" xfId="36426" xr:uid="{7A6D34F4-2AAD-41A5-BA93-D50199969F07}"/>
    <cellStyle name="SAPBEXstdData 19" xfId="38725" xr:uid="{7234E9B1-9706-45E0-BA6B-141E60707A2C}"/>
    <cellStyle name="SAPBEXstdData 2" xfId="5207" xr:uid="{500E06DD-CDB6-433A-A2C7-33D264043C8F}"/>
    <cellStyle name="SAPBEXstdData 2 2" xfId="8403" xr:uid="{E91FCE9E-7141-46FC-8D7D-DFF0F4016A61}"/>
    <cellStyle name="SAPBEXstdData 2 2 2" xfId="50727" xr:uid="{85A66E09-2681-4684-8888-08835EF69D26}"/>
    <cellStyle name="SAPBEXstdData 2 3" xfId="10327" xr:uid="{1CB66128-B2B6-4717-8896-060B19514B94}"/>
    <cellStyle name="SAPBEXstdData 2 4" xfId="10659" xr:uid="{C5E00F39-FC24-44E6-BCCA-6ED9ECB91E23}"/>
    <cellStyle name="SAPBEXstdData 2 5" xfId="10994" xr:uid="{9DD2A312-884A-4E17-AA19-94BF6888B3DB}"/>
    <cellStyle name="SAPBEXstdData 2 6" xfId="29961" xr:uid="{0AD53F8F-6D94-431B-9B7E-E081663A69FC}"/>
    <cellStyle name="SAPBEXstdData 2 7" xfId="34681" xr:uid="{B69FD7FD-22CA-45F3-8924-07618258F3A9}"/>
    <cellStyle name="SAPBEXstdData 2 8" xfId="39598" xr:uid="{15951025-3720-44C6-8C72-2DD819D6E18E}"/>
    <cellStyle name="SAPBEXstdData 2 9" xfId="39469" xr:uid="{B39BE4D2-9C42-4355-8BC7-B19E22018280}"/>
    <cellStyle name="SAPBEXstdData 3" xfId="4941" xr:uid="{117C1A2D-A829-477F-8D7F-C2F1EE6D9184}"/>
    <cellStyle name="SAPBEXstdData 3 2" xfId="10079" xr:uid="{CB2A0D0E-20D5-478A-A861-9558DB9A3C02}"/>
    <cellStyle name="SAPBEXstdData 3 3" xfId="10415" xr:uid="{585B20DC-F141-438C-BE47-563B3C232737}"/>
    <cellStyle name="SAPBEXstdData 3 4" xfId="10751" xr:uid="{874AA978-7A3A-42D2-8565-EB6C42415551}"/>
    <cellStyle name="SAPBEXstdData 3 5" xfId="26356" xr:uid="{0895BC05-5B56-48CD-8F19-A9BF5FF76C92}"/>
    <cellStyle name="SAPBEXstdData 3 6" xfId="30873" xr:uid="{50A47F3B-EC99-438C-85BC-4CA3ADF2FB8B}"/>
    <cellStyle name="SAPBEXstdData 3 7" xfId="34145" xr:uid="{4D035709-999B-4722-A5CE-7FD5F9D84AB5}"/>
    <cellStyle name="SAPBEXstdData 3 8" xfId="37434" xr:uid="{35C3C8AB-8B84-4FB1-BD3D-797DAFE1B88C}"/>
    <cellStyle name="SAPBEXstdData 3 9" xfId="36208" xr:uid="{48C162E6-2344-44E6-AFB3-2140C73DF42B}"/>
    <cellStyle name="SAPBEXstdData 4" xfId="5121" xr:uid="{E6A08C9F-9FAD-46F1-ABC6-268F579E6AC8}"/>
    <cellStyle name="SAPBEXstdData 4 2" xfId="10247" xr:uid="{ACB2F80A-A11A-4772-B547-4925EA7AB284}"/>
    <cellStyle name="SAPBEXstdData 4 3" xfId="10580" xr:uid="{2FD0E648-AF85-420F-BF0B-DDE38F5A80EF}"/>
    <cellStyle name="SAPBEXstdData 4 4" xfId="10915" xr:uid="{03877ABC-5F31-44DF-AADE-067EDF79DAE7}"/>
    <cellStyle name="SAPBEXstdData 4 5" xfId="26530" xr:uid="{5C3CD935-C3F0-4DC7-BB78-AF2EE3612E25}"/>
    <cellStyle name="SAPBEXstdData 4 6" xfId="30240" xr:uid="{F21426DD-F372-4F0E-B79F-FAA7071131E4}"/>
    <cellStyle name="SAPBEXstdData 4 7" xfId="34829" xr:uid="{03F2F53E-9085-4606-8A8C-13E24DEB186C}"/>
    <cellStyle name="SAPBEXstdData 4 8" xfId="38399" xr:uid="{524AD1FC-82C1-4723-9EA7-1D10CEA0F2E0}"/>
    <cellStyle name="SAPBEXstdData 4 9" xfId="40921" xr:uid="{E6797323-C68A-4A75-BFA3-F63650B17232}"/>
    <cellStyle name="SAPBEXstdData 5" xfId="8240" xr:uid="{6C21B34C-5A11-4832-AC71-1A5EB7B0F671}"/>
    <cellStyle name="SAPBEXstdData 5 2" xfId="22679" xr:uid="{F1EA602A-95ED-46F7-AD0C-9C59F797746E}"/>
    <cellStyle name="SAPBEXstdData 5 3" xfId="24802" xr:uid="{C9123FA1-5EAD-46ED-9653-03AD2D75375D}"/>
    <cellStyle name="SAPBEXstdData 5 4" xfId="27544" xr:uid="{716FCEE4-7591-4F7A-9C34-23A87F3BBFA4}"/>
    <cellStyle name="SAPBEXstdData 5 5" xfId="30786" xr:uid="{4D228F4F-65D0-43C6-B69E-EB6480D79475}"/>
    <cellStyle name="SAPBEXstdData 5 6" xfId="31297" xr:uid="{D53DCE57-ED5F-4415-81C8-4340F7D1B7A9}"/>
    <cellStyle name="SAPBEXstdData 5 7" xfId="32600" xr:uid="{42E5227C-0228-40D5-950B-2791ED49B7B9}"/>
    <cellStyle name="SAPBEXstdData 5 8" xfId="35703" xr:uid="{08144A96-23BF-4359-BAB5-8BD58C3FDB52}"/>
    <cellStyle name="SAPBEXstdData 5 9" xfId="40949" xr:uid="{7377C72D-1603-48F1-AA0D-0AB5646D0613}"/>
    <cellStyle name="SAPBEXstdData 6" xfId="10035" xr:uid="{20850695-44E8-463C-9FA7-A209622C696F}"/>
    <cellStyle name="SAPBEXstdData 6 2" xfId="22858" xr:uid="{1D0C568F-9F87-4034-AA3E-3438FAE26F41}"/>
    <cellStyle name="SAPBEXstdData 6 3" xfId="21711" xr:uid="{B8E35FAB-2BF9-48E0-9036-AEB1B8706CCD}"/>
    <cellStyle name="SAPBEXstdData 6 4" xfId="27764" xr:uid="{69B1A6AE-4576-4AD4-A072-3F449C452FBA}"/>
    <cellStyle name="SAPBEXstdData 6 5" xfId="20670" xr:uid="{9501DA66-64C5-4B6B-BF8C-5EF5F65B347F}"/>
    <cellStyle name="SAPBEXstdData 6 6" xfId="31117" xr:uid="{A1C2D327-6CD1-4E4F-8A71-F19EAB6297DA}"/>
    <cellStyle name="SAPBEXstdData 6 7" xfId="34042" xr:uid="{B22D6906-9113-466B-91B7-58C6E5CCF35E}"/>
    <cellStyle name="SAPBEXstdData 6 8" xfId="37942" xr:uid="{315DA3A0-B2A8-4129-88EB-F9D81177D58A}"/>
    <cellStyle name="SAPBEXstdData 6 9" xfId="38578" xr:uid="{23D3D99B-FADA-4A39-9A2B-8DD03DB6B5AC}"/>
    <cellStyle name="SAPBEXstdData 7" xfId="9900" xr:uid="{485308FF-09CE-4BE2-A1FE-8064C13E9514}"/>
    <cellStyle name="SAPBEXstdData 7 2" xfId="22478" xr:uid="{94FC8347-F35C-4A47-BEC2-D34F2C499D11}"/>
    <cellStyle name="SAPBEXstdData 7 3" xfId="20968" xr:uid="{BCC29F42-3D07-4352-A65D-C152BBCDC66C}"/>
    <cellStyle name="SAPBEXstdData 7 4" xfId="27310" xr:uid="{3470B698-9F27-4CBB-B26C-9AA149B23F6C}"/>
    <cellStyle name="SAPBEXstdData 7 5" xfId="29581" xr:uid="{1DEA8F3E-5EFA-444B-AF73-1A0007EDFE2E}"/>
    <cellStyle name="SAPBEXstdData 7 6" xfId="26397" xr:uid="{FE23D32F-9EB0-4229-8253-04F75F1062C3}"/>
    <cellStyle name="SAPBEXstdData 7 7" xfId="30702" xr:uid="{EA7329BA-AF8C-4329-9F37-7F42D97E88AD}"/>
    <cellStyle name="SAPBEXstdData 7 8" xfId="36767" xr:uid="{2835B2E5-DB21-4B13-B402-399E750C5A0E}"/>
    <cellStyle name="SAPBEXstdData 7 9" xfId="39717" xr:uid="{897E0830-CBD8-4685-BB1D-9E04D2ED40C7}"/>
    <cellStyle name="SAPBEXstdData 8" xfId="9881" xr:uid="{6A342CE0-6221-4AB9-9B15-96F55C53C60F}"/>
    <cellStyle name="SAPBEXstdData 8 2" xfId="23102" xr:uid="{AE696334-6B91-4F8D-A5D3-B81A3EE73764}"/>
    <cellStyle name="SAPBEXstdData 8 3" xfId="20686" xr:uid="{B79A7101-9AFD-4BE4-82F0-2567E2C70BC6}"/>
    <cellStyle name="SAPBEXstdData 8 4" xfId="28042" xr:uid="{164EF394-DE76-4F0F-ADFB-50E95A04B457}"/>
    <cellStyle name="SAPBEXstdData 8 5" xfId="29629" xr:uid="{D8F98F63-7FC2-483A-BF52-B063A80E7C2E}"/>
    <cellStyle name="SAPBEXstdData 8 6" xfId="31298" xr:uid="{2E3A7DCC-FD22-4910-9D7A-5F003F33DCE2}"/>
    <cellStyle name="SAPBEXstdData 8 7" xfId="30611" xr:uid="{C6A3F455-D21A-4143-8D41-BDA5504FB386}"/>
    <cellStyle name="SAPBEXstdData 8 8" xfId="39005" xr:uid="{726663E8-A71D-43F7-8057-E68728252542}"/>
    <cellStyle name="SAPBEXstdData 8 9" xfId="35963" xr:uid="{B9F65739-6BD2-496F-BA42-96C608C30B6F}"/>
    <cellStyle name="SAPBEXstdData 9" xfId="19791" xr:uid="{167E9BE2-F257-4E84-BF29-0A960D3CC804}"/>
    <cellStyle name="SAPBEXstdData 9 2" xfId="22809" xr:uid="{AC289989-5265-49B6-AB88-FA2E26370F03}"/>
    <cellStyle name="SAPBEXstdData 9 3" xfId="21643" xr:uid="{1073559A-3E9F-4508-9196-45A2A9613CD7}"/>
    <cellStyle name="SAPBEXstdData 9 4" xfId="27706" xr:uid="{E7B565AB-D532-4EC6-B987-31DFB2206888}"/>
    <cellStyle name="SAPBEXstdData 9 5" xfId="24988" xr:uid="{3930D1B4-0219-4C2B-A609-21C697389348}"/>
    <cellStyle name="SAPBEXstdData 9 6" xfId="32017" xr:uid="{580AD72F-AC26-4D9E-935A-ED1F4EA20A5C}"/>
    <cellStyle name="SAPBEXstdData 9 7" xfId="32883" xr:uid="{D88E9C52-AB73-4B4C-8C0F-8ADE50CFD949}"/>
    <cellStyle name="SAPBEXstdData 9 8" xfId="39256" xr:uid="{D05CCC15-F256-4365-B3DF-720E924F93B0}"/>
    <cellStyle name="SAPBEXstdData 9 9" xfId="39107" xr:uid="{CDF61D0B-5832-415E-8D62-72D8A5FB7DBB}"/>
    <cellStyle name="SAPBEXstdDataEmph" xfId="4664" xr:uid="{F6B80F8A-CDBE-4E05-8896-F5456788D919}"/>
    <cellStyle name="SAPBEXstdDataEmph 10" xfId="20263" xr:uid="{262E42E4-AA7A-404C-8DF0-CD684ED65517}"/>
    <cellStyle name="SAPBEXstdDataEmph 10 2" xfId="23370" xr:uid="{4F28ADB3-FB21-4291-A8E1-1B27BBB73C38}"/>
    <cellStyle name="SAPBEXstdDataEmph 10 3" xfId="23901" xr:uid="{595F603E-9069-4FA1-A229-F2B6C29D854F}"/>
    <cellStyle name="SAPBEXstdDataEmph 10 4" xfId="28351" xr:uid="{EE0E25DD-DFAB-4A71-8933-CBC4FC57015B}"/>
    <cellStyle name="SAPBEXstdDataEmph 10 5" xfId="29086" xr:uid="{E36E61CA-5C0F-499C-B6F1-01597CDA33F6}"/>
    <cellStyle name="SAPBEXstdDataEmph 10 6" xfId="33157" xr:uid="{6D182A5C-91FB-475D-B696-B1533D9B6334}"/>
    <cellStyle name="SAPBEXstdDataEmph 10 7" xfId="29875" xr:uid="{41A95FA8-DEB2-4DB3-9E48-55FCA0918526}"/>
    <cellStyle name="SAPBEXstdDataEmph 10 8" xfId="36572" xr:uid="{6AA67275-02B2-4028-A185-36764DE787FE}"/>
    <cellStyle name="SAPBEXstdDataEmph 10 9" xfId="37631" xr:uid="{072A0E46-5FAF-453C-B8FD-04DFDB4876FA}"/>
    <cellStyle name="SAPBEXstdDataEmph 11" xfId="19874" xr:uid="{0F38B71B-0EBA-4793-AFBD-7EEAEF6DA4C7}"/>
    <cellStyle name="SAPBEXstdDataEmph 11 2" xfId="24668" xr:uid="{68861611-0155-430A-9C86-B586C1CC271D}"/>
    <cellStyle name="SAPBEXstdDataEmph 11 3" xfId="27832" xr:uid="{025F544E-C0E4-4B3B-8DD4-3D512ACA668F}"/>
    <cellStyle name="SAPBEXstdDataEmph 11 4" xfId="24415" xr:uid="{16A96B1D-B3FA-4ADF-8250-841B0FFE878B}"/>
    <cellStyle name="SAPBEXstdDataEmph 11 5" xfId="31758" xr:uid="{CAE11DAB-6200-4188-B03A-9AE9640F1BDA}"/>
    <cellStyle name="SAPBEXstdDataEmph 11 6" xfId="34344" xr:uid="{60D4D095-15F4-407F-AAC2-AB0FB584CEB2}"/>
    <cellStyle name="SAPBEXstdDataEmph 11 7" xfId="36495" xr:uid="{4D4223B9-D3F2-4F93-A7FB-BEE5F45136BD}"/>
    <cellStyle name="SAPBEXstdDataEmph 11 8" xfId="40743" xr:uid="{DCA8F297-DACF-4089-98D6-9973F0E288ED}"/>
    <cellStyle name="SAPBEXstdDataEmph 12" xfId="20945" xr:uid="{84A768F3-38FD-4231-B17F-11EE834A1164}"/>
    <cellStyle name="SAPBEXstdDataEmph 12 2" xfId="23694" xr:uid="{CFAF4BCE-2984-4AE2-8E2C-CA02961E461C}"/>
    <cellStyle name="SAPBEXstdDataEmph 12 3" xfId="26872" xr:uid="{12C979E7-4D96-464B-AA1B-B8F223DCCB1B}"/>
    <cellStyle name="SAPBEXstdDataEmph 12 4" xfId="28723" xr:uid="{F6FF999F-7184-4C72-836A-730784A63CF9}"/>
    <cellStyle name="SAPBEXstdDataEmph 12 5" xfId="31018" xr:uid="{5FFF1FEE-362D-4DC4-AE62-DCCD2C7A0C2E}"/>
    <cellStyle name="SAPBEXstdDataEmph 12 6" xfId="33982" xr:uid="{48D8E0D0-3EF2-48CE-8DA7-951F0D2A2FB1}"/>
    <cellStyle name="SAPBEXstdDataEmph 12 7" xfId="35261" xr:uid="{C9825526-3EED-4BE5-AD92-F02A28207B6F}"/>
    <cellStyle name="SAPBEXstdDataEmph 12 8" xfId="39838" xr:uid="{C5E2EAE8-6D02-4A5D-AED8-9CA4B4D0E0FB}"/>
    <cellStyle name="SAPBEXstdDataEmph 12 9" xfId="41166" xr:uid="{A593EB5C-441E-4B36-8478-21CD6900DF39}"/>
    <cellStyle name="SAPBEXstdDataEmph 13" xfId="20985" xr:uid="{B55FF9BD-7441-4185-AA81-95C5ACD2F2A0}"/>
    <cellStyle name="SAPBEXstdDataEmph 14" xfId="24588" xr:uid="{0B70C127-80B5-4DC4-A085-4BA61B89C69B}"/>
    <cellStyle name="SAPBEXstdDataEmph 15" xfId="28093" xr:uid="{9149C38C-E8C4-4671-AD10-43499D229626}"/>
    <cellStyle name="SAPBEXstdDataEmph 16" xfId="31115" xr:uid="{68ECAAF2-B824-414F-AA65-D10F3BB9780C}"/>
    <cellStyle name="SAPBEXstdDataEmph 17" xfId="33416" xr:uid="{3D1A5EAB-DFC4-412A-8F1C-AD9C30DAFD92}"/>
    <cellStyle name="SAPBEXstdDataEmph 18" xfId="37049" xr:uid="{0A6464AD-EB60-48B4-8820-F5DB87F1CCCC}"/>
    <cellStyle name="SAPBEXstdDataEmph 19" xfId="36228" xr:uid="{E6459141-040B-4329-B02E-AF82B3787EE4}"/>
    <cellStyle name="SAPBEXstdDataEmph 2" xfId="5208" xr:uid="{DC1CB979-6217-479F-A5E7-0832D29F8562}"/>
    <cellStyle name="SAPBEXstdDataEmph 2 2" xfId="8404" xr:uid="{F797F9E0-1675-4112-9A6E-14F8465DAFC8}"/>
    <cellStyle name="SAPBEXstdDataEmph 2 2 2" xfId="50728" xr:uid="{CAD358D6-F085-406C-AC48-ED84196661B0}"/>
    <cellStyle name="SAPBEXstdDataEmph 2 3" xfId="10328" xr:uid="{0FEDC0BC-0598-4BA9-89B3-849C5C9E2537}"/>
    <cellStyle name="SAPBEXstdDataEmph 2 4" xfId="10660" xr:uid="{D01802A8-F489-415F-AD50-B7A0FCCC8017}"/>
    <cellStyle name="SAPBEXstdDataEmph 2 5" xfId="10995" xr:uid="{10774A95-F5BB-4F05-BC65-CE94A8709FA9}"/>
    <cellStyle name="SAPBEXstdDataEmph 2 6" xfId="31669" xr:uid="{81BC7F76-9215-49E3-B6F5-1D3A651175A9}"/>
    <cellStyle name="SAPBEXstdDataEmph 2 7" xfId="31880" xr:uid="{F9857B5D-3C02-4322-99F6-EB04D94C4986}"/>
    <cellStyle name="SAPBEXstdDataEmph 2 8" xfId="35888" xr:uid="{B9EB39F4-AFE2-4B3E-8BEA-AFBBEFEF95AB}"/>
    <cellStyle name="SAPBEXstdDataEmph 2 9" xfId="38533" xr:uid="{062E4517-1411-4766-AFDD-62B567C9B6AD}"/>
    <cellStyle name="SAPBEXstdDataEmph 3" xfId="4993" xr:uid="{129953BB-16D1-49C8-B4FE-F58B79D27F20}"/>
    <cellStyle name="SAPBEXstdDataEmph 3 2" xfId="10126" xr:uid="{CC0B2557-0E5A-465F-A088-EA2BD5E5ED99}"/>
    <cellStyle name="SAPBEXstdDataEmph 3 3" xfId="10462" xr:uid="{27929C84-28DB-4F0F-8A80-E9423D1AF50A}"/>
    <cellStyle name="SAPBEXstdDataEmph 3 4" xfId="10798" xr:uid="{7F05605C-0ED8-4F7E-9C4D-1DDB69D47A1C}"/>
    <cellStyle name="SAPBEXstdDataEmph 3 5" xfId="29467" xr:uid="{C31321CF-FAD8-4080-A241-EB105B8CB344}"/>
    <cellStyle name="SAPBEXstdDataEmph 3 6" xfId="28785" xr:uid="{2A4BB8F6-35F8-453C-83FB-CA7B11F99DD7}"/>
    <cellStyle name="SAPBEXstdDataEmph 3 7" xfId="34435" xr:uid="{69FC72AC-5C4F-4F08-9A18-412CC5A5D4EF}"/>
    <cellStyle name="SAPBEXstdDataEmph 3 8" xfId="37919" xr:uid="{73FDB388-2DB7-42DC-B276-7AA17D87AC72}"/>
    <cellStyle name="SAPBEXstdDataEmph 3 9" xfId="39149" xr:uid="{7ED0E6D6-93D8-4D5A-8B1B-3551AC94722C}"/>
    <cellStyle name="SAPBEXstdDataEmph 4" xfId="5062" xr:uid="{FEB8CF44-4C04-46A5-838A-20C75C6417A6}"/>
    <cellStyle name="SAPBEXstdDataEmph 4 2" xfId="10192" xr:uid="{C387C13D-2638-4662-BD24-E371D6EC880F}"/>
    <cellStyle name="SAPBEXstdDataEmph 4 3" xfId="10527" xr:uid="{09CBA368-4124-44A9-AFAA-F416F1C1424A}"/>
    <cellStyle name="SAPBEXstdDataEmph 4 4" xfId="10862" xr:uid="{416357A0-2FF3-4DDB-BD74-1F8D1F1BD552}"/>
    <cellStyle name="SAPBEXstdDataEmph 4 5" xfId="27714" xr:uid="{DF6669D1-52E0-4587-A6D8-C39ADB6D719E}"/>
    <cellStyle name="SAPBEXstdDataEmph 4 6" xfId="30664" xr:uid="{2399B3C7-75D1-4163-AD84-10B4ACEE26DF}"/>
    <cellStyle name="SAPBEXstdDataEmph 4 7" xfId="34554" xr:uid="{32503B3A-174B-4555-99B7-108786EB9712}"/>
    <cellStyle name="SAPBEXstdDataEmph 4 8" xfId="36102" xr:uid="{B43F8720-ACE9-4F38-B968-F3003D500E99}"/>
    <cellStyle name="SAPBEXstdDataEmph 4 9" xfId="40375" xr:uid="{58ABEDB0-2530-4D21-93FB-44481A8F908E}"/>
    <cellStyle name="SAPBEXstdDataEmph 5" xfId="8241" xr:uid="{D5A11E9C-AFA2-4A28-B3B6-51C8CC30CFE7}"/>
    <cellStyle name="SAPBEXstdDataEmph 5 2" xfId="22681" xr:uid="{6F3DA6CD-C0DA-4CB4-9330-4CDBEEC0EDB1}"/>
    <cellStyle name="SAPBEXstdDataEmph 5 3" xfId="20516" xr:uid="{8DF76041-03E8-4DC0-9A65-25BE88C06FF8}"/>
    <cellStyle name="SAPBEXstdDataEmph 5 4" xfId="27546" xr:uid="{943192BC-5A14-4416-AD51-3D6297E9E281}"/>
    <cellStyle name="SAPBEXstdDataEmph 5 5" xfId="29199" xr:uid="{C9650BB7-5A1C-4BAB-BD9E-33BD4051807A}"/>
    <cellStyle name="SAPBEXstdDataEmph 5 6" xfId="25666" xr:uid="{6550FBF9-D406-4182-ACE9-174A944D6A42}"/>
    <cellStyle name="SAPBEXstdDataEmph 5 7" xfId="21419" xr:uid="{F56C4DE3-0ED1-45FB-AC6B-2FE4EDBFB40E}"/>
    <cellStyle name="SAPBEXstdDataEmph 5 8" xfId="39185" xr:uid="{A58EBE38-FEED-4D74-B903-309F80E690FD}"/>
    <cellStyle name="SAPBEXstdDataEmph 5 9" xfId="40868" xr:uid="{B89240BA-A6E4-4F42-B3D9-23825B4E569E}"/>
    <cellStyle name="SAPBEXstdDataEmph 6" xfId="10036" xr:uid="{B7D0FBB9-BAB8-4C84-A242-5B2CEAF6E44D}"/>
    <cellStyle name="SAPBEXstdDataEmph 6 2" xfId="22167" xr:uid="{BFD98F45-2F46-44C8-A5E4-F9BEF1AE5355}"/>
    <cellStyle name="SAPBEXstdDataEmph 6 3" xfId="21434" xr:uid="{90222AB0-2DDA-4D4B-B818-36ADCA961500}"/>
    <cellStyle name="SAPBEXstdDataEmph 6 4" xfId="26278" xr:uid="{BE93ACFC-2C78-42D0-82EA-CF9D3BFC21A1}"/>
    <cellStyle name="SAPBEXstdDataEmph 6 5" xfId="29731" xr:uid="{E7920E1F-A39B-4859-BE59-082722BD0C3B}"/>
    <cellStyle name="SAPBEXstdDataEmph 6 6" xfId="32162" xr:uid="{E03B8BF6-FBC7-4F83-AC22-BA47ABBF7790}"/>
    <cellStyle name="SAPBEXstdDataEmph 6 7" xfId="34390" xr:uid="{21C03DAD-D784-4E09-A142-DD9B9022D31B}"/>
    <cellStyle name="SAPBEXstdDataEmph 6 8" xfId="38412" xr:uid="{AC0E159F-58F9-4FDF-A4A3-4C8E6E6D4E08}"/>
    <cellStyle name="SAPBEXstdDataEmph 6 9" xfId="38739" xr:uid="{89AF6F58-607D-470C-B7B6-3771718D33D4}"/>
    <cellStyle name="SAPBEXstdDataEmph 7" xfId="9908" xr:uid="{336928B8-38B4-450D-B82B-C5B141CC9893}"/>
    <cellStyle name="SAPBEXstdDataEmph 7 2" xfId="22105" xr:uid="{3544DA1F-7E07-4C10-8F10-A417E99D1AFC}"/>
    <cellStyle name="SAPBEXstdDataEmph 7 3" xfId="25520" xr:uid="{A27D581A-BF90-4BAF-97D1-8E5D5B947CBA}"/>
    <cellStyle name="SAPBEXstdDataEmph 7 4" xfId="26288" xr:uid="{517F0A18-26C7-4E6A-8B16-910BE551AF31}"/>
    <cellStyle name="SAPBEXstdDataEmph 7 5" xfId="30287" xr:uid="{56772975-3E97-440B-B09F-C78A7FA5A4B6}"/>
    <cellStyle name="SAPBEXstdDataEmph 7 6" xfId="31972" xr:uid="{AF043536-3783-4E4F-98B3-D3CC42DA54CA}"/>
    <cellStyle name="SAPBEXstdDataEmph 7 7" xfId="31187" xr:uid="{84ACFFB3-1E38-44D0-AEEC-BCF7E719A454}"/>
    <cellStyle name="SAPBEXstdDataEmph 7 8" xfId="36333" xr:uid="{01918797-8257-4D30-89FF-75E118D9F5A7}"/>
    <cellStyle name="SAPBEXstdDataEmph 7 9" xfId="40842" xr:uid="{EB7D21A5-A064-4807-A55E-F2DE82102769}"/>
    <cellStyle name="SAPBEXstdDataEmph 8" xfId="9995" xr:uid="{8A0C0D5E-644F-4FB3-B689-E862AF06F71F}"/>
    <cellStyle name="SAPBEXstdDataEmph 8 2" xfId="22778" xr:uid="{48B6241D-6526-4113-B851-2B0937FCB777}"/>
    <cellStyle name="SAPBEXstdDataEmph 8 3" xfId="21457" xr:uid="{25BE9213-089C-45C5-A971-ACD85F973B7D}"/>
    <cellStyle name="SAPBEXstdDataEmph 8 4" xfId="27668" xr:uid="{EEFB0CD2-C33C-40C8-B2F7-03E7F837AAD6}"/>
    <cellStyle name="SAPBEXstdDataEmph 8 5" xfId="30207" xr:uid="{5A65B458-F8AE-46D0-AF8B-4084B479340B}"/>
    <cellStyle name="SAPBEXstdDataEmph 8 6" xfId="28786" xr:uid="{CCF2D044-631E-4B34-A904-7D3986A98AA6}"/>
    <cellStyle name="SAPBEXstdDataEmph 8 7" xfId="32004" xr:uid="{6BD2E2A5-EC43-446F-9E0C-DB76E9D195B3}"/>
    <cellStyle name="SAPBEXstdDataEmph 8 8" xfId="39466" xr:uid="{5A4E3270-7475-4A7B-A2C6-BDC269579F9D}"/>
    <cellStyle name="SAPBEXstdDataEmph 8 9" xfId="38800" xr:uid="{FB4BEFC1-3950-4B07-B350-9AF3354A3349}"/>
    <cellStyle name="SAPBEXstdDataEmph 9" xfId="20267" xr:uid="{0A801C60-0F2C-4C7C-B820-45BB1C841E90}"/>
    <cellStyle name="SAPBEXstdDataEmph 9 2" xfId="23374" xr:uid="{BFCA455B-A302-4A3A-918F-D01A683F1D18}"/>
    <cellStyle name="SAPBEXstdDataEmph 9 3" xfId="24962" xr:uid="{47957DD6-89DC-43D6-81CB-032FDBCE3E09}"/>
    <cellStyle name="SAPBEXstdDataEmph 9 4" xfId="28357" xr:uid="{C11C623C-E236-4C00-94C9-228D3EE85573}"/>
    <cellStyle name="SAPBEXstdDataEmph 9 5" xfId="30297" xr:uid="{B82F606E-872A-458C-8791-FF89052C8E7C}"/>
    <cellStyle name="SAPBEXstdDataEmph 9 6" xfId="31583" xr:uid="{6D62E383-BA1D-4EB8-9E0C-9E38B436539B}"/>
    <cellStyle name="SAPBEXstdDataEmph 9 7" xfId="30466" xr:uid="{48B1662C-5EA0-438E-A445-D6CBC12DA54F}"/>
    <cellStyle name="SAPBEXstdDataEmph 9 8" xfId="36520" xr:uid="{C32E1F80-F300-4FF8-97DA-B811106CAECD}"/>
    <cellStyle name="SAPBEXstdDataEmph 9 9" xfId="38430" xr:uid="{E06DCD53-9F4D-4EB3-AB16-3A70F4612C1F}"/>
    <cellStyle name="SAPBEXstdItem" xfId="4665" xr:uid="{621C37E0-72DA-4E27-BBB9-7664FB296080}"/>
    <cellStyle name="SAPBEXstdItem 10" xfId="20408" xr:uid="{1B67CD65-9F63-45D5-94C3-CED6056AE49B}"/>
    <cellStyle name="SAPBEXstdItem 10 2" xfId="23529" xr:uid="{902DB53D-6EA9-4E31-864C-951813794618}"/>
    <cellStyle name="SAPBEXstdItem 10 3" xfId="26672" xr:uid="{D1AED3B6-5774-4B95-8545-4DA8CF1DDC67}"/>
    <cellStyle name="SAPBEXstdItem 10 4" xfId="28529" xr:uid="{CDE779D1-C3FE-443C-A3A0-DBE3FB412CE3}"/>
    <cellStyle name="SAPBEXstdItem 10 5" xfId="30828" xr:uid="{B8269DA2-AD16-4B91-8E5C-481A8F6839BD}"/>
    <cellStyle name="SAPBEXstdItem 10 6" xfId="33787" xr:uid="{493041D8-9583-4D69-ADE9-752658D951CC}"/>
    <cellStyle name="SAPBEXstdItem 10 7" xfId="35133" xr:uid="{EC89EF59-4C89-4CB6-8A85-146A8A3A7834}"/>
    <cellStyle name="SAPBEXstdItem 10 8" xfId="39647" xr:uid="{C16F12A1-C59A-4746-904B-DE586B6481E1}"/>
    <cellStyle name="SAPBEXstdItem 10 9" xfId="41029" xr:uid="{E152FC25-BF36-4B0E-8DEE-A3C3B08E4D8F}"/>
    <cellStyle name="SAPBEXstdItem 11" xfId="20047" xr:uid="{19A71543-FFDF-4B9D-B732-B230940BEDAC}"/>
    <cellStyle name="SAPBEXstdItem 11 2" xfId="21525" xr:uid="{FF88C315-A1F5-4E5F-8F5D-A50687271FE5}"/>
    <cellStyle name="SAPBEXstdItem 11 3" xfId="28043" xr:uid="{8A53B342-49AC-4A39-BD59-79C8A5B65DB8}"/>
    <cellStyle name="SAPBEXstdItem 11 4" xfId="29272" xr:uid="{80D23CDD-7E63-4F59-8F6E-236A5296BC19}"/>
    <cellStyle name="SAPBEXstdItem 11 5" xfId="31710" xr:uid="{C488B309-DF5A-4F40-9A81-2E73109DF6F7}"/>
    <cellStyle name="SAPBEXstdItem 11 6" xfId="28628" xr:uid="{1E13DBAD-CCBE-4CB4-8A11-C111961DE5C0}"/>
    <cellStyle name="SAPBEXstdItem 11 7" xfId="37190" xr:uid="{3066C3E0-87C7-4F33-9ED5-0EAAB8724D72}"/>
    <cellStyle name="SAPBEXstdItem 11 8" xfId="36624" xr:uid="{E70B2795-BF31-4F21-9A58-EFEEBCA31077}"/>
    <cellStyle name="SAPBEXstdItem 12" xfId="20944" xr:uid="{69BFD876-0F34-4A3B-B4F5-7C7C2609D06D}"/>
    <cellStyle name="SAPBEXstdItem 12 2" xfId="23693" xr:uid="{AD1B5C86-9300-4A08-83B7-F9E6589D074B}"/>
    <cellStyle name="SAPBEXstdItem 12 3" xfId="26871" xr:uid="{BAE6EC37-A60E-4285-9346-DA32D098EA66}"/>
    <cellStyle name="SAPBEXstdItem 12 4" xfId="28722" xr:uid="{0DE3BAB6-E8DC-4A2B-850C-2B27FA33E7B2}"/>
    <cellStyle name="SAPBEXstdItem 12 5" xfId="31017" xr:uid="{134A8A79-11E0-41A9-BA38-359DA416BEB4}"/>
    <cellStyle name="SAPBEXstdItem 12 6" xfId="33981" xr:uid="{5AA3D393-8804-4EE8-AD09-3C9BCD06C600}"/>
    <cellStyle name="SAPBEXstdItem 12 7" xfId="35260" xr:uid="{1751504E-C646-4433-B7F2-68B37BDA7BAF}"/>
    <cellStyle name="SAPBEXstdItem 12 8" xfId="39837" xr:uid="{501BFCD0-BCD8-479D-A1DF-D2AA3159770B}"/>
    <cellStyle name="SAPBEXstdItem 12 9" xfId="41165" xr:uid="{1E885BC3-552B-4C27-9EC0-5349D19C989E}"/>
    <cellStyle name="SAPBEXstdItem 13" xfId="23968" xr:uid="{339FB52D-F7C9-4480-B983-72805E874099}"/>
    <cellStyle name="SAPBEXstdItem 14" xfId="26674" xr:uid="{2130451B-C335-491C-8143-54BCD5BE9B55}"/>
    <cellStyle name="SAPBEXstdItem 15" xfId="29689" xr:uid="{9C5DA5B8-7C5A-430A-9CE5-814A4696C986}"/>
    <cellStyle name="SAPBEXstdItem 16" xfId="32971" xr:uid="{D69190AC-7A5B-4326-AD92-FF691E502284}"/>
    <cellStyle name="SAPBEXstdItem 17" xfId="32662" xr:uid="{A6F22450-5E21-4961-B47F-3E884434C636}"/>
    <cellStyle name="SAPBEXstdItem 18" xfId="36772" xr:uid="{7231F4CA-C2DE-4CC4-AB60-F9DC5AB81BDD}"/>
    <cellStyle name="SAPBEXstdItem 19" xfId="36629" xr:uid="{4964F416-6BD9-45EF-943B-14EC25613040}"/>
    <cellStyle name="SAPBEXstdItem 2" xfId="5209" xr:uid="{41D1F35D-0837-441B-9D79-0A8F9D7638FE}"/>
    <cellStyle name="SAPBEXstdItem 2 2" xfId="8405" xr:uid="{86F7F2EF-3BA9-4AD4-B9C1-67A59ACD8AFD}"/>
    <cellStyle name="SAPBEXstdItem 2 2 2" xfId="50729" xr:uid="{3F297A0E-900E-4BC0-9B73-75023F691EDB}"/>
    <cellStyle name="SAPBEXstdItem 2 3" xfId="10329" xr:uid="{93F4FFCE-6E4C-4C62-A8F2-57D573A243F1}"/>
    <cellStyle name="SAPBEXstdItem 2 4" xfId="10661" xr:uid="{BF90A719-ABC5-435D-AAD1-0DEEEB2308FA}"/>
    <cellStyle name="SAPBEXstdItem 2 5" xfId="10996" xr:uid="{499A439B-097A-4727-AAC3-3737007D9437}"/>
    <cellStyle name="SAPBEXstdItem 2 6" xfId="31699" xr:uid="{C016195C-C6AC-47A0-80C5-F8C291597E64}"/>
    <cellStyle name="SAPBEXstdItem 2 7" xfId="33776" xr:uid="{009C0970-358F-4194-8AB9-F9B1D4B6ABA4}"/>
    <cellStyle name="SAPBEXstdItem 2 8" xfId="37743" xr:uid="{5F537C89-94CD-4F0D-B57B-C02BCEE7C96D}"/>
    <cellStyle name="SAPBEXstdItem 2 9" xfId="39108" xr:uid="{070E5C1B-A55D-4BB7-AC17-92D95B42FBC9}"/>
    <cellStyle name="SAPBEXstdItem 3" xfId="5006" xr:uid="{3D689D2D-750A-4215-8498-E0AD90A84F56}"/>
    <cellStyle name="SAPBEXstdItem 3 2" xfId="10139" xr:uid="{DF285C6F-4D2A-4CAE-A558-242E46B44880}"/>
    <cellStyle name="SAPBEXstdItem 3 3" xfId="10475" xr:uid="{89EA016B-6576-4155-AAFC-FE66B88E45D6}"/>
    <cellStyle name="SAPBEXstdItem 3 4" xfId="10810" xr:uid="{FBB71832-2788-43F7-BF16-6CD34C777900}"/>
    <cellStyle name="SAPBEXstdItem 3 5" xfId="21845" xr:uid="{0B9EB235-4E64-438E-8359-C1BE44D626EC}"/>
    <cellStyle name="SAPBEXstdItem 3 6" xfId="33059" xr:uid="{33CF9449-443C-4053-8343-EFFDFFBFA23E}"/>
    <cellStyle name="SAPBEXstdItem 3 7" xfId="34769" xr:uid="{A2FFAC28-0E96-4CFF-8F57-38416F847C5E}"/>
    <cellStyle name="SAPBEXstdItem 3 8" xfId="36508" xr:uid="{CEA4368C-3C9C-4147-B888-731B46736865}"/>
    <cellStyle name="SAPBEXstdItem 3 9" xfId="38194" xr:uid="{47CFD3B7-0EA6-4053-AA80-6A1175DCCEAE}"/>
    <cellStyle name="SAPBEXstdItem 4" xfId="5064" xr:uid="{C63E0518-0487-4E75-9F14-8B31A59EDA4E}"/>
    <cellStyle name="SAPBEXstdItem 4 2" xfId="10194" xr:uid="{70736227-26A9-4C86-AFB3-EA731C11F3D2}"/>
    <cellStyle name="SAPBEXstdItem 4 3" xfId="10529" xr:uid="{56F92E21-14C4-4105-A30C-98594EE421A6}"/>
    <cellStyle name="SAPBEXstdItem 4 4" xfId="10864" xr:uid="{E092DEC3-E692-4F1B-AE57-696193D9781F}"/>
    <cellStyle name="SAPBEXstdItem 4 5" xfId="29702" xr:uid="{7C6C3A14-EB3C-492C-8274-691BE154750A}"/>
    <cellStyle name="SAPBEXstdItem 4 6" xfId="30437" xr:uid="{C45B5977-8273-4B0E-AEB7-D34DDD4196A6}"/>
    <cellStyle name="SAPBEXstdItem 4 7" xfId="31646" xr:uid="{0C52F588-3E5B-4B4E-9529-5147772896EC}"/>
    <cellStyle name="SAPBEXstdItem 4 8" xfId="37940" xr:uid="{364E11BD-EEE4-4772-BC48-13D73475B556}"/>
    <cellStyle name="SAPBEXstdItem 4 9" xfId="35692" xr:uid="{0F8C240C-3E52-49D7-A859-4D1C19C21F4B}"/>
    <cellStyle name="SAPBEXstdItem 5" xfId="8242" xr:uid="{1AE071FF-AA61-4166-AC27-E5F0871A9F1D}"/>
    <cellStyle name="SAPBEXstdItem 5 2" xfId="22680" xr:uid="{96E5A4F1-641D-424E-AD5D-254DA9EEF34E}"/>
    <cellStyle name="SAPBEXstdItem 5 3" xfId="26633" xr:uid="{EEFEE1AB-2D7F-44F1-BC7F-B220925D113E}"/>
    <cellStyle name="SAPBEXstdItem 5 4" xfId="27545" xr:uid="{DF54D620-7CBA-458E-9402-6693E2415874}"/>
    <cellStyle name="SAPBEXstdItem 5 5" xfId="30109" xr:uid="{0B580453-76D3-425D-9B20-1A4E4ABFF382}"/>
    <cellStyle name="SAPBEXstdItem 5 6" xfId="32579" xr:uid="{5AF6A2CA-27AA-4A02-A29A-2183C18DA12C}"/>
    <cellStyle name="SAPBEXstdItem 5 7" xfId="30715" xr:uid="{C10FB0D3-6E27-4857-95D7-9CE99CFF1B28}"/>
    <cellStyle name="SAPBEXstdItem 5 8" xfId="36820" xr:uid="{A1F10ED2-6F8F-486C-96ED-F8B3CD2BA771}"/>
    <cellStyle name="SAPBEXstdItem 5 9" xfId="40869" xr:uid="{893E8333-487B-4F31-97E0-1E8C3FF97C94}"/>
    <cellStyle name="SAPBEXstdItem 6" xfId="10037" xr:uid="{B95F8981-C3D8-4903-8E29-923ACD9D3468}"/>
    <cellStyle name="SAPBEXstdItem 6 2" xfId="22924" xr:uid="{71543307-F2F3-42E9-80E9-EFA138B5A886}"/>
    <cellStyle name="SAPBEXstdItem 6 3" xfId="23925" xr:uid="{59F59F41-095E-4EF1-A6A2-3833ACEA93D2}"/>
    <cellStyle name="SAPBEXstdItem 6 4" xfId="27845" xr:uid="{5F77B9E6-92A1-4BE9-9924-5E3548D0CC4E}"/>
    <cellStyle name="SAPBEXstdItem 6 5" xfId="25793" xr:uid="{9E232592-3652-4749-876B-18E126B3E059}"/>
    <cellStyle name="SAPBEXstdItem 6 6" xfId="31427" xr:uid="{F64C919B-4BD6-4073-8F4B-DB88DF17F87F}"/>
    <cellStyle name="SAPBEXstdItem 6 7" xfId="34967" xr:uid="{295B71E0-9B09-49C2-8CD3-BA262984C890}"/>
    <cellStyle name="SAPBEXstdItem 6 8" xfId="39111" xr:uid="{98DAD1C0-3320-48B6-BC9B-FD124E037FC6}"/>
    <cellStyle name="SAPBEXstdItem 6 9" xfId="36720" xr:uid="{7B735F4A-3C9F-4177-8770-9A59C3D2C41F}"/>
    <cellStyle name="SAPBEXstdItem 7" xfId="9905" xr:uid="{9450E6BB-788A-4B6F-AE18-C9AA17ED1D5F}"/>
    <cellStyle name="SAPBEXstdItem 7 2" xfId="22423" xr:uid="{EFD32212-C72A-4A55-9117-14F160F3B5C8}"/>
    <cellStyle name="SAPBEXstdItem 7 3" xfId="25044" xr:uid="{4B28FBFD-D195-42EE-903C-3F1D0FC24812}"/>
    <cellStyle name="SAPBEXstdItem 7 4" xfId="27247" xr:uid="{EB2026F5-096B-440C-9603-C0FA58743E63}"/>
    <cellStyle name="SAPBEXstdItem 7 5" xfId="26277" xr:uid="{894A6A18-248B-49BC-9A88-24DEFCC3ACB1}"/>
    <cellStyle name="SAPBEXstdItem 7 6" xfId="32947" xr:uid="{77272BC7-4138-4344-BDD1-5952ABEA5797}"/>
    <cellStyle name="SAPBEXstdItem 7 7" xfId="33910" xr:uid="{160AB095-EC19-4B4B-9FEA-F1A3EBFB0C1F}"/>
    <cellStyle name="SAPBEXstdItem 7 8" xfId="36344" xr:uid="{CF3556DD-3509-4187-96EF-2A45B5A4332C}"/>
    <cellStyle name="SAPBEXstdItem 7 9" xfId="40572" xr:uid="{F3A734E1-FA36-4D26-8E15-5C3F1E8DD6A6}"/>
    <cellStyle name="SAPBEXstdItem 8" xfId="9828" xr:uid="{C02387BC-8A7B-4AB0-AA68-CB86F5029DAD}"/>
    <cellStyle name="SAPBEXstdItem 8 2" xfId="22111" xr:uid="{F629BCB2-AE8C-48A2-BD72-793CAAC67AE0}"/>
    <cellStyle name="SAPBEXstdItem 8 3" xfId="26432" xr:uid="{2AB83BE3-E9AD-4A0D-BBCB-6D1B6CBC7327}"/>
    <cellStyle name="SAPBEXstdItem 8 4" xfId="21338" xr:uid="{908DE790-87B7-4FEE-8A81-336404768A64}"/>
    <cellStyle name="SAPBEXstdItem 8 5" xfId="30576" xr:uid="{1885124B-6A98-4686-A4AD-FB26D85DB564}"/>
    <cellStyle name="SAPBEXstdItem 8 6" xfId="29965" xr:uid="{7BC326BC-C965-40E0-A473-3664E9C02D2E}"/>
    <cellStyle name="SAPBEXstdItem 8 7" xfId="34421" xr:uid="{184D324C-4008-4637-BA75-0AC58F5E7614}"/>
    <cellStyle name="SAPBEXstdItem 8 8" xfId="39095" xr:uid="{0400D2F9-2321-49D0-8E14-D24F7F89EB68}"/>
    <cellStyle name="SAPBEXstdItem 8 9" xfId="40811" xr:uid="{3B4A301A-6FA9-45BE-8936-EA2EBDFFC2E3}"/>
    <cellStyle name="SAPBEXstdItem 9" xfId="19919" xr:uid="{4F97F2E0-F2BF-46D0-A055-03C10A2137B5}"/>
    <cellStyle name="SAPBEXstdItem 9 2" xfId="22966" xr:uid="{E2AB36B3-49D9-4DAE-AD19-E2B3335B0C74}"/>
    <cellStyle name="SAPBEXstdItem 9 3" xfId="20971" xr:uid="{4B0F54D4-14C4-44FE-9E72-B93644878FF4}"/>
    <cellStyle name="SAPBEXstdItem 9 4" xfId="27891" xr:uid="{7CF226DD-C36F-4535-8DD5-4BF33633C228}"/>
    <cellStyle name="SAPBEXstdItem 9 5" xfId="30667" xr:uid="{7BC077B4-1089-4E35-BB46-118521141261}"/>
    <cellStyle name="SAPBEXstdItem 9 6" xfId="32537" xr:uid="{D39E6C58-E29D-40CE-8696-31B10FC2B943}"/>
    <cellStyle name="SAPBEXstdItem 9 7" xfId="31251" xr:uid="{FA5706B6-809F-45E6-9E88-E7FAF0488796}"/>
    <cellStyle name="SAPBEXstdItem 9 8" xfId="35810" xr:uid="{F6A60931-8FCC-45F9-9F05-8DC00197E4F7}"/>
    <cellStyle name="SAPBEXstdItem 9 9" xfId="40593" xr:uid="{B73C40F8-3F88-499E-B7D1-694388E076CA}"/>
    <cellStyle name="SAPBEXtitle" xfId="4666" xr:uid="{D6AFFD27-E996-4E20-9DA4-B9C95C15F0D4}"/>
    <cellStyle name="SAPBEXtitle 10" xfId="20409" xr:uid="{081299FD-18F1-4679-AE36-F8C2A46A724D}"/>
    <cellStyle name="SAPBEXtitle 10 2" xfId="23530" xr:uid="{07380C61-BFCD-4AF1-A578-00C18CDFCB74}"/>
    <cellStyle name="SAPBEXtitle 10 3" xfId="26673" xr:uid="{603AAABF-26D1-4F8E-94FB-D6B46FB90F32}"/>
    <cellStyle name="SAPBEXtitle 10 4" xfId="28530" xr:uid="{2249866D-C3E4-4EE5-8998-21FF51D5C643}"/>
    <cellStyle name="SAPBEXtitle 10 5" xfId="30829" xr:uid="{609882CE-ED4E-4E60-AE0C-D6540CDCE94C}"/>
    <cellStyle name="SAPBEXtitle 10 6" xfId="33788" xr:uid="{EA37735A-C3FA-49E2-AB2C-32FD81B44823}"/>
    <cellStyle name="SAPBEXtitle 10 7" xfId="35134" xr:uid="{265AA69D-87D9-4D51-A489-91E311EB32B5}"/>
    <cellStyle name="SAPBEXtitle 10 8" xfId="39648" xr:uid="{0A2F6FE4-6C13-48D4-AB8E-045C932E97AE}"/>
    <cellStyle name="SAPBEXtitle 10 9" xfId="41030" xr:uid="{BEE8E73C-9DDE-47D4-96C6-8BF63C392E0E}"/>
    <cellStyle name="SAPBEXtitle 11" xfId="20212" xr:uid="{582715D4-B668-43A0-AF54-06818AF5631E}"/>
    <cellStyle name="SAPBEXtitle 11 2" xfId="21329" xr:uid="{DD2E65FC-596A-4E63-B059-E331A917FE94}"/>
    <cellStyle name="SAPBEXtitle 11 3" xfId="28269" xr:uid="{A78EB661-C2BD-49D4-A709-BB8649D1D3EE}"/>
    <cellStyle name="SAPBEXtitle 11 4" xfId="25437" xr:uid="{474CBE33-705D-462F-A2BC-F8AFCB8A21F3}"/>
    <cellStyle name="SAPBEXtitle 11 5" xfId="31397" xr:uid="{0DA86E9D-DB90-4D33-95FC-45BC4DDFC9B4}"/>
    <cellStyle name="SAPBEXtitle 11 6" xfId="33332" xr:uid="{D023FFCC-8EDF-44F8-8881-BE3FAB6003E3}"/>
    <cellStyle name="SAPBEXtitle 11 7" xfId="38053" xr:uid="{482211A8-BBEF-48DE-BCB6-A5DFA4925666}"/>
    <cellStyle name="SAPBEXtitle 11 8" xfId="37067" xr:uid="{0980195D-A270-40FA-8F9D-14BE5ECD0FF3}"/>
    <cellStyle name="SAPBEXtitle 12" xfId="20943" xr:uid="{252FB7B9-062D-4A5E-9899-5CC7278E0A1D}"/>
    <cellStyle name="SAPBEXtitle 12 2" xfId="23692" xr:uid="{B52205F5-6832-4A0C-AA14-A528C8E067A0}"/>
    <cellStyle name="SAPBEXtitle 12 3" xfId="26870" xr:uid="{10838E30-D735-4E33-B748-B6214089CA9E}"/>
    <cellStyle name="SAPBEXtitle 12 4" xfId="28721" xr:uid="{7B97077C-5C79-434D-BF65-C80BBCD6C999}"/>
    <cellStyle name="SAPBEXtitle 12 5" xfId="31016" xr:uid="{19108D88-F4FF-4FBC-8E7F-2765453FC6D9}"/>
    <cellStyle name="SAPBEXtitle 12 6" xfId="33980" xr:uid="{677C12A0-2B98-4A51-AA1D-FA9F9F12ADB0}"/>
    <cellStyle name="SAPBEXtitle 12 7" xfId="35259" xr:uid="{CF84D8D5-8D72-43CC-80AF-7D9D9E0DBFBA}"/>
    <cellStyle name="SAPBEXtitle 12 8" xfId="39836" xr:uid="{608BCE4F-8ADC-41F4-A43C-6D1F944E8154}"/>
    <cellStyle name="SAPBEXtitle 12 9" xfId="41164" xr:uid="{1761D9E9-6563-4854-87EC-A23E972E94E6}"/>
    <cellStyle name="SAPBEXtitle 13" xfId="26042" xr:uid="{192CED10-8AFC-4F3A-8594-8AAC9243A6B8}"/>
    <cellStyle name="SAPBEXtitle 14" xfId="25986" xr:uid="{95B40D3A-789E-467B-8129-57FF287D9BD6}"/>
    <cellStyle name="SAPBEXtitle 15" xfId="30236" xr:uid="{1404F338-1FA7-4317-92B7-CA02961D618B}"/>
    <cellStyle name="SAPBEXtitle 16" xfId="31619" xr:uid="{D3BBC0EE-2247-4727-A267-A756D4E69EF7}"/>
    <cellStyle name="SAPBEXtitle 17" xfId="32677" xr:uid="{70332573-3075-4DA3-A549-785EC55E907C}"/>
    <cellStyle name="SAPBEXtitle 18" xfId="39543" xr:uid="{A3A05263-272C-4976-BA86-F60147C8CE83}"/>
    <cellStyle name="SAPBEXtitle 19" xfId="39349" xr:uid="{06E45FFB-93A9-4108-8522-F12A97472A87}"/>
    <cellStyle name="SAPBEXtitle 2" xfId="5210" xr:uid="{E860D801-4027-4D9D-917C-25F9D3D6D429}"/>
    <cellStyle name="SAPBEXtitle 2 2" xfId="8406" xr:uid="{A4C5C42B-89DE-4C34-922E-74390959E01F}"/>
    <cellStyle name="SAPBEXtitle 2 2 2" xfId="50730" xr:uid="{7B1B7A6F-8313-4103-9235-8560B41F96F0}"/>
    <cellStyle name="SAPBEXtitle 2 3" xfId="10330" xr:uid="{5C2E9B50-0C7C-4B2E-8DF7-81000A79AE71}"/>
    <cellStyle name="SAPBEXtitle 2 4" xfId="10662" xr:uid="{B66EBB08-3538-4F7D-A19E-637AF226CA9E}"/>
    <cellStyle name="SAPBEXtitle 2 5" xfId="10997" xr:uid="{24270359-7EAF-46F3-8B0E-18FB05ADF764}"/>
    <cellStyle name="SAPBEXtitle 2 6" xfId="31563" xr:uid="{D5CA06C4-4800-42B3-A986-4767F18BC7D1}"/>
    <cellStyle name="SAPBEXtitle 2 7" xfId="31790" xr:uid="{8096C9FC-6908-40F4-8879-8533260D3755}"/>
    <cellStyle name="SAPBEXtitle 2 8" xfId="37986" xr:uid="{DDE894A5-C322-4EA2-9E07-8F9B0785A7B8}"/>
    <cellStyle name="SAPBEXtitle 2 9" xfId="37373" xr:uid="{A43D28A5-4944-44A1-88D0-AD459CE9532F}"/>
    <cellStyle name="SAPBEXtitle 3" xfId="5243" xr:uid="{5C52502D-074A-4495-BEBA-7C6908F39563}"/>
    <cellStyle name="SAPBEXtitle 3 2" xfId="10355" xr:uid="{4BF41C20-43E3-4885-A394-C020BA7D4DD6}"/>
    <cellStyle name="SAPBEXtitle 3 3" xfId="10693" xr:uid="{8D804AA2-BD9E-4946-A92F-6C66E6E722B6}"/>
    <cellStyle name="SAPBEXtitle 3 4" xfId="11028" xr:uid="{2B2CDC32-0525-4D56-B01F-0CD5AABC0162}"/>
    <cellStyle name="SAPBEXtitle 3 5" xfId="29053" xr:uid="{D3779ACE-5E2D-4C85-BBB4-51B018DDDA41}"/>
    <cellStyle name="SAPBEXtitle 3 6" xfId="29401" xr:uid="{5BC588E1-9E97-470F-9E95-B4B9ECA0B5D4}"/>
    <cellStyle name="SAPBEXtitle 3 7" xfId="33263" xr:uid="{3FA975F1-214C-46F9-8398-2F6A40A0E404}"/>
    <cellStyle name="SAPBEXtitle 3 8" xfId="37435" xr:uid="{5D7600F5-F3B4-4C7F-B20B-E07C956337B4}"/>
    <cellStyle name="SAPBEXtitle 3 9" xfId="39920" xr:uid="{6949CE67-8E71-438F-95D7-358CC18AB8F5}"/>
    <cellStyle name="SAPBEXtitle 4" xfId="5079" xr:uid="{4B3C4476-5690-44E4-8971-0AA6EF1BE161}"/>
    <cellStyle name="SAPBEXtitle 4 2" xfId="10209" xr:uid="{AC287EAE-D0F2-4B6F-B78E-32C07BE24ED0}"/>
    <cellStyle name="SAPBEXtitle 4 3" xfId="10544" xr:uid="{92665158-CF5E-42EA-8C15-3AE750C43D46}"/>
    <cellStyle name="SAPBEXtitle 4 4" xfId="10879" xr:uid="{4D87944F-670C-46F4-A69D-3B00DBBC3D59}"/>
    <cellStyle name="SAPBEXtitle 4 5" xfId="30626" xr:uid="{E7349558-5F55-43DC-B703-D61FA888BDAE}"/>
    <cellStyle name="SAPBEXtitle 4 6" xfId="33011" xr:uid="{86235910-7047-461F-AA19-7ABC156A5548}"/>
    <cellStyle name="SAPBEXtitle 4 7" xfId="31828" xr:uid="{E63E343D-66EB-401C-9D47-C6991C79DCC9}"/>
    <cellStyle name="SAPBEXtitle 4 8" xfId="38669" xr:uid="{27FEA629-E7F0-42A8-B3AA-DEEE3E34DC58}"/>
    <cellStyle name="SAPBEXtitle 4 9" xfId="36146" xr:uid="{BA22F89E-CDA4-47B6-BDFB-24C396D06616}"/>
    <cellStyle name="SAPBEXtitle 5" xfId="8243" xr:uid="{A9D7C32B-F40D-4B60-B861-95A07DC93159}"/>
    <cellStyle name="SAPBEXtitle 5 2" xfId="22682" xr:uid="{FDEED667-D323-4844-89BB-FC75E29D8182}"/>
    <cellStyle name="SAPBEXtitle 5 3" xfId="24088" xr:uid="{89DC52F3-5E1C-4BBB-BB1A-F521BDE297FA}"/>
    <cellStyle name="SAPBEXtitle 5 4" xfId="27547" xr:uid="{B60EF305-6EFA-4DCE-AA14-C908557D3FED}"/>
    <cellStyle name="SAPBEXtitle 5 5" xfId="27151" xr:uid="{F7DCAD6A-6C25-4DEA-A185-EF218E2BFB41}"/>
    <cellStyle name="SAPBEXtitle 5 6" xfId="30661" xr:uid="{7DF40B19-54A8-4954-967F-AC7C0C830515}"/>
    <cellStyle name="SAPBEXtitle 5 7" xfId="33554" xr:uid="{0A8164B6-4B1C-4334-8613-703291BA12B0}"/>
    <cellStyle name="SAPBEXtitle 5 8" xfId="38448" xr:uid="{429C5A1E-FB8D-4258-9506-D03FD6C920B0}"/>
    <cellStyle name="SAPBEXtitle 5 9" xfId="40871" xr:uid="{AD5E4D76-CC57-4A63-8D4E-78842BE062D4}"/>
    <cellStyle name="SAPBEXtitle 6" xfId="10038" xr:uid="{C93A6499-C8A7-4738-BEA8-63D79089A499}"/>
    <cellStyle name="SAPBEXtitle 6 2" xfId="22369" xr:uid="{31952B93-8B30-4247-9817-5EBA85611705}"/>
    <cellStyle name="SAPBEXtitle 6 3" xfId="24334" xr:uid="{F13AB1CC-8B11-400E-BA4C-8D803551CD45}"/>
    <cellStyle name="SAPBEXtitle 6 4" xfId="27172" xr:uid="{FCB40249-DB5E-4123-8BA6-D7D8476B0133}"/>
    <cellStyle name="SAPBEXtitle 6 5" xfId="29888" xr:uid="{734F2B20-7CB5-4367-8E0F-3F2A6BCE0EAC}"/>
    <cellStyle name="SAPBEXtitle 6 6" xfId="30492" xr:uid="{C8243C6F-46A4-4C4E-8AD8-82863BCDA36B}"/>
    <cellStyle name="SAPBEXtitle 6 7" xfId="21738" xr:uid="{DE574E46-32C5-4B64-8C79-BB404CFB5923}"/>
    <cellStyle name="SAPBEXtitle 6 8" xfId="38809" xr:uid="{5B56F639-8BB8-416C-A117-7C244595468D}"/>
    <cellStyle name="SAPBEXtitle 6 9" xfId="40385" xr:uid="{F8476DC1-4826-47E5-92C9-5AB5AAC2603F}"/>
    <cellStyle name="SAPBEXtitle 7" xfId="9907" xr:uid="{9AACFFA1-5455-4DD7-BF13-D148A65ECDFA}"/>
    <cellStyle name="SAPBEXtitle 7 2" xfId="23150" xr:uid="{BC44DB42-D34E-40B6-9DA0-9D34C430D56E}"/>
    <cellStyle name="SAPBEXtitle 7 3" xfId="26214" xr:uid="{7389611B-8E3D-43AE-ACC6-46DD80E63188}"/>
    <cellStyle name="SAPBEXtitle 7 4" xfId="28102" xr:uid="{03D428DB-39DF-484C-BFD7-A7305C5440C3}"/>
    <cellStyle name="SAPBEXtitle 7 5" xfId="26794" xr:uid="{C5FBE701-D868-4412-B2AC-B44D3E0F4810}"/>
    <cellStyle name="SAPBEXtitle 7 6" xfId="32023" xr:uid="{D7656178-8A72-41BE-A751-D268E0F3224B}"/>
    <cellStyle name="SAPBEXtitle 7 7" xfId="30460" xr:uid="{60FD11AE-D5D8-47D4-8377-D48028B08F1D}"/>
    <cellStyle name="SAPBEXtitle 7 8" xfId="35988" xr:uid="{A553ADF4-D04E-4146-98F6-04F099E42DCD}"/>
    <cellStyle name="SAPBEXtitle 7 9" xfId="36331" xr:uid="{6FAC0102-460E-4563-A18C-2FD320A76827}"/>
    <cellStyle name="SAPBEXtitle 8" xfId="9994" xr:uid="{1E094AD4-8200-4BCD-A20E-0B7B95B66FA1}"/>
    <cellStyle name="SAPBEXtitle 8 2" xfId="23347" xr:uid="{61549871-3C8C-4290-90A1-6A866A496202}"/>
    <cellStyle name="SAPBEXtitle 8 3" xfId="24604" xr:uid="{4D9D63D2-8062-4EA7-9640-9E23EC1640AF}"/>
    <cellStyle name="SAPBEXtitle 8 4" xfId="28326" xr:uid="{915D78C2-2605-4BE4-8038-CC2B76505C8A}"/>
    <cellStyle name="SAPBEXtitle 8 5" xfId="29297" xr:uid="{1E44ADDE-2E49-4B8C-8066-E314A0222909}"/>
    <cellStyle name="SAPBEXtitle 8 6" xfId="29194" xr:uid="{BF30F745-19C4-4D11-9043-F02E6BD02B82}"/>
    <cellStyle name="SAPBEXtitle 8 7" xfId="31616" xr:uid="{92F78A04-CAE9-4844-96A0-01DC356F6E6D}"/>
    <cellStyle name="SAPBEXtitle 8 8" xfId="35922" xr:uid="{070C8A65-E43D-4266-B8F2-179F4CD58F1A}"/>
    <cellStyle name="SAPBEXtitle 8 9" xfId="37938" xr:uid="{087A1CAE-0FB9-4868-8137-AF9567BC2DEA}"/>
    <cellStyle name="SAPBEXtitle 9" xfId="19676" xr:uid="{7EF4AF35-9F58-41A2-BF0F-6430626964BF}"/>
    <cellStyle name="SAPBEXtitle 9 2" xfId="22662" xr:uid="{9262BFF2-5276-41C9-A7F0-D41494DE2306}"/>
    <cellStyle name="SAPBEXtitle 9 3" xfId="24155" xr:uid="{D8968ECF-1A59-4ACC-881C-A68A1C1C9424}"/>
    <cellStyle name="SAPBEXtitle 9 4" xfId="27525" xr:uid="{556F5487-651F-41B2-846C-EF698DFCB21E}"/>
    <cellStyle name="SAPBEXtitle 9 5" xfId="29724" xr:uid="{BE134B74-837F-4ED0-9892-C0A07659DE62}"/>
    <cellStyle name="SAPBEXtitle 9 6" xfId="27762" xr:uid="{A4EE3D0A-8243-488F-8A2F-046CAB16F039}"/>
    <cellStyle name="SAPBEXtitle 9 7" xfId="34764" xr:uid="{E45A6DDB-E5D3-4C78-AD6F-B2B50C933621}"/>
    <cellStyle name="SAPBEXtitle 9 8" xfId="37321" xr:uid="{8CABD672-B859-46F1-8EDD-291CE67F1839}"/>
    <cellStyle name="SAPBEXtitle 9 9" xfId="36184" xr:uid="{B37CA21F-04A3-4AF6-AF6F-103C349019B0}"/>
    <cellStyle name="SAPBEXundefined" xfId="4667" xr:uid="{2E2894E7-4E06-4A92-B054-F206DE2478CB}"/>
    <cellStyle name="SAPBEXundefined 10" xfId="20388" xr:uid="{38119F60-5B14-44EF-86A0-7E958DE64BD1}"/>
    <cellStyle name="SAPBEXundefined 10 2" xfId="23505" xr:uid="{0932A132-3CD8-4736-96C5-8AFEFA55B28D}"/>
    <cellStyle name="SAPBEXundefined 10 3" xfId="26641" xr:uid="{7BDC8915-19F5-4309-A4E9-354F076DB39F}"/>
    <cellStyle name="SAPBEXundefined 10 4" xfId="28500" xr:uid="{E87E368B-6153-46CC-A66C-C072611A5AF7}"/>
    <cellStyle name="SAPBEXundefined 10 5" xfId="30797" xr:uid="{8AC2A368-4CDE-4952-BE62-3337EC8FF297}"/>
    <cellStyle name="SAPBEXundefined 10 6" xfId="33757" xr:uid="{DBB0FF72-D4DC-4CC8-8CEE-BA24B09FFED7}"/>
    <cellStyle name="SAPBEXundefined 10 7" xfId="35105" xr:uid="{6FEECFEE-229B-43D6-A74C-0044148ADE0D}"/>
    <cellStyle name="SAPBEXundefined 10 8" xfId="39616" xr:uid="{53D980BC-2C46-4B48-BA90-A1BBA3667B33}"/>
    <cellStyle name="SAPBEXundefined 10 9" xfId="41001" xr:uid="{3669B5ED-40FE-4012-9C7F-4D63743F68C9}"/>
    <cellStyle name="SAPBEXundefined 11" xfId="19728" xr:uid="{D2859DEA-D7B3-4ADD-AA92-4558DC1C5345}"/>
    <cellStyle name="SAPBEXundefined 11 2" xfId="24784" xr:uid="{63972A32-2483-46BB-825A-C416F73DE1EA}"/>
    <cellStyle name="SAPBEXundefined 11 3" xfId="27608" xr:uid="{3356F166-5BA3-4D5E-86E5-372D1DB4AE57}"/>
    <cellStyle name="SAPBEXundefined 11 4" xfId="29170" xr:uid="{7887C1D7-585F-4924-9C7C-EA6852E64F53}"/>
    <cellStyle name="SAPBEXundefined 11 5" xfId="29868" xr:uid="{7B30240E-FD35-4304-BCF4-40DA6835628B}"/>
    <cellStyle name="SAPBEXundefined 11 6" xfId="30000" xr:uid="{515E3A1E-6284-45F6-A309-A6098B651728}"/>
    <cellStyle name="SAPBEXundefined 11 7" xfId="38983" xr:uid="{10143494-DD9F-4360-95F2-D76BBDB23D51}"/>
    <cellStyle name="SAPBEXundefined 11 8" xfId="40466" xr:uid="{BB2A132B-18CD-4E00-B518-0E5A5713867D}"/>
    <cellStyle name="SAPBEXundefined 12" xfId="20942" xr:uid="{B6B79F56-2B85-44A5-AD70-95A1F16A551E}"/>
    <cellStyle name="SAPBEXundefined 12 2" xfId="23691" xr:uid="{B5C1646E-7955-4770-9AD7-45C3FFBB4546}"/>
    <cellStyle name="SAPBEXundefined 12 3" xfId="26869" xr:uid="{12D831FC-53A3-4DB5-B391-E639D7355C89}"/>
    <cellStyle name="SAPBEXundefined 12 4" xfId="28720" xr:uid="{5EB151CB-6C4B-4D4B-8310-9C2C7832D8AD}"/>
    <cellStyle name="SAPBEXundefined 12 5" xfId="31015" xr:uid="{7421734B-E3A8-42AD-BE39-7C1621ADF2EA}"/>
    <cellStyle name="SAPBEXundefined 12 6" xfId="33979" xr:uid="{10B9DD79-6A69-4664-915B-90E251E9663E}"/>
    <cellStyle name="SAPBEXundefined 12 7" xfId="35258" xr:uid="{F7CE90A4-7F96-4F42-8749-F4E3D5B1D4CC}"/>
    <cellStyle name="SAPBEXundefined 12 8" xfId="39835" xr:uid="{AAE6C983-0589-45C2-AE7B-E9D9E8D9A567}"/>
    <cellStyle name="SAPBEXundefined 12 9" xfId="41163" xr:uid="{BE5804E4-0448-4B57-88C0-6B4A3FB5FF08}"/>
    <cellStyle name="SAPBEXundefined 13" xfId="25480" xr:uid="{6C4A4EE6-FEE4-4772-A185-9D92D2C9458E}"/>
    <cellStyle name="SAPBEXundefined 14" xfId="25875" xr:uid="{0834E141-7D3E-400C-929F-3C5A96A8DDC5}"/>
    <cellStyle name="SAPBEXundefined 15" xfId="30203" xr:uid="{AB3131B4-A3F6-4A1B-80DF-92F327181FE7}"/>
    <cellStyle name="SAPBEXundefined 16" xfId="29841" xr:uid="{E21CD81F-EE2A-4D81-B190-A8BFF5909535}"/>
    <cellStyle name="SAPBEXundefined 17" xfId="28113" xr:uid="{D81F590D-2C52-4A68-A8F1-8060AA3678B2}"/>
    <cellStyle name="SAPBEXundefined 18" xfId="38260" xr:uid="{7785E154-1C68-4A2E-81A7-D7FDEC6BC377}"/>
    <cellStyle name="SAPBEXundefined 19" xfId="36324" xr:uid="{2BCF6EB0-1431-459B-9C0C-DBABDE0C2C07}"/>
    <cellStyle name="SAPBEXundefined 2" xfId="5211" xr:uid="{2F31A062-734E-4234-BF13-EE1E3D23E0C2}"/>
    <cellStyle name="SAPBEXundefined 2 2" xfId="8407" xr:uid="{F51045B9-E5CF-4E0D-844F-BFBA623E0C15}"/>
    <cellStyle name="SAPBEXundefined 2 2 2" xfId="50731" xr:uid="{065A37CD-DB90-45AE-9B22-C3D08EC93585}"/>
    <cellStyle name="SAPBEXundefined 2 3" xfId="10331" xr:uid="{006987DC-A8B8-4358-8CE8-64F4C24DD1BC}"/>
    <cellStyle name="SAPBEXundefined 2 4" xfId="10663" xr:uid="{D4D85B21-2776-4743-8D56-C1AB5B75CC7C}"/>
    <cellStyle name="SAPBEXundefined 2 5" xfId="10998" xr:uid="{51FCDDEE-0960-4D69-B4C1-E8DE59FBB897}"/>
    <cellStyle name="SAPBEXundefined 2 6" xfId="30922" xr:uid="{B57943BC-723E-4A7D-A143-17CD8E15CE03}"/>
    <cellStyle name="SAPBEXundefined 2 7" xfId="27314" xr:uid="{DE5771A5-731D-4C68-A76E-3A16DBD693CE}"/>
    <cellStyle name="SAPBEXundefined 2 8" xfId="36544" xr:uid="{C3AF5F36-4B7F-4737-AC91-75AC3A6BEDBA}"/>
    <cellStyle name="SAPBEXundefined 2 9" xfId="39751" xr:uid="{796D3E05-E939-42E1-8B9F-A944169ECE4B}"/>
    <cellStyle name="SAPBEXundefined 3" xfId="5222" xr:uid="{2E81F8DB-99FB-4EA4-84A0-94DF2BB10462}"/>
    <cellStyle name="SAPBEXundefined 3 2" xfId="10342" xr:uid="{7E325F91-139A-401A-80C6-C3BAF58D0F40}"/>
    <cellStyle name="SAPBEXundefined 3 3" xfId="10674" xr:uid="{6007A391-2649-45EA-85E9-BB55C87FD8BA}"/>
    <cellStyle name="SAPBEXundefined 3 4" xfId="11009" xr:uid="{3F57E447-C7AF-4C39-BEB4-4211F9FE26E4}"/>
    <cellStyle name="SAPBEXundefined 3 5" xfId="21526" xr:uid="{539184CB-73F3-4384-8701-BD870C65BC1B}"/>
    <cellStyle name="SAPBEXundefined 3 6" xfId="30399" xr:uid="{FB4425AB-DBC0-4677-B8CB-BE44928BB58B}"/>
    <cellStyle name="SAPBEXundefined 3 7" xfId="34381" xr:uid="{0C154A1A-4A67-4646-8E28-902992BB34D8}"/>
    <cellStyle name="SAPBEXundefined 3 8" xfId="39296" xr:uid="{27A5BFB1-A1FC-42C0-A468-C58591AF0DEC}"/>
    <cellStyle name="SAPBEXundefined 3 9" xfId="37515" xr:uid="{E7896A3B-4E89-4AA4-B0C7-FDE2196794B6}"/>
    <cellStyle name="SAPBEXundefined 4" xfId="5160" xr:uid="{1ED47EC5-928A-452F-93CC-D999D2E26C60}"/>
    <cellStyle name="SAPBEXundefined 4 2" xfId="10282" xr:uid="{8FF9E865-50A9-4C51-9BB4-530DAA347782}"/>
    <cellStyle name="SAPBEXundefined 4 3" xfId="10614" xr:uid="{8F377C1F-B035-45B1-9E65-9905E55B1292}"/>
    <cellStyle name="SAPBEXundefined 4 4" xfId="10949" xr:uid="{30D47C32-4F99-4971-A936-4F5AB86EFEBE}"/>
    <cellStyle name="SAPBEXundefined 4 5" xfId="28282" xr:uid="{A616AF4C-29A4-441C-8CEE-563B7D90AE59}"/>
    <cellStyle name="SAPBEXundefined 4 6" xfId="23716" xr:uid="{5A3346D4-B707-4B7B-866B-F80EF4BC0826}"/>
    <cellStyle name="SAPBEXundefined 4 7" xfId="34100" xr:uid="{526AE249-2A3E-4739-A2E1-E780AA131320}"/>
    <cellStyle name="SAPBEXundefined 4 8" xfId="37654" xr:uid="{484C69FA-BF7A-4DD8-8622-FFFCEFA52BDE}"/>
    <cellStyle name="SAPBEXundefined 4 9" xfId="39695" xr:uid="{C7A7757B-DC5C-48C1-BE5A-730922DB0A1A}"/>
    <cellStyle name="SAPBEXundefined 5" xfId="8244" xr:uid="{648C09FB-7223-4DE9-8C5C-C021DF3CCD2F}"/>
    <cellStyle name="SAPBEXundefined 5 2" xfId="22426" xr:uid="{5E13C8D6-021A-40BF-863B-E3EBA1E5CA00}"/>
    <cellStyle name="SAPBEXundefined 5 3" xfId="21152" xr:uid="{6E780F00-7B61-4598-8BAB-33AEDA0FDC77}"/>
    <cellStyle name="SAPBEXundefined 5 4" xfId="27250" xr:uid="{3D3827F6-5B6E-4796-939D-0AC87F165F74}"/>
    <cellStyle name="SAPBEXundefined 5 5" xfId="24847" xr:uid="{628F9F17-16D8-4583-96F4-A4804AC4BA2D}"/>
    <cellStyle name="SAPBEXundefined 5 6" xfId="31778" xr:uid="{1446B2B7-FB2F-425D-B29E-46ABDCC9FA3F}"/>
    <cellStyle name="SAPBEXundefined 5 7" xfId="21158" xr:uid="{0B345A52-3329-4EC2-AF3C-BFE41F26B5C2}"/>
    <cellStyle name="SAPBEXundefined 5 8" xfId="36047" xr:uid="{95ADAC78-E006-4211-A196-6E99538069B0}"/>
    <cellStyle name="SAPBEXundefined 5 9" xfId="39361" xr:uid="{8E284981-BB99-4BD1-93DA-81E611FE7F08}"/>
    <cellStyle name="SAPBEXundefined 6" xfId="10039" xr:uid="{EA201026-0ED3-4E68-9760-E295387A6E21}"/>
    <cellStyle name="SAPBEXundefined 6 2" xfId="22901" xr:uid="{28DC8E11-C676-45D4-8D50-401FA7E04DF2}"/>
    <cellStyle name="SAPBEXundefined 6 3" xfId="25635" xr:uid="{D8FCCF56-1640-4CB5-BFE8-6D3DB6BE073C}"/>
    <cellStyle name="SAPBEXundefined 6 4" xfId="27817" xr:uid="{41BD066C-99CE-449F-A101-9AAFB523E83A}"/>
    <cellStyle name="SAPBEXundefined 6 5" xfId="26954" xr:uid="{61E3E487-494F-43A8-A09F-E2EE10BC0B58}"/>
    <cellStyle name="SAPBEXundefined 6 6" xfId="32256" xr:uid="{17F4D73D-152C-49D9-A17F-8AFBEAC40F78}"/>
    <cellStyle name="SAPBEXundefined 6 7" xfId="28824" xr:uid="{F9726A22-CE46-4915-9163-6F6854596063}"/>
    <cellStyle name="SAPBEXundefined 6 8" xfId="35998" xr:uid="{4B110CD2-D9B2-4A0E-991B-81160D8234AB}"/>
    <cellStyle name="SAPBEXundefined 6 9" xfId="39965" xr:uid="{0BF41423-851B-4BA8-BED3-9C3267BE0C84}"/>
    <cellStyle name="SAPBEXundefined 7" xfId="9888" xr:uid="{8F4C7362-94CE-478F-9245-9D06B3D8DC9B}"/>
    <cellStyle name="SAPBEXundefined 7 2" xfId="22903" xr:uid="{99EE8CAE-E9C0-4431-BF7D-315BC3977258}"/>
    <cellStyle name="SAPBEXundefined 7 3" xfId="21478" xr:uid="{3A0D44A6-2B02-44A7-B67E-8C57F8718FA5}"/>
    <cellStyle name="SAPBEXundefined 7 4" xfId="27819" xr:uid="{2BFC923D-DFF5-4D1A-A0A4-C3CE1B66C86D}"/>
    <cellStyle name="SAPBEXundefined 7 5" xfId="20998" xr:uid="{DD2D3F8F-524C-4860-80E0-CE71159A20C7}"/>
    <cellStyle name="SAPBEXundefined 7 6" xfId="32690" xr:uid="{D23369A3-CBAF-4974-8C8D-DC902F3232E1}"/>
    <cellStyle name="SAPBEXundefined 7 7" xfId="34643" xr:uid="{0DD14467-F710-4FAB-9DCB-46D6F3DE161E}"/>
    <cellStyle name="SAPBEXundefined 7 8" xfId="36160" xr:uid="{CD56CA44-F2EE-4CBA-8A7E-C389D35BF3A7}"/>
    <cellStyle name="SAPBEXundefined 7 9" xfId="40064" xr:uid="{BF52A2E4-8A7B-4573-B193-FFC775FB9D45}"/>
    <cellStyle name="SAPBEXundefined 8" xfId="10013" xr:uid="{FB019021-4901-43C2-8F0D-146951BAFB48}"/>
    <cellStyle name="SAPBEXundefined 8 2" xfId="23357" xr:uid="{54E1E97F-39E9-4054-9ADE-F9CE8EEC9B1F}"/>
    <cellStyle name="SAPBEXundefined 8 3" xfId="24232" xr:uid="{4196D64B-2A15-4C1A-8DED-3189EF68FA0C}"/>
    <cellStyle name="SAPBEXundefined 8 4" xfId="28337" xr:uid="{1EAAF9E3-610A-4DFD-BEB6-9713094E0668}"/>
    <cellStyle name="SAPBEXundefined 8 5" xfId="29019" xr:uid="{1F5BEC53-54AA-4742-8D88-FEB10F80877E}"/>
    <cellStyle name="SAPBEXundefined 8 6" xfId="32357" xr:uid="{F5B4DDAA-5DE5-4C9E-B9ED-0A5B8D7CD200}"/>
    <cellStyle name="SAPBEXundefined 8 7" xfId="26001" xr:uid="{248C9CC8-B4C1-4D40-BD2C-DCCA3A96B393}"/>
    <cellStyle name="SAPBEXundefined 8 8" xfId="39507" xr:uid="{453E01DF-F8A4-4E4E-8AEA-70A2CBA67B59}"/>
    <cellStyle name="SAPBEXundefined 8 9" xfId="38284" xr:uid="{4445CA22-3BCB-4587-93B7-DEB9FBEA0C3A}"/>
    <cellStyle name="SAPBEXundefined 9" xfId="19584" xr:uid="{510E7812-5443-460F-A338-826BE30332E6}"/>
    <cellStyle name="SAPBEXundefined 9 2" xfId="22563" xr:uid="{393E6275-449A-4689-908E-231D2FE6028D}"/>
    <cellStyle name="SAPBEXundefined 9 3" xfId="24116" xr:uid="{21A12170-E8CC-4B13-95AC-220DE366D25A}"/>
    <cellStyle name="SAPBEXundefined 9 4" xfId="27413" xr:uid="{617208DF-00D9-4F5D-A918-25D6FE2053F5}"/>
    <cellStyle name="SAPBEXundefined 9 5" xfId="29667" xr:uid="{BB7BE508-971A-4B9B-A767-1BBDE1F56D35}"/>
    <cellStyle name="SAPBEXundefined 9 6" xfId="28294" xr:uid="{6623C21C-C35F-4A32-8C53-6ECEF219FA2E}"/>
    <cellStyle name="SAPBEXundefined 9 7" xfId="34236" xr:uid="{DF768F8F-D7C0-4E42-84B6-101A1C49FB8C}"/>
    <cellStyle name="SAPBEXundefined 9 8" xfId="37510" xr:uid="{7DE19D78-B642-4C2C-A0B1-AF15395BED2E}"/>
    <cellStyle name="SAPBEXundefined 9 9" xfId="36762" xr:uid="{BF206B04-E5AA-472C-AB8B-9D9C8A435185}"/>
    <cellStyle name="Schedule_Pull" xfId="4668" xr:uid="{52347355-E25A-4CCE-B65C-B7B73D987E9C}"/>
    <cellStyle name="SDEntry" xfId="4669" xr:uid="{0D8D9B91-615B-492B-BB9C-9507AFB18751}"/>
    <cellStyle name="SDHeader" xfId="4670" xr:uid="{4DB08680-0512-49A9-B476-A177B488A51C}"/>
    <cellStyle name="SDHeader 2" xfId="4671" xr:uid="{72A94D01-CD14-452A-BDDA-CFE359BBAB03}"/>
    <cellStyle name="SDHeader 3" xfId="4672" xr:uid="{74C57C46-5FB5-4FC7-AA32-FBE42557BB35}"/>
    <cellStyle name="SDHeader 4" xfId="4673" xr:uid="{57664097-2E06-4D3D-A549-1AE33221FA60}"/>
    <cellStyle name="SDHeader 5" xfId="4674" xr:uid="{F37890AA-1DFB-4AC7-AA24-629231267BAB}"/>
    <cellStyle name="SDHeader 6" xfId="4675" xr:uid="{A42E2566-E366-4B30-80E0-9115B11508D7}"/>
    <cellStyle name="SECategory" xfId="4676" xr:uid="{34C1ADCD-38C9-4079-AB6C-79C44C0654BE}"/>
    <cellStyle name="SEEntry" xfId="4677" xr:uid="{DAEA9839-4B17-4917-89F1-E368CE8539ED}"/>
    <cellStyle name="SEEntry 2" xfId="4678" xr:uid="{57EE3B74-608E-4EEA-AFBA-E2B2DEF0594B}"/>
    <cellStyle name="SEEntry 3" xfId="4679" xr:uid="{43F72032-B857-4278-8E44-186C515F18E2}"/>
    <cellStyle name="SEEntry 4" xfId="4680" xr:uid="{4E5C45E8-EA0D-4A73-9941-AF325BC476CE}"/>
    <cellStyle name="SEEntry 5" xfId="4681" xr:uid="{45CCEB13-89C9-4FB1-95F9-75AE99F57FCE}"/>
    <cellStyle name="SEEntry 6" xfId="4682" xr:uid="{7675A6E9-9848-4DAF-A9C6-F28B15E19D69}"/>
    <cellStyle name="SEFormula" xfId="4683" xr:uid="{4A683DA0-EC99-48F4-A0AB-FAA7879E9933}"/>
    <cellStyle name="SEFormula 2" xfId="4684" xr:uid="{9B58446B-3119-483F-BE9B-672C4C2868CC}"/>
    <cellStyle name="SEFormula 3" xfId="4685" xr:uid="{5077527A-8C06-4874-BC54-1D6D2D433307}"/>
    <cellStyle name="SEFormula 4" xfId="4686" xr:uid="{4125649C-FD8C-4E20-A7E2-E97143C33215}"/>
    <cellStyle name="SEFormula 5" xfId="4687" xr:uid="{7D6B75FD-FEC2-4B33-80E7-F9E446D1C524}"/>
    <cellStyle name="SEFormula 6" xfId="4688" xr:uid="{42E024F4-2F55-4F72-B7F2-639070E59DC6}"/>
    <cellStyle name="SEHeader" xfId="4689" xr:uid="{CFC25313-6499-4336-BE6D-84326C1BE5B1}"/>
    <cellStyle name="SEHeader 2" xfId="4690" xr:uid="{B330B50A-269A-41C5-B91D-A71E7E0D3A63}"/>
    <cellStyle name="SEHeader 3" xfId="4691" xr:uid="{613E6A9C-E884-4807-97F9-A3CD760D58C7}"/>
    <cellStyle name="SEHeader 4" xfId="4692" xr:uid="{E5E42B4A-322E-4B4E-9751-954F7753A729}"/>
    <cellStyle name="SEHeader 5" xfId="4693" xr:uid="{1735DFC1-CF75-4865-951A-ECD94DA63379}"/>
    <cellStyle name="SEHeader 6" xfId="4694" xr:uid="{92EE9CFA-A46B-45EA-8CB3-90FAF3606FA9}"/>
    <cellStyle name="SELocked" xfId="4695" xr:uid="{A7682821-BE5A-4A4D-A9C2-21C36534C6CB}"/>
    <cellStyle name="SELocked 2" xfId="4696" xr:uid="{1B99DBE7-4931-4CDA-8C6C-EE083DC63B35}"/>
    <cellStyle name="SELocked 3" xfId="4697" xr:uid="{4AEFF4F2-2729-4DB3-BC11-3B6C48C488A2}"/>
    <cellStyle name="SELocked 4" xfId="4698" xr:uid="{69D50B5A-3335-41AC-AD8D-73CA26A2A7C7}"/>
    <cellStyle name="SELocked 5" xfId="4699" xr:uid="{C922BD28-F724-473F-8BB4-36C4DE6D0343}"/>
    <cellStyle name="SELocked 6" xfId="4700" xr:uid="{5A6175FB-01FC-4694-8C5D-40A8651A50A7}"/>
    <cellStyle name="Separador de milhares_pr_01_01_fim mes" xfId="4701" xr:uid="{AD6CD48C-74F3-48B1-976E-D3BB6400DFD5}"/>
    <cellStyle name="SEPEntry" xfId="4702" xr:uid="{C45058FA-CA76-4304-8EC6-8ABC6D9BB970}"/>
    <cellStyle name="SHADED_CALCULATION" xfId="4703" xr:uid="{E36EA203-35A3-4718-8FD1-1A267597B51E}"/>
    <cellStyle name="shading_green" xfId="4704" xr:uid="{DF3C0811-72F4-4EC0-8034-14262E8E5F2C}"/>
    <cellStyle name="SHEET_PULL" xfId="4705" xr:uid="{19D4E4FF-BEB1-47A3-98A5-7A53D6DFEEC4}"/>
    <cellStyle name="SheetPull" xfId="4706" xr:uid="{8C8DEDD5-23C2-4641-85FE-EC129EF8DDF1}"/>
    <cellStyle name="SheetTitle" xfId="4707" xr:uid="{F51D6C10-1512-4F40-B535-E3496A9A190D}"/>
    <cellStyle name="Shell" xfId="4708" xr:uid="{2C4CE6FF-8F53-4603-9D00-F50FC5540A0B}"/>
    <cellStyle name="Short $" xfId="4709" xr:uid="{CD012AF5-8351-472E-A520-1F72A0ECB859}"/>
    <cellStyle name="Short $ 2" xfId="8408" xr:uid="{60A7CBE1-D53A-4269-BA68-A7003C5B3A12}"/>
    <cellStyle name="Siêu nối kết_Book1" xfId="4710" xr:uid="{A783C1AD-F62A-4BE7-ADD0-D4D58651E2BA}"/>
    <cellStyle name="Sign" xfId="4711" xr:uid="{995991FF-081D-49A5-A94D-611A94AD8D0D}"/>
    <cellStyle name="SPEntry" xfId="4712" xr:uid="{1600916C-42CA-4705-8889-5A15C5C41C72}"/>
    <cellStyle name="SPEntry 2" xfId="4713" xr:uid="{F33EE7B4-2602-4B5C-B4B7-64473627E42B}"/>
    <cellStyle name="SPEntry 3" xfId="4714" xr:uid="{1D56C167-8D71-4048-AB8E-698A5A141505}"/>
    <cellStyle name="SPEntry 4" xfId="4715" xr:uid="{D70985C6-3E33-4AF4-9844-827154444E3E}"/>
    <cellStyle name="SPEntry 5" xfId="4716" xr:uid="{832E36F3-84E1-40BB-AA59-446D0A6E33F3}"/>
    <cellStyle name="SPEntry 6" xfId="4717" xr:uid="{3AB03E3F-8A27-4906-B50E-D20185CADAC0}"/>
    <cellStyle name="SPFormula" xfId="4718" xr:uid="{E07163A6-635A-41FF-9C55-22BFF9320681}"/>
    <cellStyle name="SPFormula 2" xfId="4719" xr:uid="{113D9C9C-4662-425A-9F07-A057B97D41F9}"/>
    <cellStyle name="SPFormula 3" xfId="4720" xr:uid="{9DEE44AF-6AA2-4EF5-8F75-0955F6B6D144}"/>
    <cellStyle name="SPFormula 4" xfId="4721" xr:uid="{2B9B8E9F-5585-4EFF-9FA5-CC2DDCE1DE40}"/>
    <cellStyle name="SPFormula 5" xfId="4722" xr:uid="{864FD0AA-97CD-4C1F-831E-93742ED9D37E}"/>
    <cellStyle name="SPFormula 6" xfId="4723" xr:uid="{E2523433-405D-44DD-AA5A-F7BA20E7FA4D}"/>
    <cellStyle name="SPHeader" xfId="4730" xr:uid="{12C120AA-EAC4-40C3-A0B7-F5AF5341E1EE}"/>
    <cellStyle name="SPHeader 2" xfId="4731" xr:uid="{E2089EB2-D089-41B7-9E81-9E821940B625}"/>
    <cellStyle name="SPHeader 3" xfId="4732" xr:uid="{3BCE3ADD-8F7A-4BE7-8A1D-8B72424B4532}"/>
    <cellStyle name="SPHeader 4" xfId="4733" xr:uid="{36686B79-F3A0-4A81-B358-FC41D238F357}"/>
    <cellStyle name="SPHeader 5" xfId="4734" xr:uid="{70E5CAE9-A5F3-48AC-9887-940C9D0579CE}"/>
    <cellStyle name="SPHeader 6" xfId="4735" xr:uid="{F04B1076-0319-4AB6-A26F-5EB207E00080}"/>
    <cellStyle name="SPLocked" xfId="4724" xr:uid="{BB29E27F-41E6-4DC2-8D09-838F14E74549}"/>
    <cellStyle name="SPLocked 2" xfId="4725" xr:uid="{2FF16012-F744-4A1D-AD7E-87328F9DFAE7}"/>
    <cellStyle name="SPLocked 3" xfId="4726" xr:uid="{77BD9B2D-4E17-4702-9B09-0DC5BF7AAD12}"/>
    <cellStyle name="SPLocked 4" xfId="4727" xr:uid="{2190B4D9-A68E-4F5F-BE40-49B3A7E0D2EA}"/>
    <cellStyle name="SPLocked 5" xfId="4728" xr:uid="{BC7B3683-AB29-4D8C-9A54-EBE49F4216D1}"/>
    <cellStyle name="SPLocked 6" xfId="4729" xr:uid="{D63036C2-DCA5-42F4-A8ED-7ABB06C0F91D}"/>
    <cellStyle name="SRHeader" xfId="4736" xr:uid="{C130292D-D1E7-451B-AFCF-B0DB3479F2A4}"/>
    <cellStyle name="Standaard_ATL and  BTL budget 2005" xfId="663" xr:uid="{BB38D09D-9C4A-4B9A-BA5A-7F2CE947D118}"/>
    <cellStyle name="Standard_Anpassen der Amortisation" xfId="664" xr:uid="{634BB211-0B9F-4A83-A2B7-F55ACCA528A3}"/>
    <cellStyle name="Style 1" xfId="665" xr:uid="{0BE568CD-9D8F-4B2F-81B7-EDD056B88820}"/>
    <cellStyle name="Style 1 2" xfId="666" xr:uid="{3AF90770-6783-4126-BA47-A0EDC4D1446B}"/>
    <cellStyle name="Style 1 2 2" xfId="4737" xr:uid="{3AE026CC-6A84-42D0-A0BC-E899ADEDEA10}"/>
    <cellStyle name="Style 2" xfId="4738" xr:uid="{D00266AA-6F82-438F-ABA0-ADB4F8B7943F}"/>
    <cellStyle name="Sub" xfId="4739" xr:uid="{B0273492-B21D-4528-A861-67017EFF6124}"/>
    <cellStyle name="subhead" xfId="667" xr:uid="{68782ACB-DE73-492D-B1C7-BB78BCFDBBE1}"/>
    <cellStyle name="SubHead 2" xfId="4740" xr:uid="{A32AB365-6008-4C15-A4B9-8D091F0BF01A}"/>
    <cellStyle name="subheader" xfId="4741" xr:uid="{534CD6CB-5260-42CE-B568-258D7025AB38}"/>
    <cellStyle name="SubItemName" xfId="4742" xr:uid="{0828B581-143B-4818-8DEF-9C65DC316F0A}"/>
    <cellStyle name="SubItemName 10" xfId="5117" xr:uid="{8821002A-0E83-481F-AD3A-39F3FA681ED4}"/>
    <cellStyle name="SubItemName 10 10" xfId="26469" xr:uid="{DDB82D2D-2FE5-4BA3-9130-663C4BC09A82}"/>
    <cellStyle name="SubItemName 10 11" xfId="29696" xr:uid="{B6B7D225-F030-4595-AA5A-5A365AECF500}"/>
    <cellStyle name="SubItemName 10 12" xfId="31446" xr:uid="{1075DF1A-91F2-4C8C-AD0E-48461C65B8E5}"/>
    <cellStyle name="SubItemName 10 13" xfId="31883" xr:uid="{63E18C89-535C-4B33-B82E-627A80C33E90}"/>
    <cellStyle name="SubItemName 10 14" xfId="31217" xr:uid="{7C2850E1-E4F9-446B-B617-471EBF6D1E23}"/>
    <cellStyle name="SubItemName 10 15" xfId="31590" xr:uid="{394BCC44-DE11-4098-8A38-4B4456FBAEED}"/>
    <cellStyle name="SubItemName 10 16" xfId="31099" xr:uid="{E14B30D7-4B00-446B-8F43-3CDDB63A95BA}"/>
    <cellStyle name="SubItemName 10 17" xfId="34293" xr:uid="{1748D91B-668D-45D0-93CC-76A3D9969A38}"/>
    <cellStyle name="SubItemName 10 18" xfId="31388" xr:uid="{46DB041D-8414-4582-AC7E-85B7E1CBE50B}"/>
    <cellStyle name="SubItemName 10 19" xfId="35396" xr:uid="{19B18DF9-9D1F-46E5-8B58-2CA1E7989AA2}"/>
    <cellStyle name="SubItemName 10 2" xfId="10243" xr:uid="{F6E1AAE0-EDC9-4C05-8851-744B4EB02553}"/>
    <cellStyle name="SubItemName 10 2 2" xfId="17989" xr:uid="{57257DF2-A1FD-45E9-A740-BCE80BA7ED09}"/>
    <cellStyle name="SubItemName 10 2 3" xfId="49864" xr:uid="{EAD408AB-CD1E-4842-BC1C-8B6789595B55}"/>
    <cellStyle name="SubItemName 10 20" xfId="37355" xr:uid="{AAF65CA8-18BF-41AA-9F48-FDFBBABA3A3F}"/>
    <cellStyle name="SubItemName 10 21" xfId="37022" xr:uid="{9CA5C90D-2AF8-4BE5-BEB6-DFFA0BB36D0A}"/>
    <cellStyle name="SubItemName 10 22" xfId="37263" xr:uid="{87722C8C-FBF5-4BA8-8D0D-3114C92B8A44}"/>
    <cellStyle name="SubItemName 10 23" xfId="40168" xr:uid="{A316B9BF-0D49-4B02-AC20-02D26FBB468A}"/>
    <cellStyle name="SubItemName 10 24" xfId="40916" xr:uid="{FCA7B01D-EC3D-4B0B-929F-3F67DFA7A572}"/>
    <cellStyle name="SubItemName 10 25" xfId="41340" xr:uid="{441D5F40-B1AD-47F8-9D77-30D0A299976C}"/>
    <cellStyle name="SubItemName 10 26" xfId="41451" xr:uid="{D8D9EF1A-CB2E-44F0-9454-2CE45EA066FA}"/>
    <cellStyle name="SubItemName 10 27" xfId="47215" xr:uid="{FB8185E0-BF33-4B0F-83D2-D30EA275D0C4}"/>
    <cellStyle name="SubItemName 10 28" xfId="54741" xr:uid="{ABEBB583-662A-4D7D-A790-F8D9ED511322}"/>
    <cellStyle name="SubItemName 10 3" xfId="10576" xr:uid="{46F2ACEE-E9E5-48DD-B6CA-4B7662F9957B}"/>
    <cellStyle name="SubItemName 10 3 2" xfId="18175" xr:uid="{D8294C1D-5801-4057-94BD-6805A8459CF0}"/>
    <cellStyle name="SubItemName 10 3 3" xfId="49523" xr:uid="{8A0A9CF8-E094-4F8B-82BC-F13F2883D28D}"/>
    <cellStyle name="SubItemName 10 4" xfId="10911" xr:uid="{79038CEA-11D4-4B53-82CB-DC4FA51C3E28}"/>
    <cellStyle name="SubItemName 10 4 2" xfId="18366" xr:uid="{385CE604-B8B3-4045-A7E1-5BAB803D26BE}"/>
    <cellStyle name="SubItemName 10 5" xfId="11184" xr:uid="{EBC23278-7708-4E83-9CC7-9E42E6E33282}"/>
    <cellStyle name="SubItemName 10 5 2" xfId="18557" xr:uid="{72B3021C-EBD7-4195-A28C-0BE22D1FCC11}"/>
    <cellStyle name="SubItemName 10 6" xfId="7436" xr:uid="{1C66B614-09C2-4604-9D78-072A8761E66B}"/>
    <cellStyle name="SubItemName 10 6 2" xfId="17478" xr:uid="{255A1CC9-ED68-4148-B5D2-E3CBF6FDB3DE}"/>
    <cellStyle name="SubItemName 10 7" xfId="11702" xr:uid="{E035C738-16C6-4B62-8DEB-C319CF8A15E2}"/>
    <cellStyle name="SubItemName 10 8" xfId="24117" xr:uid="{63C4CD0A-EAEF-4C3C-8159-D6DE642A63CE}"/>
    <cellStyle name="SubItemName 10 9" xfId="28934" xr:uid="{7A70DCBA-BA29-4CF8-A663-E6CE3D295EAB}"/>
    <cellStyle name="SubItemName 11" xfId="5173" xr:uid="{2EF8C773-AA3B-4F18-BD38-3C8C44034E04}"/>
    <cellStyle name="SubItemName 11 10" xfId="25870" xr:uid="{37D11F97-F8D5-4FD3-8C38-C6AACA89EB1B}"/>
    <cellStyle name="SubItemName 11 11" xfId="26526" xr:uid="{BF716C14-DAF2-42E8-8E41-F9BF6FDEAD02}"/>
    <cellStyle name="SubItemName 11 12" xfId="31723" xr:uid="{2D8703D9-0DC1-4A1B-8078-7B519E84EC8D}"/>
    <cellStyle name="SubItemName 11 13" xfId="32045" xr:uid="{47335332-39BA-4B60-877D-A1DD9DB3478B}"/>
    <cellStyle name="SubItemName 11 14" xfId="26338" xr:uid="{76766EE6-E48E-4C07-8C7E-FCC3D2FFA9F6}"/>
    <cellStyle name="SubItemName 11 15" xfId="29682" xr:uid="{4A9AF1D3-5C22-43D4-BA88-3225049E6770}"/>
    <cellStyle name="SubItemName 11 16" xfId="31802" xr:uid="{6C15D5E2-C884-4C0C-A659-B1821D7B6A8C}"/>
    <cellStyle name="SubItemName 11 17" xfId="34448" xr:uid="{27808EE6-3E94-4F19-B891-35DFA95EE681}"/>
    <cellStyle name="SubItemName 11 18" xfId="30862" xr:uid="{3B5A085A-08EB-4CA9-BA82-F027A24FC07F}"/>
    <cellStyle name="SubItemName 11 19" xfId="35439" xr:uid="{2BF42079-C650-4A55-AA3D-46F89526D0FC}"/>
    <cellStyle name="SubItemName 11 2" xfId="10294" xr:uid="{099E891B-A9F6-49C4-B80F-5A4C3BDDBE97}"/>
    <cellStyle name="SubItemName 11 2 2" xfId="18023" xr:uid="{34EA6F5C-9585-4D88-9832-B829BE1627C5}"/>
    <cellStyle name="SubItemName 11 2 3" xfId="49901" xr:uid="{B6ACDC39-2141-4A29-96CE-EA8646AAEA48}"/>
    <cellStyle name="SubItemName 11 20" xfId="37622" xr:uid="{223D6673-3C98-4CC9-9C4B-11FD30E6B69E}"/>
    <cellStyle name="SubItemName 11 21" xfId="39576" xr:uid="{77CA763A-7C39-4648-9C4B-410BA4960591}"/>
    <cellStyle name="SubItemName 11 22" xfId="37065" xr:uid="{126CF374-638F-4C8A-B147-98F43C654783}"/>
    <cellStyle name="SubItemName 11 23" xfId="40338" xr:uid="{D368C206-CB90-413F-9565-E7AB8EBE2BAE}"/>
    <cellStyle name="SubItemName 11 24" xfId="40009" xr:uid="{846079CA-16C6-46BB-AC85-90F1B4CA7728}"/>
    <cellStyle name="SubItemName 11 25" xfId="41406" xr:uid="{AE3A34DF-CF32-4F09-BBBC-044318302123}"/>
    <cellStyle name="SubItemName 11 26" xfId="40514" xr:uid="{DF8566FF-50EB-4A7E-ACE3-5A2190998B66}"/>
    <cellStyle name="SubItemName 11 27" xfId="47254" xr:uid="{0CBD8DB7-4848-4489-8A84-963E3EEB397F}"/>
    <cellStyle name="SubItemName 11 28" xfId="54776" xr:uid="{1A7B7820-36EE-41C9-81E4-CE7146F43BF1}"/>
    <cellStyle name="SubItemName 11 3" xfId="10626" xr:uid="{2CC27643-69D0-47FD-BAF6-A0500931E2D9}"/>
    <cellStyle name="SubItemName 11 3 2" xfId="18209" xr:uid="{677A14C4-2F47-4287-8179-97EE297D8A69}"/>
    <cellStyle name="SubItemName 11 3 3" xfId="49689" xr:uid="{4BD9D2F3-0E26-4B5E-A2C4-2CB88F250566}"/>
    <cellStyle name="SubItemName 11 4" xfId="10961" xr:uid="{C79D100D-475B-46F6-8750-7BDB080408E3}"/>
    <cellStyle name="SubItemName 11 4 2" xfId="18400" xr:uid="{1EEAE089-3CCE-465F-9FAD-11EB9C8134DD}"/>
    <cellStyle name="SubItemName 11 5" xfId="11220" xr:uid="{C759D791-EE12-41B7-8779-7A198A747B0B}"/>
    <cellStyle name="SubItemName 11 5 2" xfId="18591" xr:uid="{2FDB899B-B7A1-4F54-9FEE-FB021444EDC8}"/>
    <cellStyle name="SubItemName 11 6" xfId="7470" xr:uid="{88B41AB5-FBB9-485D-AC2B-1029A5B4CA6B}"/>
    <cellStyle name="SubItemName 11 6 2" xfId="17512" xr:uid="{1BD39319-5C50-49E4-A1E6-AF46E36C4060}"/>
    <cellStyle name="SubItemName 11 7" xfId="11736" xr:uid="{EF270E1A-5D1F-4751-A64A-18CEE18AC27C}"/>
    <cellStyle name="SubItemName 11 8" xfId="25507" xr:uid="{1417E137-E94B-4E31-8A31-02171CB5465E}"/>
    <cellStyle name="SubItemName 11 9" xfId="29247" xr:uid="{8F199EE0-72A4-41EE-BBDE-3B76833E0D9C}"/>
    <cellStyle name="SubItemName 12" xfId="5018" xr:uid="{430A94A5-592F-406F-9F98-6275BF6312F7}"/>
    <cellStyle name="SubItemName 12 10" xfId="26430" xr:uid="{DEC654C1-6846-4ACD-AA53-8EE1280AEC0C}"/>
    <cellStyle name="SubItemName 12 11" xfId="29665" xr:uid="{740D6930-A1F2-4EF9-8358-C1B5C5D0EAAD}"/>
    <cellStyle name="SubItemName 12 12" xfId="31915" xr:uid="{2AB3F4E4-5E4D-4944-8A7A-3D3E512E3098}"/>
    <cellStyle name="SubItemName 12 13" xfId="31458" xr:uid="{2F8D4957-7ADD-4C48-A4F1-35CE96863D08}"/>
    <cellStyle name="SubItemName 12 14" xfId="31280" xr:uid="{61CF6956-0F42-4D34-B44A-9F27849DB9BD}"/>
    <cellStyle name="SubItemName 12 15" xfId="23923" xr:uid="{FA72A932-35CD-4EF4-8F2D-AC5D9D3C76DF}"/>
    <cellStyle name="SubItemName 12 16" xfId="30554" xr:uid="{B4444E76-A2E2-44E4-8A95-BF31A080E28F}"/>
    <cellStyle name="SubItemName 12 17" xfId="34548" xr:uid="{16F0FB02-1FA6-47AF-ACBD-358909A8E58F}"/>
    <cellStyle name="SubItemName 12 18" xfId="34579" xr:uid="{78B619DA-EE73-4187-81E1-6B2DC79B0F47}"/>
    <cellStyle name="SubItemName 12 19" xfId="35479" xr:uid="{6B4C149D-99B9-4F47-8DF4-44610DAEED1A}"/>
    <cellStyle name="SubItemName 12 2" xfId="10150" xr:uid="{A0F7E2CF-5DDC-4E8A-889E-0B85449A7F13}"/>
    <cellStyle name="SubItemName 12 2 2" xfId="17945" xr:uid="{860333D3-3B27-4ACC-BE45-3B14F88CBD7E}"/>
    <cellStyle name="SubItemName 12 2 3" xfId="49798" xr:uid="{40B72AA4-B29E-4629-A438-03B78AF6E741}"/>
    <cellStyle name="SubItemName 12 20" xfId="37800" xr:uid="{1E6993F3-D6F1-473B-B280-C435462CC64A}"/>
    <cellStyle name="SubItemName 12 21" xfId="39445" xr:uid="{5ED77D3C-8CE9-44D7-8BBB-14CA2E8F1A7C}"/>
    <cellStyle name="SubItemName 12 22" xfId="38133" xr:uid="{C6EEA261-4742-4627-872B-A5E6ED9E1AF1}"/>
    <cellStyle name="SubItemName 12 23" xfId="40443" xr:uid="{BEBF7D0A-57D5-4F9A-816A-788B5BFA0EDC}"/>
    <cellStyle name="SubItemName 12 24" xfId="40232" xr:uid="{4621D38D-4A37-4ACF-96F8-24E882822CF2}"/>
    <cellStyle name="SubItemName 12 25" xfId="41459" xr:uid="{5EE82773-A72E-4595-B392-79B23EE1475F}"/>
    <cellStyle name="SubItemName 12 26" xfId="40072" xr:uid="{51D6E10A-99D4-4407-B1BF-899E8944044E}"/>
    <cellStyle name="SubItemName 12 27" xfId="47149" xr:uid="{E69B722B-B1CB-4F1F-9ECD-09763929730F}"/>
    <cellStyle name="SubItemName 12 28" xfId="54688" xr:uid="{5C32C0A0-E56C-4AD0-9BD2-87A62006259D}"/>
    <cellStyle name="SubItemName 12 3" xfId="10486" xr:uid="{8A0B0D9E-C015-4E90-BEBD-57A0845E09E3}"/>
    <cellStyle name="SubItemName 12 3 2" xfId="18131" xr:uid="{456C814F-3E67-4106-AD81-1F9D8C2D0611}"/>
    <cellStyle name="SubItemName 12 3 3" xfId="49483" xr:uid="{8D525F05-36FA-4F6E-BCC2-C214EDAE3D8B}"/>
    <cellStyle name="SubItemName 12 4" xfId="10821" xr:uid="{4EDC48D0-B2E4-48D1-A691-9C0B8559668E}"/>
    <cellStyle name="SubItemName 12 4 2" xfId="18322" xr:uid="{983F9460-AC79-4C8E-916E-EFB4094BA21E}"/>
    <cellStyle name="SubItemName 12 5" xfId="11130" xr:uid="{2F3CD6BD-5230-4B5D-B7E0-E47768F999F8}"/>
    <cellStyle name="SubItemName 12 5 2" xfId="18513" xr:uid="{31E7A103-7E28-4B3B-8F93-4F83C972BD88}"/>
    <cellStyle name="SubItemName 12 6" xfId="7391" xr:uid="{6D50BAE6-70BE-4715-A94F-72BC2FFA8759}"/>
    <cellStyle name="SubItemName 12 6 2" xfId="17433" xr:uid="{1C003442-EE94-47C9-9A35-D0A80B48F9B2}"/>
    <cellStyle name="SubItemName 12 7" xfId="11658" xr:uid="{6780BFF0-44A1-4D6F-9AE8-1044BA60E9D3}"/>
    <cellStyle name="SubItemName 12 8" xfId="23855" xr:uid="{13BABA99-62F2-47B5-A22B-071D40BDEA68}"/>
    <cellStyle name="SubItemName 12 9" xfId="29452" xr:uid="{D3AECB82-79B9-4BAB-B816-96CA50A13A78}"/>
    <cellStyle name="SubItemName 13" xfId="5071" xr:uid="{A1E60CB9-DA9B-41DC-B604-FDD4DC97875B}"/>
    <cellStyle name="SubItemName 13 10" xfId="24696" xr:uid="{5A7823E5-3D72-4986-91B3-C66D78865BFD}"/>
    <cellStyle name="SubItemName 13 11" xfId="30622" xr:uid="{8C0256C3-AA5E-472E-BB11-BDE0850F824B}"/>
    <cellStyle name="SubItemName 13 12" xfId="31870" xr:uid="{23879855-676E-40BA-816E-0D20CC2CDFD6}"/>
    <cellStyle name="SubItemName 13 13" xfId="32633" xr:uid="{24F9AB8F-126C-4455-B6E5-8C4D57D6C4B2}"/>
    <cellStyle name="SubItemName 13 14" xfId="24028" xr:uid="{DC208AA3-3BDA-4A75-A4BA-68E18EA1A886}"/>
    <cellStyle name="SubItemName 13 15" xfId="25644" xr:uid="{BAD07A3F-7563-4AEF-87A4-49131341F586}"/>
    <cellStyle name="SubItemName 13 16" xfId="26319" xr:uid="{C3AB3FA3-3CBC-4F80-B9CC-03517A3CC465}"/>
    <cellStyle name="SubItemName 13 17" xfId="34524" xr:uid="{8656B08B-C15C-453D-9FDC-DC74EE0C3401}"/>
    <cellStyle name="SubItemName 13 18" xfId="34239" xr:uid="{48AB844F-A2EA-456B-B145-62D1498D28F5}"/>
    <cellStyle name="SubItemName 13 19" xfId="35471" xr:uid="{D4AA48A8-E88C-4B11-869F-3874C1875903}"/>
    <cellStyle name="SubItemName 13 2" xfId="10201" xr:uid="{C7100A2D-2D4B-4D69-AF5F-6385258DBC18}"/>
    <cellStyle name="SubItemName 13 2 2" xfId="17972" xr:uid="{2409275E-78C5-44A7-9C5D-39E34BA657E9}"/>
    <cellStyle name="SubItemName 13 2 3" xfId="49836" xr:uid="{4F0DC3C1-8003-4726-89F0-4B5E6A13C606}"/>
    <cellStyle name="SubItemName 13 20" xfId="37758" xr:uid="{E92046F3-6D3B-43FF-9C9B-0BEF78BA3082}"/>
    <cellStyle name="SubItemName 13 21" xfId="37467" xr:uid="{759A0909-3DFB-49A2-8E07-92F262828C60}"/>
    <cellStyle name="SubItemName 13 22" xfId="37386" xr:uid="{793849F9-A725-4B9C-A06B-360845B35618}"/>
    <cellStyle name="SubItemName 13 23" xfId="40419" xr:uid="{51335785-FCF3-45DF-AF29-BB894F37684D}"/>
    <cellStyle name="SubItemName 13 24" xfId="37320" xr:uid="{35F6022A-688E-45A5-9597-78824E11FE54}"/>
    <cellStyle name="SubItemName 13 25" xfId="41445" xr:uid="{31693674-0159-4FB1-93FA-AE6E666E1A38}"/>
    <cellStyle name="SubItemName 13 26" xfId="40454" xr:uid="{7E35BB99-087C-44B1-9A4B-D853CE97AB83}"/>
    <cellStyle name="SubItemName 13 27" xfId="47186" xr:uid="{593EC1A8-3415-4BB1-9BA7-BD8E62FB6123}"/>
    <cellStyle name="SubItemName 13 28" xfId="54719" xr:uid="{DB83D3AB-7995-496D-AC71-641903D05980}"/>
    <cellStyle name="SubItemName 13 3" xfId="10536" xr:uid="{F830A715-D2BB-4BE0-BA79-8CB59C6F564E}"/>
    <cellStyle name="SubItemName 13 3 2" xfId="18158" xr:uid="{19733D71-03D5-4DA6-9C5B-05566E642EF5}"/>
    <cellStyle name="SubItemName 13 3 3" xfId="49640" xr:uid="{A7A8129C-5464-4FF4-9BD7-0006E55BBA90}"/>
    <cellStyle name="SubItemName 13 4" xfId="10871" xr:uid="{28E6DE75-966C-4AE1-A255-D27CCB460612}"/>
    <cellStyle name="SubItemName 13 4 2" xfId="18349" xr:uid="{E692A079-753F-427E-A28E-9A70105F2CF0}"/>
    <cellStyle name="SubItemName 13 5" xfId="11162" xr:uid="{4A4B578B-8A81-4FFE-894A-0A4FD35A6D2D}"/>
    <cellStyle name="SubItemName 13 5 2" xfId="18540" xr:uid="{47B6BA53-9A14-45C6-90A2-7DC3CBB8DC37}"/>
    <cellStyle name="SubItemName 13 6" xfId="7418" xr:uid="{01A63A17-674B-4D7A-A760-853EB49381CB}"/>
    <cellStyle name="SubItemName 13 6 2" xfId="17460" xr:uid="{0121DCF9-A0B9-4E37-9A47-118BA6CB8D62}"/>
    <cellStyle name="SubItemName 13 7" xfId="11685" xr:uid="{AC7353A6-F73F-4B89-B037-B2368DFF491E}"/>
    <cellStyle name="SubItemName 13 8" xfId="22056" xr:uid="{E1CAB69F-2C4C-4E79-A0B0-74690E4DEC3A}"/>
    <cellStyle name="SubItemName 13 9" xfId="29404" xr:uid="{1EE996CD-E0F4-4EF1-9325-DF663AF576CE}"/>
    <cellStyle name="SubItemName 14" xfId="5066" xr:uid="{7C810C22-42CA-4DC8-A6C3-C5386F1AE49A}"/>
    <cellStyle name="SubItemName 14 10" xfId="26317" xr:uid="{69A4F7D5-B8C2-4827-81E5-9FF7E427805C}"/>
    <cellStyle name="SubItemName 14 11" xfId="24102" xr:uid="{72279457-AEAA-4B98-8AD8-740D6DA45A4E}"/>
    <cellStyle name="SubItemName 14 12" xfId="32155" xr:uid="{03429622-1893-496F-B46A-7ED9B14D840E}"/>
    <cellStyle name="SubItemName 14 13" xfId="28627" xr:uid="{A7986A0E-F6EC-419E-B0C4-FA02AC8AA014}"/>
    <cellStyle name="SubItemName 14 14" xfId="31161" xr:uid="{73A65BF2-7E57-48D3-891C-87914FF15FC9}"/>
    <cellStyle name="SubItemName 14 15" xfId="21510" xr:uid="{89D51DC3-061E-48E6-93FA-94BF754C2434}"/>
    <cellStyle name="SubItemName 14 16" xfId="30479" xr:uid="{04B20F92-3896-4A5A-B18E-D7C0E43573B0}"/>
    <cellStyle name="SubItemName 14 17" xfId="34649" xr:uid="{9C6CFD73-22C2-481F-AF63-1832C6996657}"/>
    <cellStyle name="SubItemName 14 18" xfId="32002" xr:uid="{E3D1034C-4002-469F-A204-258F85227C33}"/>
    <cellStyle name="SubItemName 14 19" xfId="35510" xr:uid="{6A5EE1C9-0D7B-4E54-8F8E-B957435B5AA0}"/>
    <cellStyle name="SubItemName 14 2" xfId="10196" xr:uid="{1E1C595E-66FC-4AE9-AED6-7C7BC9DDCFB6}"/>
    <cellStyle name="SubItemName 14 2 2" xfId="17969" xr:uid="{867F31F8-4145-4A8B-B98F-BD6BEA48567D}"/>
    <cellStyle name="SubItemName 14 2 3" xfId="49833" xr:uid="{159C900E-0BB4-434E-9BC4-851507068482}"/>
    <cellStyle name="SubItemName 14 20" xfId="38025" xr:uid="{41A25215-DE36-41FD-AFCC-BB98CD965E44}"/>
    <cellStyle name="SubItemName 14 21" xfId="38527" xr:uid="{6859CDEE-60E4-46CB-A46F-3FFB8AC5C7C6}"/>
    <cellStyle name="SubItemName 14 22" xfId="39213" xr:uid="{B1D12545-9160-4AE1-A108-2BE676EEFA5F}"/>
    <cellStyle name="SubItemName 14 23" xfId="40555" xr:uid="{00EF6237-323D-4DBB-88C0-CCEB607DB8AE}"/>
    <cellStyle name="SubItemName 14 24" xfId="37832" xr:uid="{3231FA42-CCEB-4230-8772-245AD18B5CAA}"/>
    <cellStyle name="SubItemName 14 25" xfId="41507" xr:uid="{38738D02-4C20-4290-9347-36B9AFE84F2D}"/>
    <cellStyle name="SubItemName 14 26" xfId="40227" xr:uid="{61122534-191C-47D2-84F5-5B89E50B6FE4}"/>
    <cellStyle name="SubItemName 14 27" xfId="47183" xr:uid="{B3451914-E57B-416B-9613-7D11B5F6D856}"/>
    <cellStyle name="SubItemName 14 28" xfId="54716" xr:uid="{DF2F8FB2-1978-4B07-9ACB-C8736492BC69}"/>
    <cellStyle name="SubItemName 14 3" xfId="10531" xr:uid="{B37CFF6B-FA42-4F08-A36B-6327F17F0660}"/>
    <cellStyle name="SubItemName 14 3 2" xfId="18155" xr:uid="{430D1194-228A-45C5-A7A2-0D6E85A36130}"/>
    <cellStyle name="SubItemName 14 3 3" xfId="49628" xr:uid="{B385350C-75FA-4278-AFBD-629EBD13CE86}"/>
    <cellStyle name="SubItemName 14 4" xfId="10866" xr:uid="{9C8C9F2D-153B-4D6C-AE2E-A885510D149E}"/>
    <cellStyle name="SubItemName 14 4 2" xfId="18346" xr:uid="{BFA19150-A1EB-4967-B3D0-713E887F56A3}"/>
    <cellStyle name="SubItemName 14 5" xfId="11159" xr:uid="{4E2A0F86-783D-444D-94FC-E3735B2C8EC6}"/>
    <cellStyle name="SubItemName 14 5 2" xfId="18537" xr:uid="{844AF52E-3250-4DAD-9914-5596A3EC233E}"/>
    <cellStyle name="SubItemName 14 6" xfId="7415" xr:uid="{B4C81FA1-3EED-4328-AA61-AC8B6EFFA273}"/>
    <cellStyle name="SubItemName 14 6 2" xfId="17457" xr:uid="{91F0F5E9-0EA4-4309-A159-FDB70920B41D}"/>
    <cellStyle name="SubItemName 14 7" xfId="11682" xr:uid="{9C4DD78E-5D76-494A-831C-AF274A5A2005}"/>
    <cellStyle name="SubItemName 14 8" xfId="21757" xr:uid="{67C3BABC-DE29-4657-86A5-A6E6519692CD}"/>
    <cellStyle name="SubItemName 14 9" xfId="29713" xr:uid="{5B15D286-D95B-42AD-A8FF-F52F2179087E}"/>
    <cellStyle name="SubItemName 15" xfId="5151" xr:uid="{B435DF14-C156-4719-B60B-2B397F98537C}"/>
    <cellStyle name="SubItemName 15 10" xfId="30003" xr:uid="{6E7A5162-13B7-43B3-89E5-474E28B74570}"/>
    <cellStyle name="SubItemName 15 11" xfId="23943" xr:uid="{9C93CF3A-ADE7-4680-9D3A-18F6A7677919}"/>
    <cellStyle name="SubItemName 15 12" xfId="31432" xr:uid="{AAF14F91-79AC-4FF0-AE39-1ACFD06FC101}"/>
    <cellStyle name="SubItemName 15 13" xfId="28319" xr:uid="{49694EAC-3D28-4148-BBFD-8E348C0C07FC}"/>
    <cellStyle name="SubItemName 15 14" xfId="31866" xr:uid="{CB90FBF3-E835-44A0-B02E-7EE614C3423C}"/>
    <cellStyle name="SubItemName 15 15" xfId="32636" xr:uid="{C9F65754-A170-4064-9B0F-6D26E14F3B67}"/>
    <cellStyle name="SubItemName 15 16" xfId="31079" xr:uid="{D6CE957B-55F8-48DB-AB77-90167DF9C9E0}"/>
    <cellStyle name="SubItemName 15 17" xfId="34285" xr:uid="{27E60FE5-107C-440A-B05C-2EA98D1A54E8}"/>
    <cellStyle name="SubItemName 15 18" xfId="34823" xr:uid="{6A8E2EA9-2C4B-44C5-AB6D-DD0E294B15EA}"/>
    <cellStyle name="SubItemName 15 19" xfId="35392" xr:uid="{D5404C53-F532-4288-AA6A-F2B45AE46D2A}"/>
    <cellStyle name="SubItemName 15 2" xfId="10275" xr:uid="{D1D06CC6-27F5-4C8D-A000-7A3F32890E2B}"/>
    <cellStyle name="SubItemName 15 2 2" xfId="18010" xr:uid="{F3CC78C0-BE48-4E3D-9CB9-57009FA9A468}"/>
    <cellStyle name="SubItemName 15 2 3" xfId="49886" xr:uid="{13EA85EE-8B4C-4D44-AAC8-BC158EB6537C}"/>
    <cellStyle name="SubItemName 15 20" xfId="37345" xr:uid="{284A393F-D80F-4FA2-94D5-2445A0157B2E}"/>
    <cellStyle name="SubItemName 15 21" xfId="37429" xr:uid="{A3E59FA0-8593-499D-89AF-A5D4BCCA5261}"/>
    <cellStyle name="SubItemName 15 22" xfId="36478" xr:uid="{4D83F9A6-58B8-4774-B6E9-191F40982FE6}"/>
    <cellStyle name="SubItemName 15 23" xfId="40160" xr:uid="{43461F43-F617-4901-9E47-048191D19405}"/>
    <cellStyle name="SubItemName 15 24" xfId="39426" xr:uid="{651306FA-1F08-49A2-B59D-41C0597DED49}"/>
    <cellStyle name="SubItemName 15 25" xfId="41336" xr:uid="{EA57B965-DF0E-4C56-B703-87CDED946068}"/>
    <cellStyle name="SubItemName 15 26" xfId="36088" xr:uid="{D6A55B89-A605-42EB-9BB0-D1DA046F5A36}"/>
    <cellStyle name="SubItemName 15 27" xfId="47239" xr:uid="{A9D0CC16-C4BA-4CA6-B0DD-DC99E496D842}"/>
    <cellStyle name="SubItemName 15 28" xfId="54762" xr:uid="{2B8ABBC3-A3B6-432A-8687-7B15EBFDE176}"/>
    <cellStyle name="SubItemName 15 3" xfId="10607" xr:uid="{8937A2F4-5021-4095-B553-D39E40D74906}"/>
    <cellStyle name="SubItemName 15 3 2" xfId="18196" xr:uid="{56859332-2098-4B2B-ACC9-47550C24A28B}"/>
    <cellStyle name="SubItemName 15 3 3" xfId="49570" xr:uid="{D6396B5D-FC80-4281-B081-3B1EC0E21D60}"/>
    <cellStyle name="SubItemName 15 4" xfId="10942" xr:uid="{C0B4040E-CB44-4032-82D2-3BBCEF3098F9}"/>
    <cellStyle name="SubItemName 15 4 2" xfId="18387" xr:uid="{B3214081-7854-4914-8958-410CF48B69D0}"/>
    <cellStyle name="SubItemName 15 5" xfId="11206" xr:uid="{29515652-3D39-4752-91FD-AB6C3CA5F033}"/>
    <cellStyle name="SubItemName 15 5 2" xfId="18578" xr:uid="{AF247F15-2CB7-4F83-9F79-C3C3765A574B}"/>
    <cellStyle name="SubItemName 15 6" xfId="7457" xr:uid="{3F87490E-06C2-40BF-9F08-BE452A2F1240}"/>
    <cellStyle name="SubItemName 15 6 2" xfId="17499" xr:uid="{4DB378C2-366D-4D36-ADEF-5C337CAE119E}"/>
    <cellStyle name="SubItemName 15 7" xfId="11723" xr:uid="{6A9AADE3-4F68-4881-BE86-C188BA6E146E}"/>
    <cellStyle name="SubItemName 15 8" xfId="21101" xr:uid="{B8B3B983-EFC1-4CCE-A289-CF1ED386942C}"/>
    <cellStyle name="SubItemName 15 9" xfId="28922" xr:uid="{6F223D1E-D561-414C-AA2F-2F269419191B}"/>
    <cellStyle name="SubItemName 16" xfId="5026" xr:uid="{1E959630-0609-4C53-BCF3-C58A436D916C}"/>
    <cellStyle name="SubItemName 16 10" xfId="24024" xr:uid="{54C848E2-8E46-4F2D-AE3E-04F885A0958C}"/>
    <cellStyle name="SubItemName 16 11" xfId="29511" xr:uid="{26D62D17-9A69-4016-B011-B53D7FF1DF85}"/>
    <cellStyle name="SubItemName 16 12" xfId="31780" xr:uid="{80E80EA2-E170-4B83-BC5A-6239CCA78B3B}"/>
    <cellStyle name="SubItemName 16 13" xfId="23757" xr:uid="{E89CFC1D-AAA0-4F28-A1EA-ABC3FA4BEEDC}"/>
    <cellStyle name="SubItemName 16 14" xfId="30342" xr:uid="{088730B9-4EEB-4D34-8D67-0CAE1AB4D54C}"/>
    <cellStyle name="SubItemName 16 15" xfId="30278" xr:uid="{BD9E845D-8E2B-4936-9998-6331D0DFF9DD}"/>
    <cellStyle name="SubItemName 16 16" xfId="32304" xr:uid="{C7044A25-8F6D-4474-B252-BEA92BC6F390}"/>
    <cellStyle name="SubItemName 16 17" xfId="34486" xr:uid="{2DD0CCEB-10D9-4A06-A101-BDBE1A65E107}"/>
    <cellStyle name="SubItemName 16 18" xfId="31714" xr:uid="{35A53E95-A0D3-495B-AED0-220E44F29D1C}"/>
    <cellStyle name="SubItemName 16 19" xfId="35455" xr:uid="{36E54DAA-C57B-487F-BD4A-E229273FF792}"/>
    <cellStyle name="SubItemName 16 2" xfId="10158" xr:uid="{EFCBB592-1E49-4F43-9A51-8F62923CBC3F}"/>
    <cellStyle name="SubItemName 16 2 2" xfId="17948" xr:uid="{6A89EFF4-D13D-45BA-9E07-99964FA33E6C}"/>
    <cellStyle name="SubItemName 16 2 3" xfId="49803" xr:uid="{9360BA14-025F-4C4A-840E-72BF3F2316F5}"/>
    <cellStyle name="SubItemName 16 20" xfId="37674" xr:uid="{79DB5EF9-7EAB-4C55-8584-61849335334C}"/>
    <cellStyle name="SubItemName 16 21" xfId="37498" xr:uid="{0C360B60-38C2-4B11-9649-ADD5070D370D}"/>
    <cellStyle name="SubItemName 16 22" xfId="38864" xr:uid="{3CFD2579-33E5-43E8-A9F9-AA27E3B2AD32}"/>
    <cellStyle name="SubItemName 16 23" xfId="40376" xr:uid="{676D7832-C13D-42A2-B5AC-9D043AAA8494}"/>
    <cellStyle name="SubItemName 16 24" xfId="38175" xr:uid="{E8D554FC-266A-4B0C-9999-1406D81D421F}"/>
    <cellStyle name="SubItemName 16 25" xfId="41426" xr:uid="{0551D1CA-A243-4BBF-926B-DB1083CA19A0}"/>
    <cellStyle name="SubItemName 16 26" xfId="40884" xr:uid="{0D15E77C-7D64-4808-899E-706C4DA6FD1B}"/>
    <cellStyle name="SubItemName 16 27" xfId="47153" xr:uid="{FC236883-AC35-4774-8A78-E039DC76BC97}"/>
    <cellStyle name="SubItemName 16 28" xfId="54691" xr:uid="{3476631B-7F04-42AA-905D-D9808B2C8467}"/>
    <cellStyle name="SubItemName 16 3" xfId="10494" xr:uid="{6389E6AA-C0A2-4ABE-AEE2-67B523DBE0BB}"/>
    <cellStyle name="SubItemName 16 3 2" xfId="18134" xr:uid="{B49032A4-34A2-4400-A668-AB2798CF2A78}"/>
    <cellStyle name="SubItemName 16 3 3" xfId="49694" xr:uid="{7C6F49F0-39A2-4393-9FA5-92DE86F9446C}"/>
    <cellStyle name="SubItemName 16 4" xfId="10829" xr:uid="{0EABFAFD-EC92-49D8-97CA-72CF2F33C1D8}"/>
    <cellStyle name="SubItemName 16 4 2" xfId="18325" xr:uid="{885287EE-04D9-4031-BF49-0C1EE56C0D3C}"/>
    <cellStyle name="SubItemName 16 5" xfId="11133" xr:uid="{AA582FB7-4308-439B-B3CC-5EEE3DC3967E}"/>
    <cellStyle name="SubItemName 16 5 2" xfId="18516" xr:uid="{BEDE58CF-156E-49EB-B053-398E121230E0}"/>
    <cellStyle name="SubItemName 16 6" xfId="7394" xr:uid="{9A7FDB80-521D-4808-9921-3AE7E8DC112B}"/>
    <cellStyle name="SubItemName 16 6 2" xfId="17436" xr:uid="{712DC99E-6899-42CB-8037-5443CABA1BFF}"/>
    <cellStyle name="SubItemName 16 7" xfId="11661" xr:uid="{5191B652-E314-4C2A-A2E1-EE73C6D87D70}"/>
    <cellStyle name="SubItemName 16 8" xfId="21010" xr:uid="{943EED51-49AB-4B85-946B-6735D5E20B97}"/>
    <cellStyle name="SubItemName 16 9" xfId="29313" xr:uid="{8DDE46E0-800C-41BA-851D-DBC2D161598F}"/>
    <cellStyle name="SubItemName 17" xfId="5101" xr:uid="{01FAF632-4DAE-4A5B-BDF5-DBE05A98C446}"/>
    <cellStyle name="SubItemName 17 10" xfId="20655" xr:uid="{0306722D-C581-4381-8135-FCCC05432068}"/>
    <cellStyle name="SubItemName 17 11" xfId="29051" xr:uid="{2B00EED6-94D7-45B0-A270-A33019C63521}"/>
    <cellStyle name="SubItemName 17 12" xfId="31695" xr:uid="{F84350F7-40B9-424A-A394-6AE28B535161}"/>
    <cellStyle name="SubItemName 17 13" xfId="24483" xr:uid="{A026E018-9C58-4A78-8BA6-97939E185FE4}"/>
    <cellStyle name="SubItemName 17 14" xfId="29977" xr:uid="{65C35A69-6FFC-4111-86AF-C6C8F903F5DF}"/>
    <cellStyle name="SubItemName 17 15" xfId="33229" xr:uid="{DC817110-A11A-4740-9268-BED8D47C6D13}"/>
    <cellStyle name="SubItemName 17 16" xfId="30725" xr:uid="{309DE61E-4193-49DB-B51D-0F6AD393E64F}"/>
    <cellStyle name="SubItemName 17 17" xfId="34432" xr:uid="{14C208B9-110A-4078-8573-1EA92D8EB329}"/>
    <cellStyle name="SubItemName 17 18" xfId="34155" xr:uid="{E7C61968-E97C-42F2-88EE-332FD6586386}"/>
    <cellStyle name="SubItemName 17 19" xfId="35433" xr:uid="{A1F0A8A4-37FD-43CB-9646-D3CE1B8918A5}"/>
    <cellStyle name="SubItemName 17 2" xfId="10228" xr:uid="{614427B2-576E-455B-8248-10F14D5FB502}"/>
    <cellStyle name="SubItemName 17 2 2" xfId="17980" xr:uid="{2911C493-60DA-4CA1-A6B4-3AEF3ED485FB}"/>
    <cellStyle name="SubItemName 17 2 3" xfId="49852" xr:uid="{4D607BF6-8DB0-4618-8F36-DBCE356CAB97}"/>
    <cellStyle name="SubItemName 17 20" xfId="37595" xr:uid="{C3FC9604-BA42-4013-B3FA-B627C7F0C0E4}"/>
    <cellStyle name="SubItemName 17 21" xfId="37652" xr:uid="{80FF0E4A-5DB6-44DE-9B8F-770A82A1CDB4}"/>
    <cellStyle name="SubItemName 17 22" xfId="38847" xr:uid="{F9AD49C7-8EA9-43BF-BBA9-59BCE6A2451B}"/>
    <cellStyle name="SubItemName 17 23" xfId="40321" xr:uid="{6EEDC064-8CE0-4972-9E50-24FD75C3384F}"/>
    <cellStyle name="SubItemName 17 24" xfId="40735" xr:uid="{D0AD13AD-11CB-425B-AE6E-B160A9850120}"/>
    <cellStyle name="SubItemName 17 25" xfId="41397" xr:uid="{60845B71-F0E3-4F29-86DF-B3FCF8DA8656}"/>
    <cellStyle name="SubItemName 17 26" xfId="41603" xr:uid="{9EE7FF9F-48E3-463A-B335-175FB21C7C56}"/>
    <cellStyle name="SubItemName 17 27" xfId="47202" xr:uid="{F626FCF2-0F48-469B-BB74-342EA9DDE303}"/>
    <cellStyle name="SubItemName 17 28" xfId="54730" xr:uid="{42B33235-B902-40A9-BDE6-53A34A5BF012}"/>
    <cellStyle name="SubItemName 17 3" xfId="10561" xr:uid="{C048009A-F51C-447C-94FC-14EB1E7EE367}"/>
    <cellStyle name="SubItemName 17 3 2" xfId="18166" xr:uid="{0FE3FFB3-F332-4E56-81A1-A2A360679014}"/>
    <cellStyle name="SubItemName 17 3 3" xfId="49672" xr:uid="{66685AB0-A689-414F-9455-58676986C0FC}"/>
    <cellStyle name="SubItemName 17 4" xfId="10896" xr:uid="{609EE0ED-A94F-4961-BDC4-C29193C931B1}"/>
    <cellStyle name="SubItemName 17 4 2" xfId="18357" xr:uid="{5F82CF64-1DF7-44FA-BF0B-6DC34232AC14}"/>
    <cellStyle name="SubItemName 17 5" xfId="11173" xr:uid="{61D5F262-EC96-4C07-959D-F111D4849406}"/>
    <cellStyle name="SubItemName 17 5 2" xfId="18548" xr:uid="{4E3F399D-7123-46FB-876E-EBA98A6A68D1}"/>
    <cellStyle name="SubItemName 17 6" xfId="7427" xr:uid="{4EB1C9D6-C6D7-412F-AE19-FA339C3C68F9}"/>
    <cellStyle name="SubItemName 17 6 2" xfId="17469" xr:uid="{094F0FF1-D646-4E13-98DB-3C4876BE766D}"/>
    <cellStyle name="SubItemName 17 7" xfId="11693" xr:uid="{F6E1FB46-F70A-4799-AFE8-3DB7C378A7CB}"/>
    <cellStyle name="SubItemName 17 8" xfId="26472" xr:uid="{F7B03763-ED83-44AB-8C33-549B6043DCBD}"/>
    <cellStyle name="SubItemName 17 9" xfId="29218" xr:uid="{157FD854-D3C0-44A3-9A91-03490B57D065}"/>
    <cellStyle name="SubItemName 18" xfId="4967" xr:uid="{E0F502D0-E36D-44CB-84BD-9CB75C44D034}"/>
    <cellStyle name="SubItemName 18 10" xfId="28805" xr:uid="{47571775-2CC2-4053-809E-2AAA6A1EB72C}"/>
    <cellStyle name="SubItemName 18 11" xfId="27616" xr:uid="{D1F59353-31E5-4CAD-A8AA-7E512F738136}"/>
    <cellStyle name="SubItemName 18 12" xfId="31664" xr:uid="{1C2A83DF-0F08-4651-90E0-3EF35401CF46}"/>
    <cellStyle name="SubItemName 18 13" xfId="30469" xr:uid="{816D50D3-04E3-47F8-8DE5-9FE266E07AC2}"/>
    <cellStyle name="SubItemName 18 14" xfId="28821" xr:uid="{3BFF1E05-CFD3-4ACD-BB2D-63B37378EC65}"/>
    <cellStyle name="SubItemName 18 15" xfId="30663" xr:uid="{000F4BCF-6B19-4E3A-8231-18768FDFA367}"/>
    <cellStyle name="SubItemName 18 16" xfId="21852" xr:uid="{7C516F4D-0E9C-4095-A144-19D018F1D33C}"/>
    <cellStyle name="SubItemName 18 17" xfId="34410" xr:uid="{5FAD3B96-B420-4023-ABD2-02E812FDC8F9}"/>
    <cellStyle name="SubItemName 18 18" xfId="28607" xr:uid="{0224960A-D014-497B-BD48-C8832C31619B}"/>
    <cellStyle name="SubItemName 18 19" xfId="35423" xr:uid="{A27F20D5-82C9-4CDE-939B-E64883C4C11B}"/>
    <cellStyle name="SubItemName 18 2" xfId="10101" xr:uid="{677BDA7A-4E5F-417B-AABF-652DD500A52A}"/>
    <cellStyle name="SubItemName 18 2 2" xfId="17916" xr:uid="{A97A85ED-AC70-490D-B7D4-0077CCCC046B}"/>
    <cellStyle name="SubItemName 18 2 3" xfId="49759" xr:uid="{D40C4F4B-3620-40A9-B39D-4280F147EBAA}"/>
    <cellStyle name="SubItemName 18 20" xfId="37567" xr:uid="{A23E3EC9-F66A-4751-9AEA-D91747DAC15F}"/>
    <cellStyle name="SubItemName 18 21" xfId="39169" xr:uid="{25DE61E9-5ECB-436A-8FD0-2CB54161329C}"/>
    <cellStyle name="SubItemName 18 22" xfId="38034" xr:uid="{8DCB7B43-20DF-40A3-95F8-670533B60870}"/>
    <cellStyle name="SubItemName 18 23" xfId="40299" xr:uid="{58BE80BE-01C3-4F2D-888A-8D46C171CC35}"/>
    <cellStyle name="SubItemName 18 24" xfId="35660" xr:uid="{4B344891-A345-449C-8642-4DAFE69B11E1}"/>
    <cellStyle name="SubItemName 18 25" xfId="41383" xr:uid="{4449673C-851B-451B-9640-D669444FCF17}"/>
    <cellStyle name="SubItemName 18 26" xfId="40224" xr:uid="{D500FBDB-B6C4-4F63-9D04-55B1BA6FAE32}"/>
    <cellStyle name="SubItemName 18 27" xfId="47112" xr:uid="{AF3EA270-BEB6-46E6-8BDD-04E4F07C601C}"/>
    <cellStyle name="SubItemName 18 28" xfId="54655" xr:uid="{985F329D-7560-40F7-8323-1C5A930255CF}"/>
    <cellStyle name="SubItemName 18 3" xfId="10437" xr:uid="{EF372670-35D3-4ACB-9B40-EE77C15983FD}"/>
    <cellStyle name="SubItemName 18 3 2" xfId="18102" xr:uid="{0825CEA1-1943-4B08-8183-6E2929AD7046}"/>
    <cellStyle name="SubItemName 18 3 3" xfId="49548" xr:uid="{E9B4C60A-7A7D-4875-88CE-3AE510E2472B}"/>
    <cellStyle name="SubItemName 18 4" xfId="10773" xr:uid="{C1E8B95B-0C5E-43E4-9EDE-7844AAEBE72A}"/>
    <cellStyle name="SubItemName 18 4 2" xfId="18293" xr:uid="{79374397-963C-4A75-8F3D-CD73A35B4735}"/>
    <cellStyle name="SubItemName 18 5" xfId="11097" xr:uid="{663D7223-A6E0-403D-B48E-FC8FFBCBE96D}"/>
    <cellStyle name="SubItemName 18 5 2" xfId="18484" xr:uid="{07BE353A-3C72-42DF-95F6-FEEFC1965CF1}"/>
    <cellStyle name="SubItemName 18 6" xfId="7362" xr:uid="{94C09A91-9E43-4306-9D06-007F9C7CADD0}"/>
    <cellStyle name="SubItemName 18 6 2" xfId="17404" xr:uid="{D8126C9D-5198-4FF9-BEC5-0133842DACF6}"/>
    <cellStyle name="SubItemName 18 7" xfId="11629" xr:uid="{3E45AEAF-3D24-41BB-8A20-41F1E758E448}"/>
    <cellStyle name="SubItemName 18 8" xfId="25301" xr:uid="{10701780-0225-464B-BC6D-B2529E1BB05C}"/>
    <cellStyle name="SubItemName 18 9" xfId="29188" xr:uid="{908CB96A-17AD-4C2E-9D55-56BC3A2EEFDE}"/>
    <cellStyle name="SubItemName 19" xfId="5189" xr:uid="{87F26CAB-42EA-47B1-99A5-DAA2AE2C59DB}"/>
    <cellStyle name="SubItemName 19 10" xfId="25349" xr:uid="{31EC0AB7-8FF2-4B01-AC25-44E4DF83F41B}"/>
    <cellStyle name="SubItemName 19 11" xfId="24266" xr:uid="{990C42F4-DB55-435F-A469-48852E81B0A3}"/>
    <cellStyle name="SubItemName 19 12" xfId="31378" xr:uid="{0AEF7F64-71F9-4185-8605-5F484C5BA108}"/>
    <cellStyle name="SubItemName 19 13" xfId="25971" xr:uid="{34363A65-B051-4822-A9D3-F8C119004C3E}"/>
    <cellStyle name="SubItemName 19 14" xfId="30379" xr:uid="{FAB49A9A-D5E2-4C07-B6F8-59401BE5F63C}"/>
    <cellStyle name="SubItemName 19 15" xfId="32365" xr:uid="{A71EDB05-7A64-4B3F-A261-4C112E36FE87}"/>
    <cellStyle name="SubItemName 19 16" xfId="29049" xr:uid="{DE5F3754-0744-4AB0-A843-A928ACEA3FE4}"/>
    <cellStyle name="SubItemName 19 17" xfId="34254" xr:uid="{69703DAD-7C0E-40B2-A405-D60D9362DA3A}"/>
    <cellStyle name="SubItemName 19 18" xfId="33333" xr:uid="{3CD75BE0-A9F3-4C33-B031-3FB71EA5449B}"/>
    <cellStyle name="SubItemName 19 19" xfId="35382" xr:uid="{DB76DCF6-B769-49F9-A252-7A55AF1B9C75}"/>
    <cellStyle name="SubItemName 19 2" xfId="10309" xr:uid="{4CF42709-BD25-43D1-8A95-4221C2E5D55D}"/>
    <cellStyle name="SubItemName 19 2 2" xfId="18032" xr:uid="{68E75D27-99AE-4A0B-A34E-CD5896442B39}"/>
    <cellStyle name="SubItemName 19 2 3" xfId="49914" xr:uid="{89D3D0AD-2626-4EA5-AF65-58D82736B899}"/>
    <cellStyle name="SubItemName 19 20" xfId="37296" xr:uid="{7F049B70-0C38-4F1F-B4D3-C5DFB58FC981}"/>
    <cellStyle name="SubItemName 19 21" xfId="37517" xr:uid="{52D7673E-AC70-4682-A474-ECEDA6D0A147}"/>
    <cellStyle name="SubItemName 19 22" xfId="35661" xr:uid="{0A0D8A46-22F8-4D6F-980C-535B62662EBD}"/>
    <cellStyle name="SubItemName 19 23" xfId="40132" xr:uid="{E8762DE1-25AC-4F51-8B88-3E9B90BD5C80}"/>
    <cellStyle name="SubItemName 19 24" xfId="36546" xr:uid="{8DB12147-47F4-4EFF-B1E5-12B7FEC1188C}"/>
    <cellStyle name="SubItemName 19 25" xfId="41322" xr:uid="{FCB92670-ACFD-48B8-8A05-399BF0DBDB5C}"/>
    <cellStyle name="SubItemName 19 26" xfId="40658" xr:uid="{0FB6FD86-9E82-4866-8B99-09D33FE4D48B}"/>
    <cellStyle name="SubItemName 19 27" xfId="47267" xr:uid="{BEF49A32-65BC-4ED9-88DE-A2A6CF94D03C}"/>
    <cellStyle name="SubItemName 19 28" xfId="54789" xr:uid="{9480E017-8FBF-46E0-8D06-AEF945BE4AC0}"/>
    <cellStyle name="SubItemName 19 3" xfId="10641" xr:uid="{B27A3811-9F8D-4573-8CAE-79671F864F42}"/>
    <cellStyle name="SubItemName 19 3 2" xfId="18218" xr:uid="{5DF70965-D6B0-4367-A2D4-067DD4030C56}"/>
    <cellStyle name="SubItemName 19 3 3" xfId="49543" xr:uid="{5DB17F2E-7626-4F6A-9779-B419A52792A9}"/>
    <cellStyle name="SubItemName 19 4" xfId="10976" xr:uid="{2E058D4D-D22D-4D89-B8FB-E5E677D9F1AB}"/>
    <cellStyle name="SubItemName 19 4 2" xfId="18409" xr:uid="{CC092633-C7AE-4E60-B04F-97B2F039CCAC}"/>
    <cellStyle name="SubItemName 19 5" xfId="11233" xr:uid="{6E18E08E-2476-4F3C-B7E8-0A390A723808}"/>
    <cellStyle name="SubItemName 19 5 2" xfId="18600" xr:uid="{2A1016D1-6B2D-4428-A1C2-34A302E061B6}"/>
    <cellStyle name="SubItemName 19 6" xfId="7479" xr:uid="{5C7B487F-2BF4-4525-A1AB-CB5CF41010DF}"/>
    <cellStyle name="SubItemName 19 6 2" xfId="17521" xr:uid="{F75CF362-6EAC-41D9-B2BE-CFEFE3E1C5DA}"/>
    <cellStyle name="SubItemName 19 7" xfId="11745" xr:uid="{5F780B3C-8E4B-4FD8-A4A1-AF160D10D4E7}"/>
    <cellStyle name="SubItemName 19 8" xfId="24326" xr:uid="{BD79D19B-8D1C-4C0A-A039-DFDA4581E788}"/>
    <cellStyle name="SubItemName 19 9" xfId="28865" xr:uid="{B06510E3-848E-44D6-885D-91D46373CFF0}"/>
    <cellStyle name="SubItemName 2" xfId="4743" xr:uid="{6876A7B5-9C7D-49FA-B5FC-B02AB188501C}"/>
    <cellStyle name="SubItemName 2 10" xfId="5284" xr:uid="{94684369-D283-4C60-9BF9-8A0769C5F3DA}"/>
    <cellStyle name="SubItemName 2 10 10" xfId="26137" xr:uid="{0602AB43-8EE8-43BE-9431-8CF9A6644C55}"/>
    <cellStyle name="SubItemName 2 10 11" xfId="25223" xr:uid="{9A9DC1DD-DCDB-432C-8734-388966937E2A}"/>
    <cellStyle name="SubItemName 2 10 12" xfId="31304" xr:uid="{B7EE02DD-8C92-4940-9394-68B8E428DF21}"/>
    <cellStyle name="SubItemName 2 10 13" xfId="31636" xr:uid="{1F7AEDBF-25E7-4C14-8B47-C23ABFAFD841}"/>
    <cellStyle name="SubItemName 2 10 14" xfId="31454" xr:uid="{F62DC22F-21E0-4A52-865C-3EEC1F20084C}"/>
    <cellStyle name="SubItemName 2 10 15" xfId="29331" xr:uid="{AC75F71C-A57B-4798-BB65-64B11A451D23}"/>
    <cellStyle name="SubItemName 2 10 16" xfId="27111" xr:uid="{D313A82A-FD5E-47C1-836E-3185CD7CC56B}"/>
    <cellStyle name="SubItemName 2 10 17" xfId="34208" xr:uid="{F86A433C-D486-4107-A0DF-72F35EEF6A1E}"/>
    <cellStyle name="SubItemName 2 10 18" xfId="32959" xr:uid="{D02871F8-17BC-4613-958B-91AB6416ADA1}"/>
    <cellStyle name="SubItemName 2 10 19" xfId="35368" xr:uid="{0D6AECF6-D042-432D-B6EE-235C028E7A2E}"/>
    <cellStyle name="SubItemName 2 10 2" xfId="10388" xr:uid="{E0C7723A-F8AA-43F6-B649-2B1E248D8A84}"/>
    <cellStyle name="SubItemName 2 10 2 2" xfId="18066" xr:uid="{6DA20C4D-89F4-47BE-B2E7-0F4A2C55857B}"/>
    <cellStyle name="SubItemName 2 10 2 3" xfId="49958" xr:uid="{2A41C368-7C9C-4D9B-AF16-2B13A3E6E206}"/>
    <cellStyle name="SubItemName 2 10 20" xfId="37232" xr:uid="{B7D24104-C0DD-40B3-B859-5600F6570308}"/>
    <cellStyle name="SubItemName 2 10 21" xfId="36328" xr:uid="{A67B97F8-0DD6-4762-BB79-AE72CF8ABACF}"/>
    <cellStyle name="SubItemName 2 10 22" xfId="38772" xr:uid="{A4C5A0B6-6CE3-42C2-9D9B-3C6454C5C32D}"/>
    <cellStyle name="SubItemName 2 10 23" xfId="40090" xr:uid="{C8FAAD57-CE24-4D5F-A60A-D3830788901D}"/>
    <cellStyle name="SubItemName 2 10 24" xfId="40110" xr:uid="{BF04A456-B538-449D-A4E8-BE9A11E493C4}"/>
    <cellStyle name="SubItemName 2 10 25" xfId="41303" xr:uid="{9781C6F1-8E08-42E5-BA1F-77117171D1AE}"/>
    <cellStyle name="SubItemName 2 10 26" xfId="41375" xr:uid="{81249B74-85EA-4EB9-87A0-F888B6F6B5F6}"/>
    <cellStyle name="SubItemName 2 10 27" xfId="47323" xr:uid="{AA263DBC-905F-4CFA-AD61-2D3941C98921}"/>
    <cellStyle name="SubItemName 2 10 28" xfId="54826" xr:uid="{2502EF80-3667-44F9-90E1-765BC20FA34C}"/>
    <cellStyle name="SubItemName 2 10 3" xfId="10726" xr:uid="{4EE96825-AA8E-4B3A-8DE6-54DDC4774C0A}"/>
    <cellStyle name="SubItemName 2 10 3 2" xfId="18259" xr:uid="{0592A4B5-6974-4030-B628-84D9B967FA4B}"/>
    <cellStyle name="SubItemName 2 10 3 3" xfId="51951" xr:uid="{B90C7DB8-799F-4D19-8D91-1CF9A91EEBF7}"/>
    <cellStyle name="SubItemName 2 10 4" xfId="11061" xr:uid="{7E12BA4A-5348-4DFB-BF39-90650CF18A80}"/>
    <cellStyle name="SubItemName 2 10 4 2" xfId="18450" xr:uid="{C565E4D5-5FBF-4586-9E41-17BEC62842E3}"/>
    <cellStyle name="SubItemName 2 10 5" xfId="11277" xr:uid="{0C173D29-8BD5-44E6-93A1-52B7ECA6DACF}"/>
    <cellStyle name="SubItemName 2 10 5 2" xfId="18641" xr:uid="{E5401E0E-2758-42F8-A104-AA777720D6CA}"/>
    <cellStyle name="SubItemName 2 10 6" xfId="7520" xr:uid="{C480850D-BF30-4417-82A4-D36D0B7B112F}"/>
    <cellStyle name="SubItemName 2 10 6 2" xfId="17555" xr:uid="{45580D47-1C75-4CA8-AE05-2FF7C6DD1EC4}"/>
    <cellStyle name="SubItemName 2 10 7" xfId="11779" xr:uid="{F78E35DA-F6CA-4CB0-AEA1-A47B1547768E}"/>
    <cellStyle name="SubItemName 2 10 8" xfId="25317" xr:uid="{7287CEA6-9AA1-4F51-8026-58EA6A23185A}"/>
    <cellStyle name="SubItemName 2 10 9" xfId="21375" xr:uid="{A1474A3C-57BB-4666-AA7D-94D85CC5E8B8}"/>
    <cellStyle name="SubItemName 2 11" xfId="5028" xr:uid="{A9872A9E-D244-4406-82A3-F767C3A4F2AA}"/>
    <cellStyle name="SubItemName 2 11 10" xfId="24331" xr:uid="{A6E0D7F5-745A-4E3F-8D09-67FADA3A048C}"/>
    <cellStyle name="SubItemName 2 11 11" xfId="26519" xr:uid="{B4A64308-38AD-4DD4-92DF-517F8C50EE4A}"/>
    <cellStyle name="SubItemName 2 11 12" xfId="31319" xr:uid="{B1CE9016-90E6-4D70-B077-C70C55DED0E3}"/>
    <cellStyle name="SubItemName 2 11 13" xfId="24982" xr:uid="{0539C271-4106-4173-8220-C739F820CD19}"/>
    <cellStyle name="SubItemName 2 11 14" xfId="32731" xr:uid="{361DBD0C-8E2C-484E-B380-9BEB74072A13}"/>
    <cellStyle name="SubItemName 2 11 15" xfId="33010" xr:uid="{B72F453A-BCA2-42B9-84CA-A9D241FB98FC}"/>
    <cellStyle name="SubItemName 2 11 16" xfId="28921" xr:uid="{5B58CE53-8101-4355-AB52-948E33C9413F}"/>
    <cellStyle name="SubItemName 2 11 17" xfId="34214" xr:uid="{8ACD348F-0029-45FF-B487-43FDCD2CFB56}"/>
    <cellStyle name="SubItemName 2 11 18" xfId="32280" xr:uid="{9C558ED9-0278-47FC-B7DF-80A2AFD7628E}"/>
    <cellStyle name="SubItemName 2 11 19" xfId="35372" xr:uid="{B96CF6FF-9856-4F45-BB23-910E712B7F7E}"/>
    <cellStyle name="SubItemName 2 11 2" xfId="10160" xr:uid="{740C3123-0C4E-41D0-AE39-092A155C2660}"/>
    <cellStyle name="SubItemName 2 11 2 2" xfId="17950" xr:uid="{4BDDAC1C-6F7E-4743-884A-AD8F83C40B7B}"/>
    <cellStyle name="SubItemName 2 11 2 3" xfId="49805" xr:uid="{44A99E33-218B-40AB-843F-09A03AE82185}"/>
    <cellStyle name="SubItemName 2 11 20" xfId="37245" xr:uid="{A812F40E-B1B1-4A46-B165-418BAB542B53}"/>
    <cellStyle name="SubItemName 2 11 21" xfId="36101" xr:uid="{562117C6-9243-49DA-945E-07E22127B2EC}"/>
    <cellStyle name="SubItemName 2 11 22" xfId="37400" xr:uid="{99C41A6F-AEC6-40DE-B515-A965002F739A}"/>
    <cellStyle name="SubItemName 2 11 23" xfId="40096" xr:uid="{08ED4E58-594B-4575-A853-6B8596B7245F}"/>
    <cellStyle name="SubItemName 2 11 24" xfId="39498" xr:uid="{43CBABBF-010F-4EDF-903D-F61F370E67DC}"/>
    <cellStyle name="SubItemName 2 11 25" xfId="41307" xr:uid="{6A196326-2C4B-462B-80E2-C1C16DF0F660}"/>
    <cellStyle name="SubItemName 2 11 26" xfId="35900" xr:uid="{6AFC062C-1974-42BA-8F6A-D357B435E617}"/>
    <cellStyle name="SubItemName 2 11 27" xfId="47155" xr:uid="{4EDA7102-4852-427F-B5E5-958D17FAD260}"/>
    <cellStyle name="SubItemName 2 11 28" xfId="54693" xr:uid="{8C7E1D1D-1E6D-4E29-BF2F-5573E0DDEB4B}"/>
    <cellStyle name="SubItemName 2 11 3" xfId="10496" xr:uid="{73F3DE6B-7FC5-4634-AD0B-B93A91EE4557}"/>
    <cellStyle name="SubItemName 2 11 3 2" xfId="18136" xr:uid="{4572EB07-71A2-48C5-A0EA-9BFCD8567125}"/>
    <cellStyle name="SubItemName 2 11 3 3" xfId="49671" xr:uid="{AA1724B6-3BA4-43B1-AA1F-2E9B6E3560D4}"/>
    <cellStyle name="SubItemName 2 11 4" xfId="10831" xr:uid="{D3E6C086-D96B-4ACE-A46D-6FF07C1E5322}"/>
    <cellStyle name="SubItemName 2 11 4 2" xfId="18327" xr:uid="{4ACDFC1E-5F3F-4268-8397-3165309DE240}"/>
    <cellStyle name="SubItemName 2 11 5" xfId="11135" xr:uid="{990EFB25-36E1-48FD-B2AC-5A0C9212AB4E}"/>
    <cellStyle name="SubItemName 2 11 5 2" xfId="18518" xr:uid="{A5762795-25F0-4FA8-85CF-FC5CCFD505B4}"/>
    <cellStyle name="SubItemName 2 11 6" xfId="7396" xr:uid="{C016B597-CFFA-498B-9CB6-A6103B503BA1}"/>
    <cellStyle name="SubItemName 2 11 6 2" xfId="17438" xr:uid="{0F596DDC-164E-4C32-81AC-C810BB8AA3B1}"/>
    <cellStyle name="SubItemName 2 11 7" xfId="11663" xr:uid="{B49B0218-11A4-449D-BB09-A49924DC2DF0}"/>
    <cellStyle name="SubItemName 2 11 8" xfId="26237" xr:uid="{F9210106-F818-4E18-B0B4-86382AF8EEFE}"/>
    <cellStyle name="SubItemName 2 11 9" xfId="24062" xr:uid="{00D25FFB-DF98-4F06-B5F2-6F3BF0874A46}"/>
    <cellStyle name="SubItemName 2 12" xfId="5013" xr:uid="{7639C395-F25B-4F5F-926B-3200D3209651}"/>
    <cellStyle name="SubItemName 2 12 10" xfId="21285" xr:uid="{0FC07021-B185-49C1-A423-65C8F34AF981}"/>
    <cellStyle name="SubItemName 2 12 11" xfId="25451" xr:uid="{8F4A47D9-E4A6-46D0-A4E0-4011EB57F848}"/>
    <cellStyle name="SubItemName 2 12 12" xfId="31952" xr:uid="{873EAD46-0189-4377-B6AC-56A895433933}"/>
    <cellStyle name="SubItemName 2 12 13" xfId="24811" xr:uid="{4C728AFC-13B4-4B67-9684-6CBFFDEF2A33}"/>
    <cellStyle name="SubItemName 2 12 14" xfId="29123" xr:uid="{480D3A3A-6DF3-4004-9960-D4781D09E4E3}"/>
    <cellStyle name="SubItemName 2 12 15" xfId="30891" xr:uid="{B42FF617-454C-4546-B6B2-35CA4EAD3667}"/>
    <cellStyle name="SubItemName 2 12 16" xfId="32416" xr:uid="{B03F4CD4-2BCC-4FCE-BA4D-500F12B81DE6}"/>
    <cellStyle name="SubItemName 2 12 17" xfId="34570" xr:uid="{35375812-3951-4864-9A17-62B246EB262A}"/>
    <cellStyle name="SubItemName 2 12 18" xfId="34588" xr:uid="{6A799A61-9A70-4893-BA3A-5FEA131C3A72}"/>
    <cellStyle name="SubItemName 2 12 19" xfId="35487" xr:uid="{474CD7EB-8566-421A-9934-572D01E4A5ED}"/>
    <cellStyle name="SubItemName 2 12 2" xfId="10146" xr:uid="{2E413E16-9052-4683-ACF1-95654F986B4E}"/>
    <cellStyle name="SubItemName 2 12 2 2" xfId="17942" xr:uid="{07F96E8E-BC4A-461D-9DD9-A0B51137FA29}"/>
    <cellStyle name="SubItemName 2 12 2 3" xfId="49795" xr:uid="{9C5B9A7F-7D8A-4695-BC8A-9E7F6837F4AB}"/>
    <cellStyle name="SubItemName 2 12 20" xfId="37836" xr:uid="{A01A845F-B1B2-4EF5-AC46-5B062A3B4AE6}"/>
    <cellStyle name="SubItemName 2 12 21" xfId="37685" xr:uid="{77C2B967-5120-463A-B4C9-56EF76495C6B}"/>
    <cellStyle name="SubItemName 2 12 22" xfId="39479" xr:uid="{88159469-F05F-4696-8D48-BD4C317A0D96}"/>
    <cellStyle name="SubItemName 2 12 23" xfId="40464" xr:uid="{DD3F8A60-C9B0-46FF-ABD8-308BC88530C9}"/>
    <cellStyle name="SubItemName 2 12 24" xfId="38618" xr:uid="{CB109B2C-95F2-40A5-B43A-B0EC3D58C127}"/>
    <cellStyle name="SubItemName 2 12 25" xfId="41468" xr:uid="{B1AEF241-E063-4016-8B1C-F695E98A9AFD}"/>
    <cellStyle name="SubItemName 2 12 26" xfId="38894" xr:uid="{3B2264F7-2D3F-48E7-9F8B-89671F81AB96}"/>
    <cellStyle name="SubItemName 2 12 27" xfId="47146" xr:uid="{7C59CAF9-091B-40FC-9017-D906A5E6DF1D}"/>
    <cellStyle name="SubItemName 2 12 28" xfId="54685" xr:uid="{237448C2-7DD0-42F1-B4CD-21AD8A174363}"/>
    <cellStyle name="SubItemName 2 12 3" xfId="10482" xr:uid="{83E477FF-A335-4FED-ADDB-01EF8DBC2FB8}"/>
    <cellStyle name="SubItemName 2 12 3 2" xfId="18128" xr:uid="{F50809B6-A200-4A3B-BC3C-8FCDFE37B8AD}"/>
    <cellStyle name="SubItemName 2 12 3 3" xfId="49547" xr:uid="{91644B84-381C-4DD8-A283-1749592762CC}"/>
    <cellStyle name="SubItemName 2 12 4" xfId="10817" xr:uid="{6152A5DC-0565-4DA1-AD5A-2DB2E2E58C0D}"/>
    <cellStyle name="SubItemName 2 12 4 2" xfId="18319" xr:uid="{493DFE95-F857-4D2D-9ED6-9D82F56E370B}"/>
    <cellStyle name="SubItemName 2 12 5" xfId="11127" xr:uid="{C53F1EDD-93DF-485A-9C09-001D9EB7088A}"/>
    <cellStyle name="SubItemName 2 12 5 2" xfId="18510" xr:uid="{674031FC-556D-42B8-837A-2A7F71DE6747}"/>
    <cellStyle name="SubItemName 2 12 6" xfId="7388" xr:uid="{421B590F-5103-4814-9B32-4F6C1F834208}"/>
    <cellStyle name="SubItemName 2 12 6 2" xfId="17430" xr:uid="{E4350A87-41F2-43FE-B96E-7735567FD384}"/>
    <cellStyle name="SubItemName 2 12 7" xfId="11655" xr:uid="{EAE8BE52-A0B5-479F-B726-ADEBB143D85E}"/>
    <cellStyle name="SubItemName 2 12 8" xfId="24513" xr:uid="{D464AC62-003C-4698-ABF0-DD61EA591EA2}"/>
    <cellStyle name="SubItemName 2 12 9" xfId="29494" xr:uid="{B8585F0F-7C2C-4AAA-BA2D-6F1FC6F237BA}"/>
    <cellStyle name="SubItemName 2 13" xfId="5261" xr:uid="{0BF35090-7D70-4FA1-B34A-56915FBD0C68}"/>
    <cellStyle name="SubItemName 2 13 10" xfId="21503" xr:uid="{793566E0-5F0D-4F8C-8D52-F8701E7C73CD}"/>
    <cellStyle name="SubItemName 2 13 11" xfId="27992" xr:uid="{7EC8422C-E154-4B9A-9917-BDAD97105397}"/>
    <cellStyle name="SubItemName 2 13 12" xfId="31761" xr:uid="{AD252CAF-341D-4130-8DAD-DF7529AA409E}"/>
    <cellStyle name="SubItemName 2 13 13" xfId="23605" xr:uid="{085E49D1-7690-4E14-90D1-FC42D62E26CB}"/>
    <cellStyle name="SubItemName 2 13 14" xfId="30238" xr:uid="{E6910EA2-C069-4F97-BDAC-5FFE9BC3E14B}"/>
    <cellStyle name="SubItemName 2 13 15" xfId="27761" xr:uid="{25F6642E-DC17-4018-8D7F-00102424E067}"/>
    <cellStyle name="SubItemName 2 13 16" xfId="26766" xr:uid="{F9EC72F0-78C4-4CE3-9450-8C7F3E1C7797}"/>
    <cellStyle name="SubItemName 2 13 17" xfId="34473" xr:uid="{E1062A7A-54D6-4DA0-B7E3-AEC212C0AEEB}"/>
    <cellStyle name="SubItemName 2 13 18" xfId="29926" xr:uid="{887FA79C-84EF-4D35-BC98-E0341C653B33}"/>
    <cellStyle name="SubItemName 2 13 19" xfId="35449" xr:uid="{A69BF9BB-73ED-45C0-A454-66F5AD5756FE}"/>
    <cellStyle name="SubItemName 2 13 2" xfId="10368" xr:uid="{CFD32C45-EE7F-408C-AA44-57466F932D14}"/>
    <cellStyle name="SubItemName 2 13 2 2" xfId="18054" xr:uid="{9192F3EB-6BE4-4D34-9D6A-97EA57EE0398}"/>
    <cellStyle name="SubItemName 2 13 2 3" xfId="49944" xr:uid="{EC59E9F7-6C3D-4934-B7B5-896176726D05}"/>
    <cellStyle name="SubItemName 2 13 20" xfId="37655" xr:uid="{98748281-16A7-4D07-959A-5A03E08726E2}"/>
    <cellStyle name="SubItemName 2 13 21" xfId="35824" xr:uid="{151844D2-F228-44A2-9D84-17DE785E78DF}"/>
    <cellStyle name="SubItemName 2 13 22" xfId="38985" xr:uid="{2D2A26E3-465D-41A1-805F-B3A4965CBE55}"/>
    <cellStyle name="SubItemName 2 13 23" xfId="40362" xr:uid="{EDEBAF25-20F6-494C-B4EE-022582CF7D25}"/>
    <cellStyle name="SubItemName 2 13 24" xfId="39488" xr:uid="{C619952B-373E-40DD-87A2-FDD1699C715E}"/>
    <cellStyle name="SubItemName 2 13 25" xfId="41419" xr:uid="{43EFE6EE-6CEA-4BC4-8BC9-F00BCCBBB6CE}"/>
    <cellStyle name="SubItemName 2 13 26" xfId="41270" xr:uid="{7CF7FDCC-6055-449B-9A3B-B4F4DD204F93}"/>
    <cellStyle name="SubItemName 2 13 27" xfId="47309" xr:uid="{91D7C9FC-C6E3-4561-ACA6-14980993DA62}"/>
    <cellStyle name="SubItemName 2 13 28" xfId="54812" xr:uid="{DA18166D-BCF0-4ECF-BBAC-C589DB55FE74}"/>
    <cellStyle name="SubItemName 2 13 3" xfId="10706" xr:uid="{4D34309D-970E-452F-B4F9-629EC1470698}"/>
    <cellStyle name="SubItemName 2 13 3 2" xfId="18247" xr:uid="{53B1A0A5-F50C-445F-9872-B9F7995635EC}"/>
    <cellStyle name="SubItemName 2 13 3 3" xfId="51936" xr:uid="{10752C58-B4A8-4464-9279-354D7B305184}"/>
    <cellStyle name="SubItemName 2 13 4" xfId="11041" xr:uid="{04AD6941-3E9F-4AE2-BFBB-542C5D703391}"/>
    <cellStyle name="SubItemName 2 13 4 2" xfId="18438" xr:uid="{8D70926A-A77E-40D4-AD99-CE0F9C5CF234}"/>
    <cellStyle name="SubItemName 2 13 5" xfId="11263" xr:uid="{1B1A9E6E-882E-45FB-932D-C389DF79B7F3}"/>
    <cellStyle name="SubItemName 2 13 5 2" xfId="18629" xr:uid="{3AC5A0C6-B10D-4EB8-8893-AE38E4AF41F3}"/>
    <cellStyle name="SubItemName 2 13 6" xfId="7508" xr:uid="{87D823C7-9985-412C-855E-C64FD9FCAC1F}"/>
    <cellStyle name="SubItemName 2 13 6 2" xfId="17543" xr:uid="{D4A72AF1-CFE9-4F0E-930C-DC836313794E}"/>
    <cellStyle name="SubItemName 2 13 7" xfId="11767" xr:uid="{5BF39720-2403-4EF9-BDDA-93050FDC27AD}"/>
    <cellStyle name="SubItemName 2 13 8" xfId="22264" xr:uid="{7C60BC3F-4ED0-4AA0-8AB1-D251340D15B5}"/>
    <cellStyle name="SubItemName 2 13 9" xfId="29291" xr:uid="{C14E10E1-9903-4FE8-9182-DDED9B61B093}"/>
    <cellStyle name="SubItemName 2 14" xfId="5238" xr:uid="{1F4E1B09-DA46-4BCB-B666-91C80C5088FB}"/>
    <cellStyle name="SubItemName 2 14 10" xfId="30362" xr:uid="{9432A792-20B8-4813-B748-01E6ED6902BE}"/>
    <cellStyle name="SubItemName 2 14 11" xfId="29680" xr:uid="{5E3A8A31-4B89-4CE3-BAC0-5DF44FE1EA10}"/>
    <cellStyle name="SubItemName 2 14 12" xfId="31291" xr:uid="{4204CD7A-DA9A-4196-BDDF-141BAE46B584}"/>
    <cellStyle name="SubItemName 2 14 13" xfId="31199" xr:uid="{B9691A5C-CA2B-4C56-98F6-706B45187817}"/>
    <cellStyle name="SubItemName 2 14 14" xfId="31105" xr:uid="{103B88EF-2661-4AC8-88A6-1A1B8D3E1E72}"/>
    <cellStyle name="SubItemName 2 14 15" xfId="27507" xr:uid="{D38B7ECD-0CC3-408F-8FC3-C6088BD2CD71}"/>
    <cellStyle name="SubItemName 2 14 16" xfId="33603" xr:uid="{2D5810A3-9E75-40B9-BC3E-A9F1CB1A3CE5}"/>
    <cellStyle name="SubItemName 2 14 17" xfId="34198" xr:uid="{DCFA67C5-574F-409A-AB13-C5571CF2CED2}"/>
    <cellStyle name="SubItemName 2 14 18" xfId="34963" xr:uid="{8970CB4E-152B-43CD-9D12-6695A806363D}"/>
    <cellStyle name="SubItemName 2 14 19" xfId="35364" xr:uid="{3EF4B38A-48B7-45AF-B537-2BF642F3DB35}"/>
    <cellStyle name="SubItemName 2 14 2" xfId="10350" xr:uid="{3143FCA5-3A00-4477-ADCA-E8B9E56A09B1}"/>
    <cellStyle name="SubItemName 2 14 2 2" xfId="18046" xr:uid="{68FD1FEC-027A-42AA-88C4-74F806FFB4CC}"/>
    <cellStyle name="SubItemName 2 14 2 3" xfId="49935" xr:uid="{BD121020-F0B0-431A-B185-0253CCD49570}"/>
    <cellStyle name="SubItemName 2 14 20" xfId="37220" xr:uid="{C988139F-CC22-431D-BB93-6792912CDFFD}"/>
    <cellStyle name="SubItemName 2 14 21" xfId="36458" xr:uid="{414C51ED-B5F3-4DB2-9283-227D3E768297}"/>
    <cellStyle name="SubItemName 2 14 22" xfId="36189" xr:uid="{0DFE9949-A87D-4878-8CCD-94B448A70FE0}"/>
    <cellStyle name="SubItemName 2 14 23" xfId="40083" xr:uid="{AA21B5A4-D5C6-4685-A3F3-C7F8669A685B}"/>
    <cellStyle name="SubItemName 2 14 24" xfId="39366" xr:uid="{D5E58D98-A18C-4D71-A2CA-26FDD0333133}"/>
    <cellStyle name="SubItemName 2 14 25" xfId="41299" xr:uid="{44E23DED-DBCF-4D3F-AED8-D5051D011D78}"/>
    <cellStyle name="SubItemName 2 14 26" xfId="41266" xr:uid="{4AB400BA-7A37-4E88-81FA-E918372D18ED}"/>
    <cellStyle name="SubItemName 2 14 27" xfId="47297" xr:uid="{DEE7FDEA-D8F0-4AB9-9C60-9FEC77E31938}"/>
    <cellStyle name="SubItemName 2 14 28" xfId="54804" xr:uid="{64E53F0A-65A4-4135-9869-E1B204B8DD92}"/>
    <cellStyle name="SubItemName 2 14 3" xfId="10688" xr:uid="{20F6BFA7-69FF-4475-A151-367B91FE9DF2}"/>
    <cellStyle name="SubItemName 2 14 3 2" xfId="18239" xr:uid="{9B08B1B6-1DB9-4819-8458-7C626EBD4305}"/>
    <cellStyle name="SubItemName 2 14 3 3" xfId="51926" xr:uid="{BD681375-2116-469B-AD81-AB47204C5EE0}"/>
    <cellStyle name="SubItemName 2 14 4" xfId="11023" xr:uid="{54C8EEAD-D20A-4885-AABB-61B088863A74}"/>
    <cellStyle name="SubItemName 2 14 4 2" xfId="18430" xr:uid="{7406DB38-1F81-47A2-B5BB-6015DD7B70C2}"/>
    <cellStyle name="SubItemName 2 14 5" xfId="11255" xr:uid="{EF12AC6B-A2E2-4340-B79F-1688CF03D181}"/>
    <cellStyle name="SubItemName 2 14 5 2" xfId="18621" xr:uid="{34AB7806-9B63-4D03-A500-C8CDF0D64DC4}"/>
    <cellStyle name="SubItemName 2 14 6" xfId="7500" xr:uid="{F5BC6CFF-F1A8-495C-AD42-FAA40FA5E6D7}"/>
    <cellStyle name="SubItemName 2 14 6 2" xfId="17535" xr:uid="{7AF26AD1-3E3C-4BE0-9C88-0A8272BC4BA2}"/>
    <cellStyle name="SubItemName 2 14 7" xfId="11759" xr:uid="{2693DDFB-BEBB-4B43-A9C7-C662A939A9DC}"/>
    <cellStyle name="SubItemName 2 14 8" xfId="24944" xr:uid="{3FDB4444-7AD8-4CC9-966A-AC22149BC51A}"/>
    <cellStyle name="SubItemName 2 14 9" xfId="20672" xr:uid="{1A8F7FC1-2E93-4E49-8F04-8A5F56D10888}"/>
    <cellStyle name="SubItemName 2 15" xfId="8268" xr:uid="{0566F204-EC4A-49C1-812D-70E12C512950}"/>
    <cellStyle name="SubItemName 2 15 10" xfId="28631" xr:uid="{3FD415A2-D878-41E2-AF24-6D8764C76DBA}"/>
    <cellStyle name="SubItemName 2 15 11" xfId="23973" xr:uid="{0947E479-68AD-469A-8F2E-D184C19B5B13}"/>
    <cellStyle name="SubItemName 2 15 12" xfId="31985" xr:uid="{63D75C71-71DE-4E5A-B0D1-B04D218AB36B}"/>
    <cellStyle name="SubItemName 2 15 13" xfId="31282" xr:uid="{81C03D37-13FB-4229-AF26-ADE4A65BA8D4}"/>
    <cellStyle name="SubItemName 2 15 14" xfId="30603" xr:uid="{7A5F570C-C16F-4E15-B71C-178D442BDE96}"/>
    <cellStyle name="SubItemName 2 15 15" xfId="27380" xr:uid="{9B3108FD-BE86-405E-B4BE-ACECA0428E5C}"/>
    <cellStyle name="SubItemName 2 15 16" xfId="27052" xr:uid="{B4B20D2D-0761-4263-A6CA-BAD7700E2D31}"/>
    <cellStyle name="SubItemName 2 15 17" xfId="34589" xr:uid="{F18E6A8B-F5E7-47C0-8834-9343898ACD4B}"/>
    <cellStyle name="SubItemName 2 15 18" xfId="29736" xr:uid="{7E8FF367-CB13-4215-AFCB-CD7701DA2CF6}"/>
    <cellStyle name="SubItemName 2 15 19" xfId="35489" xr:uid="{F1D02C32-05C3-4D78-84C6-EA01B1BF30E5}"/>
    <cellStyle name="SubItemName 2 15 2" xfId="12371" xr:uid="{C2357057-76B5-4F9F-A010-1B3FA59CA8E5}"/>
    <cellStyle name="SubItemName 2 15 2 2" xfId="50643" xr:uid="{6A8CAD97-CD23-46EA-B0FF-477182BF501D}"/>
    <cellStyle name="SubItemName 2 15 20" xfId="37864" xr:uid="{BC074541-BD01-4B95-A5B4-98C1DB2E94E0}"/>
    <cellStyle name="SubItemName 2 15 21" xfId="38551" xr:uid="{38456C1F-2FB8-4A6C-B5DB-392490C50C9D}"/>
    <cellStyle name="SubItemName 2 15 22" xfId="39104" xr:uid="{1C54D52F-414D-4A83-B2B6-60292B3DFBB5}"/>
    <cellStyle name="SubItemName 2 15 23" xfId="40482" xr:uid="{49FCF984-2356-4501-8466-7D64EBD2947F}"/>
    <cellStyle name="SubItemName 2 15 24" xfId="37822" xr:uid="{2A9AD87E-A9E7-47F1-A9AB-DF8EDE26BCC7}"/>
    <cellStyle name="SubItemName 2 15 25" xfId="41476" xr:uid="{D5F98441-5809-4668-8FFD-16FAEA22B9C9}"/>
    <cellStyle name="SubItemName 2 15 26" xfId="41503" xr:uid="{571CDEAB-27E0-48AA-A86D-89178CF4969E}"/>
    <cellStyle name="SubItemName 2 15 27" xfId="48008" xr:uid="{EAA35786-3C83-43B5-A335-59B46C3F178F}"/>
    <cellStyle name="SubItemName 2 15 28" xfId="55480" xr:uid="{47C2206F-3E65-4BA3-9E2F-7CB974B4376A}"/>
    <cellStyle name="SubItemName 2 15 3" xfId="24529" xr:uid="{4F1F3D2D-7EF2-4DCA-8280-5620D0B48715}"/>
    <cellStyle name="SubItemName 2 15 3 2" xfId="52627" xr:uid="{6743B6CA-EA0D-409A-9A41-654C9F6BC99B}"/>
    <cellStyle name="SubItemName 2 15 4" xfId="24250" xr:uid="{5751CE22-64A9-49AE-95BA-20A84CF18AA5}"/>
    <cellStyle name="SubItemName 2 15 5" xfId="24097" xr:uid="{D89B381E-8429-47C3-8D8D-4C2F424F0718}"/>
    <cellStyle name="SubItemName 2 15 6" xfId="21032" xr:uid="{FD1603D7-21B9-42E7-B2CF-B8E1E6A44F91}"/>
    <cellStyle name="SubItemName 2 15 7" xfId="21116" xr:uid="{D6396CB9-E058-433A-9072-5D3A35B28576}"/>
    <cellStyle name="SubItemName 2 15 8" xfId="21374" xr:uid="{C1EDA89F-5E29-4777-B608-6D21D5475C13}"/>
    <cellStyle name="SubItemName 2 15 9" xfId="29531" xr:uid="{54044D2C-7CFB-41BB-BD6B-2E82FCD8EB2D}"/>
    <cellStyle name="SubItemName 2 16" xfId="7954" xr:uid="{486D93ED-3B94-4412-B094-9394B09C3FFF}"/>
    <cellStyle name="SubItemName 2 16 10" xfId="29266" xr:uid="{7F803EF7-1898-4F2C-8905-AC5F01E36B71}"/>
    <cellStyle name="SubItemName 2 16 11" xfId="29477" xr:uid="{608B1CAC-0702-4497-8A20-808579EC26AB}"/>
    <cellStyle name="SubItemName 2 16 12" xfId="27569" xr:uid="{7F40BFF4-F9F8-4068-A060-794DBA1BCA28}"/>
    <cellStyle name="SubItemName 2 16 13" xfId="30233" xr:uid="{45CEDC5A-5923-4715-B41E-F7819C593DF5}"/>
    <cellStyle name="SubItemName 2 16 14" xfId="32136" xr:uid="{57B1137E-9AF9-4BB9-8B75-994AC7D99157}"/>
    <cellStyle name="SubItemName 2 16 15" xfId="30218" xr:uid="{37BCA0EE-794D-4C7F-AA4D-6767048EB2C0}"/>
    <cellStyle name="SubItemName 2 16 16" xfId="30688" xr:uid="{2A269125-1C0F-4AA6-8DCA-B922C3439D75}"/>
    <cellStyle name="SubItemName 2 16 17" xfId="32507" xr:uid="{CF6A868A-8F46-4862-AFEB-BC97562EC435}"/>
    <cellStyle name="SubItemName 2 16 18" xfId="34460" xr:uid="{FEED8A30-AB67-42DE-884F-9FA7E3B6B68A}"/>
    <cellStyle name="SubItemName 2 16 19" xfId="35330" xr:uid="{49973173-FB5C-425E-8081-4678D47D3213}"/>
    <cellStyle name="SubItemName 2 16 2" xfId="12131" xr:uid="{CC4968C2-EE63-411A-92EF-0E7D9F991CDD}"/>
    <cellStyle name="SubItemName 2 16 2 2" xfId="50366" xr:uid="{18CF83F9-032D-41F0-94BE-49261F88DEE0}"/>
    <cellStyle name="SubItemName 2 16 20" xfId="37020" xr:uid="{254C38C7-A769-49A9-98B0-445F76EE0B97}"/>
    <cellStyle name="SubItemName 2 16 21" xfId="37027" xr:uid="{85321AEE-7F87-4546-BE07-B67D2663A494}"/>
    <cellStyle name="SubItemName 2 16 22" xfId="35875" xr:uid="{3D08875A-88B9-4D33-8D37-4995B2199F2B}"/>
    <cellStyle name="SubItemName 2 16 23" xfId="39007" xr:uid="{0CE22172-E784-4DCA-A83C-63F3726E7DE5}"/>
    <cellStyle name="SubItemName 2 16 24" xfId="36618" xr:uid="{F5D656CB-ED44-414A-976E-BC036A6FBE39}"/>
    <cellStyle name="SubItemName 2 16 25" xfId="38515" xr:uid="{3032D32F-7338-475F-9BFD-2E999F2F7890}"/>
    <cellStyle name="SubItemName 2 16 26" xfId="40164" xr:uid="{17500AC3-7541-4D7B-8C0B-EF98CCBAACF9}"/>
    <cellStyle name="SubItemName 2 16 27" xfId="47730" xr:uid="{DE93F570-CE78-43A3-8A07-450CAD6608F6}"/>
    <cellStyle name="SubItemName 2 16 28" xfId="55217" xr:uid="{B92CC6A4-FA1A-43F7-A48E-533D0FA8AF95}"/>
    <cellStyle name="SubItemName 2 16 3" xfId="21686" xr:uid="{1E6FC328-2469-4AE8-94AB-378329D1A317}"/>
    <cellStyle name="SubItemName 2 16 3 2" xfId="52356" xr:uid="{6BE5E6F2-059F-4EA7-90E0-9BBDF683EA5F}"/>
    <cellStyle name="SubItemName 2 16 4" xfId="22309" xr:uid="{2B9FD367-BE80-4A27-96C3-6110E396FE69}"/>
    <cellStyle name="SubItemName 2 16 5" xfId="25026" xr:uid="{205840D4-2CD7-4E5C-AD1F-5E23D0A39527}"/>
    <cellStyle name="SubItemName 2 16 6" xfId="25279" xr:uid="{4990EDC1-5C34-42A3-8589-A09814180228}"/>
    <cellStyle name="SubItemName 2 16 7" xfId="24709" xr:uid="{2F3F9B45-769E-424C-B9CA-2F8504313C70}"/>
    <cellStyle name="SubItemName 2 16 8" xfId="21799" xr:uid="{C156799F-6100-4690-95CC-1C444EC0383C}"/>
    <cellStyle name="SubItemName 2 16 9" xfId="26741" xr:uid="{D0216B65-F9FA-4B5F-A7D3-DCEFD4FF706E}"/>
    <cellStyle name="SubItemName 2 17" xfId="7633" xr:uid="{6D644C62-B279-46BD-BF6B-C2D9689937CA}"/>
    <cellStyle name="SubItemName 2 17 10" xfId="28644" xr:uid="{32C4248E-6520-4BCD-845D-33C682F6BF6A}"/>
    <cellStyle name="SubItemName 2 17 11" xfId="27104" xr:uid="{1A0A2ECE-EDE3-44B8-88A5-84860484F50B}"/>
    <cellStyle name="SubItemName 2 17 12" xfId="31922" xr:uid="{21297EED-A741-4D64-9A7C-C641AF7E0C11}"/>
    <cellStyle name="SubItemName 2 17 13" xfId="24979" xr:uid="{2E74B48B-CDDE-4B8A-A21C-8BB6030C3460}"/>
    <cellStyle name="SubItemName 2 17 14" xfId="31116" xr:uid="{0F846752-90E3-45FB-8BB5-4A24565B9217}"/>
    <cellStyle name="SubItemName 2 17 15" xfId="31976" xr:uid="{95345608-8236-4FD2-8FD1-9772DC9617C7}"/>
    <cellStyle name="SubItemName 2 17 16" xfId="33299" xr:uid="{E182C6A7-CFB1-47EA-8316-04FC47D61331}"/>
    <cellStyle name="SubItemName 2 17 17" xfId="34553" xr:uid="{DC31B402-14D3-45BB-950F-8DD73559E791}"/>
    <cellStyle name="SubItemName 2 17 18" xfId="32302" xr:uid="{697E3EDA-ACE8-4E77-8FC7-4ACF96C901C2}"/>
    <cellStyle name="SubItemName 2 17 19" xfId="35483" xr:uid="{24BBCBD2-BDCA-41DA-8A59-6E5A1084E117}"/>
    <cellStyle name="SubItemName 2 17 2" xfId="11870" xr:uid="{3E195B91-9180-4250-8423-610388326AF0}"/>
    <cellStyle name="SubItemName 2 17 2 2" xfId="50061" xr:uid="{36964C95-A836-4017-948A-8D88E28E26CC}"/>
    <cellStyle name="SubItemName 2 17 20" xfId="37807" xr:uid="{58214A6A-403F-49EC-A2B3-A9B123C62DD4}"/>
    <cellStyle name="SubItemName 2 17 21" xfId="38249" xr:uid="{37D7D091-10A7-436C-98AC-19B61D46347E}"/>
    <cellStyle name="SubItemName 2 17 22" xfId="37569" xr:uid="{E95D6B2F-5822-4B49-9E87-A4E769200E6A}"/>
    <cellStyle name="SubItemName 2 17 23" xfId="40448" xr:uid="{BC965A24-2982-4E0B-A027-A03D6B574F8C}"/>
    <cellStyle name="SubItemName 2 17 24" xfId="38916" xr:uid="{00B13CA6-2CA9-4251-AE7B-FF043C05BAF4}"/>
    <cellStyle name="SubItemName 2 17 25" xfId="41463" xr:uid="{64A4F071-D63F-4BD7-9AAA-3CF37868DEE5}"/>
    <cellStyle name="SubItemName 2 17 26" xfId="40125" xr:uid="{C2F79ACA-972D-4F7F-9FBF-369F349D6A3B}"/>
    <cellStyle name="SubItemName 2 17 27" xfId="47425" xr:uid="{4FC10072-92CE-4BCF-97D5-6CFAE7D29B65}"/>
    <cellStyle name="SubItemName 2 17 28" xfId="54927" xr:uid="{BB9F3745-15F4-4A67-876D-F2A0CCA006D4}"/>
    <cellStyle name="SubItemName 2 17 3" xfId="24467" xr:uid="{9B1C574B-6EAB-47FE-B33C-8FCFD06B5784}"/>
    <cellStyle name="SubItemName 2 17 3 2" xfId="52054" xr:uid="{09ECBF06-99F7-4508-81C7-19813ACB086D}"/>
    <cellStyle name="SubItemName 2 17 4" xfId="21044" xr:uid="{6468A50F-9307-4D06-8EA5-EEFF9F9FA620}"/>
    <cellStyle name="SubItemName 2 17 5" xfId="21022" xr:uid="{9171770C-2E8C-499F-A01D-E34D029D3158}"/>
    <cellStyle name="SubItemName 2 17 6" xfId="23830" xr:uid="{CEBFF803-A9BB-4B06-8771-BF9F451D9D44}"/>
    <cellStyle name="SubItemName 2 17 7" xfId="24243" xr:uid="{ACC83C1F-F291-420A-A84A-EFCA2AD9CFFF}"/>
    <cellStyle name="SubItemName 2 17 8" xfId="21906" xr:uid="{9BB09779-AA5C-4C0C-A155-08ACF376B478}"/>
    <cellStyle name="SubItemName 2 17 9" xfId="29460" xr:uid="{F1D26BE4-D572-496B-A91B-70552B6B7DF7}"/>
    <cellStyle name="SubItemName 2 18" xfId="8937" xr:uid="{08329A04-8D01-4AF6-A354-88F7DE435997}"/>
    <cellStyle name="SubItemName 2 18 10" xfId="28591" xr:uid="{C66D824D-142E-4725-BB71-C3449049AE38}"/>
    <cellStyle name="SubItemName 2 18 11" xfId="24438" xr:uid="{4F1A8B38-01D3-43F9-95AC-C203B8D174A7}"/>
    <cellStyle name="SubItemName 2 18 12" xfId="31861" xr:uid="{AE3578B2-644B-479F-909C-4AF7B8967B1B}"/>
    <cellStyle name="SubItemName 2 18 13" xfId="28624" xr:uid="{2C868F0B-7CF8-4753-8C9D-E5F201981412}"/>
    <cellStyle name="SubItemName 2 18 14" xfId="23868" xr:uid="{D61A0CA0-63CA-4DE3-823C-A84A39CED447}"/>
    <cellStyle name="SubItemName 2 18 15" xfId="32503" xr:uid="{2F98F0B8-E0F8-4BF2-88FE-F7FD47B9071A}"/>
    <cellStyle name="SubItemName 2 18 16" xfId="31450" xr:uid="{606D7A4B-90E5-44E0-ABEE-2A3F2BF6AB99}"/>
    <cellStyle name="SubItemName 2 18 17" xfId="34521" xr:uid="{8FD93B32-4507-424F-8AD6-A0E6BEC75E93}"/>
    <cellStyle name="SubItemName 2 18 18" xfId="30284" xr:uid="{43828C9F-BD3C-4F09-97FF-87A975C2022C}"/>
    <cellStyle name="SubItemName 2 18 19" xfId="35469" xr:uid="{537E3F02-6E2C-44F4-8833-7676471DB4DA}"/>
    <cellStyle name="SubItemName 2 18 2" xfId="12862" xr:uid="{4CE2483F-FCAB-4987-981A-56D02F28AA41}"/>
    <cellStyle name="SubItemName 2 18 2 2" xfId="51044" xr:uid="{FF2D01AA-5E38-4E8E-BC9D-E23C9D8DCA50}"/>
    <cellStyle name="SubItemName 2 18 20" xfId="37749" xr:uid="{C3291666-ABB4-4624-BD1C-6AEC24759945}"/>
    <cellStyle name="SubItemName 2 18 21" xfId="37814" xr:uid="{05786836-3606-42DB-899F-A3422A34F260}"/>
    <cellStyle name="SubItemName 2 18 22" xfId="38415" xr:uid="{F9895C34-6EC9-447A-9EEC-4EE720F4AA1C}"/>
    <cellStyle name="SubItemName 2 18 23" xfId="40416" xr:uid="{3A4C31F2-8E49-4BE9-B233-915E12BA94E3}"/>
    <cellStyle name="SubItemName 2 18 24" xfId="37731" xr:uid="{0711D067-82B7-4873-81D0-C409A16FFA13}"/>
    <cellStyle name="SubItemName 2 18 25" xfId="41443" xr:uid="{672B0A39-87EE-4BDD-B6D0-4924C04688EF}"/>
    <cellStyle name="SubItemName 2 18 26" xfId="41262" xr:uid="{DF9C6C67-3DC0-4207-A8F5-1BD597725B39}"/>
    <cellStyle name="SubItemName 2 18 27" xfId="48597" xr:uid="{E81F6256-4624-4F28-B7C7-35E7B6391175}"/>
    <cellStyle name="SubItemName 2 18 28" xfId="56021" xr:uid="{DAA7B5A7-9F53-4109-913B-EED5A7893EDD}"/>
    <cellStyle name="SubItemName 2 18 3" xfId="24410" xr:uid="{280CA6E8-F6B9-48B2-9BC3-2060F5E6199B}"/>
    <cellStyle name="SubItemName 2 18 3 2" xfId="52972" xr:uid="{A64BBA9B-9668-4E99-9E22-1E83639E5F5F}"/>
    <cellStyle name="SubItemName 2 18 4" xfId="25149" xr:uid="{BE28DCBD-0332-4C98-9F32-1A5C0AAFD234}"/>
    <cellStyle name="SubItemName 2 18 5" xfId="23874" xr:uid="{353AEBC3-3385-438F-80FB-56F8168754EF}"/>
    <cellStyle name="SubItemName 2 18 6" xfId="24381" xr:uid="{DA0277C9-B869-4B9E-B9E4-3426F5738C3D}"/>
    <cellStyle name="SubItemName 2 18 7" xfId="21923" xr:uid="{4A856851-47E0-411C-8B3E-6E3820300F64}"/>
    <cellStyle name="SubItemName 2 18 8" xfId="25678" xr:uid="{63F33DEB-14FE-43F2-B09E-F19D37A34B3D}"/>
    <cellStyle name="SubItemName 2 18 9" xfId="29396" xr:uid="{3ABCA4D5-F41F-4749-84D3-9049F1901155}"/>
    <cellStyle name="SubItemName 2 19" xfId="7804" xr:uid="{A5218F86-63F8-443F-9F9E-D0AE962C4C16}"/>
    <cellStyle name="SubItemName 2 19 10" xfId="29173" xr:uid="{4F063A02-EB9A-47C5-BC4E-1DA8BE814C26}"/>
    <cellStyle name="SubItemName 2 19 11" xfId="30114" xr:uid="{21CF803F-E1E5-43E0-9451-EAE356B0D6DE}"/>
    <cellStyle name="SubItemName 2 19 12" xfId="31177" xr:uid="{C45802D2-E8E7-4DC1-BDCA-CDAA432F5397}"/>
    <cellStyle name="SubItemName 2 19 13" xfId="28595" xr:uid="{A1378256-1378-490E-9EDC-A2805631BCB8}"/>
    <cellStyle name="SubItemName 2 19 14" xfId="32298" xr:uid="{8DE077D2-6C9C-46CE-B92E-6E972653F5F3}"/>
    <cellStyle name="SubItemName 2 19 15" xfId="23883" xr:uid="{7C996E21-694C-4850-B98E-B98208AB3B8C}"/>
    <cellStyle name="SubItemName 2 19 16" xfId="33237" xr:uid="{648C4083-6AC9-41F6-8CCD-855D67F1BE61}"/>
    <cellStyle name="SubItemName 2 19 17" xfId="34113" xr:uid="{ECF12871-2012-4C29-9362-02FF7B60C259}"/>
    <cellStyle name="SubItemName 2 19 18" xfId="34402" xr:uid="{160521E8-1976-4495-9F4D-517BC14290BF}"/>
    <cellStyle name="SubItemName 2 19 19" xfId="35347" xr:uid="{DB8CDFF7-FC74-4C49-B5BC-69DCBAE7ED98}"/>
    <cellStyle name="SubItemName 2 19 2" xfId="12007" xr:uid="{E20D8AF5-77F8-46BE-9C8C-8531DD60BF56}"/>
    <cellStyle name="SubItemName 2 19 2 2" xfId="50224" xr:uid="{61745294-4247-43BB-BB74-982FB8FD4B5A}"/>
    <cellStyle name="SubItemName 2 19 20" xfId="37107" xr:uid="{51EC3FCF-8AA4-46F1-8793-1129BC6C87F7}"/>
    <cellStyle name="SubItemName 2 19 21" xfId="39439" xr:uid="{EB64AA4B-496E-481F-AA94-AFF88C9C886F}"/>
    <cellStyle name="SubItemName 2 19 22" xfId="37635" xr:uid="{320390D5-9761-46EB-9A63-CC9C5783CF54}"/>
    <cellStyle name="SubItemName 2 19 23" xfId="39989" xr:uid="{E2D0761F-F042-48AD-92E6-4FD9891B5603}"/>
    <cellStyle name="SubItemName 2 19 24" xfId="37246" xr:uid="{222271AE-C4E0-43A1-B353-BA1C2397DE60}"/>
    <cellStyle name="SubItemName 2 19 25" xfId="41260" xr:uid="{0259FA9B-5FCE-4765-9796-FE9926188B22}"/>
    <cellStyle name="SubItemName 2 19 26" xfId="40631" xr:uid="{2E7FEE38-BE69-4303-BCEF-31FC1326F2D3}"/>
    <cellStyle name="SubItemName 2 19 27" xfId="47587" xr:uid="{FD74EF90-0C0F-4FDB-8654-002AD3883F29}"/>
    <cellStyle name="SubItemName 2 19 28" xfId="55083" xr:uid="{1274A87C-E270-4469-80AE-777A06C5D8B8}"/>
    <cellStyle name="SubItemName 2 19 3" xfId="23804" xr:uid="{8B912E0C-FA4F-47C4-A1FF-8F7F7BD2256D}"/>
    <cellStyle name="SubItemName 2 19 3 2" xfId="52216" xr:uid="{58CAEF1A-3E65-4271-8FC0-E960DCBCCDCE}"/>
    <cellStyle name="SubItemName 2 19 4" xfId="20915" xr:uid="{95876A48-97CF-4E05-9C8D-746546DE260B}"/>
    <cellStyle name="SubItemName 2 19 5" xfId="21364" xr:uid="{6D4B5A4C-4117-44A2-AF07-21B897F02C41}"/>
    <cellStyle name="SubItemName 2 19 6" xfId="24322" xr:uid="{5F0F3794-22AA-4C8B-87AE-B0D174BAE424}"/>
    <cellStyle name="SubItemName 2 19 7" xfId="20871" xr:uid="{8D19B288-D0D7-469A-B9EF-50741441D9BA}"/>
    <cellStyle name="SubItemName 2 19 8" xfId="21448" xr:uid="{9793A942-9862-4006-93BB-5A07396B823D}"/>
    <cellStyle name="SubItemName 2 19 9" xfId="26159" xr:uid="{8F1E3FB3-76AF-459B-98A0-2FEE89E46E31}"/>
    <cellStyle name="SubItemName 2 2" xfId="5225" xr:uid="{84D5ADD8-0C99-484F-B033-91D4E24321B8}"/>
    <cellStyle name="SubItemName 2 2 10" xfId="9301" xr:uid="{44BAE092-9E64-4E9B-AABC-1F3CAFD0C657}"/>
    <cellStyle name="SubItemName 2 2 10 2" xfId="13171" xr:uid="{4A4DCB9D-D445-47B0-9B54-4C29675E8F30}"/>
    <cellStyle name="SubItemName 2 2 10 2 2" xfId="51397" xr:uid="{B17AC27F-0FAA-48E5-B537-C50581E7547D}"/>
    <cellStyle name="SubItemName 2 2 10 3" xfId="53325" xr:uid="{F6FB970E-713F-4B9B-A9BA-9F8EC731371F}"/>
    <cellStyle name="SubItemName 2 2 10 4" xfId="48948" xr:uid="{B538C424-4E84-48FD-A706-C4AD72AA80D2}"/>
    <cellStyle name="SubItemName 2 2 10 5" xfId="56368" xr:uid="{EC2FCF09-5F43-47D0-B468-AE393A4A9FA6}"/>
    <cellStyle name="SubItemName 2 2 11" xfId="9342" xr:uid="{8362F5EE-2C4A-49C0-94E5-1C18CC7B94FF}"/>
    <cellStyle name="SubItemName 2 2 11 2" xfId="13208" xr:uid="{E18B9819-8468-4E69-8C58-C5DFE40087F0}"/>
    <cellStyle name="SubItemName 2 2 11 2 2" xfId="51438" xr:uid="{F5170E94-CE8F-4484-AADA-1B97668C0DAB}"/>
    <cellStyle name="SubItemName 2 2 11 3" xfId="53366" xr:uid="{EFCE75CB-A415-4328-A4C5-FADE7CC2F0AA}"/>
    <cellStyle name="SubItemName 2 2 11 4" xfId="48989" xr:uid="{585FECD8-9EDB-4DBD-958F-C0427056012A}"/>
    <cellStyle name="SubItemName 2 2 11 5" xfId="56409" xr:uid="{67249B0C-2D12-4DBE-A9E7-FC83C61E3A89}"/>
    <cellStyle name="SubItemName 2 2 12" xfId="9379" xr:uid="{3F475CC9-A50B-442B-86BF-F7805D033008}"/>
    <cellStyle name="SubItemName 2 2 12 2" xfId="13241" xr:uid="{EAFE229A-8479-47DF-BB47-65C2144E46AE}"/>
    <cellStyle name="SubItemName 2 2 12 2 2" xfId="51475" xr:uid="{B7078AED-907F-4B87-A848-9090C0A7FFE1}"/>
    <cellStyle name="SubItemName 2 2 12 3" xfId="53403" xr:uid="{CE03DBD5-0DDE-4400-B042-9CDAA67C7045}"/>
    <cellStyle name="SubItemName 2 2 12 4" xfId="49026" xr:uid="{D4DD87C6-CA86-4372-9A2D-0DCAA507DC96}"/>
    <cellStyle name="SubItemName 2 2 12 5" xfId="56446" xr:uid="{FFF7CC97-0483-4F48-B8DE-2586722DA2D3}"/>
    <cellStyle name="SubItemName 2 2 13" xfId="9427" xr:uid="{77091926-0E9F-4569-8BB7-2D5F92C5231B}"/>
    <cellStyle name="SubItemName 2 2 13 2" xfId="13280" xr:uid="{8E809AEB-FEF4-409B-85F4-8549A24DC160}"/>
    <cellStyle name="SubItemName 2 2 13 2 2" xfId="51521" xr:uid="{7E529E98-2722-4C57-9DF4-A5EFFDE9D35A}"/>
    <cellStyle name="SubItemName 2 2 13 3" xfId="53449" xr:uid="{CC1FA66F-DEF8-49C3-BBC8-ADD8451D728D}"/>
    <cellStyle name="SubItemName 2 2 13 4" xfId="49072" xr:uid="{7BA58765-D9A0-485B-80C3-4C93D5798B5C}"/>
    <cellStyle name="SubItemName 2 2 13 5" xfId="56492" xr:uid="{0910E9AC-8A78-4211-A2B3-F9660723AF74}"/>
    <cellStyle name="SubItemName 2 2 14" xfId="9472" xr:uid="{FD1A860A-97E6-46B7-AC3D-280C6829AC85}"/>
    <cellStyle name="SubItemName 2 2 14 2" xfId="13319" xr:uid="{FC0251E7-8D3F-4528-9911-57FE735BC24B}"/>
    <cellStyle name="SubItemName 2 2 14 2 2" xfId="51565" xr:uid="{34A69276-5987-4307-9DC3-A7B5C2B1D16B}"/>
    <cellStyle name="SubItemName 2 2 14 3" xfId="53493" xr:uid="{C5754F51-A9FF-419B-A01C-8DE2F420A609}"/>
    <cellStyle name="SubItemName 2 2 14 4" xfId="49116" xr:uid="{FE247783-5917-49F5-8E70-31B0176237C7}"/>
    <cellStyle name="SubItemName 2 2 14 5" xfId="56535" xr:uid="{A13CE174-241E-4EE2-89D8-32B581DE53B4}"/>
    <cellStyle name="SubItemName 2 2 15" xfId="9510" xr:uid="{1EC25CDC-F078-4C76-A7E9-F9047BFB1777}"/>
    <cellStyle name="SubItemName 2 2 15 2" xfId="13349" xr:uid="{D75E0B30-67AE-4E08-B87F-DE70046BBA09}"/>
    <cellStyle name="SubItemName 2 2 15 2 2" xfId="51600" xr:uid="{6EC93603-2116-4F7D-B947-6E157C61FD35}"/>
    <cellStyle name="SubItemName 2 2 15 3" xfId="53528" xr:uid="{0D212E0D-5AA5-4A10-B53E-39091266D5DE}"/>
    <cellStyle name="SubItemName 2 2 15 4" xfId="49151" xr:uid="{7C3967F2-F7AC-46EE-9414-49D1069E811F}"/>
    <cellStyle name="SubItemName 2 2 15 5" xfId="56570" xr:uid="{AC6364D0-94D6-4291-90A0-1222ADEB8139}"/>
    <cellStyle name="SubItemName 2 2 16" xfId="8045" xr:uid="{3811968D-C960-4BE6-8014-5D070DF65287}"/>
    <cellStyle name="SubItemName 2 2 16 2" xfId="12210" xr:uid="{73E9DD69-6D08-455E-9A5F-E8CC02082650}"/>
    <cellStyle name="SubItemName 2 2 16 2 2" xfId="50454" xr:uid="{935077B4-0A6F-4952-9BE8-ED809F9486A4}"/>
    <cellStyle name="SubItemName 2 2 16 3" xfId="52443" xr:uid="{640101E1-239E-4CBD-9057-E98980BC900D}"/>
    <cellStyle name="SubItemName 2 2 16 4" xfId="47817" xr:uid="{3A2672D4-40ED-48E8-8627-0A604F88F315}"/>
    <cellStyle name="SubItemName 2 2 16 5" xfId="55301" xr:uid="{A071D1DE-593D-4D68-897E-3F702CA92313}"/>
    <cellStyle name="SubItemName 2 2 17" xfId="9548" xr:uid="{ED759F35-5771-4CB5-BED3-A81AA6BB8A06}"/>
    <cellStyle name="SubItemName 2 2 17 2" xfId="13384" xr:uid="{33496221-9D78-4951-8A62-81DBFF0A9621}"/>
    <cellStyle name="SubItemName 2 2 17 2 2" xfId="51638" xr:uid="{1F739E35-3086-45D5-AF1A-B5494C7E6422}"/>
    <cellStyle name="SubItemName 2 2 17 3" xfId="53566" xr:uid="{93205E81-C621-4A69-B5AF-9F823B190BC5}"/>
    <cellStyle name="SubItemName 2 2 17 4" xfId="49189" xr:uid="{CAECC025-A88D-428D-A579-C49D7AEEF798}"/>
    <cellStyle name="SubItemName 2 2 17 5" xfId="56608" xr:uid="{9DE2A07E-16C7-49E3-AEC2-64DDE3608F70}"/>
    <cellStyle name="SubItemName 2 2 18" xfId="8026" xr:uid="{58F9F71E-9F8D-4608-BF8E-0EC4DF11B3D0}"/>
    <cellStyle name="SubItemName 2 2 18 2" xfId="12192" xr:uid="{2436F1DF-22D4-4542-83C6-34DD73FE2D55}"/>
    <cellStyle name="SubItemName 2 2 18 2 2" xfId="50436" xr:uid="{273D7274-884C-4FE0-8FCD-9D90637367DC}"/>
    <cellStyle name="SubItemName 2 2 18 3" xfId="52425" xr:uid="{9B280252-F945-454D-B843-2B1432810119}"/>
    <cellStyle name="SubItemName 2 2 18 4" xfId="47799" xr:uid="{C68DFB6E-3543-48E9-B611-9FCE7949F345}"/>
    <cellStyle name="SubItemName 2 2 18 5" xfId="55283" xr:uid="{21E903B4-7E07-4A9C-8657-E696E0E622AF}"/>
    <cellStyle name="SubItemName 2 2 19" xfId="9587" xr:uid="{08DAC6B2-3602-48B9-8F05-6D0278108C48}"/>
    <cellStyle name="SubItemName 2 2 19 2" xfId="13419" xr:uid="{B1C056DD-4743-4D18-88D1-F15124F2CE2F}"/>
    <cellStyle name="SubItemName 2 2 19 2 2" xfId="51677" xr:uid="{4C5885FD-171A-4D89-9FC8-ACAB3FD17CEF}"/>
    <cellStyle name="SubItemName 2 2 19 3" xfId="53605" xr:uid="{3ADDAB29-CFC0-45F0-AD2A-DFFEC2AB71C1}"/>
    <cellStyle name="SubItemName 2 2 19 4" xfId="49228" xr:uid="{3CC05836-72F9-43AE-B489-6FC19D69A3D5}"/>
    <cellStyle name="SubItemName 2 2 19 5" xfId="56647" xr:uid="{720D44AA-4DDC-48F9-95D2-5E1A91C38385}"/>
    <cellStyle name="SubItemName 2 2 2" xfId="5295" xr:uid="{C00B59EB-0B2E-4CC2-B63E-60776398F22B}"/>
    <cellStyle name="SubItemName 2 2 2 2" xfId="12831" xr:uid="{51F9A950-3A88-4A73-B85B-9F58C0D43812}"/>
    <cellStyle name="SubItemName 2 2 2 2 2" xfId="51010" xr:uid="{DC4B96EE-9BFE-425F-A8F0-6CB50DFBF251}"/>
    <cellStyle name="SubItemName 2 2 2 3" xfId="52938" xr:uid="{617BBE4D-48D0-4413-B89B-1B32340C4573}"/>
    <cellStyle name="SubItemName 2 2 2 4" xfId="48563" xr:uid="{FB3F8090-30E8-4C12-BA3B-0EB4A8CFC8C8}"/>
    <cellStyle name="SubItemName 2 2 2 5" xfId="55987" xr:uid="{FCDD3C01-BDBB-4628-874A-97CFAF9769D8}"/>
    <cellStyle name="SubItemName 2 2 20" xfId="7887" xr:uid="{E7302E84-8DFA-4B32-91D7-979C52005E7D}"/>
    <cellStyle name="SubItemName 2 2 20 2" xfId="12074" xr:uid="{FCFF278F-B23D-4282-B51A-26DB0E8949B2}"/>
    <cellStyle name="SubItemName 2 2 20 2 2" xfId="50301" xr:uid="{A3DB0EDD-66DE-4223-A11C-0361F58DC9A5}"/>
    <cellStyle name="SubItemName 2 2 20 3" xfId="52292" xr:uid="{4FEA88BE-7D38-4DC8-AAC0-78BB94BBACE2}"/>
    <cellStyle name="SubItemName 2 2 20 4" xfId="47665" xr:uid="{3A84CF7C-C7E2-4842-BE0A-8BFAFC2D1D0A}"/>
    <cellStyle name="SubItemName 2 2 20 5" xfId="55157" xr:uid="{B8252890-77EC-461B-BA7C-73F79E0B527A}"/>
    <cellStyle name="SubItemName 2 2 21" xfId="9625" xr:uid="{18E24ABC-8C86-487D-9473-5A0677734FD1}"/>
    <cellStyle name="SubItemName 2 2 21 2" xfId="13453" xr:uid="{8BBA2710-5673-49C9-9D87-E8B8CBF46589}"/>
    <cellStyle name="SubItemName 2 2 21 2 2" xfId="51715" xr:uid="{50C0D1EC-E5FE-4B6F-BDED-E50B7977C1FA}"/>
    <cellStyle name="SubItemName 2 2 21 3" xfId="53643" xr:uid="{C0156212-DDEE-4921-B646-046EDDC9DBD7}"/>
    <cellStyle name="SubItemName 2 2 21 4" xfId="49266" xr:uid="{BB41AF6E-2616-4E15-AB89-1DF1DB23E487}"/>
    <cellStyle name="SubItemName 2 2 21 5" xfId="56685" xr:uid="{2EEF4C2C-E376-4F12-BA59-825AEE5E3528}"/>
    <cellStyle name="SubItemName 2 2 22" xfId="9658" xr:uid="{CEA51F0B-02E8-4DB6-B997-72A166171AC4}"/>
    <cellStyle name="SubItemName 2 2 22 2" xfId="13482" xr:uid="{984840E4-9424-4DA2-A0E2-B0A8045C4CA5}"/>
    <cellStyle name="SubItemName 2 2 22 2 2" xfId="51748" xr:uid="{676AD9D0-ACF8-4FA2-80B8-3D4C91EDA21C}"/>
    <cellStyle name="SubItemName 2 2 22 3" xfId="53676" xr:uid="{6EC5E2B0-9039-4069-8895-125AC85D28E2}"/>
    <cellStyle name="SubItemName 2 2 22 4" xfId="49299" xr:uid="{31486987-E599-4478-B263-099C8B036AEA}"/>
    <cellStyle name="SubItemName 2 2 22 5" xfId="56717" xr:uid="{6AB322B7-EC96-40FF-94D4-B42864CDD75D}"/>
    <cellStyle name="SubItemName 2 2 23" xfId="9690" xr:uid="{3D418427-CE4E-4030-96DD-55B4F00D9671}"/>
    <cellStyle name="SubItemName 2 2 23 2" xfId="13510" xr:uid="{76F96F83-7FD9-4EDB-823E-A3F50900D302}"/>
    <cellStyle name="SubItemName 2 2 23 2 2" xfId="51780" xr:uid="{694F8022-9F5A-4DA2-AFAA-6A94DD93EF95}"/>
    <cellStyle name="SubItemName 2 2 23 3" xfId="53708" xr:uid="{EE8F7BB1-5468-47B4-9D88-5B1579C7DB79}"/>
    <cellStyle name="SubItemName 2 2 23 4" xfId="49331" xr:uid="{078DC7FD-37D5-4296-A48E-4D46E5344F99}"/>
    <cellStyle name="SubItemName 2 2 23 5" xfId="56749" xr:uid="{DDF99056-AC29-4ABA-B826-715A515418F4}"/>
    <cellStyle name="SubItemName 2 2 24" xfId="9722" xr:uid="{43BD3B0E-CB28-49A0-BC6A-85EBB55C7D16}"/>
    <cellStyle name="SubItemName 2 2 24 2" xfId="13538" xr:uid="{4DF3AE13-F3D3-483E-83D1-6BD977CC5959}"/>
    <cellStyle name="SubItemName 2 2 24 2 2" xfId="51812" xr:uid="{D2BD9975-8059-49F4-9AEF-35E1278A98FB}"/>
    <cellStyle name="SubItemName 2 2 24 3" xfId="53740" xr:uid="{2F1144A0-E986-4BBF-B955-7328DD63521A}"/>
    <cellStyle name="SubItemName 2 2 24 4" xfId="49363" xr:uid="{EC19E0B1-4FD2-42E8-9C20-7CA9506F4592}"/>
    <cellStyle name="SubItemName 2 2 25" xfId="9751" xr:uid="{E01DA6FC-C2A8-40B4-8264-BF1BB7C94AD7}"/>
    <cellStyle name="SubItemName 2 2 25 2" xfId="13565" xr:uid="{C58FCFB4-F810-48A9-88F8-98D8F1CC062D}"/>
    <cellStyle name="SubItemName 2 2 25 2 2" xfId="51841" xr:uid="{3B5E1A26-3284-493C-B754-FBC4DB99C2D1}"/>
    <cellStyle name="SubItemName 2 2 25 3" xfId="53769" xr:uid="{EBA2FC29-72E1-4885-A258-7329A3B492FE}"/>
    <cellStyle name="SubItemName 2 2 25 4" xfId="49392" xr:uid="{C25AD71C-3FF9-4706-A1F5-5DDEAAD732DF}"/>
    <cellStyle name="SubItemName 2 2 25 5" xfId="56803" xr:uid="{FFA18DEE-B0DC-4BE9-BA27-BD9A308EA25A}"/>
    <cellStyle name="SubItemName 2 2 26" xfId="9784" xr:uid="{0BB0932E-C52D-4958-8ED9-07481B20D209}"/>
    <cellStyle name="SubItemName 2 2 26 2" xfId="13595" xr:uid="{06585EE6-B23F-4202-A3C8-D0E8E0F4D211}"/>
    <cellStyle name="SubItemName 2 2 26 2 2" xfId="51874" xr:uid="{258569AF-43A4-4BDB-BB7F-71191EDEE665}"/>
    <cellStyle name="SubItemName 2 2 26 3" xfId="53802" xr:uid="{1A02339B-C1F8-457C-AD85-7692EFAA9C40}"/>
    <cellStyle name="SubItemName 2 2 26 4" xfId="49425" xr:uid="{EB6E8BAB-E0DC-46B7-9439-47B4BE18F944}"/>
    <cellStyle name="SubItemName 2 2 26 5" xfId="56836" xr:uid="{4AB0EE5C-A976-464B-AA9F-A964FEC583BC}"/>
    <cellStyle name="SubItemName 2 2 27" xfId="9810" xr:uid="{D3E7720B-F66C-45B7-BFF2-D6D363EFDD29}"/>
    <cellStyle name="SubItemName 2 2 27 2" xfId="13617" xr:uid="{A1A085B3-A0DB-459D-93B4-A3A4BA48C46D}"/>
    <cellStyle name="SubItemName 2 2 27 2 2" xfId="51900" xr:uid="{15901503-DCC6-4493-B641-67553EA5F0B9}"/>
    <cellStyle name="SubItemName 2 2 27 3" xfId="53828" xr:uid="{B0025018-19E7-4FC2-95A1-DD23F1DDFF97}"/>
    <cellStyle name="SubItemName 2 2 27 4" xfId="49451" xr:uid="{2BF7D9DE-596F-4AD9-920B-FA3463826D57}"/>
    <cellStyle name="SubItemName 2 2 27 5" xfId="56862" xr:uid="{FF00CD6C-29DD-4E1C-B34A-62223402DBD6}"/>
    <cellStyle name="SubItemName 2 2 28" xfId="10676" xr:uid="{FA407DD4-6890-4FD5-984A-F682167FDE06}"/>
    <cellStyle name="SubItemName 2 2 28 2" xfId="18230" xr:uid="{06FC60F7-81D4-478C-A3E5-B6D0EE6FFD53}"/>
    <cellStyle name="SubItemName 2 2 28 3" xfId="51914" xr:uid="{6B942894-49FA-4D6D-88A4-0CEC011AF191}"/>
    <cellStyle name="SubItemName 2 2 29" xfId="11011" xr:uid="{5624971D-BDD4-446A-9E18-637EDB3DD875}"/>
    <cellStyle name="SubItemName 2 2 29 2" xfId="18421" xr:uid="{C0060A0C-F7D1-4712-BF92-AADC7A4BAC6C}"/>
    <cellStyle name="SubItemName 2 2 3" xfId="8960" xr:uid="{AA81ACE4-B3CD-4CBD-90E5-B46ACBFAD771}"/>
    <cellStyle name="SubItemName 2 2 3 2" xfId="12880" xr:uid="{1D9A1B18-FC77-49AC-B349-9E683F84C584}"/>
    <cellStyle name="SubItemName 2 2 3 2 2" xfId="51066" xr:uid="{72D0689B-3325-493E-827A-8772477C68E4}"/>
    <cellStyle name="SubItemName 2 2 3 3" xfId="52994" xr:uid="{EB87B8AF-C124-480A-AD6A-BE79D6041F10}"/>
    <cellStyle name="SubItemName 2 2 3 4" xfId="48619" xr:uid="{74330279-D027-4EB1-BB81-4043CAD119A4}"/>
    <cellStyle name="SubItemName 2 2 3 5" xfId="56043" xr:uid="{F7965AE6-F3DB-40FF-A80A-83B8FAFA7DDB}"/>
    <cellStyle name="SubItemName 2 2 30" xfId="11245" xr:uid="{DE863939-AA60-470D-8920-D10F67B7B5AE}"/>
    <cellStyle name="SubItemName 2 2 30 2" xfId="18612" xr:uid="{05F27C5C-4C19-46D4-AEA7-73396193C0F2}"/>
    <cellStyle name="SubItemName 2 2 31" xfId="7491" xr:uid="{E82C243F-EF09-4191-8BE7-0B0817DF6B7F}"/>
    <cellStyle name="SubItemName 2 2 32" xfId="46229" xr:uid="{A4A178FD-27B7-498A-8A41-F4518E08D034}"/>
    <cellStyle name="SubItemName 2 2 33" xfId="47285" xr:uid="{ED04D3C3-4DFF-49DE-8760-F6AA901B6F0D}"/>
    <cellStyle name="SubItemName 2 2 4" xfId="9003" xr:uid="{52684A32-FFFC-43CB-88E8-97FBA6393559}"/>
    <cellStyle name="SubItemName 2 2 4 2" xfId="12917" xr:uid="{449D1B39-4634-4C80-86E3-348D3D4049F8}"/>
    <cellStyle name="SubItemName 2 2 4 2 2" xfId="51108" xr:uid="{334FAB98-F785-4F63-9E2E-E257F6521850}"/>
    <cellStyle name="SubItemName 2 2 4 3" xfId="53036" xr:uid="{997C18EF-3250-4F54-98BA-19FEAB315E29}"/>
    <cellStyle name="SubItemName 2 2 4 4" xfId="48661" xr:uid="{16719C07-212F-4E39-81E7-1ADAD14006ED}"/>
    <cellStyle name="SubItemName 2 2 4 5" xfId="56085" xr:uid="{D16E1F4F-848F-4911-AED1-A9FCED638D6D}"/>
    <cellStyle name="SubItemName 2 2 5" xfId="9048" xr:uid="{DC69C935-D63E-4F2F-BF27-0065BD116D5B}"/>
    <cellStyle name="SubItemName 2 2 5 2" xfId="12954" xr:uid="{89493941-C8D4-469C-9A3A-BE777D4E6DF0}"/>
    <cellStyle name="SubItemName 2 2 5 2 2" xfId="51151" xr:uid="{BE7CF31E-DFDC-487F-8ACA-3162FD53744C}"/>
    <cellStyle name="SubItemName 2 2 5 3" xfId="53079" xr:uid="{47979045-A244-4853-B929-B10DF8440703}"/>
    <cellStyle name="SubItemName 2 2 5 4" xfId="48703" xr:uid="{2E083398-9F30-4804-B7EA-8B713BFDF4D9}"/>
    <cellStyle name="SubItemName 2 2 5 5" xfId="56126" xr:uid="{F9ED714E-155B-45E9-841A-FFC522002461}"/>
    <cellStyle name="SubItemName 2 2 6" xfId="9093" xr:uid="{B54412B3-1BBD-4804-AD77-C54DE3B9F3BF}"/>
    <cellStyle name="SubItemName 2 2 6 2" xfId="12991" xr:uid="{5F7A04BF-AE0A-485E-994D-EF5873AAEB65}"/>
    <cellStyle name="SubItemName 2 2 6 2 2" xfId="51196" xr:uid="{89FA7646-B79E-49EF-84DC-14185D937E4A}"/>
    <cellStyle name="SubItemName 2 2 6 3" xfId="53124" xr:uid="{22C07502-13B1-4D16-A427-E632F89CCB71}"/>
    <cellStyle name="SubItemName 2 2 6 4" xfId="48748" xr:uid="{060889B3-CF30-4C73-A6F3-BB28357D855A}"/>
    <cellStyle name="SubItemName 2 2 6 5" xfId="56170" xr:uid="{64C56F1B-8814-49B4-BCC2-680435966DCB}"/>
    <cellStyle name="SubItemName 2 2 7" xfId="9134" xr:uid="{0E712D43-7E90-4649-B3BA-1EE9475F27D9}"/>
    <cellStyle name="SubItemName 2 2 7 2" xfId="13028" xr:uid="{5B72F193-EA1E-46AE-81DF-777AFD10F256}"/>
    <cellStyle name="SubItemName 2 2 7 2 2" xfId="51236" xr:uid="{A811A881-DD1C-468A-A761-FA4DA4210603}"/>
    <cellStyle name="SubItemName 2 2 7 3" xfId="53164" xr:uid="{46F834F6-500B-4C03-8069-F141BC697A30}"/>
    <cellStyle name="SubItemName 2 2 7 4" xfId="48788" xr:uid="{D56F6C6A-70AD-448D-991D-B9F6AE0518A5}"/>
    <cellStyle name="SubItemName 2 2 7 5" xfId="56210" xr:uid="{AB6918F9-460C-4781-B599-FEAF98F57F26}"/>
    <cellStyle name="SubItemName 2 2 8" xfId="9191" xr:uid="{5C94EC65-E893-484A-A114-B26541A073D9}"/>
    <cellStyle name="SubItemName 2 2 8 2" xfId="13076" xr:uid="{FA3FF918-BE18-44B2-9F43-E75695313B40}"/>
    <cellStyle name="SubItemName 2 2 8 2 2" xfId="51292" xr:uid="{42A21CF1-D1F7-4721-818C-D6EAEFE5125F}"/>
    <cellStyle name="SubItemName 2 2 8 3" xfId="53220" xr:uid="{0B2C4C82-0E6F-4FFD-9C8D-8B5850EC3C13}"/>
    <cellStyle name="SubItemName 2 2 8 4" xfId="48843" xr:uid="{0131A873-4241-41C6-BBA4-CCC83BF70810}"/>
    <cellStyle name="SubItemName 2 2 8 5" xfId="56263" xr:uid="{7F7EB5B4-E591-4BF3-85C0-030E648AC762}"/>
    <cellStyle name="SubItemName 2 2 9" xfId="9249" xr:uid="{4545B64A-D858-48AF-ADA3-C88982868F31}"/>
    <cellStyle name="SubItemName 2 2 9 2" xfId="13125" xr:uid="{9A9AEDD3-439A-46D2-8F70-835BD28C697A}"/>
    <cellStyle name="SubItemName 2 2 9 2 2" xfId="51347" xr:uid="{37A79BE1-E256-44CA-8D7F-216DC0797B20}"/>
    <cellStyle name="SubItemName 2 2 9 3" xfId="53275" xr:uid="{B4943085-8805-407D-BDB3-491018BDDAA4}"/>
    <cellStyle name="SubItemName 2 2 9 4" xfId="48898" xr:uid="{403F0FB7-1765-4DBF-88AA-7EEA27AF366E}"/>
    <cellStyle name="SubItemName 2 2 9 5" xfId="56318" xr:uid="{44600895-A099-4099-A56A-4EB3D3C1E6E6}"/>
    <cellStyle name="SubItemName 2 20" xfId="8941" xr:uid="{61F9F8BA-73F5-46E7-AE42-A70955DA4BBA}"/>
    <cellStyle name="SubItemName 2 20 10" xfId="20485" xr:uid="{E3F6FA0E-B922-4A36-8589-7E7E068131FF}"/>
    <cellStyle name="SubItemName 2 20 11" xfId="30178" xr:uid="{BDA5B632-8E69-4000-9C45-CF88FF276970}"/>
    <cellStyle name="SubItemName 2 20 12" xfId="31751" xr:uid="{6E8C10F0-B85B-4263-9DA8-69D139EDFE96}"/>
    <cellStyle name="SubItemName 2 20 13" xfId="30084" xr:uid="{6F6AAC18-F9F1-4B49-9A5C-1961AFB04E7C}"/>
    <cellStyle name="SubItemName 2 20 14" xfId="31653" xr:uid="{FFB1061B-D1BD-4994-8825-04212069B067}"/>
    <cellStyle name="SubItemName 2 20 15" xfId="32801" xr:uid="{B12AA537-76E1-4AC8-B23D-3BBAE3E15B80}"/>
    <cellStyle name="SubItemName 2 20 16" xfId="32376" xr:uid="{BAF1EDEA-A622-499A-A384-F0C742126C35}"/>
    <cellStyle name="SubItemName 2 20 17" xfId="34468" xr:uid="{BFA85AD8-29BD-4075-AEE4-2770BD2FDDF1}"/>
    <cellStyle name="SubItemName 2 20 18" xfId="21590" xr:uid="{32DC5464-A3A4-4C27-AF27-2DDD23F4CC1D}"/>
    <cellStyle name="SubItemName 2 20 19" xfId="35448" xr:uid="{5A47C183-87C0-43D7-AA80-00B7557DB6D7}"/>
    <cellStyle name="SubItemName 2 20 2" xfId="12864" xr:uid="{190718C3-945D-4394-A9BB-7A9FC634D4AB}"/>
    <cellStyle name="SubItemName 2 20 2 2" xfId="51047" xr:uid="{A186FB90-FED8-4B8C-91C0-91EED64503C3}"/>
    <cellStyle name="SubItemName 2 20 20" xfId="37648" xr:uid="{6B2C9261-1E5B-44C6-8BDF-F22987BED6B7}"/>
    <cellStyle name="SubItemName 2 20 21" xfId="38993" xr:uid="{E7279CEA-0A10-4071-BE97-BE772315BA04}"/>
    <cellStyle name="SubItemName 2 20 22" xfId="38956" xr:uid="{BF96E59F-1F77-43E8-808E-F07C01B13993}"/>
    <cellStyle name="SubItemName 2 20 23" xfId="40356" xr:uid="{3A1CAFEB-2B64-47ED-BB5D-7CCC59C060CB}"/>
    <cellStyle name="SubItemName 2 20 24" xfId="40035" xr:uid="{D8085243-ABA9-4B66-8748-D3DF8E9AA1E8}"/>
    <cellStyle name="SubItemName 2 20 25" xfId="41416" xr:uid="{EEEB972B-8225-4498-A241-644B6B9046CD}"/>
    <cellStyle name="SubItemName 2 20 26" xfId="40632" xr:uid="{5BE0F9D1-0C4C-4F51-9A34-A00D8C429822}"/>
    <cellStyle name="SubItemName 2 20 27" xfId="48600" xr:uid="{769C2E11-8455-4E42-91BA-EDF9F585557D}"/>
    <cellStyle name="SubItemName 2 20 28" xfId="56024" xr:uid="{9E03882E-91CF-4BE5-A67F-BBF4B4E70473}"/>
    <cellStyle name="SubItemName 2 20 3" xfId="24318" xr:uid="{4F314B0F-B24A-4F7F-A3F1-033DDB4C43A7}"/>
    <cellStyle name="SubItemName 2 20 3 2" xfId="52975" xr:uid="{94BD347E-E3D7-4DD1-A019-EDA302369DB4}"/>
    <cellStyle name="SubItemName 2 20 4" xfId="20589" xr:uid="{099375C5-DF08-4404-A723-FD7D2B9502AA}"/>
    <cellStyle name="SubItemName 2 20 5" xfId="25203" xr:uid="{8672179F-D1D5-4B7A-BA97-17ABF8753FFA}"/>
    <cellStyle name="SubItemName 2 20 6" xfId="25430" xr:uid="{EFD3A2BB-1894-46A9-8468-E881E3922A48}"/>
    <cellStyle name="SubItemName 2 20 7" xfId="25025" xr:uid="{CD80B13A-FDFD-4815-9BDE-495538F1522B}"/>
    <cellStyle name="SubItemName 2 20 8" xfId="25976" xr:uid="{E0E6D8A0-18EE-45AA-AFEA-3A6EB09FB29A}"/>
    <cellStyle name="SubItemName 2 20 9" xfId="29279" xr:uid="{D0920394-1BE9-400D-8E2C-C7258631C724}"/>
    <cellStyle name="SubItemName 2 21" xfId="8131" xr:uid="{65372EE9-0B28-4C7F-AA67-52E9C93F001A}"/>
    <cellStyle name="SubItemName 2 21 10" xfId="26087" xr:uid="{0CC504AB-ADFD-4E83-BAF4-274F78743ACE}"/>
    <cellStyle name="SubItemName 2 21 11" xfId="24280" xr:uid="{1EC1AA19-0DA7-4547-95CA-2F9C1F572F1C}"/>
    <cellStyle name="SubItemName 2 21 12" xfId="31991" xr:uid="{57A6D943-43AB-4AA9-B8C6-70D467084A42}"/>
    <cellStyle name="SubItemName 2 21 13" xfId="25023" xr:uid="{780F8718-FB5B-453E-997F-68C45932E9B8}"/>
    <cellStyle name="SubItemName 2 21 14" xfId="33055" xr:uid="{5CF678F3-AF6D-4CCC-9BA7-0CC6C55AC2E5}"/>
    <cellStyle name="SubItemName 2 21 15" xfId="32069" xr:uid="{366D416A-2ED7-4758-A99E-64B4DED00CE5}"/>
    <cellStyle name="SubItemName 2 21 16" xfId="32798" xr:uid="{3D0A2F34-1D9E-429C-9E9F-55B79A502D75}"/>
    <cellStyle name="SubItemName 2 21 17" xfId="34593" xr:uid="{02B39619-7320-48E5-9673-762B58BCFF58}"/>
    <cellStyle name="SubItemName 2 21 18" xfId="22565" xr:uid="{74601E51-EB19-4424-9D87-A71CD9F2E05D}"/>
    <cellStyle name="SubItemName 2 21 19" xfId="35490" xr:uid="{9B4F8D8F-FD77-4549-AC77-59FA4DA479DC}"/>
    <cellStyle name="SubItemName 2 21 2" xfId="12279" xr:uid="{2C2CFD79-4E20-4FC9-A4B2-1B0C83DB38C3}"/>
    <cellStyle name="SubItemName 2 21 2 2" xfId="50533" xr:uid="{FC9C005A-3AB5-4A28-AB61-9FA333B5CA78}"/>
    <cellStyle name="SubItemName 2 21 20" xfId="37870" xr:uid="{0AE6BDC2-10B4-4594-B84C-63BFAE6985B8}"/>
    <cellStyle name="SubItemName 2 21 21" xfId="39006" xr:uid="{71658795-BEE7-4524-A6E2-FFC3F5337A2B}"/>
    <cellStyle name="SubItemName 2 21 22" xfId="38001" xr:uid="{F6307ED7-794C-4B46-AD8A-774BE044CE36}"/>
    <cellStyle name="SubItemName 2 21 23" xfId="40486" xr:uid="{739EFEEB-ED97-4673-990D-9A8A64B6D329}"/>
    <cellStyle name="SubItemName 2 21 24" xfId="40928" xr:uid="{F0679ED1-1D24-4306-AE40-917F0C637A49}"/>
    <cellStyle name="SubItemName 2 21 25" xfId="41477" xr:uid="{3205750F-2309-424B-BF6A-0265C72B369E}"/>
    <cellStyle name="SubItemName 2 21 26" xfId="41242" xr:uid="{AD7A89B6-1457-4377-81E6-DAA577F23A43}"/>
    <cellStyle name="SubItemName 2 21 27" xfId="47896" xr:uid="{665402AB-0AA8-4812-BD98-10C7223AB0B8}"/>
    <cellStyle name="SubItemName 2 21 28" xfId="55378" xr:uid="{5D5D6EBF-7697-425D-81FD-35542F4B0B30}"/>
    <cellStyle name="SubItemName 2 21 3" xfId="24534" xr:uid="{52378CCF-132E-4A47-9780-027EE39A13A8}"/>
    <cellStyle name="SubItemName 2 21 3 2" xfId="52522" xr:uid="{66F4E136-B545-4629-9F69-D909EA8DAF7E}"/>
    <cellStyle name="SubItemName 2 21 4" xfId="23819" xr:uid="{FF02C78C-61C4-40C0-AE44-4B8660BEFF51}"/>
    <cellStyle name="SubItemName 2 21 5" xfId="24968" xr:uid="{8B6060EF-4877-4E56-95DF-81305410F706}"/>
    <cellStyle name="SubItemName 2 21 6" xfId="23904" xr:uid="{BBB54B12-EF59-44F7-9AF0-93E71ABD8280}"/>
    <cellStyle name="SubItemName 2 21 7" xfId="26282" xr:uid="{7B52050E-7ECA-4F53-865A-F70611C55C6D}"/>
    <cellStyle name="SubItemName 2 21 8" xfId="21052" xr:uid="{13B170FD-F6DD-42F1-9082-F0A9A83DE3A4}"/>
    <cellStyle name="SubItemName 2 21 9" xfId="29537" xr:uid="{DB8A7CEE-7D96-4BC6-8321-1839EF497C36}"/>
    <cellStyle name="SubItemName 2 22" xfId="8990" xr:uid="{EBF6D3B8-DE28-486C-8CFE-44F0E7570306}"/>
    <cellStyle name="SubItemName 2 22 10" xfId="25713" xr:uid="{3A8463BE-ADBC-4EE1-B6DA-830C9C0B5BB6}"/>
    <cellStyle name="SubItemName 2 22 11" xfId="28914" xr:uid="{457ECE64-C908-4F72-A8DF-E3608215C646}"/>
    <cellStyle name="SubItemName 2 22 12" xfId="32352" xr:uid="{ABCFAB50-D6B7-421C-BC74-29EC53729B40}"/>
    <cellStyle name="SubItemName 2 22 13" xfId="28600" xr:uid="{B8F80ABC-A51B-4F86-85D1-1EF020B270A2}"/>
    <cellStyle name="SubItemName 2 22 14" xfId="29601" xr:uid="{6F3BE444-386B-453C-B537-90A1A57E2688}"/>
    <cellStyle name="SubItemName 2 22 15" xfId="29210" xr:uid="{CC39979E-96A0-4B7D-A105-D71AC81357A4}"/>
    <cellStyle name="SubItemName 2 22 16" xfId="31463" xr:uid="{5529C515-7C14-41A9-BE1E-4120FDF3F974}"/>
    <cellStyle name="SubItemName 2 22 17" xfId="34780" xr:uid="{1CB846DB-0CA5-4349-B94D-F7C86E183DD4}"/>
    <cellStyle name="SubItemName 2 22 18" xfId="29536" xr:uid="{897A415D-AEFC-4356-A07B-E88B58D823CE}"/>
    <cellStyle name="SubItemName 2 22 19" xfId="35556" xr:uid="{C96D7C10-4771-495E-919F-CA4D74CCDEE9}"/>
    <cellStyle name="SubItemName 2 22 2" xfId="12906" xr:uid="{C870FAC2-5C45-4E74-9D20-ACF6950AB7D3}"/>
    <cellStyle name="SubItemName 2 22 2 2" xfId="51095" xr:uid="{37E5EBD8-4452-43DD-824A-FBA7B9320FC6}"/>
    <cellStyle name="SubItemName 2 22 20" xfId="38219" xr:uid="{61F8B74D-75FC-4CA1-B54E-783FE3D94F3F}"/>
    <cellStyle name="SubItemName 2 22 21" xfId="36607" xr:uid="{3F513D21-B0B0-4605-A421-0524DA8FC842}"/>
    <cellStyle name="SubItemName 2 22 22" xfId="36827" xr:uid="{65E06811-2580-4EAC-B40F-0BDAEAAB66D6}"/>
    <cellStyle name="SubItemName 2 22 23" xfId="40673" xr:uid="{A15B7B44-B060-442F-A315-3D07BB09D484}"/>
    <cellStyle name="SubItemName 2 22 24" xfId="38843" xr:uid="{57C63EA9-AFB8-47DB-9DBD-C078D0B0C1FD}"/>
    <cellStyle name="SubItemName 2 22 25" xfId="41573" xr:uid="{22A09AAB-A4EE-4A0D-B60E-B62430535AF4}"/>
    <cellStyle name="SubItemName 2 22 26" xfId="40472" xr:uid="{B191A538-0B03-4B07-8E47-08667AFEF0DF}"/>
    <cellStyle name="SubItemName 2 22 27" xfId="48648" xr:uid="{892C409C-640D-4F73-811F-64E926B5CE84}"/>
    <cellStyle name="SubItemName 2 22 28" xfId="56072" xr:uid="{F23A1DD0-78D4-4231-AE37-A05CEE862F01}"/>
    <cellStyle name="SubItemName 2 22 3" xfId="24885" xr:uid="{5CB20DCB-A82F-421A-B431-255DDF8DE8FB}"/>
    <cellStyle name="SubItemName 2 22 3 2" xfId="53023" xr:uid="{EEA689D8-2244-4DC9-8ECD-BC4D21A24D6B}"/>
    <cellStyle name="SubItemName 2 22 4" xfId="22054" xr:uid="{1B9EDB42-D5E8-411B-8976-1BBBCFFDB28A}"/>
    <cellStyle name="SubItemName 2 22 5" xfId="24609" xr:uid="{C70F94A8-ABF3-4154-A5A1-9E1E0B9DBA81}"/>
    <cellStyle name="SubItemName 2 22 6" xfId="25360" xr:uid="{B975CF62-584B-4F74-AE3B-8CA5C0233A3A}"/>
    <cellStyle name="SubItemName 2 22 7" xfId="23717" xr:uid="{E49044D7-03A0-4E00-8F5D-A78B800BCFBB}"/>
    <cellStyle name="SubItemName 2 22 8" xfId="21413" xr:uid="{E9FF201C-94A7-4CA6-8E6C-8DFA6CE5F8BF}"/>
    <cellStyle name="SubItemName 2 22 9" xfId="29933" xr:uid="{7BD8664F-6825-414C-8E31-24E171B7E895}"/>
    <cellStyle name="SubItemName 2 23" xfId="7541" xr:uid="{B152659C-C572-4C70-BE32-2C91A3D2178D}"/>
    <cellStyle name="SubItemName 2 23 10" xfId="30516" xr:uid="{EA5FE94E-BF2E-4CF9-9252-7647B7A9DEE9}"/>
    <cellStyle name="SubItemName 2 23 11" xfId="30810" xr:uid="{E96F6701-F956-4CD2-9863-DD73074CC85B}"/>
    <cellStyle name="SubItemName 2 23 12" xfId="32529" xr:uid="{F84A83FD-FB1C-49A5-B882-85F3E927040D}"/>
    <cellStyle name="SubItemName 2 23 13" xfId="32822" xr:uid="{87DDE8E7-A240-40B7-88CB-7DE672281604}"/>
    <cellStyle name="SubItemName 2 23 14" xfId="33126" xr:uid="{351EA340-00FB-43BB-9E02-60B21E413A25}"/>
    <cellStyle name="SubItemName 2 23 15" xfId="33392" xr:uid="{E516E9F9-9985-4024-BF9C-AAF4AF78D1FD}"/>
    <cellStyle name="SubItemName 2 23 16" xfId="33770" xr:uid="{5E17AF5E-F9AA-4926-9DA6-FFC3F8A8A01B}"/>
    <cellStyle name="SubItemName 2 23 17" xfId="34860" xr:uid="{D14B3C0B-9BCC-4591-A873-5662D723E6DC}"/>
    <cellStyle name="SubItemName 2 23 18" xfId="35116" xr:uid="{A65F3A31-B2C3-44E4-89A7-A8EB7C7D3C98}"/>
    <cellStyle name="SubItemName 2 23 19" xfId="35582" xr:uid="{BB3EE760-CFA8-4045-A908-86A8BD474E6C}"/>
    <cellStyle name="SubItemName 2 23 2" xfId="11793" xr:uid="{55870FDF-431D-4103-9805-10C63787B484}"/>
    <cellStyle name="SubItemName 2 23 2 2" xfId="49974" xr:uid="{EEAAE329-C054-4BAA-9E8B-CF305EA6E33A}"/>
    <cellStyle name="SubItemName 2 23 20" xfId="38377" xr:uid="{BF96A3A2-9CA7-4189-AD00-AC190B2400B1}"/>
    <cellStyle name="SubItemName 2 23 21" xfId="35915" xr:uid="{F3A65584-8F3A-4EE7-9C49-0A94699C8CB4}"/>
    <cellStyle name="SubItemName 2 23 22" xfId="39629" xr:uid="{AA6F6B2D-6C86-4CC2-ABB5-BB252DF7A21B}"/>
    <cellStyle name="SubItemName 2 23 23" xfId="40770" xr:uid="{BD91B260-71F0-471C-9F86-4747DBFF66A7}"/>
    <cellStyle name="SubItemName 2 23 24" xfId="41012" xr:uid="{1E65BD9B-66B3-4CD9-9486-5A683368B7F0}"/>
    <cellStyle name="SubItemName 2 23 25" xfId="41611" xr:uid="{67777E10-D238-48A3-AA2A-4951ADC46FB5}"/>
    <cellStyle name="SubItemName 2 23 26" xfId="41674" xr:uid="{22DE3EB4-F0FC-420A-BD6C-7F2E476FFAC6}"/>
    <cellStyle name="SubItemName 2 23 27" xfId="47339" xr:uid="{BF28A670-2A45-4FE0-B2F1-01C2DE76EB01}"/>
    <cellStyle name="SubItemName 2 23 28" xfId="54842" xr:uid="{F1123EEC-5DF4-4568-978D-FA0A332C4A59}"/>
    <cellStyle name="SubItemName 2 23 3" xfId="25052" xr:uid="{0690F272-96D5-4130-8D60-B69CB71C19C9}"/>
    <cellStyle name="SubItemName 2 23 3 2" xfId="51967" xr:uid="{009A17F0-41B2-4650-AFAE-8804B7B4FDB7}"/>
    <cellStyle name="SubItemName 2 23 4" xfId="25336" xr:uid="{C6DAC928-CA2B-465B-8791-A6455C2A6799}"/>
    <cellStyle name="SubItemName 2 23 5" xfId="25705" xr:uid="{6C8713AB-99E6-42B0-8174-FCA4057C8D70}"/>
    <cellStyle name="SubItemName 2 23 6" xfId="26027" xr:uid="{4EB315D9-9725-4BE0-BFD0-1FA10E13621A}"/>
    <cellStyle name="SubItemName 2 23 7" xfId="26367" xr:uid="{BD6C4388-0DBC-49F0-8EEC-DC6DF08B235E}"/>
    <cellStyle name="SubItemName 2 23 8" xfId="26654" xr:uid="{675DD2B7-A5C3-4849-9684-4B3547DD2B38}"/>
    <cellStyle name="SubItemName 2 23 9" xfId="30124" xr:uid="{F34E523E-9AAF-4540-AF13-069CB8D7201D}"/>
    <cellStyle name="SubItemName 2 24" xfId="7586" xr:uid="{4329377E-7B39-4BCE-991A-D1F8968E10F1}"/>
    <cellStyle name="SubItemName 2 24 10" xfId="28598" xr:uid="{21E9CB98-5E27-46A4-BA0C-CE07AE2D351B}"/>
    <cellStyle name="SubItemName 2 24 11" xfId="28514" xr:uid="{57AFBF58-BD87-4603-BFC4-2326D592EFD0}"/>
    <cellStyle name="SubItemName 2 24 12" xfId="31863" xr:uid="{3ECFB2FE-9F41-41A2-A803-EBB3FCE50E64}"/>
    <cellStyle name="SubItemName 2 24 13" xfId="25174" xr:uid="{CF6B42A7-0152-4D1F-9A7A-16D738F4B5A5}"/>
    <cellStyle name="SubItemName 2 24 14" xfId="32496" xr:uid="{8873DF52-81A1-438F-8F35-EBE04E82BD4D}"/>
    <cellStyle name="SubItemName 2 24 15" xfId="21472" xr:uid="{8014AA37-BC67-4387-A360-65D64BBD712E}"/>
    <cellStyle name="SubItemName 2 24 16" xfId="31906" xr:uid="{10D8E341-DB8B-4FCF-B909-52B8D242C2D6}"/>
    <cellStyle name="SubItemName 2 24 17" xfId="34522" xr:uid="{45EA6F55-F980-412B-ACFE-ED129573BFD4}"/>
    <cellStyle name="SubItemName 2 24 18" xfId="34090" xr:uid="{8BF24E85-56F5-4AA0-AFF8-D04618F176B9}"/>
    <cellStyle name="SubItemName 2 24 19" xfId="35470" xr:uid="{5A10D9F9-285B-4FF5-B4AE-061E14619C01}"/>
    <cellStyle name="SubItemName 2 24 2" xfId="11827" xr:uid="{C4E2E8FA-709B-408A-9BE1-E440F1BA50BB}"/>
    <cellStyle name="SubItemName 2 24 2 2" xfId="50016" xr:uid="{4BBD96C1-472A-4677-BB52-EB55ACAA4247}"/>
    <cellStyle name="SubItemName 2 24 20" xfId="37751" xr:uid="{436B0AC2-4AD9-49A0-B954-CEBB4A1F27AC}"/>
    <cellStyle name="SubItemName 2 24 21" xfId="38293" xr:uid="{03838544-6D26-4512-9563-D0D2C41037C6}"/>
    <cellStyle name="SubItemName 2 24 22" xfId="36049" xr:uid="{7D879CA4-5326-4213-9A14-74D00BDE8169}"/>
    <cellStyle name="SubItemName 2 24 23" xfId="40417" xr:uid="{6D3F43D1-9BC4-4429-8D53-FF2446CCE4D6}"/>
    <cellStyle name="SubItemName 2 24 24" xfId="38715" xr:uid="{67E89419-42B4-479C-B478-029C12D31903}"/>
    <cellStyle name="SubItemName 2 24 25" xfId="41444" xr:uid="{B7BD8BFA-13C7-4A0A-8489-A7A2B49B5CAE}"/>
    <cellStyle name="SubItemName 2 24 26" xfId="40522" xr:uid="{BE4280B4-DFBF-4092-B56A-6B5468F94BB1}"/>
    <cellStyle name="SubItemName 2 24 27" xfId="47380" xr:uid="{7D14547C-A84D-4D11-8A19-E3EC5029EF24}"/>
    <cellStyle name="SubItemName 2 24 28" xfId="54883" xr:uid="{C4EC6A05-7ADD-4B44-B67E-2E89938AF6A3}"/>
    <cellStyle name="SubItemName 2 24 3" xfId="24411" xr:uid="{8A1C387E-B967-4C85-B630-BAC11C0B62DE}"/>
    <cellStyle name="SubItemName 2 24 3 2" xfId="52009" xr:uid="{B55D5C58-34C8-4D2F-BE55-974C48ED75B3}"/>
    <cellStyle name="SubItemName 2 24 4" xfId="20752" xr:uid="{E595F3AE-2757-4C2A-A147-09425D698C87}"/>
    <cellStyle name="SubItemName 2 24 5" xfId="23790" xr:uid="{3B257EF6-61AA-4FA8-8E6C-F748715C6FC4}"/>
    <cellStyle name="SubItemName 2 24 6" xfId="21626" xr:uid="{9D8B8C4B-FFB4-4DAA-B857-A0557D623733}"/>
    <cellStyle name="SubItemName 2 24 7" xfId="25672" xr:uid="{46829B97-8832-4C28-A366-7B7EB572C4F8}"/>
    <cellStyle name="SubItemName 2 24 8" xfId="23971" xr:uid="{47E6AC70-08B9-4AFB-A090-C1FB69F831A5}"/>
    <cellStyle name="SubItemName 2 24 9" xfId="29398" xr:uid="{15EB6521-B033-47CA-90FB-4A85B748C28D}"/>
    <cellStyle name="SubItemName 2 25" xfId="8105" xr:uid="{3FB28F4C-1185-4997-85E2-8C31C55EB277}"/>
    <cellStyle name="SubItemName 2 25 10" xfId="25898" xr:uid="{6BFAD4ED-E4A4-4E0F-A708-48F85402E3D0}"/>
    <cellStyle name="SubItemName 2 25 11" xfId="21011" xr:uid="{BF6D7CCC-7B94-4018-A4DA-3A3B02C5A310}"/>
    <cellStyle name="SubItemName 2 25 12" xfId="31712" xr:uid="{CF508DA5-59AA-4E2B-BD1B-E984C2244ED6}"/>
    <cellStyle name="SubItemName 2 25 13" xfId="32313" xr:uid="{37EA8E07-A758-44CD-8940-56BD3A5C0609}"/>
    <cellStyle name="SubItemName 2 25 14" xfId="27675" xr:uid="{C3F4AE80-9DEE-4F8D-8ACA-3AA086EC1A4D}"/>
    <cellStyle name="SubItemName 2 25 15" xfId="32282" xr:uid="{E3B1353E-3AF8-4176-930D-4335B588EBA5}"/>
    <cellStyle name="SubItemName 2 25 16" xfId="32804" xr:uid="{9A443A5A-6878-4F03-8AFE-695471BAD88B}"/>
    <cellStyle name="SubItemName 2 25 17" xfId="34441" xr:uid="{0A58547D-6BDA-4E8A-B3EA-702A6C184AEA}"/>
    <cellStyle name="SubItemName 2 25 18" xfId="29892" xr:uid="{B99F68FA-7778-4B51-A227-035179779762}"/>
    <cellStyle name="SubItemName 2 25 19" xfId="35435" xr:uid="{31A7498D-0EFD-4B4D-9839-CAD9AC98B6E9}"/>
    <cellStyle name="SubItemName 2 25 2" xfId="12260" xr:uid="{F5E304E6-F7ED-4CB7-B891-827C37E20D65}"/>
    <cellStyle name="SubItemName 2 25 2 2" xfId="50509" xr:uid="{EE37B20E-B5B8-444A-9F87-B3E0B43463ED}"/>
    <cellStyle name="SubItemName 2 25 20" xfId="37609" xr:uid="{6A5CB6D0-42E2-4B14-973D-C93FC250FF17}"/>
    <cellStyle name="SubItemName 2 25 21" xfId="39575" xr:uid="{0F234BF9-0379-4B4C-ABFD-BD48F214C821}"/>
    <cellStyle name="SubItemName 2 25 22" xfId="35730" xr:uid="{D8000D1D-14EC-4A87-8DC3-A3ECAD1C3546}"/>
    <cellStyle name="SubItemName 2 25 23" xfId="40331" xr:uid="{30D29DD2-A673-4943-A48D-F1911D48D03A}"/>
    <cellStyle name="SubItemName 2 25 24" xfId="40549" xr:uid="{B2303129-8236-4816-A02F-F5A7F8B7B977}"/>
    <cellStyle name="SubItemName 2 25 25" xfId="41401" xr:uid="{2D70AF74-7473-4F02-B1C7-8C73B746EC59}"/>
    <cellStyle name="SubItemName 2 25 26" xfId="41530" xr:uid="{E05DE8F0-F299-47BE-BFEE-750C8517694A}"/>
    <cellStyle name="SubItemName 2 25 27" xfId="47872" xr:uid="{2F7D61AE-EFCC-4775-A5A1-E14799A01156}"/>
    <cellStyle name="SubItemName 2 25 28" xfId="55354" xr:uid="{39DCB94B-FF9D-4CA5-A6AE-0B69E6431C6C}"/>
    <cellStyle name="SubItemName 2 25 3" xfId="24285" xr:uid="{B2FC7FEC-CB50-4672-96DF-F6D9CA696356}"/>
    <cellStyle name="SubItemName 2 25 3 2" xfId="52498" xr:uid="{9455E30D-C3C2-4987-ABB3-9A7D9768C940}"/>
    <cellStyle name="SubItemName 2 25 4" xfId="24769" xr:uid="{076DEBE4-4D1E-4DF0-94F3-2F9BC5114D43}"/>
    <cellStyle name="SubItemName 2 25 5" xfId="20778" xr:uid="{3E0167FF-EE94-4630-8005-597E0F297F9A}"/>
    <cellStyle name="SubItemName 2 25 6" xfId="23976" xr:uid="{89B6CE4B-20A7-4341-A120-564108ACD641}"/>
    <cellStyle name="SubItemName 2 25 7" xfId="21511" xr:uid="{CC99F547-C97A-4044-9269-D4F2769A7908}"/>
    <cellStyle name="SubItemName 2 25 8" xfId="24548" xr:uid="{96051D48-B064-4E83-9DA3-E03C94F5F853}"/>
    <cellStyle name="SubItemName 2 25 9" xfId="29234" xr:uid="{5E8EF073-4D44-4DA2-97E1-7FF998832CDB}"/>
    <cellStyle name="SubItemName 2 26" xfId="8839" xr:uid="{E696BD99-2675-4A68-AFAC-2234BF7AE502}"/>
    <cellStyle name="SubItemName 2 26 10" xfId="27091" xr:uid="{FBE394A4-CCEB-4A42-A057-FF21357A2FEC}"/>
    <cellStyle name="SubItemName 2 26 11" xfId="24312" xr:uid="{3C0A8250-6192-4454-891F-3DDE50DD1EF6}"/>
    <cellStyle name="SubItemName 2 26 12" xfId="31736" xr:uid="{452F5F38-D34F-4585-8026-D0E7B5661867}"/>
    <cellStyle name="SubItemName 2 26 13" xfId="31190" xr:uid="{8246D997-BBE3-47F4-AFDA-ACD3CDF9F53D}"/>
    <cellStyle name="SubItemName 2 26 14" xfId="30906" xr:uid="{98A6E535-C1E2-4E4A-8786-F59E89044DDD}"/>
    <cellStyle name="SubItemName 2 26 15" xfId="32680" xr:uid="{2C6EACE7-8BAF-4913-87B0-CD8A7B0CC86A}"/>
    <cellStyle name="SubItemName 2 26 16" xfId="21208" xr:uid="{8B6C762B-6DAF-4B8C-AB72-EF5F00CF31D3}"/>
    <cellStyle name="SubItemName 2 26 17" xfId="34457" xr:uid="{BE9DF9C1-3945-4718-8DB2-6B6A1105BEF0}"/>
    <cellStyle name="SubItemName 2 26 18" xfId="34126" xr:uid="{66322B7B-FAD1-44C7-9E80-2A40005289DB}"/>
    <cellStyle name="SubItemName 2 26 19" xfId="35443" xr:uid="{F69142A0-8124-4107-ABBF-056C6F924752}"/>
    <cellStyle name="SubItemName 2 26 2" xfId="12773" xr:uid="{287DFE03-79BB-4D9F-993C-65BBA21F3563}"/>
    <cellStyle name="SubItemName 2 26 2 2" xfId="50942" xr:uid="{876CA41A-F6DE-4071-9984-802320C64366}"/>
    <cellStyle name="SubItemName 2 26 20" xfId="37634" xr:uid="{9E185DFC-5163-4C04-9AFF-6BD2587077E0}"/>
    <cellStyle name="SubItemName 2 26 21" xfId="35972" xr:uid="{751CB5E2-1A7D-4410-9C40-25880E0F43FB}"/>
    <cellStyle name="SubItemName 2 26 22" xfId="39141" xr:uid="{54217848-F943-4A38-87E6-F5CA6D8F4E23}"/>
    <cellStyle name="SubItemName 2 26 23" xfId="40347" xr:uid="{F40FFA91-E814-46CF-AA4C-FDD3D8EDB0E7}"/>
    <cellStyle name="SubItemName 2 26 24" xfId="36540" xr:uid="{88E22E36-E071-4FDF-947F-B874867B1E2B}"/>
    <cellStyle name="SubItemName 2 26 25" xfId="41410" xr:uid="{D4B2C5A8-FA8D-4FA7-828E-E7C070BE3E56}"/>
    <cellStyle name="SubItemName 2 26 26" xfId="36789" xr:uid="{1886AA2D-07E7-46B6-A154-C500654846AB}"/>
    <cellStyle name="SubItemName 2 26 27" xfId="48495" xr:uid="{3CB1BC99-A1C3-4AB0-B404-37A224AD63BC}"/>
    <cellStyle name="SubItemName 2 26 28" xfId="55920" xr:uid="{6BDBB25E-7B89-4B25-9025-9EB4B1319A94}"/>
    <cellStyle name="SubItemName 2 26 3" xfId="24304" xr:uid="{494FCF54-7ED6-460D-B068-EDEB099AB432}"/>
    <cellStyle name="SubItemName 2 26 3 2" xfId="52871" xr:uid="{D9BE0379-5441-482B-B732-E2219D6FEC02}"/>
    <cellStyle name="SubItemName 2 26 4" xfId="21236" xr:uid="{B0E08777-D0E3-4E1E-BE98-9A55FA1C318A}"/>
    <cellStyle name="SubItemName 2 26 5" xfId="25171" xr:uid="{C3F5BF6D-134E-4744-B2A9-05269F5EA62A}"/>
    <cellStyle name="SubItemName 2 26 6" xfId="24566" xr:uid="{4E2F1E2B-D63C-4454-B07C-C056C2E78A17}"/>
    <cellStyle name="SubItemName 2 26 7" xfId="21592" xr:uid="{3A1D7609-C7DA-4A58-ABCB-1FEE3A74403E}"/>
    <cellStyle name="SubItemName 2 26 8" xfId="25855" xr:uid="{8C801852-1247-452B-BF6F-D85A53C4C9B5}"/>
    <cellStyle name="SubItemName 2 26 9" xfId="29263" xr:uid="{726EE53F-0ECB-4544-9C24-BCF49E968F0A}"/>
    <cellStyle name="SubItemName 2 27" xfId="7961" xr:uid="{31BEB01E-7021-4E1E-9191-621F668E0B70}"/>
    <cellStyle name="SubItemName 2 27 10" xfId="30433" xr:uid="{69D92AFF-EEFC-4961-825B-2DA952FD04D6}"/>
    <cellStyle name="SubItemName 2 27 11" xfId="21556" xr:uid="{4DDD5A6C-81CB-4DA3-8A4B-8F3749D3EFCF}"/>
    <cellStyle name="SubItemName 2 27 12" xfId="32442" xr:uid="{DE5C3E34-AC66-4E08-9567-214C5C277D56}"/>
    <cellStyle name="SubItemName 2 27 13" xfId="30211" xr:uid="{244CEEE0-5383-4B7B-A653-1037A90BE141}"/>
    <cellStyle name="SubItemName 2 27 14" xfId="31668" xr:uid="{089A667F-31F7-4F26-B3C2-082CFC784AAF}"/>
    <cellStyle name="SubItemName 2 27 15" xfId="32820" xr:uid="{EE4F8217-CD32-4B6C-A23C-D33D1BE6FEDC}"/>
    <cellStyle name="SubItemName 2 27 16" xfId="33673" xr:uid="{4D1909B5-C6C5-458F-B171-75FAA307E336}"/>
    <cellStyle name="SubItemName 2 27 17" xfId="34838" xr:uid="{AF4ABA4F-6FD5-455E-BDD8-8543F0879F97}"/>
    <cellStyle name="SubItemName 2 27 18" xfId="35027" xr:uid="{B05A437E-102A-484E-90AF-D3169E6D2FCF}"/>
    <cellStyle name="SubItemName 2 27 19" xfId="35576" xr:uid="{ACEE034F-AFA0-46A6-8D3E-3D9C3E1852DE}"/>
    <cellStyle name="SubItemName 2 27 2" xfId="12137" xr:uid="{768DB8F6-90FB-4BD7-904E-170272964BCF}"/>
    <cellStyle name="SubItemName 2 27 2 2" xfId="50372" xr:uid="{1977B36D-5587-4A09-A9CC-5E47E72A0805}"/>
    <cellStyle name="SubItemName 2 27 20" xfId="38305" xr:uid="{BDF840F7-DDDB-4B57-905E-508074F4809F}"/>
    <cellStyle name="SubItemName 2 27 21" xfId="35984" xr:uid="{CEF262A5-51C7-4E6F-B06D-53E74F4E538B}"/>
    <cellStyle name="SubItemName 2 27 22" xfId="37927" xr:uid="{D0E5C8D5-6EFE-4DEA-848D-4053C832CF99}"/>
    <cellStyle name="SubItemName 2 27 23" xfId="40734" xr:uid="{96758C08-F601-4F6F-B2DF-73A6FFA7284F}"/>
    <cellStyle name="SubItemName 2 27 24" xfId="36232" xr:uid="{8A0335D8-3132-4846-801F-BD68919C3525}"/>
    <cellStyle name="SubItemName 2 27 25" xfId="41601" xr:uid="{71B1486A-193C-4A1A-B196-A87C8C64786B}"/>
    <cellStyle name="SubItemName 2 27 26" xfId="40442" xr:uid="{C42777DA-8C8F-4F58-A35B-2D3770DA91A5}"/>
    <cellStyle name="SubItemName 2 27 27" xfId="47736" xr:uid="{8A244C6A-8A99-471B-9EC9-971466881480}"/>
    <cellStyle name="SubItemName 2 27 28" xfId="55223" xr:uid="{6E0CDB89-7388-4049-BCB7-9DD01F0D4D1E}"/>
    <cellStyle name="SubItemName 2 27 3" xfId="24975" xr:uid="{072DC9F7-4F78-4B0E-A867-0D6A4BA12F3E}"/>
    <cellStyle name="SubItemName 2 27 3 2" xfId="52362" xr:uid="{7C523A71-2936-4308-94B0-131D197FE1A6}"/>
    <cellStyle name="SubItemName 2 27 4" xfId="21615" xr:uid="{6C25A52C-6067-423D-B1D4-738EFE9D0D83}"/>
    <cellStyle name="SubItemName 2 27 5" xfId="25620" xr:uid="{DE100FED-6FEB-4F4A-8521-2B7E7754341D}"/>
    <cellStyle name="SubItemName 2 27 6" xfId="23371" xr:uid="{8ADBCE77-4166-4809-9431-2690F7E1D633}"/>
    <cellStyle name="SubItemName 2 27 7" xfId="23745" xr:uid="{7E77919F-49F7-4652-A3C6-2FD12DC40CDD}"/>
    <cellStyle name="SubItemName 2 27 8" xfId="26025" xr:uid="{78BFF7BC-EA26-425D-8956-37F0910076BC}"/>
    <cellStyle name="SubItemName 2 27 9" xfId="30029" xr:uid="{E534E5E2-B1B5-42C5-AD48-470959AE3CF7}"/>
    <cellStyle name="SubItemName 2 28" xfId="9046" xr:uid="{EF9EB188-3F32-4350-B43D-A15253020CBF}"/>
    <cellStyle name="SubItemName 2 28 10" xfId="29611" xr:uid="{0B10E613-523F-480E-A073-71DE65B1F95F}"/>
    <cellStyle name="SubItemName 2 28 11" xfId="29171" xr:uid="{C5242A80-990B-43E5-BB1C-E5785B88A820}"/>
    <cellStyle name="SubItemName 2 28 12" xfId="31151" xr:uid="{6611FBE5-9618-4CAF-AF7D-06B97225DE69}"/>
    <cellStyle name="SubItemName 2 28 13" xfId="29561" xr:uid="{4271BEA7-EA0E-4CB6-BFA9-4D42CA4CE3CA}"/>
    <cellStyle name="SubItemName 2 28 14" xfId="31477" xr:uid="{AB429BD6-70BE-4AD1-B506-DC90B9AD0F34}"/>
    <cellStyle name="SubItemName 2 28 15" xfId="32227" xr:uid="{831D8E0B-B43A-4748-BEEA-700804B39A0D}"/>
    <cellStyle name="SubItemName 2 28 16" xfId="33357" xr:uid="{78D447C5-4ABE-4E4B-8BBC-3A6D195CF169}"/>
    <cellStyle name="SubItemName 2 28 17" xfId="34093" xr:uid="{BC4F996A-4118-4A40-BF1D-D754EC61BF35}"/>
    <cellStyle name="SubItemName 2 28 18" xfId="34625" xr:uid="{5714C728-DF87-4259-B33F-66EEFF94AAFE}"/>
    <cellStyle name="SubItemName 2 28 19" xfId="35342" xr:uid="{8A387262-225A-420B-9BD8-50EF54E4FB64}"/>
    <cellStyle name="SubItemName 2 28 2" xfId="12952" xr:uid="{141D48ED-6DAE-43E4-98B0-F0EDBFA19529}"/>
    <cellStyle name="SubItemName 2 28 2 2" xfId="51149" xr:uid="{79DF0D70-D6B4-4268-8F77-F0EBC104312C}"/>
    <cellStyle name="SubItemName 2 28 20" xfId="37084" xr:uid="{E3B7BB04-6CB7-452F-8A3D-7E6AAC019CC1}"/>
    <cellStyle name="SubItemName 2 28 21" xfId="39084" xr:uid="{B1BC06E9-8B7E-43AA-A6B2-8F4CBD4D7CA8}"/>
    <cellStyle name="SubItemName 2 28 22" xfId="36039" xr:uid="{D48D2EFC-E94C-4989-8512-C5EF4017AFE4}"/>
    <cellStyle name="SubItemName 2 28 23" xfId="39969" xr:uid="{538E3AD7-0B1B-4BF8-A516-78112C53ED32}"/>
    <cellStyle name="SubItemName 2 28 24" xfId="39091" xr:uid="{CBBB5316-CB7E-43CF-ACD9-1A14C4311C72}"/>
    <cellStyle name="SubItemName 2 28 25" xfId="41250" xr:uid="{261B1665-437C-4E12-A0DD-75B1AF9F50AB}"/>
    <cellStyle name="SubItemName 2 28 26" xfId="38746" xr:uid="{79CECC92-BBC8-491A-B82C-CA144D904297}"/>
    <cellStyle name="SubItemName 2 28 27" xfId="48701" xr:uid="{6ABDA7F2-5345-421E-9FAF-A6EFA8738D89}"/>
    <cellStyle name="SubItemName 2 28 28" xfId="56124" xr:uid="{B629C675-3AB2-4B3A-ABC4-AD9F7D389309}"/>
    <cellStyle name="SubItemName 2 28 3" xfId="23777" xr:uid="{FF8489F4-CDA6-46A6-9CB9-BB819E4115D7}"/>
    <cellStyle name="SubItemName 2 28 3 2" xfId="53077" xr:uid="{69438280-44BF-42E4-92DD-ED76C7632E64}"/>
    <cellStyle name="SubItemName 2 28 4" xfId="23317" xr:uid="{6919727A-88DF-4364-8218-EF4472483633}"/>
    <cellStyle name="SubItemName 2 28 5" xfId="20893" xr:uid="{17FED172-571F-4A9B-9314-0BC58B160E22}"/>
    <cellStyle name="SubItemName 2 28 6" xfId="20888" xr:uid="{1CB61631-FEB8-4536-970D-4045CDAA9479}"/>
    <cellStyle name="SubItemName 2 28 7" xfId="24745" xr:uid="{E24FB4CE-20BA-46D0-BE16-9DEB2081B388}"/>
    <cellStyle name="SubItemName 2 28 8" xfId="24633" xr:uid="{EE3B7A7E-CDBD-4363-9609-47A66905A1D9}"/>
    <cellStyle name="SubItemName 2 28 9" xfId="20784" xr:uid="{2DD2A9B2-3839-4B1C-AE8B-B385E02CB8EA}"/>
    <cellStyle name="SubItemName 2 29" xfId="7691" xr:uid="{0BCC16A7-2140-4AC0-A4CA-586571E123DE}"/>
    <cellStyle name="SubItemName 2 29 10" xfId="23404" xr:uid="{5C752D88-EE3A-4CEB-8DCF-BA243243B2B8}"/>
    <cellStyle name="SubItemName 2 29 11" xfId="30219" xr:uid="{563C3C9D-C014-4D49-BF44-D971AC5A5C95}"/>
    <cellStyle name="SubItemName 2 29 12" xfId="31645" xr:uid="{0A9A5DD2-5ABB-49EE-BD3A-FA20EF1CF971}"/>
    <cellStyle name="SubItemName 2 29 13" xfId="28718" xr:uid="{1FDA9B97-C62B-4B50-9E33-5F43BA61EB51}"/>
    <cellStyle name="SubItemName 2 29 14" xfId="23967" xr:uid="{C6DF3326-1C36-465C-ABE5-C1A83EE6F1AD}"/>
    <cellStyle name="SubItemName 2 29 15" xfId="32338" xr:uid="{5E3CC0BB-31FD-4940-871F-7C768FDE1011}"/>
    <cellStyle name="SubItemName 2 29 16" xfId="25653" xr:uid="{DEA77285-1493-4BD3-8CB0-02EB25CBFEC9}"/>
    <cellStyle name="SubItemName 2 29 17" xfId="34399" xr:uid="{C676CE30-BA03-43CE-8594-97B575745969}"/>
    <cellStyle name="SubItemName 2 29 18" xfId="34909" xr:uid="{F87E62D8-3B9B-4A19-A19C-A15372A1CF87}"/>
    <cellStyle name="SubItemName 2 29 19" xfId="35421" xr:uid="{3E2AE07E-F011-474A-8202-A65E8C38AE5A}"/>
    <cellStyle name="SubItemName 2 29 2" xfId="11916" xr:uid="{C1024224-B40B-4755-B522-E64BC7524B7C}"/>
    <cellStyle name="SubItemName 2 29 2 2" xfId="50116" xr:uid="{C97F052F-01F0-4EE1-9A93-591EAC023FA3}"/>
    <cellStyle name="SubItemName 2 29 20" xfId="37549" xr:uid="{6EAB0AA6-FE0F-411E-9079-1FCA40A1F8CD}"/>
    <cellStyle name="SubItemName 2 29 21" xfId="36109" xr:uid="{DB113DAC-6455-4C3B-A503-D68AFDA765F0}"/>
    <cellStyle name="SubItemName 2 29 22" xfId="37647" xr:uid="{BA079F44-FD94-47A9-B0E4-24795B050F55}"/>
    <cellStyle name="SubItemName 2 29 23" xfId="40285" xr:uid="{D86CCEA0-B1EA-48DB-9C2D-165B89724007}"/>
    <cellStyle name="SubItemName 2 29 24" xfId="36714" xr:uid="{9F39D585-EC74-4C49-A88D-D203F6FF7136}"/>
    <cellStyle name="SubItemName 2 29 25" xfId="41381" xr:uid="{D1CACF33-7EF8-4434-BC4B-BD4C07204839}"/>
    <cellStyle name="SubItemName 2 29 26" xfId="41278" xr:uid="{8A359677-7F64-45AD-9509-ABA451D5D8A6}"/>
    <cellStyle name="SubItemName 2 29 27" xfId="47480" xr:uid="{07230C68-79B9-4E5D-A738-08E94664A357}"/>
    <cellStyle name="SubItemName 2 29 28" xfId="54978" xr:uid="{8398330D-FBF9-4A2C-ABFE-0E37ADDEA491}"/>
    <cellStyle name="SubItemName 2 29 3" xfId="24225" xr:uid="{5E340946-73EF-4A5E-83EA-BA0A750D153D}"/>
    <cellStyle name="SubItemName 2 29 3 2" xfId="52109" xr:uid="{FABB957C-D5F6-4F10-8B4E-09A9272457FA}"/>
    <cellStyle name="SubItemName 2 29 4" xfId="21147" xr:uid="{F58DA63B-7F9E-4432-B2B0-8BDF1672FF71}"/>
    <cellStyle name="SubItemName 2 29 5" xfId="21988" xr:uid="{CB5877CA-7771-4187-93B9-ACB11D108B6B}"/>
    <cellStyle name="SubItemName 2 29 6" xfId="25306" xr:uid="{A821935E-3F19-4972-8123-0A4361C8C907}"/>
    <cellStyle name="SubItemName 2 29 7" xfId="24980" xr:uid="{F72F05FF-7F1B-461B-93D7-BD44A455D633}"/>
    <cellStyle name="SubItemName 2 29 8" xfId="21226" xr:uid="{B68A0712-420D-4D62-9F7F-7DD8C1BFB680}"/>
    <cellStyle name="SubItemName 2 29 9" xfId="29166" xr:uid="{7DC71CB6-8311-40B7-AE96-B7585111F003}"/>
    <cellStyle name="SubItemName 2 3" xfId="5091" xr:uid="{39B2490B-BEA6-4682-9E4C-16B9B3CAA293}"/>
    <cellStyle name="SubItemName 2 3 10" xfId="9261" xr:uid="{AB736C12-99CF-4EA1-B769-3C4CAECED731}"/>
    <cellStyle name="SubItemName 2 3 10 2" xfId="13136" xr:uid="{9D31BB3A-D9FE-4D1E-BCA7-D287228C3169}"/>
    <cellStyle name="SubItemName 2 3 10 2 2" xfId="51359" xr:uid="{4C0E79B8-2DA7-48A3-9321-F6EB71E0A653}"/>
    <cellStyle name="SubItemName 2 3 10 3" xfId="53287" xr:uid="{4A2DC805-8279-478A-8C62-B54892B2D3B6}"/>
    <cellStyle name="SubItemName 2 3 10 4" xfId="48910" xr:uid="{2CD05362-4988-457F-87C6-C584CAC045BC}"/>
    <cellStyle name="SubItemName 2 3 10 5" xfId="56330" xr:uid="{BC6E3781-01C2-4388-9CC7-034DB1723A56}"/>
    <cellStyle name="SubItemName 2 3 11" xfId="9315" xr:uid="{4F1B4173-A42D-4E24-80CE-9AE825F7027F}"/>
    <cellStyle name="SubItemName 2 3 11 2" xfId="13184" xr:uid="{2ACCAB3A-115A-42C1-A67F-A4075D537C6E}"/>
    <cellStyle name="SubItemName 2 3 11 2 2" xfId="51411" xr:uid="{970D4761-40E5-4CF4-ABFB-CE53CA8FF592}"/>
    <cellStyle name="SubItemName 2 3 11 3" xfId="53339" xr:uid="{A27DCA14-A3EB-4C86-A997-7F86252ABA81}"/>
    <cellStyle name="SubItemName 2 3 11 4" xfId="48962" xr:uid="{2F5B4059-F118-4A83-B963-8156F0D61B41}"/>
    <cellStyle name="SubItemName 2 3 11 5" xfId="56382" xr:uid="{F642C982-BA94-4DA6-81EE-740DED9B019A}"/>
    <cellStyle name="SubItemName 2 3 12" xfId="9353" xr:uid="{7E2664F5-0540-4154-A1A5-19C434D0E847}"/>
    <cellStyle name="SubItemName 2 3 12 2" xfId="13218" xr:uid="{CA81BAC9-D23D-4F59-ADA4-77AAC2F8BE1F}"/>
    <cellStyle name="SubItemName 2 3 12 2 2" xfId="51449" xr:uid="{AFF402C6-B37E-4F75-9E90-82F8D99ACDAC}"/>
    <cellStyle name="SubItemName 2 3 12 3" xfId="53377" xr:uid="{ED86BFEB-FE26-4274-9B65-508FA5B53DA6}"/>
    <cellStyle name="SubItemName 2 3 12 4" xfId="49000" xr:uid="{86557DB8-5BFC-44E9-9D9F-8A8F65C4FAED}"/>
    <cellStyle name="SubItemName 2 3 12 5" xfId="56420" xr:uid="{33BE4DFC-6C53-4E58-94E9-73ACF7C2FDE0}"/>
    <cellStyle name="SubItemName 2 3 13" xfId="9393" xr:uid="{353F057F-C392-4BA2-9973-C1BF5ADC024E}"/>
    <cellStyle name="SubItemName 2 3 13 2" xfId="13252" xr:uid="{A4D8EDA0-8390-4842-8640-4DB5567FE951}"/>
    <cellStyle name="SubItemName 2 3 13 2 2" xfId="51488" xr:uid="{08EBB720-2C13-493C-89F1-01A27D83F432}"/>
    <cellStyle name="SubItemName 2 3 13 3" xfId="53416" xr:uid="{5A97FD4D-8EB1-49B8-B768-0836CCB3886A}"/>
    <cellStyle name="SubItemName 2 3 13 4" xfId="49039" xr:uid="{5233ADD6-53CB-49BB-84FF-127319DCE0C4}"/>
    <cellStyle name="SubItemName 2 3 13 5" xfId="56459" xr:uid="{72895091-8425-404B-AA5B-060B6158D6D7}"/>
    <cellStyle name="SubItemName 2 3 14" xfId="9440" xr:uid="{EF33D2DE-9136-4101-845E-186B0723A1CC}"/>
    <cellStyle name="SubItemName 2 3 14 2" xfId="13291" xr:uid="{B5596DBD-B910-4EB4-8963-8BA6A0834C5A}"/>
    <cellStyle name="SubItemName 2 3 14 2 2" xfId="51534" xr:uid="{42EC6383-0B6E-4522-8D86-20F2EE31B046}"/>
    <cellStyle name="SubItemName 2 3 14 3" xfId="53462" xr:uid="{BE65D765-49FB-4AAE-B9B2-0FC85438FA2A}"/>
    <cellStyle name="SubItemName 2 3 14 4" xfId="49085" xr:uid="{C5043651-51D0-4228-B1F7-94806943DD2E}"/>
    <cellStyle name="SubItemName 2 3 14 5" xfId="56505" xr:uid="{B35CEB99-A924-436B-8859-644933CA0B4E}"/>
    <cellStyle name="SubItemName 2 3 15" xfId="9484" xr:uid="{256D225B-70B0-4CAD-A50B-13066DB056C1}"/>
    <cellStyle name="SubItemName 2 3 15 2" xfId="13329" xr:uid="{59090B19-7EAE-439D-BB2E-88501B0FAE11}"/>
    <cellStyle name="SubItemName 2 3 15 2 2" xfId="51576" xr:uid="{42AF71B1-2908-4A2C-854E-FF353A055A00}"/>
    <cellStyle name="SubItemName 2 3 15 3" xfId="53504" xr:uid="{4F81A991-942B-4268-B35C-27ADBA4AE4FC}"/>
    <cellStyle name="SubItemName 2 3 15 4" xfId="49127" xr:uid="{8933823E-4175-42C1-9A36-5FA359FA3B63}"/>
    <cellStyle name="SubItemName 2 3 15 5" xfId="56546" xr:uid="{1E1B03D8-0DC0-4396-9E4C-08DD29ED1069}"/>
    <cellStyle name="SubItemName 2 3 16" xfId="9519" xr:uid="{1BEFB7C3-14B0-4580-9D52-F35B203173EB}"/>
    <cellStyle name="SubItemName 2 3 16 2" xfId="13357" xr:uid="{52662B9E-B576-4C27-8497-DC4ABFB23E91}"/>
    <cellStyle name="SubItemName 2 3 16 2 2" xfId="51609" xr:uid="{1700DF56-0757-48F1-90D2-3189D24A2FA8}"/>
    <cellStyle name="SubItemName 2 3 16 3" xfId="53537" xr:uid="{E21B2DA2-AE1A-4AE5-A8EC-CC32BA2F5EE0}"/>
    <cellStyle name="SubItemName 2 3 16 4" xfId="49160" xr:uid="{7945C0E6-9FDF-44D1-B19D-D0476B2A2301}"/>
    <cellStyle name="SubItemName 2 3 16 5" xfId="56579" xr:uid="{503F6268-8966-4F9A-A66E-4E0C2F5B75DA}"/>
    <cellStyle name="SubItemName 2 3 17" xfId="7675" xr:uid="{2AC496B5-F053-457C-8E1C-B6C84C123502}"/>
    <cellStyle name="SubItemName 2 3 17 2" xfId="11903" xr:uid="{81AACEDE-A6F4-40B1-BC3C-C37338EC74B9}"/>
    <cellStyle name="SubItemName 2 3 17 2 2" xfId="50101" xr:uid="{550CC31B-73F7-4CA9-8605-8CA9563C4602}"/>
    <cellStyle name="SubItemName 2 3 17 3" xfId="52094" xr:uid="{D9616E87-3A75-4E68-AEA8-31B79035B9C3}"/>
    <cellStyle name="SubItemName 2 3 17 4" xfId="47465" xr:uid="{D21B6732-C8E6-44D9-8B4F-6F4D27D4F0BC}"/>
    <cellStyle name="SubItemName 2 3 17 5" xfId="54963" xr:uid="{A568A1E5-67A2-402F-A84E-5EBD4F78A62B}"/>
    <cellStyle name="SubItemName 2 3 18" xfId="9557" xr:uid="{57581B1B-DE7F-468A-8299-2316B6F48EC2}"/>
    <cellStyle name="SubItemName 2 3 18 2" xfId="13392" xr:uid="{6C1491EC-A458-47D6-8F86-03AD679FC814}"/>
    <cellStyle name="SubItemName 2 3 18 2 2" xfId="51647" xr:uid="{8B73EE67-E955-4A52-8706-F0F78E6AA172}"/>
    <cellStyle name="SubItemName 2 3 18 3" xfId="53575" xr:uid="{E0A47510-EB78-44CC-A607-800B7D1DA8F2}"/>
    <cellStyle name="SubItemName 2 3 18 4" xfId="49198" xr:uid="{2BD241D8-A466-4B91-BF3E-899169DCBB8F}"/>
    <cellStyle name="SubItemName 2 3 18 5" xfId="56617" xr:uid="{24DDF6C3-BDCB-43DD-8AFE-9730D07D1DF0}"/>
    <cellStyle name="SubItemName 2 3 19" xfId="9567" xr:uid="{082E820E-DF7B-4213-A2BB-33B4D6AD9454}"/>
    <cellStyle name="SubItemName 2 3 19 2" xfId="13402" xr:uid="{787249F9-A9B6-4F01-AFD2-279FB1712A87}"/>
    <cellStyle name="SubItemName 2 3 19 2 2" xfId="51657" xr:uid="{C411FC1C-1D39-463C-BE7A-7A7409B88CA8}"/>
    <cellStyle name="SubItemName 2 3 19 3" xfId="53585" xr:uid="{841DE4CF-ADA2-4834-966B-EB7625EA67EF}"/>
    <cellStyle name="SubItemName 2 3 19 4" xfId="49208" xr:uid="{12093973-A1BB-4E42-A50B-ECA1639EFF7A}"/>
    <cellStyle name="SubItemName 2 3 19 5" xfId="56627" xr:uid="{4D5D223E-BC64-4EF4-9B39-EB738325F21E}"/>
    <cellStyle name="SubItemName 2 3 2" xfId="8655" xr:uid="{BE72AA65-E49E-488B-8492-46588860C460}"/>
    <cellStyle name="SubItemName 2 3 2 2" xfId="12633" xr:uid="{58F55C7D-9C06-4D9A-AB0A-2080BFD5D0CE}"/>
    <cellStyle name="SubItemName 2 3 2 2 2" xfId="50801" xr:uid="{90047795-18EA-4763-8B22-C003E2A53194}"/>
    <cellStyle name="SubItemName 2 3 2 3" xfId="52730" xr:uid="{194E380D-6F6F-435B-ADE4-18311698C727}"/>
    <cellStyle name="SubItemName 2 3 2 4" xfId="48326" xr:uid="{5E1F435D-5F42-4106-8004-B68C8F3A9CE5}"/>
    <cellStyle name="SubItemName 2 3 2 5" xfId="55753" xr:uid="{774848BF-D9CA-4E66-B95E-5FF8E9DC0A6F}"/>
    <cellStyle name="SubItemName 2 3 20" xfId="9595" xr:uid="{F5386015-5837-47B7-81F9-1E645770EE03}"/>
    <cellStyle name="SubItemName 2 3 20 2" xfId="13426" xr:uid="{A09DEEC5-5843-4544-8605-285A0C0FDA1D}"/>
    <cellStyle name="SubItemName 2 3 20 2 2" xfId="51685" xr:uid="{511D479B-A820-49D9-9751-6EFF175ED7F6}"/>
    <cellStyle name="SubItemName 2 3 20 3" xfId="53613" xr:uid="{8C5967E8-039E-4E6C-8B2D-BF12C240109E}"/>
    <cellStyle name="SubItemName 2 3 20 4" xfId="49236" xr:uid="{F89D1AF4-E98B-4289-9B0B-0BCA954178E0}"/>
    <cellStyle name="SubItemName 2 3 20 5" xfId="56655" xr:uid="{AAD1BB48-31BA-4F06-A647-28DBC770EECC}"/>
    <cellStyle name="SubItemName 2 3 21" xfId="9605" xr:uid="{3FAA27FF-EC72-41CE-A4B8-0FF3AEA72F13}"/>
    <cellStyle name="SubItemName 2 3 21 2" xfId="13435" xr:uid="{D6B6B2E5-4C76-46B6-8955-6B6E3276D4D0}"/>
    <cellStyle name="SubItemName 2 3 21 2 2" xfId="51695" xr:uid="{B8A863F5-4F38-449D-86F2-F3B787B44DA8}"/>
    <cellStyle name="SubItemName 2 3 21 3" xfId="53623" xr:uid="{13D99149-06AA-4C27-9608-A04E3E3C3E49}"/>
    <cellStyle name="SubItemName 2 3 21 4" xfId="49246" xr:uid="{26D42200-5C9A-48CE-A0FC-8FCF4C7851BE}"/>
    <cellStyle name="SubItemName 2 3 21 5" xfId="56665" xr:uid="{E1B2A7E5-EDDE-49E1-AF7F-DFC4C90ED07D}"/>
    <cellStyle name="SubItemName 2 3 22" xfId="9637" xr:uid="{BCE5FF5D-FEA9-4C91-96C3-686AADF33E6C}"/>
    <cellStyle name="SubItemName 2 3 22 2" xfId="13464" xr:uid="{F33A7997-FD73-4B6D-A0C0-72E74263A87D}"/>
    <cellStyle name="SubItemName 2 3 22 2 2" xfId="51727" xr:uid="{98BEC5E9-7C7E-4FC3-9854-354B7944BE87}"/>
    <cellStyle name="SubItemName 2 3 22 3" xfId="53655" xr:uid="{1E80BDA9-6679-420D-B981-C7A1B8DEF067}"/>
    <cellStyle name="SubItemName 2 3 22 4" xfId="49278" xr:uid="{C6042D37-091A-4420-B661-D7008AE938A0}"/>
    <cellStyle name="SubItemName 2 3 22 5" xfId="56696" xr:uid="{35752B21-F73B-4EB5-9FCE-C326EFCAD89D}"/>
    <cellStyle name="SubItemName 2 3 23" xfId="9669" xr:uid="{A1D5BB7A-E500-48A8-BB1D-E9CE7BF755C9}"/>
    <cellStyle name="SubItemName 2 3 23 2" xfId="13492" xr:uid="{8A25EB37-013B-4681-B53B-2A57F41074ED}"/>
    <cellStyle name="SubItemName 2 3 23 2 2" xfId="51759" xr:uid="{8E0A587F-A2F7-4238-A5F4-C45C9D4B85C6}"/>
    <cellStyle name="SubItemName 2 3 23 3" xfId="53687" xr:uid="{4368E984-85BC-436E-A620-F9E91D868760}"/>
    <cellStyle name="SubItemName 2 3 23 4" xfId="49310" xr:uid="{B56F0EF0-01A9-4CE2-B63C-56475F1AA2BF}"/>
    <cellStyle name="SubItemName 2 3 23 5" xfId="56728" xr:uid="{A9B37ABD-6255-4E23-955C-8783A2DC0ECD}"/>
    <cellStyle name="SubItemName 2 3 24" xfId="9701" xr:uid="{3586241B-975D-46E9-9715-CD66E33FC6DA}"/>
    <cellStyle name="SubItemName 2 3 24 2" xfId="13520" xr:uid="{50EC83F9-E39A-4568-AE54-CDD08E4E0F70}"/>
    <cellStyle name="SubItemName 2 3 24 2 2" xfId="51791" xr:uid="{782191C4-A886-4489-8019-90E3A3F3F2A3}"/>
    <cellStyle name="SubItemName 2 3 24 3" xfId="53719" xr:uid="{657E1858-49A6-40F1-9027-A64FC3B07C23}"/>
    <cellStyle name="SubItemName 2 3 24 4" xfId="49342" xr:uid="{2782BBD5-FEB0-4257-9EC3-87A31392F1FC}"/>
    <cellStyle name="SubItemName 2 3 24 5" xfId="56760" xr:uid="{9DB515E6-C9DA-4B20-87D1-D6305811256A}"/>
    <cellStyle name="SubItemName 2 3 25" xfId="9733" xr:uid="{2D9ABF2B-9936-40C2-B8AD-ABE388A65088}"/>
    <cellStyle name="SubItemName 2 3 25 2" xfId="13548" xr:uid="{2EFA969D-14B2-4EEE-A029-05D3BA92C86B}"/>
    <cellStyle name="SubItemName 2 3 25 2 2" xfId="51823" xr:uid="{D46E367A-F6B8-4C8A-9A7B-664B3EAC66AE}"/>
    <cellStyle name="SubItemName 2 3 25 3" xfId="53751" xr:uid="{8EFCAF6C-0314-4CDA-9172-B3F57945DD4B}"/>
    <cellStyle name="SubItemName 2 3 25 4" xfId="49374" xr:uid="{4C1FA5F2-7162-490D-9B6D-04ACBB99D07D}"/>
    <cellStyle name="SubItemName 2 3 25 5" xfId="56785" xr:uid="{D65128EA-8E7F-43EA-98A2-A4171ECF8DCF}"/>
    <cellStyle name="SubItemName 2 3 26" xfId="9762" xr:uid="{90A4E903-6A3B-420A-BAAA-98A4179A7468}"/>
    <cellStyle name="SubItemName 2 3 26 2" xfId="13575" xr:uid="{D13F1844-71A2-46B3-9506-2B3D878786A5}"/>
    <cellStyle name="SubItemName 2 3 26 2 2" xfId="51852" xr:uid="{BA20244E-C690-460E-845C-096DC6F9B1E0}"/>
    <cellStyle name="SubItemName 2 3 26 3" xfId="53780" xr:uid="{4C0D1704-EBD6-4CE3-A299-75D97BED2BAA}"/>
    <cellStyle name="SubItemName 2 3 26 4" xfId="49403" xr:uid="{A59DDB9F-BD89-4689-896D-303DB7681CD1}"/>
    <cellStyle name="SubItemName 2 3 26 5" xfId="56814" xr:uid="{12B63349-CC9D-44B1-BCE5-D296971BD9F1}"/>
    <cellStyle name="SubItemName 2 3 27" xfId="9795" xr:uid="{12F4D2AC-BBA5-4CE7-B0FF-497C06B9DF18}"/>
    <cellStyle name="SubItemName 2 3 27 2" xfId="13605" xr:uid="{48BD4891-AB3A-49C4-8DB3-C07BBAA1C254}"/>
    <cellStyle name="SubItemName 2 3 27 2 2" xfId="51885" xr:uid="{F8ACA4E8-F7A5-4733-A1EB-2B9013613DA7}"/>
    <cellStyle name="SubItemName 2 3 27 3" xfId="53813" xr:uid="{4FABDAC2-9263-42ED-8418-BFC590AB8779}"/>
    <cellStyle name="SubItemName 2 3 27 4" xfId="49436" xr:uid="{513EC1DB-3785-4A56-8929-A2C1297616C6}"/>
    <cellStyle name="SubItemName 2 3 27 5" xfId="56847" xr:uid="{D42FDCF0-6B2E-4295-BC45-3251508BE459}"/>
    <cellStyle name="SubItemName 2 3 28" xfId="9818" xr:uid="{A9E739E9-1014-46F6-AFF3-4B25C1969899}"/>
    <cellStyle name="SubItemName 2 3 28 2" xfId="13624" xr:uid="{7F477279-1568-4FDB-819C-E85F9B746F7F}"/>
    <cellStyle name="SubItemName 2 3 28 2 2" xfId="51908" xr:uid="{2A117504-B341-4116-8734-1AC2A3E278BB}"/>
    <cellStyle name="SubItemName 2 3 28 3" xfId="53836" xr:uid="{00AEE7B5-A76A-4C3C-A7B1-B2A237825F10}"/>
    <cellStyle name="SubItemName 2 3 28 4" xfId="49459" xr:uid="{0C4830A2-2AC2-40F1-85A7-A7CE736EF225}"/>
    <cellStyle name="SubItemName 2 3 28 5" xfId="56870" xr:uid="{9D7D096D-3645-4F95-A215-E57B9E6912D8}"/>
    <cellStyle name="SubItemName 2 3 29" xfId="10218" xr:uid="{DCD41EC9-7943-4D7B-AB99-871B92F795D5}"/>
    <cellStyle name="SubItemName 2 3 29 2" xfId="17977" xr:uid="{F697A91F-56B5-4555-A8B1-EC072007065F}"/>
    <cellStyle name="SubItemName 2 3 29 3" xfId="49847" xr:uid="{5F0996FD-7910-4660-977A-8A4CBA00C399}"/>
    <cellStyle name="SubItemName 2 3 3" xfId="8915" xr:uid="{B206F124-D13D-4F27-BC83-482C0D10835D}"/>
    <cellStyle name="SubItemName 2 3 3 2" xfId="12842" xr:uid="{5BD933ED-C0D2-4F64-BCF1-6650E689E38C}"/>
    <cellStyle name="SubItemName 2 3 3 2 2" xfId="51023" xr:uid="{AD02420C-DEC7-4146-A77A-5CAE1636E602}"/>
    <cellStyle name="SubItemName 2 3 3 3" xfId="52951" xr:uid="{76CEE8A4-2C5A-4B53-96F5-D02FC6489C8B}"/>
    <cellStyle name="SubItemName 2 3 3 4" xfId="48576" xr:uid="{4087822F-FBC2-4CCE-BDF8-BC4015C15293}"/>
    <cellStyle name="SubItemName 2 3 3 5" xfId="56000" xr:uid="{D42CDEB4-2F21-4BCA-BF53-4B2CE8759FC9}"/>
    <cellStyle name="SubItemName 2 3 30" xfId="10552" xr:uid="{42B00A00-1168-4548-BCDA-D0C53CCB9FB2}"/>
    <cellStyle name="SubItemName 2 3 30 2" xfId="18163" xr:uid="{1D139C81-D42B-4C3B-8CCD-A64B146BC313}"/>
    <cellStyle name="SubItemName 2 3 30 3" xfId="49519" xr:uid="{E88F7B09-0AEC-4213-86A5-D14015388BC1}"/>
    <cellStyle name="SubItemName 2 3 31" xfId="10887" xr:uid="{880C0DBF-F96A-4E35-B7B5-E861EF186A59}"/>
    <cellStyle name="SubItemName 2 3 31 2" xfId="18354" xr:uid="{47BCD2CC-E77D-4AC9-9AED-294307445078}"/>
    <cellStyle name="SubItemName 2 3 32" xfId="11169" xr:uid="{A81043C4-6E1F-4B0D-888D-5BF85BA169D6}"/>
    <cellStyle name="SubItemName 2 3 32 2" xfId="18545" xr:uid="{B148C68C-1807-4066-8F24-19BA979A3DAF}"/>
    <cellStyle name="SubItemName 2 3 33" xfId="7423" xr:uid="{1EB51574-C707-4510-9E2F-24CF57D34B92}"/>
    <cellStyle name="SubItemName 2 3 33 2" xfId="17465" xr:uid="{9E94C606-B44F-494E-A0BF-6C26FD0C6566}"/>
    <cellStyle name="SubItemName 2 3 34" xfId="11690" xr:uid="{21466813-4297-4BC1-AA5E-CB0A5EB95500}"/>
    <cellStyle name="SubItemName 2 3 35" xfId="47197" xr:uid="{C2EB02E7-9F49-4448-808F-6DDEC44BADDE}"/>
    <cellStyle name="SubItemName 2 3 36" xfId="54726" xr:uid="{D2741412-BF5B-4A53-9273-B9274E1A8E01}"/>
    <cellStyle name="SubItemName 2 3 4" xfId="8973" xr:uid="{39E6F265-B09C-408E-9846-03452EE48C36}"/>
    <cellStyle name="SubItemName 2 3 4 2" xfId="12892" xr:uid="{1AFF6499-BA93-4286-BB2B-4F5BA916BD24}"/>
    <cellStyle name="SubItemName 2 3 4 2 2" xfId="51079" xr:uid="{165F4BD1-C0AF-42CF-8771-53724436B303}"/>
    <cellStyle name="SubItemName 2 3 4 3" xfId="53007" xr:uid="{09EB12BA-6945-4E8C-B3EF-393017896E02}"/>
    <cellStyle name="SubItemName 2 3 4 4" xfId="48632" xr:uid="{87974D81-001A-4F67-A06A-A2DCCF6CBF81}"/>
    <cellStyle name="SubItemName 2 3 4 5" xfId="56056" xr:uid="{E297A1A8-FA6C-4BA1-9A45-737125D9AA7E}"/>
    <cellStyle name="SubItemName 2 3 5" xfId="9014" xr:uid="{F8A4A90A-F215-4824-B7B5-CBA0F98D025C}"/>
    <cellStyle name="SubItemName 2 3 5 2" xfId="12927" xr:uid="{5F6BA4FB-2939-4F8F-8D19-2DB56155FB33}"/>
    <cellStyle name="SubItemName 2 3 5 2 2" xfId="51119" xr:uid="{D6DF72DA-C0D1-4DCA-9474-1EA3B9F2BA09}"/>
    <cellStyle name="SubItemName 2 3 5 3" xfId="53047" xr:uid="{B3DFB492-2122-4134-83AE-9635E39EAA57}"/>
    <cellStyle name="SubItemName 2 3 5 4" xfId="48672" xr:uid="{C7321B61-3F9D-4754-B074-58BE33CEF52A}"/>
    <cellStyle name="SubItemName 2 3 5 5" xfId="56096" xr:uid="{43C9AE45-3865-43B6-BE28-7FB6B0D62937}"/>
    <cellStyle name="SubItemName 2 3 6" xfId="9064" xr:uid="{F7F6FB2A-3249-40CF-B4E5-51B9A409D3C1}"/>
    <cellStyle name="SubItemName 2 3 6 2" xfId="12968" xr:uid="{9FF67E82-40DB-4ED7-BAA2-0C5D03D3CBF9}"/>
    <cellStyle name="SubItemName 2 3 6 2 2" xfId="51167" xr:uid="{DA7451D6-DE98-4124-B968-D8147B7D0F5B}"/>
    <cellStyle name="SubItemName 2 3 6 3" xfId="53095" xr:uid="{2FBB57A5-30BF-4AF6-ACCD-9B691CD5C1AC}"/>
    <cellStyle name="SubItemName 2 3 6 4" xfId="48719" xr:uid="{25D538FB-7DF5-4484-B564-79FBE77B0B10}"/>
    <cellStyle name="SubItemName 2 3 6 5" xfId="56142" xr:uid="{593DF028-CCAB-4CC3-85AB-4EE2DD537C94}"/>
    <cellStyle name="SubItemName 2 3 7" xfId="9107" xr:uid="{9A2F764A-8B5D-4D23-8788-DC860EAD55EC}"/>
    <cellStyle name="SubItemName 2 3 7 2" xfId="13003" xr:uid="{14E90978-8C46-4550-9F15-B925CFA8FA8B}"/>
    <cellStyle name="SubItemName 2 3 7 2 2" xfId="51210" xr:uid="{968DE8D1-B0B2-4B63-8AE5-34DFEC7BDF6D}"/>
    <cellStyle name="SubItemName 2 3 7 3" xfId="53138" xr:uid="{FE8EAF8B-D655-4BB4-B958-F822F60681AB}"/>
    <cellStyle name="SubItemName 2 3 7 4" xfId="48762" xr:uid="{223930F9-EF31-40C0-8B1E-381604A916F7}"/>
    <cellStyle name="SubItemName 2 3 7 5" xfId="56184" xr:uid="{7079EA33-F56D-489C-8072-F27E8E1F0D2F}"/>
    <cellStyle name="SubItemName 2 3 8" xfId="9146" xr:uid="{3D3F1033-CA79-48A5-8B9A-90BA86628D2C}"/>
    <cellStyle name="SubItemName 2 3 8 2" xfId="13039" xr:uid="{3550EDB9-3016-400C-800B-5D1DB8714DCB}"/>
    <cellStyle name="SubItemName 2 3 8 2 2" xfId="51248" xr:uid="{2884394C-69F4-4B4C-97A5-1E122CF6F508}"/>
    <cellStyle name="SubItemName 2 3 8 3" xfId="53176" xr:uid="{779BFB27-6462-4A2C-B5BC-D270C35EF3EE}"/>
    <cellStyle name="SubItemName 2 3 8 4" xfId="48800" xr:uid="{4F13A5C0-4521-492E-AA9E-F04156A88152}"/>
    <cellStyle name="SubItemName 2 3 8 5" xfId="56222" xr:uid="{B9324BF4-EA5A-4B84-8E9D-CE3E6B76B0A1}"/>
    <cellStyle name="SubItemName 2 3 9" xfId="9206" xr:uid="{7A66C1AF-6F42-43D8-92F7-3B25E742AAE1}"/>
    <cellStyle name="SubItemName 2 3 9 2" xfId="13090" xr:uid="{C8B43C0D-7DBB-4E2D-962D-857088EE2F9D}"/>
    <cellStyle name="SubItemName 2 3 9 2 2" xfId="51307" xr:uid="{C97ACC68-CB70-4503-BA0E-F75EE399941C}"/>
    <cellStyle name="SubItemName 2 3 9 3" xfId="53235" xr:uid="{6155A03A-BEAE-4821-90F9-91922B5C4800}"/>
    <cellStyle name="SubItemName 2 3 9 4" xfId="48858" xr:uid="{CDA4F017-2B3B-4EAF-BC70-536A1CEC850E}"/>
    <cellStyle name="SubItemName 2 3 9 5" xfId="56278" xr:uid="{170CFBBC-7D50-421E-B627-4DC5022D2544}"/>
    <cellStyle name="SubItemName 2 30" xfId="8066" xr:uid="{A9D96A0C-879A-4897-948F-693E8F1827A5}"/>
    <cellStyle name="SubItemName 2 30 10" xfId="21558" xr:uid="{5A0497C6-8D42-4FE6-8759-34FD30B0D046}"/>
    <cellStyle name="SubItemName 2 30 11" xfId="29468" xr:uid="{F5922CB4-4035-4107-A342-75A985CF4685}"/>
    <cellStyle name="SubItemName 2 30 12" xfId="27125" xr:uid="{589302BF-3F6B-44A5-8B66-4F102115C13E}"/>
    <cellStyle name="SubItemName 2 30 13" xfId="27278" xr:uid="{7CDDA974-775A-43D7-93D5-6D5D5DA26CA5}"/>
    <cellStyle name="SubItemName 2 30 14" xfId="24341" xr:uid="{D8E3B4FC-DFA4-4BED-9F0F-5B05A2C04762}"/>
    <cellStyle name="SubItemName 2 30 15" xfId="31566" xr:uid="{B2EED636-A6F7-4192-9E8D-CA8699CD0BDB}"/>
    <cellStyle name="SubItemName 2 30 16" xfId="33323" xr:uid="{CEF4E6B8-A99D-448F-87DE-17ED2114C8AA}"/>
    <cellStyle name="SubItemName 2 30 17" xfId="30028" xr:uid="{F9DCECFA-5A97-4809-9D84-9E8D95B85941}"/>
    <cellStyle name="SubItemName 2 30 18" xfId="33500" xr:uid="{6AB4794D-8181-4F19-98D8-237A8D275126}"/>
    <cellStyle name="SubItemName 2 30 19" xfId="35331" xr:uid="{6F598F0F-CE53-4632-8B20-2E0D034E597D}"/>
    <cellStyle name="SubItemName 2 30 2" xfId="12228" xr:uid="{15D49AD5-AC53-44A4-90EE-A9C12BF6B37A}"/>
    <cellStyle name="SubItemName 2 30 2 2" xfId="50472" xr:uid="{6247B5EC-DC81-495F-8AEA-F4DAA2884337}"/>
    <cellStyle name="SubItemName 2 30 20" xfId="37021" xr:uid="{AE401E1F-4DEC-419A-8565-AA0DC64E1B62}"/>
    <cellStyle name="SubItemName 2 30 21" xfId="36035" xr:uid="{B34DB103-AAFF-4D02-8D8B-2016DAFCEF1D}"/>
    <cellStyle name="SubItemName 2 30 22" xfId="38108" xr:uid="{E39F325A-EA6C-4476-A833-499CC19D427B}"/>
    <cellStyle name="SubItemName 2 30 23" xfId="39923" xr:uid="{3DAC7119-92D0-4FC8-ADF2-68F0B95EAF7B}"/>
    <cellStyle name="SubItemName 2 30 24" xfId="35943" xr:uid="{2B286AD0-570D-4C8F-9093-4FD50A0EDB1B}"/>
    <cellStyle name="SubItemName 2 30 25" xfId="40496" xr:uid="{C4A784FE-4DEB-4D3A-A88E-35A92301C6ED}"/>
    <cellStyle name="SubItemName 2 30 26" xfId="36014" xr:uid="{E7B71CAE-E6B9-4D08-9684-5E4AF29BB43C}"/>
    <cellStyle name="SubItemName 2 30 27" xfId="47835" xr:uid="{94961CC7-2A03-4D34-9ED5-2E9472EDFE35}"/>
    <cellStyle name="SubItemName 2 30 28" xfId="55319" xr:uid="{18CAAA68-D8ED-4777-8EE6-D29E60A9E6F9}"/>
    <cellStyle name="SubItemName 2 30 3" xfId="21694" xr:uid="{4BECA3E7-06DE-489C-95B7-AAFD762F3314}"/>
    <cellStyle name="SubItemName 2 30 3 2" xfId="52461" xr:uid="{8F80A430-53D7-4CFA-81AA-25D72BCCEB85}"/>
    <cellStyle name="SubItemName 2 30 4" xfId="22079" xr:uid="{7592986E-2578-40B3-B223-D9941FCE8D65}"/>
    <cellStyle name="SubItemName 2 30 5" xfId="25601" xr:uid="{1151659C-24A0-4DD3-AEAA-52E3CC6AA3C1}"/>
    <cellStyle name="SubItemName 2 30 6" xfId="20504" xr:uid="{7A1A46A9-ABB0-43D2-818F-5B1EE7DD73B5}"/>
    <cellStyle name="SubItemName 2 30 7" xfId="22280" xr:uid="{0F5FDEF5-BFD2-4798-A0A8-32F76BCABC1C}"/>
    <cellStyle name="SubItemName 2 30 8" xfId="20939" xr:uid="{8AC67243-DC46-4F6A-9887-8A62DB484039}"/>
    <cellStyle name="SubItemName 2 30 9" xfId="26744" xr:uid="{CF6CC5B8-8D8F-4CCE-BD77-08CE08C2AECB}"/>
    <cellStyle name="SubItemName 2 31" xfId="7617" xr:uid="{9B3CD597-3FCF-4C05-B7A1-88C5B1B6D8E1}"/>
    <cellStyle name="SubItemName 2 31 10" xfId="25759" xr:uid="{EFE4747F-80E6-490C-BE54-26C12679F237}"/>
    <cellStyle name="SubItemName 2 31 11" xfId="28152" xr:uid="{5C0F740A-3802-477C-B367-516A2D5678A9}"/>
    <cellStyle name="SubItemName 2 31 12" xfId="31825" xr:uid="{C4F9C717-2942-486C-901B-89DAA546F7D4}"/>
    <cellStyle name="SubItemName 2 31 13" xfId="30625" xr:uid="{452177DD-1256-48A7-821A-81B779FE4734}"/>
    <cellStyle name="SubItemName 2 31 14" xfId="31466" xr:uid="{CB7453F1-8F07-461F-8A36-B670CECD2367}"/>
    <cellStyle name="SubItemName 2 31 15" xfId="30276" xr:uid="{DAF10166-D9C8-4362-B509-837F34460C06}"/>
    <cellStyle name="SubItemName 2 31 16" xfId="29687" xr:uid="{673D91D8-A6F4-4CBA-81E8-25F0D30C6BD6}"/>
    <cellStyle name="SubItemName 2 31 17" xfId="34511" xr:uid="{E1D51AE3-D6FD-4D8E-BC12-59A77919F03B}"/>
    <cellStyle name="SubItemName 2 31 18" xfId="33574" xr:uid="{A4EF19CB-6C13-4FFC-A485-84635A17CBB0}"/>
    <cellStyle name="SubItemName 2 31 19" xfId="35464" xr:uid="{8E8245CB-A2FB-453E-91E4-86E2E8432275}"/>
    <cellStyle name="SubItemName 2 31 2" xfId="11855" xr:uid="{1288B2CF-F971-4757-A5B7-01B0FA69F3B3}"/>
    <cellStyle name="SubItemName 2 31 2 2" xfId="50046" xr:uid="{DFCF5B09-D360-4DA8-B8A7-896F12F1FCFC}"/>
    <cellStyle name="SubItemName 2 31 20" xfId="37717" xr:uid="{4B321FBB-1C76-470A-99D1-3371626CC7E4}"/>
    <cellStyle name="SubItemName 2 31 21" xfId="38071" xr:uid="{29C71D28-CD9D-4202-9987-94134D540897}"/>
    <cellStyle name="SubItemName 2 31 22" xfId="39505" xr:uid="{0DAF18E6-B487-4019-B155-01C12FC4165A}"/>
    <cellStyle name="SubItemName 2 31 23" xfId="40404" xr:uid="{CE5D22C3-2896-4E37-8E0F-986D003E85B4}"/>
    <cellStyle name="SubItemName 2 31 24" xfId="36438" xr:uid="{B30E5EA0-C191-4570-BF7E-72E1BE706C4F}"/>
    <cellStyle name="SubItemName 2 31 25" xfId="41438" xr:uid="{580DAD6F-8399-4D7A-84E7-BBF03F81C925}"/>
    <cellStyle name="SubItemName 2 31 26" xfId="40690" xr:uid="{CD24C426-B325-401A-9382-B4E9B70306EC}"/>
    <cellStyle name="SubItemName 2 31 27" xfId="47410" xr:uid="{11F4D7A5-3B62-4013-8BCC-C231BD41A7AA}"/>
    <cellStyle name="SubItemName 2 31 28" xfId="54912" xr:uid="{B0E5E0E4-FC4F-40FF-A79B-7B4A4ED78715}"/>
    <cellStyle name="SubItemName 2 31 3" xfId="24382" xr:uid="{DB457E50-842C-49F1-9953-FF7ACE6E6D55}"/>
    <cellStyle name="SubItemName 2 31 3 2" xfId="52039" xr:uid="{B69A1A76-0568-4AE2-A278-BCD97BF39BEC}"/>
    <cellStyle name="SubItemName 2 31 4" xfId="21114" xr:uid="{F7FFF39E-38E4-4F0A-BA7F-A52605145F6E}"/>
    <cellStyle name="SubItemName 2 31 5" xfId="20724" xr:uid="{8BF16016-D3C6-41F2-9F1E-F3CEAFA31C35}"/>
    <cellStyle name="SubItemName 2 31 6" xfId="21379" xr:uid="{F3F6E151-F11E-40E0-A2D6-35A8D047A4D2}"/>
    <cellStyle name="SubItemName 2 31 7" xfId="24514" xr:uid="{B003140B-37BB-4233-B171-229A0E766D5F}"/>
    <cellStyle name="SubItemName 2 31 8" xfId="24708" xr:uid="{E5C1523B-DA32-4369-B2A4-4BC74EC41FF3}"/>
    <cellStyle name="SubItemName 2 31 9" xfId="29361" xr:uid="{32C95EEA-AC43-4BB7-BDD0-91F2EC337CD1}"/>
    <cellStyle name="SubItemName 2 32" xfId="8038" xr:uid="{8C0EE3B4-04DF-4114-A66E-6A099B19B998}"/>
    <cellStyle name="SubItemName 2 32 10" xfId="21480" xr:uid="{86CA1CE1-54D4-4066-906A-8CBB5E356237}"/>
    <cellStyle name="SubItemName 2 32 11" xfId="30071" xr:uid="{08EDE657-C4DE-401B-877E-9CDF8429A663}"/>
    <cellStyle name="SubItemName 2 32 12" xfId="32316" xr:uid="{D902BB09-8F0D-4B04-A110-ED6A50358EEE}"/>
    <cellStyle name="SubItemName 2 32 13" xfId="20746" xr:uid="{35516FF1-183B-4B5D-8618-725580D6FFC4}"/>
    <cellStyle name="SubItemName 2 32 14" xfId="32691" xr:uid="{9C20DC2B-311A-49B8-81A0-F91988A1AA60}"/>
    <cellStyle name="SubItemName 2 32 15" xfId="24764" xr:uid="{BAA50804-7BFE-43F4-B0A7-3DF684FB4BAF}"/>
    <cellStyle name="SubItemName 2 32 16" xfId="20914" xr:uid="{364FBAE4-9BF4-4677-807A-8DF6C7AC4F5B}"/>
    <cellStyle name="SubItemName 2 32 17" xfId="34759" xr:uid="{76D4A26C-7726-4495-A630-A577D7817EA2}"/>
    <cellStyle name="SubItemName 2 32 18" xfId="31325" xr:uid="{B77581F6-8CAF-4FBD-B8AD-BF3598CE4784}"/>
    <cellStyle name="SubItemName 2 32 19" xfId="35546" xr:uid="{AA31FB0B-154E-4985-A925-B0BCD57AC7EC}"/>
    <cellStyle name="SubItemName 2 32 2" xfId="12204" xr:uid="{181A84C8-C3CD-407C-BDF5-AA7AD7DD7A91}"/>
    <cellStyle name="SubItemName 2 32 2 2" xfId="50448" xr:uid="{7BCC2DBE-DD9A-441E-B8FE-F5A1BDC7234B}"/>
    <cellStyle name="SubItemName 2 32 20" xfId="38183" xr:uid="{166AC3F4-68EB-48B8-9511-B4072686269B}"/>
    <cellStyle name="SubItemName 2 32 21" xfId="36667" xr:uid="{8DFCBC24-7AB3-4FF9-935F-43A06A8E4E81}"/>
    <cellStyle name="SubItemName 2 32 22" xfId="38833" xr:uid="{8F30FFBF-5616-430E-A925-6B56F152C7D9}"/>
    <cellStyle name="SubItemName 2 32 23" xfId="40653" xr:uid="{940E985F-DDA8-4491-B0D4-F1405DCA32AC}"/>
    <cellStyle name="SubItemName 2 32 24" xfId="35885" xr:uid="{F5AA3AAF-2702-460A-81F0-B06F8816FE2F}"/>
    <cellStyle name="SubItemName 2 32 25" xfId="41561" xr:uid="{45E9452A-B2FD-4B31-A8C9-E86AF067FB7C}"/>
    <cellStyle name="SubItemName 2 32 26" xfId="38573" xr:uid="{82771B5F-A786-4463-A3AF-28AA0CB9D94C}"/>
    <cellStyle name="SubItemName 2 32 27" xfId="47811" xr:uid="{3A8CEB2D-CCB7-4F14-9BB0-EC96C3F02C9D}"/>
    <cellStyle name="SubItemName 2 32 28" xfId="55295" xr:uid="{674CD97C-6B8D-42B2-9AE0-A0FA92EE78EB}"/>
    <cellStyle name="SubItemName 2 32 3" xfId="24842" xr:uid="{F44A17B1-3742-4436-B58C-08B4EDD89E2E}"/>
    <cellStyle name="SubItemName 2 32 3 2" xfId="52437" xr:uid="{00B03791-464D-4159-9789-5B768029D601}"/>
    <cellStyle name="SubItemName 2 32 4" xfId="21712" xr:uid="{B00691A9-87BA-4B3B-B4D3-D5AF327E88DE}"/>
    <cellStyle name="SubItemName 2 32 5" xfId="21025" xr:uid="{E90FCFB3-B41F-4683-A415-D9C59399A0CB}"/>
    <cellStyle name="SubItemName 2 32 6" xfId="22658" xr:uid="{78949B75-5CA0-4ECD-96C1-00D94ACE73AD}"/>
    <cellStyle name="SubItemName 2 32 7" xfId="25867" xr:uid="{FF8C1D1C-0C8A-4F02-BFDD-BEF77BDD7DFA}"/>
    <cellStyle name="SubItemName 2 32 8" xfId="22410" xr:uid="{6B8A41D8-CA2C-4E2D-B562-14E04A3E4161}"/>
    <cellStyle name="SubItemName 2 32 9" xfId="29890" xr:uid="{AF445135-CB4B-46FB-91B6-C988F222DA64}"/>
    <cellStyle name="SubItemName 2 33" xfId="8835" xr:uid="{D5240A18-7F7D-4E60-BB29-7CEE90439C3F}"/>
    <cellStyle name="SubItemName 2 33 10" xfId="29975" xr:uid="{E4A865FC-D112-4317-83E1-5F3A7E718286}"/>
    <cellStyle name="SubItemName 2 33 11" xfId="30436" xr:uid="{80F2F917-4C29-41CE-BFEC-904F2B4974AE}"/>
    <cellStyle name="SubItemName 2 33 12" xfId="24427" xr:uid="{1945CF06-E3DE-4966-91FD-088442B02F5F}"/>
    <cellStyle name="SubItemName 2 33 13" xfId="32445" xr:uid="{AF70301E-EB53-42FA-BD71-8FF8E4ACE0D1}"/>
    <cellStyle name="SubItemName 2 33 14" xfId="28640" xr:uid="{0DBCEE63-33ED-44D8-81E9-6CD92A7FBB0F}"/>
    <cellStyle name="SubItemName 2 33 15" xfId="31512" xr:uid="{482679FA-F2CD-4009-A1B1-C53E10926468}"/>
    <cellStyle name="SubItemName 2 33 16" xfId="25046" xr:uid="{DEE02F1B-0AE2-4BBD-A701-313D017ACD3F}"/>
    <cellStyle name="SubItemName 2 33 17" xfId="29500" xr:uid="{B01F95FE-95ED-4629-A3B8-5A4EFC859373}"/>
    <cellStyle name="SubItemName 2 33 18" xfId="34807" xr:uid="{A082C7F5-79DE-4EC1-8EB8-C81D3008D89D}"/>
    <cellStyle name="SubItemName 2 33 19" xfId="34538" xr:uid="{6212E2F3-AD1F-4D8C-A85D-E5A2916EC8DE}"/>
    <cellStyle name="SubItemName 2 33 2" xfId="12769" xr:uid="{188F5D29-0FA2-437E-8689-3F29399DD310}"/>
    <cellStyle name="SubItemName 2 33 2 2" xfId="50938" xr:uid="{5AAE4588-45E3-4391-AE1A-B70194E1EE5E}"/>
    <cellStyle name="SubItemName 2 33 20" xfId="36967" xr:uid="{5EE20D52-0FDA-4513-BB38-EE3BC0C30F43}"/>
    <cellStyle name="SubItemName 2 33 21" xfId="35773" xr:uid="{24D07603-5325-4600-92B5-3C648D4F5593}"/>
    <cellStyle name="SubItemName 2 33 22" xfId="39114" xr:uid="{22F0660E-A98F-4324-B013-5EF9B152420E}"/>
    <cellStyle name="SubItemName 2 33 23" xfId="36922" xr:uid="{BC1907AC-4634-4D37-9DCB-AC6462FFC3AD}"/>
    <cellStyle name="SubItemName 2 33 24" xfId="40723" xr:uid="{A30B9DDA-25A3-4978-A6FE-DFB6F4DA1D08}"/>
    <cellStyle name="SubItemName 2 33 25" xfId="40510" xr:uid="{CA53EE9B-1FFA-40A2-AB08-BD22E30BDD3E}"/>
    <cellStyle name="SubItemName 2 33 26" xfId="41602" xr:uid="{6A243979-B89C-4AB7-A6E2-EB7652645265}"/>
    <cellStyle name="SubItemName 2 33 27" xfId="48491" xr:uid="{CAE09C11-FAC8-4811-9451-568D1ACBA6AC}"/>
    <cellStyle name="SubItemName 2 33 28" xfId="55916" xr:uid="{60D9424C-0F7D-44E8-A9A8-D8C53A47582A}"/>
    <cellStyle name="SubItemName 2 33 3" xfId="21065" xr:uid="{45CBE4F7-5FFC-4454-A8FD-52E8EBAC0D84}"/>
    <cellStyle name="SubItemName 2 33 3 2" xfId="52867" xr:uid="{AB357086-9404-4853-BD35-A9098C5E866E}"/>
    <cellStyle name="SubItemName 2 33 4" xfId="24978" xr:uid="{BAFE944A-9F81-4778-8412-C5A8E6F9D3DF}"/>
    <cellStyle name="SubItemName 2 33 5" xfId="25302" xr:uid="{972E1D30-C9D8-49E2-A566-522221DC0D17}"/>
    <cellStyle name="SubItemName 2 33 6" xfId="25623" xr:uid="{40BF2FFE-33BF-4992-B92D-90550086A21F}"/>
    <cellStyle name="SubItemName 2 33 7" xfId="21265" xr:uid="{65B05D3F-35F0-427F-A3B5-5906F9360FFC}"/>
    <cellStyle name="SubItemName 2 33 8" xfId="21792" xr:uid="{BF04DCD1-0047-462E-BC06-8B38AE085026}"/>
    <cellStyle name="SubItemName 2 33 9" xfId="26081" xr:uid="{346FB2E0-4E3F-4C40-B2C6-F1F8BB9BC79F}"/>
    <cellStyle name="SubItemName 2 34" xfId="7793" xr:uid="{27507F39-CAFF-4175-8EB1-498511B77455}"/>
    <cellStyle name="SubItemName 2 34 10" xfId="30775" xr:uid="{7B55B1A1-18E3-4CAC-BBDB-E99C90DE0370}"/>
    <cellStyle name="SubItemName 2 34 11" xfId="31084" xr:uid="{C1881467-F432-444A-AD9B-043AFBBCE794}"/>
    <cellStyle name="SubItemName 2 34 12" xfId="32785" xr:uid="{8E6EAC6C-1413-490C-8DFB-3454FC4ECBDB}"/>
    <cellStyle name="SubItemName 2 34 13" xfId="33065" xr:uid="{6D399D56-4984-49A4-95AB-3BF7A2E63973}"/>
    <cellStyle name="SubItemName 2 34 14" xfId="33365" xr:uid="{58A0B394-B35F-403A-807C-74D240E1F9AC}"/>
    <cellStyle name="SubItemName 2 34 15" xfId="33634" xr:uid="{78FF0F7A-6F92-4642-8C0D-4FE910277F49}"/>
    <cellStyle name="SubItemName 2 34 16" xfId="34047" xr:uid="{E092322E-E9AC-4BE8-AFAF-95DF1DC9EEF7}"/>
    <cellStyle name="SubItemName 2 34 17" xfId="34993" xr:uid="{33EA24DD-30C8-415B-B7CE-AA91F1AFB0EB}"/>
    <cellStyle name="SubItemName 2 34 18" xfId="35323" xr:uid="{29FA8D1B-A250-429B-9A59-485CA394092F}"/>
    <cellStyle name="SubItemName 2 34 19" xfId="35605" xr:uid="{7B0F9145-090D-4038-8098-C3A64F877717}"/>
    <cellStyle name="SubItemName 2 34 2" xfId="11996" xr:uid="{AEA28847-23A2-4D96-90B2-B147AD474E05}"/>
    <cellStyle name="SubItemName 2 34 2 2" xfId="50213" xr:uid="{9E006EB2-4499-4157-9635-8DA80FD8E07B}"/>
    <cellStyle name="SubItemName 2 34 20" xfId="38587" xr:uid="{B573376C-300C-4FBD-8373-45A8B8D468D8}"/>
    <cellStyle name="SubItemName 2 34 21" xfId="38829" xr:uid="{6E949DDB-4199-49C7-9418-B3E8CAA4936F}"/>
    <cellStyle name="SubItemName 2 34 22" xfId="39903" xr:uid="{DC0111EC-9C28-4488-A99D-67B5C0220496}"/>
    <cellStyle name="SubItemName 2 34 23" xfId="40940" xr:uid="{1B0B6FD1-90B3-4C0E-BD82-EA4E7028A669}"/>
    <cellStyle name="SubItemName 2 34 24" xfId="41227" xr:uid="{5E746F30-F019-4FAF-89D1-E5D92193AE8C}"/>
    <cellStyle name="SubItemName 2 34 25" xfId="41661" xr:uid="{44B2D581-BAC7-4A5B-9017-3635CECE7992}"/>
    <cellStyle name="SubItemName 2 34 26" xfId="41710" xr:uid="{ABB86AB1-897D-4E38-9163-03E654094344}"/>
    <cellStyle name="SubItemName 2 34 27" xfId="47576" xr:uid="{CFE34340-23A3-4626-B3B2-5ACDDFF9E9EB}"/>
    <cellStyle name="SubItemName 2 34 28" xfId="55072" xr:uid="{93449A0A-53A1-4FAE-A1EB-530768234CC5}"/>
    <cellStyle name="SubItemName 2 34 3" xfId="25294" xr:uid="{5277F1A2-DA8C-4A8E-A5C7-EDF84267506B}"/>
    <cellStyle name="SubItemName 2 34 3 2" xfId="52205" xr:uid="{514F9508-6887-4BE7-AD13-4E558B08DAD2}"/>
    <cellStyle name="SubItemName 2 34 4" xfId="25589" xr:uid="{54DA96DB-C5E0-477E-A8FF-F2FA7626E028}"/>
    <cellStyle name="SubItemName 2 34 5" xfId="25957" xr:uid="{3C726C37-D0BF-4D8F-99CF-1CC9286B569C}"/>
    <cellStyle name="SubItemName 2 34 6" xfId="26294" xr:uid="{691B9E80-1422-4550-AF7E-563E879F10E8}"/>
    <cellStyle name="SubItemName 2 34 7" xfId="26622" xr:uid="{F398F5E2-948B-4CD2-9B14-CA6D4145229A}"/>
    <cellStyle name="SubItemName 2 34 8" xfId="26937" xr:uid="{7CBABF64-CA23-4240-8064-A02DE3C6B0AD}"/>
    <cellStyle name="SubItemName 2 34 9" xfId="30388" xr:uid="{60122D6E-D6C2-42AC-A690-7EA37CFF0531}"/>
    <cellStyle name="SubItemName 2 35" xfId="7985" xr:uid="{02D1D95B-B15A-4E8B-AD48-A04FA5695BAF}"/>
    <cellStyle name="SubItemName 2 35 10" xfId="30711" xr:uid="{D3DC220C-D462-49C5-8979-969A696DB3A0}"/>
    <cellStyle name="SubItemName 2 35 11" xfId="31013" xr:uid="{6754C06C-DAE6-4AE4-B3A4-8F67EBFF865C}"/>
    <cellStyle name="SubItemName 2 35 12" xfId="32721" xr:uid="{C6089F48-2DCA-4888-97B3-3759657737BF}"/>
    <cellStyle name="SubItemName 2 35 13" xfId="33002" xr:uid="{89CA1C94-D4E8-4BF0-88E0-BEF647729319}"/>
    <cellStyle name="SubItemName 2 35 14" xfId="33307" xr:uid="{7A1E39FB-489A-4C27-AAD3-4435EA6F4880}"/>
    <cellStyle name="SubItemName 2 35 15" xfId="33564" xr:uid="{963736EA-CA0B-4785-8A4D-D6B6AAF590F3}"/>
    <cellStyle name="SubItemName 2 35 16" xfId="33977" xr:uid="{E0F0DE9D-0124-4B14-B190-67A7093745AE}"/>
    <cellStyle name="SubItemName 2 35 17" xfId="34949" xr:uid="{D425D68C-98B0-4F46-8292-431781163C97}"/>
    <cellStyle name="SubItemName 2 35 18" xfId="35256" xr:uid="{8FDBD2C0-675B-45AC-BC02-11515EDE451C}"/>
    <cellStyle name="SubItemName 2 35 19" xfId="35599" xr:uid="{CA6128C0-0C5C-4DF8-9074-03713C24F8F9}"/>
    <cellStyle name="SubItemName 2 35 2" xfId="12156" xr:uid="{0B77CDDF-335E-4E55-AF47-0F60E8853F9B}"/>
    <cellStyle name="SubItemName 2 35 2 2" xfId="50395" xr:uid="{F7A002E5-B6E8-4F95-967C-56B97794ADB1}"/>
    <cellStyle name="SubItemName 2 35 20" xfId="38540" xr:uid="{B635627C-1E83-4333-B5B1-2CD441780B04}"/>
    <cellStyle name="SubItemName 2 35 21" xfId="35921" xr:uid="{AECEF0F8-D67D-4A01-9B78-29421FDF17D7}"/>
    <cellStyle name="SubItemName 2 35 22" xfId="39833" xr:uid="{E76F39D4-CE4D-4CA5-9EE5-08BE73DADE0A}"/>
    <cellStyle name="SubItemName 2 35 23" xfId="40894" xr:uid="{C6633954-EADD-4C20-8AE4-A5AA3D3D5DFD}"/>
    <cellStyle name="SubItemName 2 35 24" xfId="41161" xr:uid="{60D8E413-2BCE-4EC2-A9BB-98746166D059}"/>
    <cellStyle name="SubItemName 2 35 25" xfId="41649" xr:uid="{72C8C780-FF45-4311-BB0B-445BEAD88466}"/>
    <cellStyle name="SubItemName 2 35 26" xfId="41700" xr:uid="{73FF8359-9A47-4459-BDCA-65B1B353F7DF}"/>
    <cellStyle name="SubItemName 2 35 27" xfId="47758" xr:uid="{CB40FB63-7FA2-4074-AD86-D608952628FE}"/>
    <cellStyle name="SubItemName 2 35 28" xfId="55245" xr:uid="{5C738EC4-F528-45F1-AE5D-B8C2F9483709}"/>
    <cellStyle name="SubItemName 2 35 3" xfId="25234" xr:uid="{E48AB43E-C8E1-46EE-97EC-4B62161F054F}"/>
    <cellStyle name="SubItemName 2 35 3 2" xfId="52385" xr:uid="{1A391886-A648-4C40-80BE-8D39D506B16A}"/>
    <cellStyle name="SubItemName 2 35 4" xfId="25531" xr:uid="{D92A92BA-70D0-48D5-BA66-7769A153B015}"/>
    <cellStyle name="SubItemName 2 35 5" xfId="25894" xr:uid="{FBFAD620-F953-472D-B7E4-599ECA8BDD76}"/>
    <cellStyle name="SubItemName 2 35 6" xfId="26228" xr:uid="{18F515FD-8B81-4CD3-82B0-33396D426042}"/>
    <cellStyle name="SubItemName 2 35 7" xfId="26561" xr:uid="{28BE9240-842C-42B4-A0DA-D724C4246A44}"/>
    <cellStyle name="SubItemName 2 35 8" xfId="26867" xr:uid="{F9FF0DBA-506A-4E9F-ADD3-16E9A0EEFF1F}"/>
    <cellStyle name="SubItemName 2 35 9" xfId="30327" xr:uid="{B80FEC12-2504-4E9B-BB22-21C3EB9C7446}"/>
    <cellStyle name="SubItemName 2 36" xfId="7722" xr:uid="{47167F09-73F6-4106-B94C-06ABE985D33F}"/>
    <cellStyle name="SubItemName 2 36 10" xfId="21620" xr:uid="{475C9E72-8434-4222-A290-E9FBED256770}"/>
    <cellStyle name="SubItemName 2 36 11" xfId="31244" xr:uid="{33B25136-581A-46D7-8937-FB12087292CB}"/>
    <cellStyle name="SubItemName 2 36 12" xfId="32125" xr:uid="{1F9C4E55-046F-4654-95C1-0A38C5A58ED3}"/>
    <cellStyle name="SubItemName 2 36 13" xfId="27290" xr:uid="{4C5DA2F0-67B0-453D-BF87-8223985F9D33}"/>
    <cellStyle name="SubItemName 2 36 14" xfId="31584" xr:uid="{0C8C00E1-0B48-4D5B-93EC-B3739B1E2DA6}"/>
    <cellStyle name="SubItemName 2 36 15" xfId="32931" xr:uid="{B63219C8-04FF-48BB-B957-52FBE8D5343E}"/>
    <cellStyle name="SubItemName 2 36 16" xfId="34171" xr:uid="{2DAA245B-5BD2-4D6E-A929-B22A738A3D9B}"/>
    <cellStyle name="SubItemName 2 36 17" xfId="29830" xr:uid="{896254D7-5486-46AD-BEC6-4E25D97525D6}"/>
    <cellStyle name="SubItemName 2 36 18" xfId="35352" xr:uid="{F14A8DB2-0EE6-457D-BDAB-641671F55433}"/>
    <cellStyle name="SubItemName 2 36 19" xfId="37178" xr:uid="{391E35A3-37F0-4CC5-BE30-E0BB90EDCFF6}"/>
    <cellStyle name="SubItemName 2 36 2" xfId="11940" xr:uid="{235FCEFC-C72D-4AF2-9708-944D3518DE44}"/>
    <cellStyle name="SubItemName 2 36 2 2" xfId="50147" xr:uid="{1A4E9D6F-03CC-4F6E-987E-9BB515836172}"/>
    <cellStyle name="SubItemName 2 36 20" xfId="38977" xr:uid="{3341B75D-F80B-4D09-9975-4F69CAEC3936}"/>
    <cellStyle name="SubItemName 2 36 21" xfId="38240" xr:uid="{27E66823-6086-435F-9410-C181EF6A7476}"/>
    <cellStyle name="SubItemName 2 36 22" xfId="40053" xr:uid="{0E75149A-F8DF-4389-B2BE-B802BBC0C468}"/>
    <cellStyle name="SubItemName 2 36 23" xfId="40361" xr:uid="{5068EADE-C702-4862-8F56-F7905619E155}"/>
    <cellStyle name="SubItemName 2 36 24" xfId="41283" xr:uid="{D3C754E2-44C4-41CA-9541-90BBD6BC070F}"/>
    <cellStyle name="SubItemName 2 36 25" xfId="41501" xr:uid="{B5A9FFCB-4B25-4020-A0FF-AE29BA7B580D}"/>
    <cellStyle name="SubItemName 2 36 26" xfId="47509" xr:uid="{CA824E67-0E69-4E51-A4ED-CD24AA77ABBD}"/>
    <cellStyle name="SubItemName 2 36 27" xfId="55007" xr:uid="{44170986-CA66-4177-9F90-F2D7C04A2C66}"/>
    <cellStyle name="SubItemName 2 36 3" xfId="24014" xr:uid="{F71C15B7-4C5B-49CB-AC64-8EF3783905C2}"/>
    <cellStyle name="SubItemName 2 36 3 2" xfId="52139" xr:uid="{F21175C9-06D9-4442-B027-220E9468ABEA}"/>
    <cellStyle name="SubItemName 2 36 4" xfId="23962" xr:uid="{38F88FEF-4CB5-46D1-8CC3-689514515365}"/>
    <cellStyle name="SubItemName 2 36 5" xfId="24399" xr:uid="{EC5D0F16-F272-4C35-B42C-1B416815EF3A}"/>
    <cellStyle name="SubItemName 2 36 6" xfId="21486" xr:uid="{66D6B2E1-1B83-4C09-BC5C-A02329F252D2}"/>
    <cellStyle name="SubItemName 2 36 7" xfId="23893" xr:uid="{B1A8F42B-8E58-425B-A5AC-DE6C63EA1005}"/>
    <cellStyle name="SubItemName 2 36 8" xfId="24178" xr:uid="{2F122C51-BD6F-46E4-826A-2A353ADE4B2A}"/>
    <cellStyle name="SubItemName 2 36 9" xfId="24332" xr:uid="{325C4F59-DA52-4B95-B49B-6A5F41334D72}"/>
    <cellStyle name="SubItemName 2 37" xfId="9309" xr:uid="{A6E4B63C-974B-4957-878A-B8CA3D21E25A}"/>
    <cellStyle name="SubItemName 2 37 2" xfId="13179" xr:uid="{3624208E-6560-4386-A4D9-119A49180C9E}"/>
    <cellStyle name="SubItemName 2 37 2 2" xfId="51405" xr:uid="{9BF7E83B-B0B7-496F-AFF0-D4FFC2BB301C}"/>
    <cellStyle name="SubItemName 2 37 3" xfId="53333" xr:uid="{C5475E5D-D344-4C2B-A105-DD5CCA7D62A5}"/>
    <cellStyle name="SubItemName 2 37 4" xfId="48956" xr:uid="{2679705A-2B8E-4421-8D08-367F74CBA1C3}"/>
    <cellStyle name="SubItemName 2 37 5" xfId="56376" xr:uid="{FAD886F7-1CE7-491F-960A-206460EFB7F8}"/>
    <cellStyle name="SubItemName 2 38" xfId="7948" xr:uid="{80325628-C1C3-4893-B07A-E45A1ACCB9A1}"/>
    <cellStyle name="SubItemName 2 38 2" xfId="12126" xr:uid="{0B0D6BD5-ECD1-42B9-8437-0ECDFF2FE490}"/>
    <cellStyle name="SubItemName 2 38 2 2" xfId="50360" xr:uid="{B302ECEE-56D5-4DCF-AD93-EC880F69360B}"/>
    <cellStyle name="SubItemName 2 38 3" xfId="52350" xr:uid="{C973CAAB-6184-477B-BD15-7EEF08ABAEC3}"/>
    <cellStyle name="SubItemName 2 38 4" xfId="47724" xr:uid="{0F14695D-95A8-40C1-B1BF-A5D21E2BBA63}"/>
    <cellStyle name="SubItemName 2 39" xfId="7554" xr:uid="{A9F110ED-6F83-43D0-A51A-54B9481F796B}"/>
    <cellStyle name="SubItemName 2 39 2" xfId="11802" xr:uid="{C4296BE8-C45F-4768-87C6-BB9FFB62F99C}"/>
    <cellStyle name="SubItemName 2 39 2 2" xfId="49986" xr:uid="{A30D2BAE-0AA5-40D1-8E48-EEF8F55F3CDD}"/>
    <cellStyle name="SubItemName 2 39 3" xfId="51979" xr:uid="{87BB3C64-3835-42BA-B686-1278CB2C7838}"/>
    <cellStyle name="SubItemName 2 39 4" xfId="47351" xr:uid="{03C85242-7B3A-4664-BFAA-EB025374B9F9}"/>
    <cellStyle name="SubItemName 2 39 5" xfId="54854" xr:uid="{0EE1EA22-BEE7-4E15-B683-F8528E2594D4}"/>
    <cellStyle name="SubItemName 2 4" xfId="4935" xr:uid="{7DF101D3-24D0-4511-BA2D-E73FFCED9349}"/>
    <cellStyle name="SubItemName 2 4 10" xfId="27369" xr:uid="{1C0EA24D-AEF0-49AE-BA73-AA015468067E}"/>
    <cellStyle name="SubItemName 2 4 11" xfId="29619" xr:uid="{BEE9247B-74A5-4C52-86B7-4139B567D113}"/>
    <cellStyle name="SubItemName 2 4 12" xfId="31775" xr:uid="{C9CD8F3A-34DA-424E-82A1-027BB9D109D6}"/>
    <cellStyle name="SubItemName 2 4 13" xfId="26759" xr:uid="{EC40E6C7-3F7E-4AD5-AC04-955298635685}"/>
    <cellStyle name="SubItemName 2 4 14" xfId="30283" xr:uid="{3A833EAB-052B-4636-8690-EC4DC2749BAE}"/>
    <cellStyle name="SubItemName 2 4 15" xfId="28499" xr:uid="{707CCB13-FBB8-441F-A250-14E4B88660A9}"/>
    <cellStyle name="SubItemName 2 4 16" xfId="29857" xr:uid="{D98990B2-5F33-44D1-96F9-FB371C8D69C2}"/>
    <cellStyle name="SubItemName 2 4 17" xfId="34482" xr:uid="{8D08AAAF-9AE1-41D4-A3A4-92CF789DE42A}"/>
    <cellStyle name="SubItemName 2 4 18" xfId="34927" xr:uid="{5E39FB56-B7A0-405D-A57F-B579AF6CA70C}"/>
    <cellStyle name="SubItemName 2 4 19" xfId="35452" xr:uid="{1A5F7275-7701-4389-9FA2-B673F704CE5C}"/>
    <cellStyle name="SubItemName 2 4 2" xfId="10074" xr:uid="{224F5DAF-3897-4A82-B382-856E1C38892A}"/>
    <cellStyle name="SubItemName 2 4 2 2" xfId="17898" xr:uid="{90322508-311A-49BD-A894-D6AFF748485E}"/>
    <cellStyle name="SubItemName 2 4 2 3" xfId="49736" xr:uid="{F6491BBF-D96E-4803-8833-C29C08559233}"/>
    <cellStyle name="SubItemName 2 4 20" xfId="37668" xr:uid="{0C1ABC98-70FE-41C8-BB5A-0AF8A98E27B8}"/>
    <cellStyle name="SubItemName 2 4 21" xfId="35831" xr:uid="{B9F5998C-73ED-4F1B-B2A9-E7713B6D810B}"/>
    <cellStyle name="SubItemName 2 4 22" xfId="38886" xr:uid="{D9D421C2-74C5-4BBA-862C-C43029C6A8C3}"/>
    <cellStyle name="SubItemName 2 4 23" xfId="40372" xr:uid="{DB517926-2C37-40A7-A802-8AC345B2923B}"/>
    <cellStyle name="SubItemName 2 4 24" xfId="38805" xr:uid="{606BE3A0-8CC8-4A2A-9BDF-5977EAB6845A}"/>
    <cellStyle name="SubItemName 2 4 25" xfId="41423" xr:uid="{04302866-93CF-476C-897B-87D8873650E3}"/>
    <cellStyle name="SubItemName 2 4 26" xfId="41275" xr:uid="{2F6813FA-E66C-437E-A208-64CF5B838A38}"/>
    <cellStyle name="SubItemName 2 4 27" xfId="47091" xr:uid="{B305DF11-417C-49B8-9EAE-698A07EDCED8}"/>
    <cellStyle name="SubItemName 2 4 28" xfId="54636" xr:uid="{160EA980-2C0A-4E51-9C7D-7C155BCE8AA7}"/>
    <cellStyle name="SubItemName 2 4 3" xfId="10410" xr:uid="{843A9165-AD6C-4A65-A91F-133D80016186}"/>
    <cellStyle name="SubItemName 2 4 3 2" xfId="18084" xr:uid="{0463642B-70A6-4DDA-9C58-FEAF509E76D4}"/>
    <cellStyle name="SubItemName 2 4 3 3" xfId="49507" xr:uid="{09BE6C37-86CA-440B-A3DE-8BBCF755BB8A}"/>
    <cellStyle name="SubItemName 2 4 4" xfId="10746" xr:uid="{1BD3773F-C63B-4C79-B389-6ACC3F604518}"/>
    <cellStyle name="SubItemName 2 4 4 2" xfId="18275" xr:uid="{9E780CE5-59C0-445D-A139-D5008884BF0F}"/>
    <cellStyle name="SubItemName 2 4 5" xfId="11078" xr:uid="{F835A052-2E16-4FFB-B7E4-218036E0D52F}"/>
    <cellStyle name="SubItemName 2 4 5 2" xfId="18466" xr:uid="{2CD32D87-36AD-4093-A474-67854CA80874}"/>
    <cellStyle name="SubItemName 2 4 6" xfId="7344" xr:uid="{7489C19A-BCA9-4759-A5C0-CD851CA00D26}"/>
    <cellStyle name="SubItemName 2 4 6 2" xfId="17386" xr:uid="{C6FE5371-AFE4-40F9-8FA2-13BAEB8C8482}"/>
    <cellStyle name="SubItemName 2 4 7" xfId="11611" xr:uid="{80A33468-DA35-475F-882C-DE15C270FA50}"/>
    <cellStyle name="SubItemName 2 4 8" xfId="21604" xr:uid="{F058CA3F-8FB7-41EC-96DC-6F9D2712C0AC}"/>
    <cellStyle name="SubItemName 2 4 9" xfId="29309" xr:uid="{DCF9E3EF-2C65-47BE-8840-2E987F027DE7}"/>
    <cellStyle name="SubItemName 2 40" xfId="9650" xr:uid="{15710D9C-AC52-4FCE-B08B-CE65A202377E}"/>
    <cellStyle name="SubItemName 2 40 2" xfId="13476" xr:uid="{4A9DCDB3-1032-4D6D-AB30-FD4CF46B2C3A}"/>
    <cellStyle name="SubItemName 2 40 2 2" xfId="51740" xr:uid="{9A4FBA96-5279-49FD-8CE0-994AE66A0267}"/>
    <cellStyle name="SubItemName 2 40 3" xfId="53668" xr:uid="{FA1A3A59-28AC-4D60-AE32-4F88A1A53F85}"/>
    <cellStyle name="SubItemName 2 40 4" xfId="49291" xr:uid="{75B8065B-F85E-497C-9231-38141C27D891}"/>
    <cellStyle name="SubItemName 2 40 5" xfId="56709" xr:uid="{5BACFCF0-CFBC-4385-A1ED-FB0E4ADCBCC7}"/>
    <cellStyle name="SubItemName 2 41" xfId="7597" xr:uid="{7BD57710-667E-4671-B086-C9B0794754E4}"/>
    <cellStyle name="SubItemName 2 41 2" xfId="11836" xr:uid="{A4F3520B-B77A-47BA-8DA1-1D6FA84407C2}"/>
    <cellStyle name="SubItemName 2 41 2 2" xfId="50026" xr:uid="{E07631DC-043F-4C36-8AEB-4CBF6624F9B1}"/>
    <cellStyle name="SubItemName 2 41 3" xfId="52019" xr:uid="{D40ADA4E-794E-4FB8-9CD4-6865268486C6}"/>
    <cellStyle name="SubItemName 2 41 4" xfId="47390" xr:uid="{29663F1D-D892-4F01-A71E-F40D18DA7857}"/>
    <cellStyle name="SubItemName 2 41 5" xfId="54892" xr:uid="{A6BE9029-8232-4E56-A483-27E30F0640A3}"/>
    <cellStyle name="SubItemName 2 42" xfId="24205" xr:uid="{C3125CED-D64E-4E3A-9D50-8A79A7F5ED50}"/>
    <cellStyle name="SubItemName 2 43" xfId="25584" xr:uid="{D54C8F81-6CF1-47F2-8899-C0E7C136AA1A}"/>
    <cellStyle name="SubItemName 2 44" xfId="26168" xr:uid="{47483A51-0A61-4056-8116-C4CFD089BDD0}"/>
    <cellStyle name="SubItemName 2 45" xfId="21403" xr:uid="{020084AD-A6FE-4802-B2D7-467161384DA2}"/>
    <cellStyle name="SubItemName 2 46" xfId="27240" xr:uid="{AA399A92-0175-42D5-8EFD-212C2A5B9FC9}"/>
    <cellStyle name="SubItemName 2 47" xfId="22061" xr:uid="{8E8540D5-1116-4408-9FAC-21B3CC74371A}"/>
    <cellStyle name="SubItemName 2 48" xfId="26262" xr:uid="{5A9CB43C-4509-4056-AF45-E3FF4B83E010}"/>
    <cellStyle name="SubItemName 2 49" xfId="30490" xr:uid="{90D8EAC9-E688-4578-9162-487CABBFE064}"/>
    <cellStyle name="SubItemName 2 5" xfId="4971" xr:uid="{CF549C88-F6CF-4390-A94E-DCB13BD4541C}"/>
    <cellStyle name="SubItemName 2 5 10" xfId="30150" xr:uid="{ECF7667C-597F-4B3E-BA57-6CA741E51968}"/>
    <cellStyle name="SubItemName 2 5 11" xfId="25842" xr:uid="{6800764F-5BAC-4613-967E-54080C40D746}"/>
    <cellStyle name="SubItemName 2 5 12" xfId="31445" xr:uid="{00D84C97-250D-4C40-A3D7-408F042F3F6F}"/>
    <cellStyle name="SubItemName 2 5 13" xfId="31355" xr:uid="{642BA72E-78BA-4372-B145-6BB7D5E2D58F}"/>
    <cellStyle name="SubItemName 2 5 14" xfId="31771" xr:uid="{6213487C-C482-4BD8-9930-3BA7B2B1650C}"/>
    <cellStyle name="SubItemName 2 5 15" xfId="30662" xr:uid="{DCCF0C80-02F5-4A42-B3F0-FCF617471D5E}"/>
    <cellStyle name="SubItemName 2 5 16" xfId="33413" xr:uid="{44A9DB81-3A56-45ED-8A43-40F9D22121C7}"/>
    <cellStyle name="SubItemName 2 5 17" xfId="34292" xr:uid="{4FC2B3E1-859C-48DA-B954-76F7EA9314FB}"/>
    <cellStyle name="SubItemName 2 5 18" xfId="34875" xr:uid="{2086C9A8-A913-4041-A23F-96937FD7F2A9}"/>
    <cellStyle name="SubItemName 2 5 19" xfId="35395" xr:uid="{62E0450A-7E03-4759-BFB3-10A1C5BE5FFD}"/>
    <cellStyle name="SubItemName 2 5 2" xfId="10105" xr:uid="{0D4FA1D3-58AA-46EB-B24C-FDEB16A5F776}"/>
    <cellStyle name="SubItemName 2 5 2 2" xfId="17918" xr:uid="{A5583379-D0F1-4E2B-A4A0-A870FD8F755D}"/>
    <cellStyle name="SubItemName 2 5 2 3" xfId="49761" xr:uid="{E370A868-7FDB-494F-BE05-5139FBEFD636}"/>
    <cellStyle name="SubItemName 2 5 20" xfId="37354" xr:uid="{16046AB0-A799-43D3-823A-D767ADDBBA3B}"/>
    <cellStyle name="SubItemName 2 5 21" xfId="39207" xr:uid="{79B3D9D2-8FD3-45A3-8204-EC6E4A710A2B}"/>
    <cellStyle name="SubItemName 2 5 22" xfId="39086" xr:uid="{F4382035-0C65-40A3-8531-0C09F5FCA20C}"/>
    <cellStyle name="SubItemName 2 5 23" xfId="40167" xr:uid="{8B8219CF-6382-491A-9DD6-88A64DFF3DFF}"/>
    <cellStyle name="SubItemName 2 5 24" xfId="40425" xr:uid="{34C0FEA4-E54B-4306-BAEE-970B4895393A}"/>
    <cellStyle name="SubItemName 2 5 25" xfId="41339" xr:uid="{4F5358E0-52B5-47F4-80B7-FACBA376ACC9}"/>
    <cellStyle name="SubItemName 2 5 26" xfId="41320" xr:uid="{4232289C-FB82-4164-8C25-8B38E1BA2F78}"/>
    <cellStyle name="SubItemName 2 5 27" xfId="47114" xr:uid="{C1601AE6-BB46-433C-98B0-73C8227AD398}"/>
    <cellStyle name="SubItemName 2 5 28" xfId="54657" xr:uid="{E3BBAD97-1622-45F6-82C1-98A8F75FB6AB}"/>
    <cellStyle name="SubItemName 2 5 3" xfId="10441" xr:uid="{031DCE0F-14C1-4D5B-94AE-BA5F64AD2E1A}"/>
    <cellStyle name="SubItemName 2 5 3 2" xfId="18104" xr:uid="{B82E6115-5D51-48D3-9345-6FC368D9A20E}"/>
    <cellStyle name="SubItemName 2 5 3 3" xfId="49501" xr:uid="{B6710C87-D27E-4C77-B892-B6AD3475C6A4}"/>
    <cellStyle name="SubItemName 2 5 4" xfId="10777" xr:uid="{5D4DD04B-214E-4DB9-B43C-FBDC5A427B71}"/>
    <cellStyle name="SubItemName 2 5 4 2" xfId="18295" xr:uid="{E80865D9-19AD-4ED2-B14C-734FB0B90D1C}"/>
    <cellStyle name="SubItemName 2 5 5" xfId="11099" xr:uid="{79919335-AA0C-4ACA-AB1A-3788633663AB}"/>
    <cellStyle name="SubItemName 2 5 5 2" xfId="18486" xr:uid="{A156E514-89CF-4451-B654-C2820AD5EB2E}"/>
    <cellStyle name="SubItemName 2 5 6" xfId="7364" xr:uid="{C4BF56FE-F141-4D80-85C8-51C5837A3CFC}"/>
    <cellStyle name="SubItemName 2 5 6 2" xfId="17406" xr:uid="{73D6735F-2316-4CFB-9EAD-36D979AE24B0}"/>
    <cellStyle name="SubItemName 2 5 7" xfId="11631" xr:uid="{B49CB9E0-115B-4D78-B8B2-D7D4E9564206}"/>
    <cellStyle name="SubItemName 2 5 8" xfId="23620" xr:uid="{F762BF7E-EC81-455C-A2FA-ACFE07915BA6}"/>
    <cellStyle name="SubItemName 2 5 9" xfId="28933" xr:uid="{75801A93-C7E6-4973-A7B0-A935A8D61EFF}"/>
    <cellStyle name="SubItemName 2 50" xfId="32024" xr:uid="{972AA808-9A39-400C-AB90-A7DF055C74C6}"/>
    <cellStyle name="SubItemName 2 51" xfId="32602" xr:uid="{7FF574AD-F474-4F3E-8CC8-E562963C0A0B}"/>
    <cellStyle name="SubItemName 2 52" xfId="32877" xr:uid="{47542C2F-324F-4982-882C-6323BEE55A1A}"/>
    <cellStyle name="SubItemName 2 53" xfId="30472" xr:uid="{CE62C9E9-8957-4E17-8705-9D75D944D116}"/>
    <cellStyle name="SubItemName 2 54" xfId="34846" xr:uid="{D1199719-2A63-47F9-B7AE-C61919624291}"/>
    <cellStyle name="SubItemName 2 55" xfId="36662" xr:uid="{6A37F131-B4DC-469E-91D0-34DD234E1710}"/>
    <cellStyle name="SubItemName 2 56" xfId="37070" xr:uid="{CA328CF4-F9D8-46BA-81D6-88CF058B53E6}"/>
    <cellStyle name="SubItemName 2 57" xfId="39453" xr:uid="{7C7B9AE1-9967-48D4-BF96-4735ADF56BB1}"/>
    <cellStyle name="SubItemName 2 58" xfId="38010" xr:uid="{11600FBC-7728-48A1-95A3-5F2AA30A6531}"/>
    <cellStyle name="SubItemName 2 59" xfId="40000" xr:uid="{B847B39A-859C-487E-BFEE-067F0FE3B399}"/>
    <cellStyle name="SubItemName 2 6" xfId="5202" xr:uid="{AC30FE61-256C-4919-9803-F2CDFDDA6357}"/>
    <cellStyle name="SubItemName 2 6 10" xfId="26468" xr:uid="{3681D831-2098-4BD1-BC1A-B4EFD3CE1625}"/>
    <cellStyle name="SubItemName 2 6 11" xfId="30748" xr:uid="{BF08ABEC-4387-4C1F-A7C1-40347717AC4E}"/>
    <cellStyle name="SubItemName 2 6 12" xfId="31343" xr:uid="{2B336C26-04E3-40E1-9B7F-24336DD22D35}"/>
    <cellStyle name="SubItemName 2 6 13" xfId="32757" xr:uid="{3BA05BBE-8FE2-4BB3-B858-3897F07B56EC}"/>
    <cellStyle name="SubItemName 2 6 14" xfId="33037" xr:uid="{0E40EB96-A22D-41CC-B1E7-115AB820ECF5}"/>
    <cellStyle name="SubItemName 2 6 15" xfId="33339" xr:uid="{4564FE53-BC03-4446-9ACD-7FBFDCD3D18A}"/>
    <cellStyle name="SubItemName 2 6 16" xfId="31696" xr:uid="{A31FECF8-55E9-41B1-9487-77071F71EE74}"/>
    <cellStyle name="SubItemName 2 6 17" xfId="34232" xr:uid="{9AF13C26-2E49-4923-A2C1-A47BC12B6E8D}"/>
    <cellStyle name="SubItemName 2 6 18" xfId="33832" xr:uid="{F46BF6FB-21C4-4267-8524-107665B8FC4C}"/>
    <cellStyle name="SubItemName 2 6 19" xfId="35378" xr:uid="{9DC4E212-81AB-43AA-A0AE-7DF66EA34486}"/>
    <cellStyle name="SubItemName 2 6 2" xfId="10322" xr:uid="{718A6132-1500-4372-AF29-1B01C989FF4D}"/>
    <cellStyle name="SubItemName 2 6 2 2" xfId="18033" xr:uid="{3C96FF97-5DC4-49E0-8D03-02167975A7B6}"/>
    <cellStyle name="SubItemName 2 6 2 3" xfId="49915" xr:uid="{B18414C0-B3C3-435C-8EF4-8B1E6DC3EAA1}"/>
    <cellStyle name="SubItemName 2 6 20" xfId="37266" xr:uid="{52773917-217C-4A57-8155-24F03442A73E}"/>
    <cellStyle name="SubItemName 2 6 21" xfId="39002" xr:uid="{6E2A5C44-1DA0-48A4-9C63-7498998078BA}"/>
    <cellStyle name="SubItemName 2 6 22" xfId="36849" xr:uid="{C0CC6965-4F50-4AAB-A85F-0B53C86B5FFB}"/>
    <cellStyle name="SubItemName 2 6 23" xfId="40111" xr:uid="{51858E29-00D0-4F75-9047-1C4773B9D740}"/>
    <cellStyle name="SubItemName 2 6 24" xfId="40487" xr:uid="{8843D0E8-7EFC-4F67-B7ED-70183EEA94DA}"/>
    <cellStyle name="SubItemName 2 6 25" xfId="41315" xr:uid="{0301E810-F0CE-47CC-A003-0945908A1DE3}"/>
    <cellStyle name="SubItemName 2 6 26" xfId="41653" xr:uid="{BA6EFA0C-5035-43C1-B5DE-F8DE691BE649}"/>
    <cellStyle name="SubItemName 2 6 27" xfId="47268" xr:uid="{DBCF602F-6A60-45B0-9D71-991DAA21655F}"/>
    <cellStyle name="SubItemName 2 6 28" xfId="54790" xr:uid="{D337425E-AF90-49AC-A302-559B890C7E3F}"/>
    <cellStyle name="SubItemName 2 6 3" xfId="10654" xr:uid="{4CCF4749-898C-44E8-B324-D85D3DCDB189}"/>
    <cellStyle name="SubItemName 2 6 3 2" xfId="18219" xr:uid="{A0F2BD9B-45DC-4028-A0B3-38AF8D1268CC}"/>
    <cellStyle name="SubItemName 2 6 3 3" xfId="49514" xr:uid="{4C68D3CD-F1F0-4DED-8625-647567118BF7}"/>
    <cellStyle name="SubItemName 2 6 4" xfId="10989" xr:uid="{E644B6D4-6124-4D2F-95F3-342BDDB75C26}"/>
    <cellStyle name="SubItemName 2 6 4 2" xfId="18410" xr:uid="{71F0A102-5C64-4548-85AD-BCADC38ABD41}"/>
    <cellStyle name="SubItemName 2 6 5" xfId="11234" xr:uid="{105BC494-353A-402D-90AB-78855C879420}"/>
    <cellStyle name="SubItemName 2 6 5 2" xfId="18601" xr:uid="{0EA44817-54AC-4CF6-9EF0-B6A2C4104986}"/>
    <cellStyle name="SubItemName 2 6 6" xfId="7480" xr:uid="{8F93CE4F-F0E9-4328-A267-6010780B5E43}"/>
    <cellStyle name="SubItemName 2 6 6 2" xfId="17522" xr:uid="{A8ABB1EA-76C5-4AC9-BE8B-5BCDA8B2BDE5}"/>
    <cellStyle name="SubItemName 2 6 7" xfId="11746" xr:uid="{AEF0422F-02E7-44AB-BDD3-FA51D9159755}"/>
    <cellStyle name="SubItemName 2 6 8" xfId="26598" xr:uid="{77847E77-AB68-4909-B5BB-418795277531}"/>
    <cellStyle name="SubItemName 2 6 9" xfId="28830" xr:uid="{4C3C1983-B23C-424B-973F-318E010E816E}"/>
    <cellStyle name="SubItemName 2 60" xfId="40888" xr:uid="{B3ECE9FE-D51C-4591-BDE5-6FC82F01D41C}"/>
    <cellStyle name="SubItemName 2 61" xfId="40408" xr:uid="{461DFC12-B804-4A0E-A676-67FDCDEDFB71}"/>
    <cellStyle name="SubItemName 2 7" xfId="5166" xr:uid="{13AA5959-2A69-4926-AB19-8496CA4B6BF1}"/>
    <cellStyle name="SubItemName 2 7 10" xfId="21425" xr:uid="{1D3F0F6C-00D4-40A0-BE24-15F397B76589}"/>
    <cellStyle name="SubItemName 2 7 11" xfId="23674" xr:uid="{675F7EDF-8D4A-4BB1-90B9-AC61217BCA21}"/>
    <cellStyle name="SubItemName 2 7 12" xfId="31165" xr:uid="{777B0CCA-3A1A-42E5-8A05-C5FD289C50E3}"/>
    <cellStyle name="SubItemName 2 7 13" xfId="28601" xr:uid="{0F0B639A-DEC7-4084-A6CA-D117B552DAA1}"/>
    <cellStyle name="SubItemName 2 7 14" xfId="21884" xr:uid="{3F35C95F-6FED-4E17-A2AC-8730E004D5EE}"/>
    <cellStyle name="SubItemName 2 7 15" xfId="32747" xr:uid="{CB64E9CA-6DE5-4020-B7A7-51BFF89D7B7C}"/>
    <cellStyle name="SubItemName 2 7 16" xfId="33258" xr:uid="{8F05A727-2BC4-47BB-AE4C-1EEEB9A38423}"/>
    <cellStyle name="SubItemName 2 7 17" xfId="34107" xr:uid="{387C459F-917F-4AD3-80C5-B9430C82594E}"/>
    <cellStyle name="SubItemName 2 7 18" xfId="31511" xr:uid="{1444DC78-4330-4EDE-8648-18EA5F427C7E}"/>
    <cellStyle name="SubItemName 2 7 19" xfId="35344" xr:uid="{915DABD2-C378-49E1-B284-697DBE9EA64F}"/>
    <cellStyle name="SubItemName 2 7 2" xfId="10287" xr:uid="{00C44D5A-1299-4466-997F-3616ACE00514}"/>
    <cellStyle name="SubItemName 2 7 2 2" xfId="18018" xr:uid="{91A8B750-E5FC-4919-993E-EC68F8661B87}"/>
    <cellStyle name="SubItemName 2 7 2 3" xfId="49896" xr:uid="{FF8FC6D3-51FE-4EBA-AD8D-84EC438089C6}"/>
    <cellStyle name="SubItemName 2 7 20" xfId="37095" xr:uid="{C0CE7F0E-77B5-4CBD-A5E4-C33573792604}"/>
    <cellStyle name="SubItemName 2 7 21" xfId="37492" xr:uid="{9F12420D-6B5A-44B8-B6F1-7011E76E61CE}"/>
    <cellStyle name="SubItemName 2 7 22" xfId="36729" xr:uid="{E36C4FE7-F127-469D-894E-7D226C0F6662}"/>
    <cellStyle name="SubItemName 2 7 23" xfId="39981" xr:uid="{50B50181-EC32-4B54-9A88-C794AD856EA6}"/>
    <cellStyle name="SubItemName 2 7 24" xfId="38984" xr:uid="{8095721E-14DF-47CB-92C7-FA18B63792F5}"/>
    <cellStyle name="SubItemName 2 7 25" xfId="41256" xr:uid="{1CBA9CAD-1543-4F42-8E4B-C99882C85BF8}"/>
    <cellStyle name="SubItemName 2 7 26" xfId="38627" xr:uid="{91AB0C21-B835-4111-B80A-E5698C1C1107}"/>
    <cellStyle name="SubItemName 2 7 27" xfId="47249" xr:uid="{49F94AB6-C94B-46E5-BF32-8417500F7F36}"/>
    <cellStyle name="SubItemName 2 7 28" xfId="54771" xr:uid="{BE93FEA6-2BC1-4D49-BE21-A37B9BB0D58F}"/>
    <cellStyle name="SubItemName 2 7 3" xfId="10619" xr:uid="{6BC19F15-104B-4879-B13C-4D1914E8A27A}"/>
    <cellStyle name="SubItemName 2 7 3 2" xfId="18204" xr:uid="{0B1D39CC-6FF6-4F09-BEF8-6D3741F1E85C}"/>
    <cellStyle name="SubItemName 2 7 3 3" xfId="49685" xr:uid="{24BB77A1-D385-41D0-8A5F-4A87153E651E}"/>
    <cellStyle name="SubItemName 2 7 4" xfId="10954" xr:uid="{1263B97E-A602-40A9-9967-AE8B9FD4C342}"/>
    <cellStyle name="SubItemName 2 7 4 2" xfId="18395" xr:uid="{10D33C1B-3BC5-44BC-986B-7BFEDFB32608}"/>
    <cellStyle name="SubItemName 2 7 5" xfId="11215" xr:uid="{739F3570-923E-4F14-9DE4-2DCF0DD0325F}"/>
    <cellStyle name="SubItemName 2 7 5 2" xfId="18586" xr:uid="{00FE2450-15E5-4216-A4A3-0EA5CA4AD989}"/>
    <cellStyle name="SubItemName 2 7 6" xfId="7465" xr:uid="{E57F434D-F838-4C91-9043-EBB0209B7476}"/>
    <cellStyle name="SubItemName 2 7 6 2" xfId="17507" xr:uid="{96C7E584-7FEA-4EC1-8053-DBC5BB9C2C53}"/>
    <cellStyle name="SubItemName 2 7 7" xfId="11731" xr:uid="{2FD2CD7D-A8BE-42E4-A960-1E66D5CEE1F7}"/>
    <cellStyle name="SubItemName 2 7 8" xfId="25919" xr:uid="{137A6C74-8084-47BD-8F5E-8E3E4667A9BF}"/>
    <cellStyle name="SubItemName 2 7 9" xfId="26178" xr:uid="{FD133C62-A7BB-4FAD-B8A3-7289A3BBAE12}"/>
    <cellStyle name="SubItemName 2 8" xfId="5009" xr:uid="{46EEB977-3ABE-4BA8-8F50-E9E723125E63}"/>
    <cellStyle name="SubItemName 2 8 10" xfId="22306" xr:uid="{5DC68962-3A48-4106-B6FF-D38490F80C7A}"/>
    <cellStyle name="SubItemName 2 8 11" xfId="21047" xr:uid="{C3CB8698-39BD-46C8-9C59-887873353757}"/>
    <cellStyle name="SubItemName 2 8 12" xfId="31889" xr:uid="{F6E5D1E3-984F-4A58-AEF7-4B1142DEE7F7}"/>
    <cellStyle name="SubItemName 2 8 13" xfId="24037" xr:uid="{A6AA667A-22C9-4FD4-AC31-6B7C4C184774}"/>
    <cellStyle name="SubItemName 2 8 14" xfId="24755" xr:uid="{BFAF297B-B0F6-4D7B-B76B-F3AB9227E21F}"/>
    <cellStyle name="SubItemName 2 8 15" xfId="21328" xr:uid="{2356B8F1-7B62-44F4-9063-1CF0A5D2B704}"/>
    <cellStyle name="SubItemName 2 8 16" xfId="21600" xr:uid="{231325F2-D71E-4A99-8DE6-132CD943DB39}"/>
    <cellStyle name="SubItemName 2 8 17" xfId="34535" xr:uid="{269877DD-862B-4506-BA69-A4CCAB7E2FC5}"/>
    <cellStyle name="SubItemName 2 8 18" xfId="30574" xr:uid="{8C71E80B-586E-4286-A580-525591446C70}"/>
    <cellStyle name="SubItemName 2 8 19" xfId="35476" xr:uid="{5EF2D947-4F25-4201-B382-547FADD2AEFF}"/>
    <cellStyle name="SubItemName 2 8 2" xfId="10142" xr:uid="{355F9AD0-6F8D-45D3-9960-C17F0836CBD5}"/>
    <cellStyle name="SubItemName 2 8 2 2" xfId="17941" xr:uid="{D18FC597-D803-4602-85F3-17FC8C23C5F2}"/>
    <cellStyle name="SubItemName 2 8 2 3" xfId="49793" xr:uid="{BF03DCF0-F350-41C6-9E9C-056AC01FA9AE}"/>
    <cellStyle name="SubItemName 2 8 20" xfId="37775" xr:uid="{15A92B02-4F69-4164-9AAB-41CA63F326EB}"/>
    <cellStyle name="SubItemName 2 8 21" xfId="38353" xr:uid="{C82DE271-17BE-478C-84B7-9BC888A4D9E3}"/>
    <cellStyle name="SubItemName 2 8 22" xfId="36723" xr:uid="{18D7C10E-35CD-4EEC-BF47-C75DC9FC4EE9}"/>
    <cellStyle name="SubItemName 2 8 23" xfId="40430" xr:uid="{8A8427B5-F378-4452-872B-4E776BAA228A}"/>
    <cellStyle name="SubItemName 2 8 24" xfId="36326" xr:uid="{95CD8A00-08A4-411E-A3DA-D2290B61D269}"/>
    <cellStyle name="SubItemName 2 8 25" xfId="41453" xr:uid="{0FBF7E4A-42C9-4CE5-91C2-0413B85E8553}"/>
    <cellStyle name="SubItemName 2 8 26" xfId="37250" xr:uid="{C357D649-23FF-4858-93DA-9B138B28E1D3}"/>
    <cellStyle name="SubItemName 2 8 27" xfId="47144" xr:uid="{92F6EC63-AE93-4B30-A88A-AA74CB98F379}"/>
    <cellStyle name="SubItemName 2 8 28" xfId="54683" xr:uid="{93B702E8-3A53-419D-8379-22209A1AC0CA}"/>
    <cellStyle name="SubItemName 2 8 3" xfId="10478" xr:uid="{5ACA1FF4-6E1C-4CC1-AB40-86CC80382265}"/>
    <cellStyle name="SubItemName 2 8 3 2" xfId="18127" xr:uid="{DDA38C62-FF83-45A9-9273-F5FC1B1B2C08}"/>
    <cellStyle name="SubItemName 2 8 3 3" xfId="49568" xr:uid="{83D6F91D-388A-40CC-87FA-87B0699C6338}"/>
    <cellStyle name="SubItemName 2 8 4" xfId="10813" xr:uid="{EE7FCBFB-64A1-402E-8C2B-C8B7A125304B}"/>
    <cellStyle name="SubItemName 2 8 4 2" xfId="18318" xr:uid="{D80140F9-9E71-46E4-95EE-6429F73E6B00}"/>
    <cellStyle name="SubItemName 2 8 5" xfId="11125" xr:uid="{39C0FC6B-952E-4FF1-9DE0-E9FA8C37C231}"/>
    <cellStyle name="SubItemName 2 8 5 2" xfId="18509" xr:uid="{38140059-DBA1-4D83-B482-DD7321DD03EC}"/>
    <cellStyle name="SubItemName 2 8 6" xfId="7387" xr:uid="{3187211A-C10E-407A-96C8-A2B3C855804C}"/>
    <cellStyle name="SubItemName 2 8 6 2" xfId="17429" xr:uid="{7028AC71-A2EF-452B-837F-34F9D84F8B1A}"/>
    <cellStyle name="SubItemName 2 8 7" xfId="11654" xr:uid="{A474AA68-52CA-4555-AF39-E7C69C775D14}"/>
    <cellStyle name="SubItemName 2 8 8" xfId="21428" xr:uid="{8BC0BBE5-600D-4C41-AE7B-E00997D9D1F3}"/>
    <cellStyle name="SubItemName 2 8 9" xfId="29424" xr:uid="{6EFEC6E3-B513-4750-94B7-DC69A2D16409}"/>
    <cellStyle name="SubItemName 2 9" xfId="5136" xr:uid="{E31363D2-0C45-4EDE-9EBD-FB696BDFAACF}"/>
    <cellStyle name="SubItemName 2 9 10" xfId="25996" xr:uid="{759954A4-69B0-4835-94F7-FA16F5F9D86F}"/>
    <cellStyle name="SubItemName 2 9 11" xfId="29633" xr:uid="{7F1BD55C-A921-4FB9-8CB0-FF584C7708EA}"/>
    <cellStyle name="SubItemName 2 9 12" xfId="32156" xr:uid="{A26C14E2-4044-4AFB-ACF8-273733053D5A}"/>
    <cellStyle name="SubItemName 2 9 13" xfId="30434" xr:uid="{4905701C-9F46-496F-9781-F9754E8155B7}"/>
    <cellStyle name="SubItemName 2 9 14" xfId="32283" xr:uid="{B876F7A6-3354-4E42-B162-CF8D8D1F9420}"/>
    <cellStyle name="SubItemName 2 9 15" xfId="32617" xr:uid="{14E8CF5B-0432-4752-BFC6-CD1EBBD54ADB}"/>
    <cellStyle name="SubItemName 2 9 16" xfId="32467" xr:uid="{7D8E9C9A-18B7-4A60-BF06-1C3F48B542D9}"/>
    <cellStyle name="SubItemName 2 9 17" xfId="34650" xr:uid="{03F9B97A-E009-4D3D-A187-6C2BA954D3DE}"/>
    <cellStyle name="SubItemName 2 9 18" xfId="32563" xr:uid="{20D585E7-6C3F-4B90-8ED5-3BA978CDFA33}"/>
    <cellStyle name="SubItemName 2 9 19" xfId="35511" xr:uid="{2F667AB6-343E-48E5-A62F-0C4B9C38DD16}"/>
    <cellStyle name="SubItemName 2 9 2" xfId="10261" xr:uid="{E9BAD4E5-8CD4-4BBE-A34D-09F4E601FF3B}"/>
    <cellStyle name="SubItemName 2 9 2 2" xfId="18000" xr:uid="{2E441BD4-6EAC-4373-AF28-8020414EE0FD}"/>
    <cellStyle name="SubItemName 2 9 2 3" xfId="49875" xr:uid="{D42F5D3C-37E9-4A07-BAD3-346863F1E59D}"/>
    <cellStyle name="SubItemName 2 9 20" xfId="38026" xr:uid="{A5B2B60A-3FA2-404E-B66B-150175BB13AE}"/>
    <cellStyle name="SubItemName 2 9 21" xfId="38278" xr:uid="{664D599A-97E4-4170-AF52-1B7CDEA78BC5}"/>
    <cellStyle name="SubItemName 2 9 22" xfId="36094" xr:uid="{1764493A-7FBE-4BCF-97C1-0B4C2762EABF}"/>
    <cellStyle name="SubItemName 2 9 23" xfId="40556" xr:uid="{5B6D9061-36C7-4773-B2D8-D19D88473B02}"/>
    <cellStyle name="SubItemName 2 9 24" xfId="36305" xr:uid="{F9DDFAF7-F2FC-4B81-8D29-00FF98D0E4FD}"/>
    <cellStyle name="SubItemName 2 9 25" xfId="41508" xr:uid="{5202372D-3CCA-4F07-9619-4705C5239B53}"/>
    <cellStyle name="SubItemName 2 9 26" xfId="40130" xr:uid="{1EC65078-21CA-44BD-9DE4-46C6AFF3C05A}"/>
    <cellStyle name="SubItemName 2 9 27" xfId="47227" xr:uid="{0B42AAF9-5C49-4158-A927-70BA0CFC2846}"/>
    <cellStyle name="SubItemName 2 9 28" xfId="54752" xr:uid="{33007D6E-6A64-4757-8DE9-5FD1EB862C66}"/>
    <cellStyle name="SubItemName 2 9 3" xfId="10593" xr:uid="{AA466A0F-83DE-4473-84DC-C66C866BF73E}"/>
    <cellStyle name="SubItemName 2 9 3 2" xfId="18186" xr:uid="{2BBFEBF5-F06D-4F7D-A1F7-D5262006953D}"/>
    <cellStyle name="SubItemName 2 9 3 3" xfId="49635" xr:uid="{18E4D268-F4F3-4C06-A066-29E0C889AB34}"/>
    <cellStyle name="SubItemName 2 9 4" xfId="10928" xr:uid="{0C330626-0516-4EAD-B3F1-B005D250D1F2}"/>
    <cellStyle name="SubItemName 2 9 4 2" xfId="18377" xr:uid="{1FC3A7BA-A848-4B0D-BDD9-7CBCABC7728A}"/>
    <cellStyle name="SubItemName 2 9 5" xfId="11195" xr:uid="{94ADABD5-2478-4A68-BA64-05207792B7BA}"/>
    <cellStyle name="SubItemName 2 9 5 2" xfId="18568" xr:uid="{41BBC078-61F6-495A-9598-FD3730AB053B}"/>
    <cellStyle name="SubItemName 2 9 6" xfId="7447" xr:uid="{1E0E7233-FD71-44DC-997B-876A05F4EBCB}"/>
    <cellStyle name="SubItemName 2 9 6 2" xfId="17489" xr:uid="{BCDDBB43-263D-4E53-A621-23D4F7AF8FE3}"/>
    <cellStyle name="SubItemName 2 9 7" xfId="11713" xr:uid="{C9BC4235-05B2-48D2-A361-3D0B458EFD4B}"/>
    <cellStyle name="SubItemName 2 9 8" xfId="25791" xr:uid="{5032F510-044E-4123-B4D9-2F4CB42EA544}"/>
    <cellStyle name="SubItemName 2 9 9" xfId="29714" xr:uid="{40DE0584-CF3D-48CA-9A2E-4842EE00F545}"/>
    <cellStyle name="SubItemName 20" xfId="8267" xr:uid="{CB768EF2-9360-4CA6-A722-EF8FBD873273}"/>
    <cellStyle name="SubItemName 20 10" xfId="29738" xr:uid="{AB627F37-3B22-490A-96A2-EFEC79957623}"/>
    <cellStyle name="SubItemName 20 11" xfId="30641" xr:uid="{400922B3-0205-410B-9EEC-B445EEB69BEB}"/>
    <cellStyle name="SubItemName 20 12" xfId="29613" xr:uid="{D6C605CF-7764-4AF6-9F54-D3C8056D6686}"/>
    <cellStyle name="SubItemName 20 13" xfId="32650" xr:uid="{92E8A006-4E13-4747-B26A-B483000A6378}"/>
    <cellStyle name="SubItemName 20 14" xfId="32940" xr:uid="{4FFF11B2-EBE1-4BA5-8198-DABFE3F4D17E}"/>
    <cellStyle name="SubItemName 20 15" xfId="33243" xr:uid="{97BD126E-E295-463F-BC54-CEE3BB5487C7}"/>
    <cellStyle name="SubItemName 20 16" xfId="20835" xr:uid="{7E445986-399F-40AC-A49F-DC59533FEB57}"/>
    <cellStyle name="SubItemName 20 17" xfId="28320" xr:uid="{F19DE5DC-2F16-427D-BCDD-ADECF4A5774E}"/>
    <cellStyle name="SubItemName 20 18" xfId="34669" xr:uid="{F1F8DCCD-639E-460E-B874-4E76EACB0E50}"/>
    <cellStyle name="SubItemName 20 19" xfId="34562" xr:uid="{54634F9F-8949-4CB1-B810-2A2E697B4691}"/>
    <cellStyle name="SubItemName 20 2" xfId="12370" xr:uid="{25882B39-D448-4929-A129-23F2DFEE9A67}"/>
    <cellStyle name="SubItemName 20 2 2" xfId="50642" xr:uid="{D7AE6129-1598-404C-87F6-5CC806E161DF}"/>
    <cellStyle name="SubItemName 20 20" xfId="36933" xr:uid="{EB74223B-C2A9-4AB6-A800-17749838ACDD}"/>
    <cellStyle name="SubItemName 20 21" xfId="35713" xr:uid="{7F7D29CE-074F-4C34-92F1-A1F7CFD39C52}"/>
    <cellStyle name="SubItemName 20 22" xfId="36603" xr:uid="{A602F2A2-2277-4198-80D6-AFD2104ECF41}"/>
    <cellStyle name="SubItemName 20 23" xfId="38570" xr:uid="{922527FE-D183-4F54-9A00-3B496A46D946}"/>
    <cellStyle name="SubItemName 20 24" xfId="38196" xr:uid="{94875241-12DE-4A3D-B8F8-1B5869080BFE}"/>
    <cellStyle name="SubItemName 20 25" xfId="40458" xr:uid="{90BD0E9F-A926-48A8-84EC-0413CDF75A67}"/>
    <cellStyle name="SubItemName 20 26" xfId="41639" xr:uid="{069F87AB-ABCA-4A31-98D7-9D590AB5528D}"/>
    <cellStyle name="SubItemName 20 27" xfId="48007" xr:uid="{ED5B4611-9AF8-4EB8-86DC-96B7DD755552}"/>
    <cellStyle name="SubItemName 20 28" xfId="55479" xr:uid="{7CA7658A-5028-4263-9ED4-AC2E02F41BD9}"/>
    <cellStyle name="SubItemName 20 3" xfId="21094" xr:uid="{E61255A8-CA72-4AD1-8865-C3219BDEEF28}"/>
    <cellStyle name="SubItemName 20 3 2" xfId="52626" xr:uid="{CB334840-86BE-4058-89B2-818101F41BA9}"/>
    <cellStyle name="SubItemName 20 4" xfId="25167" xr:uid="{EB534174-85D6-4F45-84B8-AC38C577F048}"/>
    <cellStyle name="SubItemName 20 5" xfId="24961" xr:uid="{AB8DB809-3121-49BD-AE2A-A5DFD4D6D13F}"/>
    <cellStyle name="SubItemName 20 6" xfId="25824" xr:uid="{1D432286-938A-42A7-9A08-8CFF63D2047C}"/>
    <cellStyle name="SubItemName 20 7" xfId="26153" xr:uid="{E9A74A5B-0CB9-4798-B4F8-7D8E91085E1A}"/>
    <cellStyle name="SubItemName 20 8" xfId="26492" xr:uid="{B5B1F314-A2EB-43B9-BDF3-12866D2B9F7F}"/>
    <cellStyle name="SubItemName 20 9" xfId="25564" xr:uid="{892A2879-4073-4252-848E-19A60C99DE81}"/>
    <cellStyle name="SubItemName 21" xfId="7853" xr:uid="{8D43E3AD-774A-48E5-9179-86A81E9671C1}"/>
    <cellStyle name="SubItemName 21 10" xfId="25021" xr:uid="{C6F2FC23-5DC0-43C3-B376-35E3E09D9B78}"/>
    <cellStyle name="SubItemName 21 11" xfId="28606" xr:uid="{23271A88-2745-41C2-9DAD-62D5B8FAB3FC}"/>
    <cellStyle name="SubItemName 21 12" xfId="31294" xr:uid="{9BDCDC21-98AC-43AF-A85D-60462F950230}"/>
    <cellStyle name="SubItemName 21 13" xfId="31978" xr:uid="{FCE3CEC9-32D6-40B3-BA6C-596F95706615}"/>
    <cellStyle name="SubItemName 21 14" xfId="32597" xr:uid="{BBD0FCB2-3D3B-460A-9A54-5D3D15F59DF9}"/>
    <cellStyle name="SubItemName 21 15" xfId="29904" xr:uid="{99C4C325-3D18-4DD6-8DA6-EF76C391C7A1}"/>
    <cellStyle name="SubItemName 21 16" xfId="32634" xr:uid="{04FB472E-5C9A-412C-8C9E-D2BACA14F987}"/>
    <cellStyle name="SubItemName 21 17" xfId="34201" xr:uid="{1D06C30A-AE9E-4343-A387-96A39A49AE34}"/>
    <cellStyle name="SubItemName 21 18" xfId="32702" xr:uid="{4FB42377-BE8D-4CFC-BE3B-59D2BB55F656}"/>
    <cellStyle name="SubItemName 21 19" xfId="35365" xr:uid="{EA1B6C0C-B575-4AB6-A2D2-586950576F92}"/>
    <cellStyle name="SubItemName 21 2" xfId="12045" xr:uid="{014AFE6F-7E1D-49D3-8C92-AE6CB3E856AC}"/>
    <cellStyle name="SubItemName 21 2 2" xfId="50268" xr:uid="{4B87240B-B502-4D0D-830E-9563C48A2DD6}"/>
    <cellStyle name="SubItemName 21 20" xfId="37223" xr:uid="{98D17DD5-C2B4-469F-95C8-BD9315409BD2}"/>
    <cellStyle name="SubItemName 21 21" xfId="36112" xr:uid="{12A2B4E5-5A06-4FC3-AB15-95B34E004A1C}"/>
    <cellStyle name="SubItemName 21 22" xfId="39074" xr:uid="{0561A228-B439-446A-BF58-3B4B6284D9DB}"/>
    <cellStyle name="SubItemName 21 23" xfId="40085" xr:uid="{0159D3F3-BA5B-4A0C-9779-46B9783ACFBA}"/>
    <cellStyle name="SubItemName 21 24" xfId="40642" xr:uid="{678B2785-2786-4307-8A4C-68E174EA8297}"/>
    <cellStyle name="SubItemName 21 25" xfId="41300" xr:uid="{7C7985FF-F3B6-4AA5-A1C1-6B58139EA4D4}"/>
    <cellStyle name="SubItemName 21 26" xfId="41474" xr:uid="{DD6782AA-938F-4CC4-BF01-EB0E4BF2D3D6}"/>
    <cellStyle name="SubItemName 21 27" xfId="47632" xr:uid="{22EBEFF8-B1E1-4860-9647-A497A1D51942}"/>
    <cellStyle name="SubItemName 21 28" xfId="55126" xr:uid="{F1A3BAAF-370F-4DE0-8E63-80110C5B3F74}"/>
    <cellStyle name="SubItemName 21 3" xfId="23900" xr:uid="{39003F4F-EE05-4EBF-9E9B-D34DBF024CE6}"/>
    <cellStyle name="SubItemName 21 3 2" xfId="52260" xr:uid="{105EF11C-0BCF-4F76-994D-D647E13D8C07}"/>
    <cellStyle name="SubItemName 21 4" xfId="23771" xr:uid="{2330B1A6-B930-45B1-A49F-E9E2C660FFCF}"/>
    <cellStyle name="SubItemName 21 5" xfId="25563" xr:uid="{54D8003F-9FF2-486B-9A88-88C6ECFE20CD}"/>
    <cellStyle name="SubItemName 21 6" xfId="24615" xr:uid="{B9C82EA3-9EF5-4235-9D94-92A8E52AC3D8}"/>
    <cellStyle name="SubItemName 21 7" xfId="20722" xr:uid="{2DAB8EB2-3CEC-4F89-9178-8112398AC570}"/>
    <cellStyle name="SubItemName 21 8" xfId="21916" xr:uid="{5A26F0B8-65E7-4F7A-B4B6-BA80345678DC}"/>
    <cellStyle name="SubItemName 21 9" xfId="25981" xr:uid="{7EDA8455-E7D2-4147-898B-A13C1C9BD404}"/>
    <cellStyle name="SubItemName 22" xfId="8771" xr:uid="{6A5DA77A-E1D9-4A9A-8DF3-C5F8E6BC794B}"/>
    <cellStyle name="SubItemName 22 10" xfId="24270" xr:uid="{7DBFD8BB-D22F-4CBE-BA04-2B1AE867CBA6}"/>
    <cellStyle name="SubItemName 22 11" xfId="30265" xr:uid="{A3A04FCF-0D3D-4D91-AE4C-CD37F78C4714}"/>
    <cellStyle name="SubItemName 22 12" xfId="27542" xr:uid="{B84FDB2F-AD35-46AC-B594-D2D6753C4CFA}"/>
    <cellStyle name="SubItemName 22 13" xfId="24662" xr:uid="{59EA10F5-A838-47B3-82A1-7518E8111739}"/>
    <cellStyle name="SubItemName 22 14" xfId="32626" xr:uid="{70C3FA0D-AE35-4CCA-A2EE-68EE26B04D05}"/>
    <cellStyle name="SubItemName 22 15" xfId="32917" xr:uid="{A28AF700-25CC-4551-B719-DC0167D9A35B}"/>
    <cellStyle name="SubItemName 22 16" xfId="32587" xr:uid="{B08750CA-28C6-41BD-9553-33E89702CCAD}"/>
    <cellStyle name="SubItemName 22 17" xfId="24622" xr:uid="{3A01B469-AA95-40C0-ACA0-A63009872549}"/>
    <cellStyle name="SubItemName 22 18" xfId="30351" xr:uid="{6D281C97-D70D-490E-850E-8715200C01D3}"/>
    <cellStyle name="SubItemName 22 19" xfId="34273" xr:uid="{F559B36E-345C-4297-AE91-B751E215DC14}"/>
    <cellStyle name="SubItemName 22 2" xfId="12725" xr:uid="{807C76DA-C984-468D-BB4E-AF1936C7F8DF}"/>
    <cellStyle name="SubItemName 22 2 2" xfId="50878" xr:uid="{32416F73-9F16-459E-8AE1-5EEFA6F060E1}"/>
    <cellStyle name="SubItemName 22 20" xfId="36957" xr:uid="{FF866D95-0D51-4EB2-985F-B554EFA90BD7}"/>
    <cellStyle name="SubItemName 22 21" xfId="37990" xr:uid="{E073310E-7840-4495-AFC7-5059A2192D08}"/>
    <cellStyle name="SubItemName 22 22" xfId="37782" xr:uid="{5DEF9D5E-EC5A-48EA-A896-B96DE1592CC1}"/>
    <cellStyle name="SubItemName 22 23" xfId="37886" xr:uid="{52802C62-380B-470C-A3E8-C536E986D96B}"/>
    <cellStyle name="SubItemName 22 24" xfId="39341" xr:uid="{4B422808-99A4-4681-BB1E-6F534C0A614F}"/>
    <cellStyle name="SubItemName 22 25" xfId="40273" xr:uid="{FA44FFAD-A175-4740-B42D-1E374814FBA2}"/>
    <cellStyle name="SubItemName 22 26" xfId="40529" xr:uid="{09D3327D-1B96-4DAD-A1B0-2F2B31E0CF4E}"/>
    <cellStyle name="SubItemName 22 27" xfId="48432" xr:uid="{984C6AA6-159D-4EFA-B2D6-3986866895E9}"/>
    <cellStyle name="SubItemName 22 28" xfId="55858" xr:uid="{3E87F401-99AC-450A-B95C-7C53C81765D9}"/>
    <cellStyle name="SubItemName 22 3" xfId="21076" xr:uid="{4B79F2DF-6347-48CA-801A-8B77FEF7C02C}"/>
    <cellStyle name="SubItemName 22 3 2" xfId="52807" xr:uid="{DF0B77A4-95F1-4C2D-BECB-99FD30BC9A6F}"/>
    <cellStyle name="SubItemName 22 4" xfId="21132" xr:uid="{9A926742-94BB-49C2-B623-291543B4BD17}"/>
    <cellStyle name="SubItemName 22 5" xfId="23321" xr:uid="{135F6BC3-E993-4DB7-BFCD-CD570C427076}"/>
    <cellStyle name="SubItemName 22 6" xfId="21177" xr:uid="{2A1BFC02-FB48-42C5-A9FC-601E8BEF3FDA}"/>
    <cellStyle name="SubItemName 22 7" xfId="25799" xr:uid="{E8492A01-6C8B-4881-94EE-B989895E7CAF}"/>
    <cellStyle name="SubItemName 22 8" xfId="26127" xr:uid="{77B16A14-ADEA-4AF3-B2FF-2E4D6E00A4AE}"/>
    <cellStyle name="SubItemName 22 9" xfId="20982" xr:uid="{DE43AA00-6FD0-48C8-A166-85000D0A4F0C}"/>
    <cellStyle name="SubItemName 23" xfId="7989" xr:uid="{68A247B2-DEE6-4D82-9D2C-191C4EAD4723}"/>
    <cellStyle name="SubItemName 23 10" xfId="26408" xr:uid="{276E0F51-0202-4EA2-A322-9D6490166C6A}"/>
    <cellStyle name="SubItemName 23 11" xfId="26564" xr:uid="{883E1EFC-4656-4D39-8713-663DD3D0EAFD}"/>
    <cellStyle name="SubItemName 23 12" xfId="32250" xr:uid="{526FEF72-0558-40F6-B0AF-9BCE45A7ED1C}"/>
    <cellStyle name="SubItemName 23 13" xfId="30852" xr:uid="{74C92859-252A-41AF-B2FD-EBC47EEAAED0}"/>
    <cellStyle name="SubItemName 23 14" xfId="32261" xr:uid="{6D78C796-9DBA-4173-A52E-59B05E88F2FA}"/>
    <cellStyle name="SubItemName 23 15" xfId="32985" xr:uid="{38B2E1C8-3B36-45E9-9930-0ED46D7CFB4C}"/>
    <cellStyle name="SubItemName 23 16" xfId="32431" xr:uid="{DE5E1A47-531B-402F-AA2D-112CEC00C8F3}"/>
    <cellStyle name="SubItemName 23 17" xfId="34716" xr:uid="{0BBA60BF-97A4-4CB2-A48F-9E8E1FA59B50}"/>
    <cellStyle name="SubItemName 23 18" xfId="33872" xr:uid="{B4F1B43C-C8C9-494D-ABAA-5CFB6BF4C4DC}"/>
    <cellStyle name="SubItemName 23 19" xfId="35534" xr:uid="{744D17D9-BF28-4525-A0FB-E8C1F8245A56}"/>
    <cellStyle name="SubItemName 23 2" xfId="12159" xr:uid="{50691AB5-8DB7-4029-937E-19EF82759C9D}"/>
    <cellStyle name="SubItemName 23 2 2" xfId="50399" xr:uid="{28952023-A22A-43C4-B629-84A1843505ED}"/>
    <cellStyle name="SubItemName 23 20" xfId="38117" xr:uid="{ABFAEC15-7935-448A-885E-63E180BDC030}"/>
    <cellStyle name="SubItemName 23 21" xfId="39275" xr:uid="{6F4F4DCC-EAEC-4E8D-A5BF-54D4AC81436C}"/>
    <cellStyle name="SubItemName 23 22" xfId="39515" xr:uid="{34BC25AE-1BCB-496E-BE0A-7F09FC2D5FE8}"/>
    <cellStyle name="SubItemName 23 23" xfId="40613" xr:uid="{5EC03D2F-0D26-4D0F-BD14-41592F69728C}"/>
    <cellStyle name="SubItemName 23 24" xfId="36793" xr:uid="{9D8A2330-B7E2-4951-A518-D34C7327A6E8}"/>
    <cellStyle name="SubItemName 23 25" xfId="41538" xr:uid="{C56A3393-FEE5-4401-9775-71B068968C3A}"/>
    <cellStyle name="SubItemName 23 26" xfId="40850" xr:uid="{B2EB6C18-7A28-4A7F-80D1-457AB3503108}"/>
    <cellStyle name="SubItemName 23 27" xfId="47762" xr:uid="{FD8DD79B-CF68-4392-A7ED-0DF6ACE8DAE1}"/>
    <cellStyle name="SubItemName 23 28" xfId="55248" xr:uid="{C11A1227-CD29-4034-8D85-41F75C40EA0D}"/>
    <cellStyle name="SubItemName 23 3" xfId="24779" xr:uid="{FC8F313C-61DD-4461-8F1E-A0B40E62A07E}"/>
    <cellStyle name="SubItemName 23 3 2" xfId="52389" xr:uid="{3C666B61-6326-4928-9F50-5D1732DA5FEA}"/>
    <cellStyle name="SubItemName 23 4" xfId="20720" xr:uid="{5996CC93-1B65-445F-B172-3626C2853185}"/>
    <cellStyle name="SubItemName 23 5" xfId="25210" xr:uid="{B08D0835-D3A6-43F0-A3FA-7DFE67CAEFF9}"/>
    <cellStyle name="SubItemName 23 6" xfId="21036" xr:uid="{CD10C252-42B4-461D-A91A-38B6994E9CD1}"/>
    <cellStyle name="SubItemName 23 7" xfId="24389" xr:uid="{F07627C5-E64F-4799-BE91-C890E2F7BD75}"/>
    <cellStyle name="SubItemName 23 8" xfId="26209" xr:uid="{9643162E-6509-4930-B304-E31376B58EDD}"/>
    <cellStyle name="SubItemName 23 9" xfId="29816" xr:uid="{186DBC16-F4D3-4D1B-BCF9-1180E6044FF1}"/>
    <cellStyle name="SubItemName 24" xfId="7651" xr:uid="{BC8C2EB3-2726-49D3-AF2F-2EB83556492D}"/>
    <cellStyle name="SubItemName 24 10" xfId="28409" xr:uid="{CC0FF952-59E5-448C-B7C8-4CFE661AC2C8}"/>
    <cellStyle name="SubItemName 24 11" xfId="25676" xr:uid="{016CFE4D-8C23-4A6E-BE7C-E5A9C975481B}"/>
    <cellStyle name="SubItemName 24 12" xfId="31719" xr:uid="{C2BF4FA6-4166-476E-A742-4437CBAC5D21}"/>
    <cellStyle name="SubItemName 24 13" xfId="28798" xr:uid="{E39C458F-63F6-48A7-BD11-53310D549BF0}"/>
    <cellStyle name="SubItemName 24 14" xfId="21026" xr:uid="{D76A0D46-01C0-427E-8A74-BBD55404C252}"/>
    <cellStyle name="SubItemName 24 15" xfId="29707" xr:uid="{6215E602-861F-4158-BE3F-EB4373D842CD}"/>
    <cellStyle name="SubItemName 24 16" xfId="27378" xr:uid="{38AC16DA-43B6-4AB6-850B-B4D56179CBE2}"/>
    <cellStyle name="SubItemName 24 17" xfId="34444" xr:uid="{041FC8AF-FCBE-4D57-8BD0-0597BF3EAA58}"/>
    <cellStyle name="SubItemName 24 18" xfId="33553" xr:uid="{ABA40495-08DA-4385-9621-EA9C6966462B}"/>
    <cellStyle name="SubItemName 24 19" xfId="35437" xr:uid="{78ECB85E-4CDA-4065-BB04-B972EBCEF709}"/>
    <cellStyle name="SubItemName 24 2" xfId="11883" xr:uid="{08F6A462-CE6E-4891-BEA6-07848C9F000D}"/>
    <cellStyle name="SubItemName 24 2 2" xfId="50079" xr:uid="{FC40B531-FAB5-43A6-8B6A-3693AE38E874}"/>
    <cellStyle name="SubItemName 24 20" xfId="37617" xr:uid="{972CA007-83EA-4DE9-92D2-572604EF205D}"/>
    <cellStyle name="SubItemName 24 21" xfId="38052" xr:uid="{C1032AF3-EA23-4627-8E93-95FD3084DE63}"/>
    <cellStyle name="SubItemName 24 22" xfId="39039" xr:uid="{E4D1618A-D18B-4E7C-8CB6-CCBE3C16DEC3}"/>
    <cellStyle name="SubItemName 24 23" xfId="40334" xr:uid="{8A4AAA73-DBDD-46D0-8378-1ABCE76BD890}"/>
    <cellStyle name="SubItemName 24 24" xfId="39419" xr:uid="{603FA97D-D88D-47AC-BEE4-1A9558E1D7F2}"/>
    <cellStyle name="SubItemName 24 25" xfId="41403" xr:uid="{DBE12C75-E6F2-43C9-987B-5605836E3C81}"/>
    <cellStyle name="SubItemName 24 26" xfId="35726" xr:uid="{B0744FBA-DBFD-4D5A-8AFB-AC4836814A4F}"/>
    <cellStyle name="SubItemName 24 27" xfId="47443" xr:uid="{F2C19A08-9F36-4CAA-A62D-708FB293CA4C}"/>
    <cellStyle name="SubItemName 24 28" xfId="54941" xr:uid="{96377892-8A35-4069-8830-600675AF512E}"/>
    <cellStyle name="SubItemName 24 3" xfId="24291" xr:uid="{FAC8DE55-2535-4F24-92C1-7C2873871CA1}"/>
    <cellStyle name="SubItemName 24 3 2" xfId="52072" xr:uid="{80B20CF1-542A-4727-8F63-9EDEC58FC308}"/>
    <cellStyle name="SubItemName 24 4" xfId="24498" xr:uid="{42600A5E-D301-4C91-A2AB-52A694156509}"/>
    <cellStyle name="SubItemName 24 5" xfId="25433" xr:uid="{711AB3D6-78F7-4B73-94E7-D29247AD4D64}"/>
    <cellStyle name="SubItemName 24 6" xfId="21299" xr:uid="{75B0C978-0E61-4438-B174-98248216023C}"/>
    <cellStyle name="SubItemName 24 7" xfId="22258" xr:uid="{65EEF676-A597-4FF5-AF2B-DF929E1C6547}"/>
    <cellStyle name="SubItemName 24 8" xfId="21029" xr:uid="{54406062-2309-40BF-B879-7F17A27A8EE7}"/>
    <cellStyle name="SubItemName 24 9" xfId="29242" xr:uid="{EFA9D065-7762-4F40-B4C8-A4F88AB60C21}"/>
    <cellStyle name="SubItemName 25" xfId="7639" xr:uid="{4E2B3190-BD65-436D-BEFD-A014996C3FE0}"/>
    <cellStyle name="SubItemName 25 10" xfId="27051" xr:uid="{3691B7F1-BFF1-4E26-8BB6-E0A8BCF5D94C}"/>
    <cellStyle name="SubItemName 25 11" xfId="26099" xr:uid="{99EDC37C-1024-4DD2-A664-C9FC95ECBCAA}"/>
    <cellStyle name="SubItemName 25 12" xfId="32145" xr:uid="{2A3338BE-CBDD-4BD1-BE6B-B26814873EEE}"/>
    <cellStyle name="SubItemName 25 13" xfId="30407" xr:uid="{91EF602C-EAEF-4E92-9539-769F2706EBCD}"/>
    <cellStyle name="SubItemName 25 14" xfId="31519" xr:uid="{A434DD97-0654-4713-BD89-4C2940F8C86F}"/>
    <cellStyle name="SubItemName 25 15" xfId="32051" xr:uid="{6EABA1BD-85F9-4D2C-9AD2-AA1AF1A9CFDD}"/>
    <cellStyle name="SubItemName 25 16" xfId="26330" xr:uid="{C46E15C2-6093-4173-901F-E4B5F6420001}"/>
    <cellStyle name="SubItemName 25 17" xfId="34645" xr:uid="{88B0FD31-626A-4157-863E-55F265F27F38}"/>
    <cellStyle name="SubItemName 25 18" xfId="31289" xr:uid="{528C0A46-2FFC-4D71-8264-2BC59A70A55A}"/>
    <cellStyle name="SubItemName 25 19" xfId="35509" xr:uid="{96E08B8B-ACE1-4205-B60F-E4BA7A1AF3B2}"/>
    <cellStyle name="SubItemName 25 2" xfId="11876" xr:uid="{776CECAC-4825-4E8E-BBBC-419B5D33E62D}"/>
    <cellStyle name="SubItemName 25 2 2" xfId="50067" xr:uid="{429EBC6E-B45E-433E-9FF5-20639A3FF492}"/>
    <cellStyle name="SubItemName 25 20" xfId="38012" xr:uid="{ED6D2D1C-1D7E-4F4C-B251-8F9F3A322656}"/>
    <cellStyle name="SubItemName 25 21" xfId="35838" xr:uid="{6533913E-B7EA-4644-B804-56F9D1E46D17}"/>
    <cellStyle name="SubItemName 25 22" xfId="36390" xr:uid="{CB0B2110-533F-4022-9272-1F13981D6AF7}"/>
    <cellStyle name="SubItemName 25 23" xfId="40547" xr:uid="{982E4535-8CE1-479D-B002-9C5C31BAEDC5}"/>
    <cellStyle name="SubItemName 25 24" xfId="39566" xr:uid="{5D6F71B9-0A34-402B-A4DF-C8759F2E02D9}"/>
    <cellStyle name="SubItemName 25 25" xfId="41505" xr:uid="{5ABA7DB3-9495-4535-9ACB-B6332F700BB1}"/>
    <cellStyle name="SubItemName 25 26" xfId="40092" xr:uid="{60FB990D-D3DF-468F-9AF0-101CDE62A5E5}"/>
    <cellStyle name="SubItemName 25 27" xfId="47431" xr:uid="{949A4E91-8F1F-408B-AA5E-7AD3FFA61DF7}"/>
    <cellStyle name="SubItemName 25 28" xfId="54933" xr:uid="{13ED5116-A8C8-427C-9F59-7B7E5D591FFD}"/>
    <cellStyle name="SubItemName 25 3" xfId="24679" xr:uid="{195352EB-65F8-4BCA-B467-1CD6F80CF894}"/>
    <cellStyle name="SubItemName 25 3 2" xfId="52060" xr:uid="{862D7BAD-5354-45CF-9A14-2CD51CC68067}"/>
    <cellStyle name="SubItemName 25 4" xfId="21484" xr:uid="{84B60865-99F0-4B5F-88DA-D08933688BA2}"/>
    <cellStyle name="SubItemName 25 5" xfId="24126" xr:uid="{238C9189-121E-4DA6-8AA5-2611C566B668}"/>
    <cellStyle name="SubItemName 25 6" xfId="24230" xr:uid="{0DE7A702-34ED-430A-A836-A7DE33BA25E5}"/>
    <cellStyle name="SubItemName 25 7" xfId="21288" xr:uid="{7347D13F-D1C7-480B-8059-EB1F1DAC1F55}"/>
    <cellStyle name="SubItemName 25 8" xfId="25222" xr:uid="{F8CBE8CE-4FFF-4325-BFD9-4F099C7EBFE2}"/>
    <cellStyle name="SubItemName 25 9" xfId="29700" xr:uid="{8D7C4372-F32A-46D0-A453-5F0ECEFFF1B9}"/>
    <cellStyle name="SubItemName 26" xfId="8016" xr:uid="{DAF834A6-4454-4608-B180-47946DB5AC07}"/>
    <cellStyle name="SubItemName 26 10" xfId="26145" xr:uid="{52B80579-41AF-4766-8E50-6B0005868908}"/>
    <cellStyle name="SubItemName 26 11" xfId="29219" xr:uid="{005AF621-A92E-4336-BC3E-B1FC56CCB2A5}"/>
    <cellStyle name="SubItemName 26 12" xfId="32363" xr:uid="{30CFA4D6-4890-4B9B-B9AF-DCE8F8DC6388}"/>
    <cellStyle name="SubItemName 26 13" xfId="29326" xr:uid="{2200D757-112C-4568-B692-888FB4C80DD8}"/>
    <cellStyle name="SubItemName 26 14" xfId="30462" xr:uid="{022D5E99-7D8F-4351-AB1E-58B640D957E7}"/>
    <cellStyle name="SubItemName 26 15" xfId="32778" xr:uid="{75CE99E0-6B89-4AF3-9805-0E1D516F9C85}"/>
    <cellStyle name="SubItemName 26 16" xfId="33173" xr:uid="{E1D081BD-BEBA-4553-A69B-008546F6BCCD}"/>
    <cellStyle name="SubItemName 26 17" xfId="34788" xr:uid="{54651638-68AA-4A48-8888-D5810FD1037D}"/>
    <cellStyle name="SubItemName 26 18" xfId="33630" xr:uid="{DFBD4E07-1557-443C-BC86-DBD79CFADF0D}"/>
    <cellStyle name="SubItemName 26 19" xfId="35563" xr:uid="{516A30AF-2292-48DD-89FC-095F4730CF01}"/>
    <cellStyle name="SubItemName 26 2" xfId="12182" xr:uid="{25288C73-C1C4-4280-B8A0-727F05240A6C}"/>
    <cellStyle name="SubItemName 26 2 2" xfId="50426" xr:uid="{B6F6168C-7DAA-4BC7-8433-1B3268619DE8}"/>
    <cellStyle name="SubItemName 26 20" xfId="38231" xr:uid="{049B35C6-0628-41D4-9F5D-1CF474AD871B}"/>
    <cellStyle name="SubItemName 26 21" xfId="36553" xr:uid="{FAF1081F-2422-4157-A137-129DC30A89B0}"/>
    <cellStyle name="SubItemName 26 22" xfId="36171" xr:uid="{EF9E2DF6-D241-47B5-AF30-D7766AC1C2A8}"/>
    <cellStyle name="SubItemName 26 23" xfId="40681" xr:uid="{23BA37EF-1336-4A5C-9CB5-40CE60D8DC11}"/>
    <cellStyle name="SubItemName 26 24" xfId="38786" xr:uid="{C090C871-1C64-4B67-A19F-CB0169E5C08F}"/>
    <cellStyle name="SubItemName 26 25" xfId="41580" xr:uid="{637561C8-F48C-4AEE-849D-46C33681CC5F}"/>
    <cellStyle name="SubItemName 26 26" xfId="39581" xr:uid="{6564226B-9158-4FC9-884E-5376D87177A9}"/>
    <cellStyle name="SubItemName 26 27" xfId="47789" xr:uid="{4AF47EC4-E588-405F-AA4C-8E1B129357F0}"/>
    <cellStyle name="SubItemName 26 28" xfId="55273" xr:uid="{C9E46630-CCBA-44A9-8E29-19AECD52198F}"/>
    <cellStyle name="SubItemName 26 3" xfId="24896" xr:uid="{A2B79E86-084D-496F-B6F1-2B61B12828FA}"/>
    <cellStyle name="SubItemName 26 3 2" xfId="52415" xr:uid="{740C9389-D3D7-4117-A7A8-9E18F0AA31B4}"/>
    <cellStyle name="SubItemName 26 4" xfId="23611" xr:uid="{CF39125A-B74D-4BAE-88FC-B4BFC27F44EA}"/>
    <cellStyle name="SubItemName 26 5" xfId="24608" xr:uid="{B479AC12-0830-447D-B8E6-0BFA61254C9A}"/>
    <cellStyle name="SubItemName 26 6" xfId="21786" xr:uid="{7838576E-49BC-4E30-8CBE-7C2CBFF64296}"/>
    <cellStyle name="SubItemName 26 7" xfId="20626" xr:uid="{933A395C-BA9F-4B6B-B9E2-6EFD2904A595}"/>
    <cellStyle name="SubItemName 26 8" xfId="25357" xr:uid="{6AC9CF63-93CF-4BCF-A2E2-077166E718B7}"/>
    <cellStyle name="SubItemName 26 9" xfId="29944" xr:uid="{A903074C-BE3D-4C2D-9830-BBE8156751C3}"/>
    <cellStyle name="SubItemName 27" xfId="8200" xr:uid="{77AD8065-336F-47C7-8B41-4FCC6215468D}"/>
    <cellStyle name="SubItemName 27 10" xfId="21804" xr:uid="{8974E72A-7FCA-46BF-B4A8-137EED6F1984}"/>
    <cellStyle name="SubItemName 27 11" xfId="30533" xr:uid="{2AFA5BD4-6B7C-4BD1-80A2-21E5327AAE26}"/>
    <cellStyle name="SubItemName 27 12" xfId="32037" xr:uid="{F878DE7A-D261-4F6D-B11A-DA4EBC340C72}"/>
    <cellStyle name="SubItemName 27 13" xfId="27242" xr:uid="{848D0EF9-0772-4E1A-AF48-00A191C17CDF}"/>
    <cellStyle name="SubItemName 27 14" xfId="32038" xr:uid="{4EA8211A-0C31-4908-9BAC-473D2E43260E}"/>
    <cellStyle name="SubItemName 27 15" xfId="30877" xr:uid="{7279DDC2-C67C-40DA-A42E-3228CE8BE40A}"/>
    <cellStyle name="SubItemName 27 16" xfId="32729" xr:uid="{DAA40C84-AC2D-4952-A3F4-391007D9C2BE}"/>
    <cellStyle name="SubItemName 27 17" xfId="34615" xr:uid="{20677041-86A0-4162-BEDC-E4A8A49CE0DA}"/>
    <cellStyle name="SubItemName 27 18" xfId="33161" xr:uid="{644BA645-C4E4-4E2B-A167-77B1302959FD}"/>
    <cellStyle name="SubItemName 27 19" xfId="35498" xr:uid="{A2B0067D-BE1B-4890-AC51-41E8D6D8F2B1}"/>
    <cellStyle name="SubItemName 27 2" xfId="12332" xr:uid="{38954E17-F5B4-46B0-ABAB-772CD978E573}"/>
    <cellStyle name="SubItemName 27 2 2" xfId="50595" xr:uid="{06DE3C68-3782-41D9-981B-45685F6EC356}"/>
    <cellStyle name="SubItemName 27 20" xfId="37910" xr:uid="{D4D18D9C-42A2-4F1A-8AC4-551B0A5CAD51}"/>
    <cellStyle name="SubItemName 27 21" xfId="37340" xr:uid="{D89A4E94-8B92-40CC-B393-EF90E43BC6FD}"/>
    <cellStyle name="SubItemName 27 22" xfId="39229" xr:uid="{C86AD7C2-C10B-47EF-A574-61961E5A2A14}"/>
    <cellStyle name="SubItemName 27 23" xfId="40509" xr:uid="{AE6A0ADA-B4FE-4CF9-912D-D0FAA8FB91C1}"/>
    <cellStyle name="SubItemName 27 24" xfId="37900" xr:uid="{3F0AD1C8-AF2A-4EAC-8050-2AE5185CC25B}"/>
    <cellStyle name="SubItemName 27 25" xfId="41488" xr:uid="{C82B881C-9779-414D-AF53-C89A8B34754D}"/>
    <cellStyle name="SubItemName 27 26" xfId="40313" xr:uid="{5B8E0EC0-29FD-4F0D-A354-ACB41A86B50C}"/>
    <cellStyle name="SubItemName 27 27" xfId="47959" xr:uid="{318C883B-4DE6-4979-B23B-76499677661C}"/>
    <cellStyle name="SubItemName 27 28" xfId="55437" xr:uid="{276A356F-C28D-4F73-8027-2C748A09A5B2}"/>
    <cellStyle name="SubItemName 27 3" xfId="24577" xr:uid="{2A092114-9801-44FF-B549-0D98B338A0FD}"/>
    <cellStyle name="SubItemName 27 3 2" xfId="52583" xr:uid="{4DC92135-C2D3-4E08-BD2E-31793447D5F8}"/>
    <cellStyle name="SubItemName 27 4" xfId="21431" xr:uid="{FCFB34FF-41DD-4889-AAB1-12AFC49D4E98}"/>
    <cellStyle name="SubItemName 27 5" xfId="24996" xr:uid="{3D752CFE-8802-4B43-9F84-F0B6A8DF8ABC}"/>
    <cellStyle name="SubItemName 27 6" xfId="23736" xr:uid="{E8AFC5CE-D8A1-4864-904B-C45DD55F8E61}"/>
    <cellStyle name="SubItemName 27 7" xfId="24773" xr:uid="{17CFCE60-B70F-4D30-A8A7-3B8229316985}"/>
    <cellStyle name="SubItemName 27 8" xfId="21909" xr:uid="{289D7C79-B466-4888-B90B-8AF09127727B}"/>
    <cellStyle name="SubItemName 27 9" xfId="29585" xr:uid="{238264A8-C0B7-4499-B90D-99137143A513}"/>
    <cellStyle name="SubItemName 28" xfId="7940" xr:uid="{ABD634BF-910F-46F3-9365-D44A1A2270C2}"/>
    <cellStyle name="SubItemName 28 10" xfId="30515" xr:uid="{3FA9BD44-E60D-4A8E-98BE-ADFE1201FF05}"/>
    <cellStyle name="SubItemName 28 11" xfId="30809" xr:uid="{150D4E16-6E0F-424A-A012-15FFED9B36C8}"/>
    <cellStyle name="SubItemName 28 12" xfId="32528" xr:uid="{0FFF4788-A070-4BF5-933E-7DB4137CD373}"/>
    <cellStyle name="SubItemName 28 13" xfId="32821" xr:uid="{FE091C87-5C8C-4784-B16E-A8537C77E19D}"/>
    <cellStyle name="SubItemName 28 14" xfId="33125" xr:uid="{ECC99FB7-ECC0-47D1-91B8-671E0FC1A697}"/>
    <cellStyle name="SubItemName 28 15" xfId="33391" xr:uid="{3C4EBDCA-D898-4394-86FF-3C7A35C39F5E}"/>
    <cellStyle name="SubItemName 28 16" xfId="33769" xr:uid="{8156AAF0-386F-4D82-B591-BEFFE019ECC6}"/>
    <cellStyle name="SubItemName 28 17" xfId="34859" xr:uid="{BCA043D3-24E8-486A-AC22-15EDDA258805}"/>
    <cellStyle name="SubItemName 28 18" xfId="35115" xr:uid="{57796810-6836-4575-BCDC-68DE8209A347}"/>
    <cellStyle name="SubItemName 28 19" xfId="35581" xr:uid="{83971FF3-2CF6-48FE-890F-AA378B0A1634}"/>
    <cellStyle name="SubItemName 28 2" xfId="12118" xr:uid="{D89F5BF4-36FA-401F-8C20-654207223014}"/>
    <cellStyle name="SubItemName 28 2 2" xfId="50352" xr:uid="{722B0367-1C5B-4691-9F2D-2BC04D7CD9AD}"/>
    <cellStyle name="SubItemName 28 20" xfId="38376" xr:uid="{48F2F47F-B2AC-432E-A7B8-3D51FC663E6A}"/>
    <cellStyle name="SubItemName 28 21" xfId="36007" xr:uid="{42D22450-C18D-4A50-BB9C-6C5DEF0200C0}"/>
    <cellStyle name="SubItemName 28 22" xfId="39628" xr:uid="{5B2FE68B-5379-449A-8F20-B2309A4CA2CD}"/>
    <cellStyle name="SubItemName 28 23" xfId="40769" xr:uid="{5B862A4B-C180-4EDB-BB27-0B3FBA97FEF5}"/>
    <cellStyle name="SubItemName 28 24" xfId="41011" xr:uid="{A5620184-6FBC-4076-B821-575C97BCE6BD}"/>
    <cellStyle name="SubItemName 28 25" xfId="41610" xr:uid="{7E065B52-97CD-4977-BF6E-D1E28AC68E1A}"/>
    <cellStyle name="SubItemName 28 26" xfId="41673" xr:uid="{963DF795-ACA6-408F-A991-4BE24A5C102C}"/>
    <cellStyle name="SubItemName 28 27" xfId="47716" xr:uid="{7B299E6D-67C9-4847-A346-0E16E47B7DEE}"/>
    <cellStyle name="SubItemName 28 28" xfId="55204" xr:uid="{02F27274-231F-498F-83C4-98F7B8DF8391}"/>
    <cellStyle name="SubItemName 28 3" xfId="25051" xr:uid="{D9A2E279-645B-433C-86D6-BBEDC08D8E19}"/>
    <cellStyle name="SubItemName 28 3 2" xfId="52342" xr:uid="{43C3BB3F-E7C8-49F0-A13E-04A398EA3102}"/>
    <cellStyle name="SubItemName 28 4" xfId="25335" xr:uid="{F665DB9B-E8DC-48D2-8890-52C43492BA27}"/>
    <cellStyle name="SubItemName 28 5" xfId="25704" xr:uid="{99142E6E-EBA5-40A7-85D1-C690012FA1D6}"/>
    <cellStyle name="SubItemName 28 6" xfId="26026" xr:uid="{607E06FA-A9EE-4DD4-8B40-19B641E89D49}"/>
    <cellStyle name="SubItemName 28 7" xfId="26366" xr:uid="{7121133C-4719-452A-B48E-5163AAA6A1B9}"/>
    <cellStyle name="SubItemName 28 8" xfId="26653" xr:uid="{0E15696F-B16A-40B4-A2C4-8D17D63DB68D}"/>
    <cellStyle name="SubItemName 28 9" xfId="30123" xr:uid="{6EBA754C-C857-4932-A41E-A500B4C09D62}"/>
    <cellStyle name="SubItemName 29" xfId="8004" xr:uid="{B9F6376E-C6C9-415D-A54A-FB7C2BC36BEA}"/>
    <cellStyle name="SubItemName 29 10" xfId="29985" xr:uid="{40552151-B8E9-418D-B17B-B781A71464B3}"/>
    <cellStyle name="SubItemName 29 11" xfId="25583" xr:uid="{C88C9020-B533-47E7-A526-0E61208239D9}"/>
    <cellStyle name="SubItemName 29 12" xfId="28800" xr:uid="{FFDBC71B-5BF8-4BF9-84B7-A87E61E6F435}"/>
    <cellStyle name="SubItemName 29 13" xfId="32217" xr:uid="{9DCA97BD-42C7-4FF8-899C-4AB0E570CCAB}"/>
    <cellStyle name="SubItemName 29 14" xfId="31091" xr:uid="{88C7614C-8C5D-48E5-AA16-74974939E6CB}"/>
    <cellStyle name="SubItemName 29 15" xfId="31236" xr:uid="{255276AD-7273-40E2-8051-FC7086091486}"/>
    <cellStyle name="SubItemName 29 16" xfId="27554" xr:uid="{5AC0CFBF-A4A0-44EE-A9BF-5366E8B03808}"/>
    <cellStyle name="SubItemName 29 17" xfId="32171" xr:uid="{038173B0-4B6F-444C-8F0C-D731B7F0AD18}"/>
    <cellStyle name="SubItemName 29 18" xfId="34813" xr:uid="{76261ADF-12F2-440B-A4EC-3C21071508C6}"/>
    <cellStyle name="SubItemName 29 19" xfId="34439" xr:uid="{63567A69-95A2-4AD2-8BD7-77814E89084F}"/>
    <cellStyle name="SubItemName 29 2" xfId="12174" xr:uid="{8CEF2FBC-4F04-479E-9630-6C3A549681A2}"/>
    <cellStyle name="SubItemName 29 2 2" xfId="50415" xr:uid="{05D85969-6920-4926-9F5E-5FD1E3962C4D}"/>
    <cellStyle name="SubItemName 29 20" xfId="37012" xr:uid="{0ED1F51A-291A-4428-9367-588FE005EA94}"/>
    <cellStyle name="SubItemName 29 21" xfId="37984" xr:uid="{41D9371B-0975-4800-BEE3-2F67F1B8152C}"/>
    <cellStyle name="SubItemName 29 22" xfId="38042" xr:uid="{1870136F-9CE5-482C-991D-B21E48A6A603}"/>
    <cellStyle name="SubItemName 29 23" xfId="39493" xr:uid="{E6CA78A8-4F6F-4323-810A-7F73CBF29F1C}"/>
    <cellStyle name="SubItemName 29 24" xfId="40636" xr:uid="{F493AF2E-B244-471A-B579-CCD3ED454AB3}"/>
    <cellStyle name="SubItemName 29 25" xfId="40329" xr:uid="{2478E14D-0389-444C-AC4F-66048D3484AB}"/>
    <cellStyle name="SubItemName 29 26" xfId="41526" xr:uid="{E4E116B1-CD33-46B3-BB60-1199A0E75A4A}"/>
    <cellStyle name="SubItemName 29 27" xfId="47778" xr:uid="{0E69E9D4-A287-41CE-A62C-E8483E56B905}"/>
    <cellStyle name="SubItemName 29 28" xfId="55264" xr:uid="{7F30A4CC-24F8-42B8-8E84-8E2C61A3AAE2}"/>
    <cellStyle name="SubItemName 29 3" xfId="21666" xr:uid="{8D5AE458-C4C3-4995-9F6F-3B8500D09F81}"/>
    <cellStyle name="SubItemName 29 3 2" xfId="52405" xr:uid="{DD2405BB-F0E9-4F78-844F-D919BC26F00A}"/>
    <cellStyle name="SubItemName 29 4" xfId="24742" xr:uid="{DBF2D678-86FB-4B82-B376-C2A81ADD29CF}"/>
    <cellStyle name="SubItemName 29 5" xfId="21395" xr:uid="{5A68212E-A9DB-4723-993E-B41A46F066A5}"/>
    <cellStyle name="SubItemName 29 6" xfId="24567" xr:uid="{B7979CD6-5FEA-43FA-B675-6F89515BC993}"/>
    <cellStyle name="SubItemName 29 7" xfId="25399" xr:uid="{3ABEC1EA-09E9-43F8-977E-A4F3DF04605E}"/>
    <cellStyle name="SubItemName 29 8" xfId="21834" xr:uid="{84FF8DC7-0C09-4CF9-8614-7F92A3FD7447}"/>
    <cellStyle name="SubItemName 29 9" xfId="21910" xr:uid="{C361F30E-1CB2-43B6-AFDE-4CC01A0B2C5E}"/>
    <cellStyle name="SubItemName 3" xfId="4744" xr:uid="{0B0C4147-905D-4017-93D5-D902474A0324}"/>
    <cellStyle name="SubItemName 3 10" xfId="4949" xr:uid="{71B20643-8E60-4711-99BF-19C5059E7588}"/>
    <cellStyle name="SubItemName 3 10 10" xfId="30383" xr:uid="{0270ED92-CC5D-4235-8B9E-76F5E096562B}"/>
    <cellStyle name="SubItemName 3 10 11" xfId="29994" xr:uid="{7D64F2FC-76E9-4F57-85D5-8449CDC7F61E}"/>
    <cellStyle name="SubItemName 3 10 12" xfId="31340" xr:uid="{96023021-F174-4853-990F-11397B52C3F2}"/>
    <cellStyle name="SubItemName 3 10 13" xfId="31905" xr:uid="{DF596822-26DC-4086-9D26-570B889F2831}"/>
    <cellStyle name="SubItemName 3 10 14" xfId="26192" xr:uid="{1DE0E471-E276-425F-A292-C3AE04D8596A}"/>
    <cellStyle name="SubItemName 3 10 15" xfId="32077" xr:uid="{46545950-39E5-46BD-A68F-3541CDCA95E5}"/>
    <cellStyle name="SubItemName 3 10 16" xfId="33629" xr:uid="{09529162-21D2-403F-B8BD-450E80B9F214}"/>
    <cellStyle name="SubItemName 3 10 17" xfId="34230" xr:uid="{B5E9118B-6D22-4EC5-8121-0264C79A752C}"/>
    <cellStyle name="SubItemName 3 10 18" xfId="34989" xr:uid="{97E38E03-5B4B-41CC-AB2D-F921600099C3}"/>
    <cellStyle name="SubItemName 3 10 19" xfId="35376" xr:uid="{8EBD7600-6ED7-428F-B283-4B94EDF18573}"/>
    <cellStyle name="SubItemName 3 10 2" xfId="10086" xr:uid="{250490CD-7AC7-4A33-9797-A26A125A05B8}"/>
    <cellStyle name="SubItemName 3 10 2 2" xfId="17908" xr:uid="{FCB3F9B2-1F93-4491-8CDD-C7E2446C31CD}"/>
    <cellStyle name="SubItemName 3 10 2 3" xfId="49748" xr:uid="{5A76E42B-F97B-4609-99EC-95ED5132CE40}"/>
    <cellStyle name="SubItemName 3 10 20" xfId="37264" xr:uid="{4302FF3E-1DD3-4CF8-8A6B-2E0C8BAB3A25}"/>
    <cellStyle name="SubItemName 3 10 21" xfId="36186" xr:uid="{EBFD645D-0B0D-4F43-A130-B0D02927A7D0}"/>
    <cellStyle name="SubItemName 3 10 22" xfId="36988" xr:uid="{34721722-32CB-4A43-9B1E-97EF49AC27DF}"/>
    <cellStyle name="SubItemName 3 10 23" xfId="40108" xr:uid="{1BE338E7-BE88-4051-ACEC-715884F34299}"/>
    <cellStyle name="SubItemName 3 10 24" xfId="40005" xr:uid="{75AF71A4-ECEA-4873-B0D4-78DBEC30E0EC}"/>
    <cellStyle name="SubItemName 3 10 25" xfId="41312" xr:uid="{56606613-E843-4E8B-BBBB-1E7FDCC34B2E}"/>
    <cellStyle name="SubItemName 3 10 26" xfId="41456" xr:uid="{5D394AFA-3AAE-4DE6-8606-91B519BB4439}"/>
    <cellStyle name="SubItemName 3 10 27" xfId="47101" xr:uid="{1EE16CF2-7344-41B3-9156-56EDC3EA1849}"/>
    <cellStyle name="SubItemName 3 10 28" xfId="54646" xr:uid="{A699AE11-FBC1-4FDC-BA96-55014BC179EA}"/>
    <cellStyle name="SubItemName 3 10 3" xfId="10422" xr:uid="{C9042659-1547-4812-BEB3-67D56BAFC534}"/>
    <cellStyle name="SubItemName 3 10 3 2" xfId="18094" xr:uid="{C8B80931-9317-4D6D-AB0B-F7F49484DDDA}"/>
    <cellStyle name="SubItemName 3 10 3 3" xfId="49516" xr:uid="{141D676F-3F94-436B-84D3-F4B90D80343F}"/>
    <cellStyle name="SubItemName 3 10 4" xfId="10758" xr:uid="{DB8DF530-81A7-4C86-8F6C-2B2F84CC0EA5}"/>
    <cellStyle name="SubItemName 3 10 4 2" xfId="18285" xr:uid="{F4707EA8-0FCA-41D0-89CD-96F76AD13FBD}"/>
    <cellStyle name="SubItemName 3 10 5" xfId="11088" xr:uid="{FA997432-F0B3-403F-8CB3-D847B75BFEF7}"/>
    <cellStyle name="SubItemName 3 10 5 2" xfId="18476" xr:uid="{0A77FBE1-56D8-428F-9A07-5977AE53F660}"/>
    <cellStyle name="SubItemName 3 10 6" xfId="7354" xr:uid="{E84D0033-6E7E-4C19-B564-0E6DE9730128}"/>
    <cellStyle name="SubItemName 3 10 6 2" xfId="17396" xr:uid="{51875CFC-F3B2-476A-A304-1A04F3153429}"/>
    <cellStyle name="SubItemName 3 10 7" xfId="11621" xr:uid="{0A2AA26A-1BC4-4526-9627-29296F40D195}"/>
    <cellStyle name="SubItemName 3 10 8" xfId="24621" xr:uid="{21A6E2A2-CBC5-467D-A6AC-689CFB78EE4C}"/>
    <cellStyle name="SubItemName 3 10 9" xfId="28827" xr:uid="{574C5AC5-D5F1-4567-92E1-5EE14AACF578}"/>
    <cellStyle name="SubItemName 3 11" xfId="4988" xr:uid="{74E8C532-EB64-45D0-941B-62C68139C74C}"/>
    <cellStyle name="SubItemName 3 11 10" xfId="24713" xr:uid="{D84023AB-0FE1-4ED6-BF74-5E2B24EEF724}"/>
    <cellStyle name="SubItemName 3 11 11" xfId="27763" xr:uid="{E704BE3D-33D4-42BE-BE2A-744565A258C0}"/>
    <cellStyle name="SubItemName 3 11 12" xfId="31596" xr:uid="{47EB00D3-A27F-44A4-A138-98824548C58C}"/>
    <cellStyle name="SubItemName 3 11 13" xfId="31704" xr:uid="{D6DA3930-8304-44CF-91A1-9077F36301FF}"/>
    <cellStyle name="SubItemName 3 11 14" xfId="32452" xr:uid="{7C8D8A75-3F33-48B7-B9C0-F00097B902C1}"/>
    <cellStyle name="SubItemName 3 11 15" xfId="32913" xr:uid="{524DC48F-6C0F-4973-85CA-286F94EB18BF}"/>
    <cellStyle name="SubItemName 3 11 16" xfId="28905" xr:uid="{35C3D641-2A20-4A51-A156-482223CEA67D}"/>
    <cellStyle name="SubItemName 3 11 17" xfId="34365" xr:uid="{F79F2C67-D680-4D9E-A493-9C18EBFA7DEB}"/>
    <cellStyle name="SubItemName 3 11 18" xfId="34921" xr:uid="{A0478AC8-2B19-4349-A0FD-D373D871BA62}"/>
    <cellStyle name="SubItemName 3 11 19" xfId="35413" xr:uid="{8E20FE9F-C886-417A-A5A5-07B40246AA18}"/>
    <cellStyle name="SubItemName 3 11 2" xfId="10122" xr:uid="{136E0178-16C0-4EBF-9048-99744C5C6F46}"/>
    <cellStyle name="SubItemName 3 11 2 2" xfId="17931" xr:uid="{DB878F5E-40D5-4122-A458-BF07C92309A3}"/>
    <cellStyle name="SubItemName 3 11 2 3" xfId="49776" xr:uid="{667A9B44-EFEA-4277-8C33-B871A3D3937A}"/>
    <cellStyle name="SubItemName 3 11 20" xfId="37506" xr:uid="{57F729E9-75F7-41CD-9F41-1EA266B501AB}"/>
    <cellStyle name="SubItemName 3 11 21" xfId="37884" xr:uid="{0FDC37BA-33A0-4EAF-B06E-69096BA42650}"/>
    <cellStyle name="SubItemName 3 11 22" xfId="38407" xr:uid="{377E685C-B865-40CE-BFAA-721DB3909EB6}"/>
    <cellStyle name="SubItemName 3 11 23" xfId="40246" xr:uid="{C7F21349-948A-49F1-9031-36B345D2762E}"/>
    <cellStyle name="SubItemName 3 11 24" xfId="40079" xr:uid="{1FA75710-4DF6-4C1B-B0CF-9D517ABDEFA0}"/>
    <cellStyle name="SubItemName 3 11 25" xfId="41367" xr:uid="{111035B1-41C5-47CE-808E-B8A872767269}"/>
    <cellStyle name="SubItemName 3 11 26" xfId="41399" xr:uid="{88BDBB0A-4B92-415D-A1B7-DBC835586FB2}"/>
    <cellStyle name="SubItemName 3 11 27" xfId="47128" xr:uid="{547EEAC7-04D3-4102-9BDC-8073C0A6D200}"/>
    <cellStyle name="SubItemName 3 11 28" xfId="54671" xr:uid="{E7528CB4-5D01-4951-B22D-B650FB0F83D4}"/>
    <cellStyle name="SubItemName 3 11 3" xfId="10458" xr:uid="{571505F8-7CC1-4B0B-9330-4FCFEA9B34EB}"/>
    <cellStyle name="SubItemName 3 11 3 2" xfId="18117" xr:uid="{9B8AFC6F-36A1-4E79-9249-5D7AB3E44103}"/>
    <cellStyle name="SubItemName 3 11 3 3" xfId="49561" xr:uid="{478E86CE-8F5E-4A47-B0BC-AC5DB87FBFD1}"/>
    <cellStyle name="SubItemName 3 11 4" xfId="10794" xr:uid="{41130A86-0762-456A-8D5F-C95C6F596C2A}"/>
    <cellStyle name="SubItemName 3 11 4 2" xfId="18308" xr:uid="{7F2744D9-E167-4651-B7CD-C4F25D2B538F}"/>
    <cellStyle name="SubItemName 3 11 5" xfId="11113" xr:uid="{F8968DD8-64C3-472C-ADF1-386809E931CB}"/>
    <cellStyle name="SubItemName 3 11 5 2" xfId="18499" xr:uid="{657B60EA-76AB-4BDA-AF83-4088A7990D45}"/>
    <cellStyle name="SubItemName 3 11 6" xfId="7377" xr:uid="{90193369-14A5-41C0-958D-3AEB11913E0D}"/>
    <cellStyle name="SubItemName 3 11 6 2" xfId="17419" xr:uid="{03B1A313-DEAE-4FD9-97FD-6FC1334AD0DA}"/>
    <cellStyle name="SubItemName 3 11 7" xfId="11644" xr:uid="{D3813677-7DF1-4C9B-8052-D1AC94F48D0C}"/>
    <cellStyle name="SubItemName 3 11 8" xfId="26120" xr:uid="{C4A672AA-B7E5-4F00-A77C-C9D6C429DDA0}"/>
    <cellStyle name="SubItemName 3 11 9" xfId="29108" xr:uid="{1F175011-ACFD-4275-88A0-C6804CECD292}"/>
    <cellStyle name="SubItemName 3 12" xfId="4919" xr:uid="{F0044FDB-F062-4EE9-A609-F3D12D95CC25}"/>
    <cellStyle name="SubItemName 3 12 10" xfId="21248" xr:uid="{C8606B00-B3C7-4ADB-A29C-F4FABC43288D}"/>
    <cellStyle name="SubItemName 3 12 11" xfId="21294" xr:uid="{66E915DA-DE15-445B-A18E-CE855DA52FDF}"/>
    <cellStyle name="SubItemName 3 12 12" xfId="31296" xr:uid="{53A18C5F-0549-4BD6-AD6D-41466E21E9EA}"/>
    <cellStyle name="SubItemName 3 12 13" xfId="31694" xr:uid="{22220C27-C49D-47B4-8AC4-1975C853B4D0}"/>
    <cellStyle name="SubItemName 3 12 14" xfId="32631" xr:uid="{7BB6E875-8579-4D9B-B614-2C23664B6384}"/>
    <cellStyle name="SubItemName 3 12 15" xfId="24086" xr:uid="{E0FF9E75-20A9-44E7-8F7F-FAE1993B30E1}"/>
    <cellStyle name="SubItemName 3 12 16" xfId="24179" xr:uid="{33DA4BCB-3ED5-4092-B299-A020A82A8111}"/>
    <cellStyle name="SubItemName 3 12 17" xfId="34203" xr:uid="{0B539DC7-0AD6-4C3C-9E03-515451F58FD5}"/>
    <cellStyle name="SubItemName 3 12 18" xfId="24661" xr:uid="{B1BF0EA4-FDDC-483B-B9D3-363200A8CB90}"/>
    <cellStyle name="SubItemName 3 12 19" xfId="35367" xr:uid="{6A4EECC1-8F5D-4BB0-95C3-8CDF5DC1D417}"/>
    <cellStyle name="SubItemName 3 12 2" xfId="10061" xr:uid="{64E0C10F-7C6C-451A-8A3C-C5B17BDCD5EF}"/>
    <cellStyle name="SubItemName 3 12 2 2" xfId="17888" xr:uid="{F977F72D-51FB-47C4-AD3D-80FA6AF48CD8}"/>
    <cellStyle name="SubItemName 3 12 2 3" xfId="49724" xr:uid="{085E9D49-1FDA-4806-9D95-B829252F3578}"/>
    <cellStyle name="SubItemName 3 12 20" xfId="37225" xr:uid="{F40A62DD-D70A-4D03-A3E4-2B99728E782D}"/>
    <cellStyle name="SubItemName 3 12 21" xfId="37208" xr:uid="{2454D98A-F648-4208-818F-4978CB98B7AF}"/>
    <cellStyle name="SubItemName 3 12 22" xfId="39574" xr:uid="{6785DA06-929D-4F0E-A728-41682EA351FB}"/>
    <cellStyle name="SubItemName 3 12 23" xfId="40087" xr:uid="{5E655CAD-061C-47B5-BE78-D548ECFD055D}"/>
    <cellStyle name="SubItemName 3 12 24" xfId="40257" xr:uid="{BFFEE45B-6C20-42F9-B03A-0D50D86C439E}"/>
    <cellStyle name="SubItemName 3 12 25" xfId="41302" xr:uid="{143D9191-AC30-4520-A26F-44EEE96E4508}"/>
    <cellStyle name="SubItemName 3 12 26" xfId="41396" xr:uid="{D1D36523-BE8E-4EDF-9B60-1A860EE8C2B4}"/>
    <cellStyle name="SubItemName 3 12 27" xfId="47079" xr:uid="{A7F2D09F-A50C-4B89-9B27-3203D028DC1C}"/>
    <cellStyle name="SubItemName 3 12 28" xfId="54625" xr:uid="{668E4B78-95AF-4B2A-96D1-3B06CDFA85B9}"/>
    <cellStyle name="SubItemName 3 12 3" xfId="10397" xr:uid="{C808CF5A-434B-4974-90C6-2F92FFDA6CA7}"/>
    <cellStyle name="SubItemName 3 12 3 2" xfId="18074" xr:uid="{BFFC918F-8706-4DB1-BB6F-92A14F9A59F8}"/>
    <cellStyle name="SubItemName 3 12 3 3" xfId="49574" xr:uid="{3E1BB755-3CDB-44B7-BFF3-E1932BBFDD1F}"/>
    <cellStyle name="SubItemName 3 12 4" xfId="10733" xr:uid="{ECE98BD9-14D3-4FA5-909B-4842A45F1D60}"/>
    <cellStyle name="SubItemName 3 12 4 2" xfId="18265" xr:uid="{66AAC43C-86A3-48A7-89EF-990AF10D75D1}"/>
    <cellStyle name="SubItemName 3 12 5" xfId="11067" xr:uid="{533DC918-D237-4C78-96B3-7BEB0EED514D}"/>
    <cellStyle name="SubItemName 3 12 5 2" xfId="18456" xr:uid="{0BDB6559-9FD0-4C78-AC00-B797D2E7B8BE}"/>
    <cellStyle name="SubItemName 3 12 6" xfId="7334" xr:uid="{2BE18BC8-38CA-4255-B4E5-5D3A7E48987A}"/>
    <cellStyle name="SubItemName 3 12 6 2" xfId="17376" xr:uid="{9EED9954-4ABC-4C8E-B6A2-59E457EFB7A2}"/>
    <cellStyle name="SubItemName 3 12 7" xfId="11601" xr:uid="{77E9B09F-3746-4CC0-8A82-2EE529521DE2}"/>
    <cellStyle name="SubItemName 3 12 8" xfId="24780" xr:uid="{530A55DA-BB67-4B0E-AD4B-1F201955515C}"/>
    <cellStyle name="SubItemName 3 12 9" xfId="24020" xr:uid="{2A0DA630-1336-471D-955A-07AEDE14AD48}"/>
    <cellStyle name="SubItemName 3 13" xfId="4982" xr:uid="{C343DF61-E694-4031-B611-C37588AABBE0}"/>
    <cellStyle name="SubItemName 3 13 10" xfId="28823" xr:uid="{78EDD17B-B216-4840-A205-5EC00384690D}"/>
    <cellStyle name="SubItemName 3 13 11" xfId="23758" xr:uid="{EDAA6494-8EE9-4D72-A988-C1C118FA7D79}"/>
    <cellStyle name="SubItemName 3 13 12" xfId="31462" xr:uid="{574CC433-BA6A-4A42-A81D-BAE66AD3D03B}"/>
    <cellStyle name="SubItemName 3 13 13" xfId="31904" xr:uid="{1B782907-2074-4903-80B8-A547FD729E07}"/>
    <cellStyle name="SubItemName 3 13 14" xfId="32293" xr:uid="{CABEBA3B-E7C3-440E-B396-02F7F29836EF}"/>
    <cellStyle name="SubItemName 3 13 15" xfId="24675" xr:uid="{C2661B44-9252-403B-9F89-A0626C677220}"/>
    <cellStyle name="SubItemName 3 13 16" xfId="29040" xr:uid="{8817645B-323B-4B43-B85A-662A3DCDBD92}"/>
    <cellStyle name="SubItemName 3 13 17" xfId="34304" xr:uid="{79A3F626-BDC4-4E12-A16E-65FAD6B2CAD1}"/>
    <cellStyle name="SubItemName 3 13 18" xfId="34228" xr:uid="{3AFBCF49-0334-4752-8727-6335CEB23B00}"/>
    <cellStyle name="SubItemName 3 13 19" xfId="35400" xr:uid="{60B09D12-A028-492E-93CD-9BD0F8F0A4BE}"/>
    <cellStyle name="SubItemName 3 13 2" xfId="10116" xr:uid="{485D3E93-3870-471E-B520-4DD67EB9C622}"/>
    <cellStyle name="SubItemName 3 13 2 2" xfId="17926" xr:uid="{C53103D1-F48C-4A2E-9B3B-FBF02592A65F}"/>
    <cellStyle name="SubItemName 3 13 2 3" xfId="49770" xr:uid="{24E666AC-5B99-4347-9C58-36E882049470}"/>
    <cellStyle name="SubItemName 3 13 20" xfId="37371" xr:uid="{4487EE77-5C8D-4ECC-8B74-1B2CF34FC43A}"/>
    <cellStyle name="SubItemName 3 13 21" xfId="36622" xr:uid="{3C3695E4-94C8-4520-85FE-BDF17C417019}"/>
    <cellStyle name="SubItemName 3 13 22" xfId="39136" xr:uid="{44D06A60-172E-4C52-ABED-55FFBDA029A4}"/>
    <cellStyle name="SubItemName 3 13 23" xfId="40181" xr:uid="{44B658CD-6A0A-4F41-999D-57001744C702}"/>
    <cellStyle name="SubItemName 3 13 24" xfId="40199" xr:uid="{0C5BCB65-F2AF-434D-8223-2EB9A6FBDD8E}"/>
    <cellStyle name="SubItemName 3 13 25" xfId="41346" xr:uid="{E5AF4046-08E3-4E57-A149-ADF32B03AD20}"/>
    <cellStyle name="SubItemName 3 13 26" xfId="41455" xr:uid="{6A9FFC8C-81B1-4BC6-943A-1991A4B190C2}"/>
    <cellStyle name="SubItemName 3 13 27" xfId="47123" xr:uid="{30D66CBE-C0EB-4A1E-8FBA-49DEBEC67EC9}"/>
    <cellStyle name="SubItemName 3 13 28" xfId="54666" xr:uid="{5536B233-71A3-4202-8A46-7B3D65B7F4B7}"/>
    <cellStyle name="SubItemName 3 13 3" xfId="10452" xr:uid="{702E22AE-742F-43C4-83BE-5DA18040F691}"/>
    <cellStyle name="SubItemName 3 13 3 2" xfId="18112" xr:uid="{0B40ECE7-5D53-4E5D-A6FD-49B42B9EB414}"/>
    <cellStyle name="SubItemName 3 13 3 3" xfId="49612" xr:uid="{02BE5DB5-E5ED-43C1-B597-E8CFE4078772}"/>
    <cellStyle name="SubItemName 3 13 4" xfId="10788" xr:uid="{0F2015DE-8848-47B7-A512-B5469A6BDB10}"/>
    <cellStyle name="SubItemName 3 13 4 2" xfId="18303" xr:uid="{F1D16A1D-86D8-4884-9E60-9BB7782554AF}"/>
    <cellStyle name="SubItemName 3 13 5" xfId="11108" xr:uid="{406701EB-361E-4A87-8F5B-6BBA63BC16AA}"/>
    <cellStyle name="SubItemName 3 13 5 2" xfId="18494" xr:uid="{A92E53E9-3A2C-4E67-93DF-A0AE97811828}"/>
    <cellStyle name="SubItemName 3 13 6" xfId="7372" xr:uid="{87152894-9971-4581-A962-B127B352DBCC}"/>
    <cellStyle name="SubItemName 3 13 6 2" xfId="17414" xr:uid="{845A4EB8-EB53-4EE0-A80F-437300FE6966}"/>
    <cellStyle name="SubItemName 3 13 7" xfId="11639" xr:uid="{5F8B967B-B0F5-4535-8B40-F0D03A202EAA}"/>
    <cellStyle name="SubItemName 3 13 8" xfId="25178" xr:uid="{A8D8964B-5F28-4FB0-A113-FF1587313F25}"/>
    <cellStyle name="SubItemName 3 13 9" xfId="28952" xr:uid="{FF945166-F19A-4532-8568-46D383F44C0B}"/>
    <cellStyle name="SubItemName 3 14" xfId="5057" xr:uid="{8664E7F0-7FFF-4A3A-B26D-186795F86474}"/>
    <cellStyle name="SubItemName 3 14 10" xfId="21235" xr:uid="{63B8F7E8-A748-4064-932C-39FA49F1ADFD}"/>
    <cellStyle name="SubItemName 3 14 11" xfId="21293" xr:uid="{9B47A962-BFD0-4E87-B607-6DC5DC62BFC4}"/>
    <cellStyle name="SubItemName 3 14 12" xfId="31787" xr:uid="{AAB71EF7-3AF2-4E96-AE49-1A5BB202A379}"/>
    <cellStyle name="SubItemName 3 14 13" xfId="30687" xr:uid="{747D3182-91C1-4326-8B0C-D58DB9AEC9AB}"/>
    <cellStyle name="SubItemName 3 14 14" xfId="30501" xr:uid="{E98AB0D9-185E-45B7-BFCD-553BA9EFCAEF}"/>
    <cellStyle name="SubItemName 3 14 15" xfId="27112" xr:uid="{1706CA5C-0563-414F-A6B8-D667AFE7BD28}"/>
    <cellStyle name="SubItemName 3 14 16" xfId="29185" xr:uid="{CE4F0756-7A56-4785-832C-BEC111B4A087}"/>
    <cellStyle name="SubItemName 3 14 17" xfId="34489" xr:uid="{47AF6521-2644-48EF-86A5-259A0D724D5E}"/>
    <cellStyle name="SubItemName 3 14 18" xfId="31273" xr:uid="{AD5D0607-01E6-424D-B172-D82E5E67F32A}"/>
    <cellStyle name="SubItemName 3 14 19" xfId="35457" xr:uid="{696AD3F6-2B42-4DE3-A023-EC0386E6BD27}"/>
    <cellStyle name="SubItemName 3 14 2" xfId="10187" xr:uid="{0DB70E26-6025-4765-92AB-1ABA1A7F9447}"/>
    <cellStyle name="SubItemName 3 14 2 2" xfId="17965" xr:uid="{0ACACA40-DA6B-40DC-BDC3-75009D337B1A}"/>
    <cellStyle name="SubItemName 3 14 2 3" xfId="49826" xr:uid="{A4C1868C-EEFE-4494-ADE2-BB0B1026641F}"/>
    <cellStyle name="SubItemName 3 14 20" xfId="37682" xr:uid="{661289F6-EDE4-4CE4-9007-4B909321BFDC}"/>
    <cellStyle name="SubItemName 3 14 21" xfId="36323" xr:uid="{23B78954-146F-4A4B-879F-D939ABBA5517}"/>
    <cellStyle name="SubItemName 3 14 22" xfId="36601" xr:uid="{F891DEFC-8C97-44F3-8EFC-0C0ACE89EBFD}"/>
    <cellStyle name="SubItemName 3 14 23" xfId="40380" xr:uid="{BD966E11-C5B0-4ABD-9189-4C2C3E5501AE}"/>
    <cellStyle name="SubItemName 3 14 24" xfId="37055" xr:uid="{09D474B7-70E6-4EE1-B120-CEAEF5C7CC8E}"/>
    <cellStyle name="SubItemName 3 14 25" xfId="41428" xr:uid="{879767B2-F70F-4DBD-A797-4A7843FD5CDF}"/>
    <cellStyle name="SubItemName 3 14 26" xfId="36930" xr:uid="{BF896245-4D68-49DA-855C-AAC6990C8131}"/>
    <cellStyle name="SubItemName 3 14 27" xfId="47177" xr:uid="{6E1441D3-E0E6-480E-87DF-CC8A65BFE83A}"/>
    <cellStyle name="SubItemName 3 14 28" xfId="54712" xr:uid="{CD03D16A-291A-4D77-A431-71BFBD7D0836}"/>
    <cellStyle name="SubItemName 3 14 3" xfId="10523" xr:uid="{D3E31A70-2961-4916-A0ED-2A463B58103A}"/>
    <cellStyle name="SubItemName 3 14 3 2" xfId="18151" xr:uid="{7E18F120-ED38-4D75-A589-4CF06E6784AA}"/>
    <cellStyle name="SubItemName 3 14 3 3" xfId="49498" xr:uid="{320BDA53-277F-4644-A2B1-A2ABE5079D61}"/>
    <cellStyle name="SubItemName 3 14 4" xfId="10858" xr:uid="{7629D05F-75B2-40B0-98DD-75CADF051E88}"/>
    <cellStyle name="SubItemName 3 14 4 2" xfId="18342" xr:uid="{4A1BFC68-A761-45B5-86E4-ED45729A5BB9}"/>
    <cellStyle name="SubItemName 3 14 5" xfId="11155" xr:uid="{30FDD4F1-6D7B-435A-8047-F9BD3BEA7A80}"/>
    <cellStyle name="SubItemName 3 14 5 2" xfId="18533" xr:uid="{5809110A-C256-4BFD-8972-E155AF24F4F3}"/>
    <cellStyle name="SubItemName 3 14 6" xfId="7411" xr:uid="{C120D039-9A8B-4065-B538-0EEB989AB6AA}"/>
    <cellStyle name="SubItemName 3 14 6 2" xfId="17453" xr:uid="{40314CEB-BB4E-4465-8353-64239AB29FC7}"/>
    <cellStyle name="SubItemName 3 14 7" xfId="11678" xr:uid="{24BADC95-FA6B-4E61-B6C2-9A825D9FF00C}"/>
    <cellStyle name="SubItemName 3 14 8" xfId="22063" xr:uid="{5258B6E1-F01F-4563-98E0-560C8427BF08}"/>
    <cellStyle name="SubItemName 3 14 9" xfId="29320" xr:uid="{7B8CF021-054C-4C6B-95B0-F7AB9D10831F}"/>
    <cellStyle name="SubItemName 3 15" xfId="8269" xr:uid="{37B1594D-0D6F-483E-9BF2-59452F2881D9}"/>
    <cellStyle name="SubItemName 3 15 10" xfId="26321" xr:uid="{B5FC3ACE-5DF5-4850-B71C-FB4E53E54DFF}"/>
    <cellStyle name="SubItemName 3 15 11" xfId="30054" xr:uid="{4511FD80-97EA-46B6-84FF-A8090AB496FA}"/>
    <cellStyle name="SubItemName 3 15 12" xfId="32134" xr:uid="{88172B54-E022-4BCE-89FA-A8A7E062D528}"/>
    <cellStyle name="SubItemName 3 15 13" xfId="23892" xr:uid="{6DC7F7E9-2E83-4E4B-B3D7-2C62DE43F6A0}"/>
    <cellStyle name="SubItemName 3 15 14" xfId="31936" xr:uid="{B5D30BF1-8D89-48A8-A74D-7C17F115F3DC}"/>
    <cellStyle name="SubItemName 3 15 15" xfId="32990" xr:uid="{24E9B460-2472-4484-8D2F-85EFD95A0BFF}"/>
    <cellStyle name="SubItemName 3 15 16" xfId="31812" xr:uid="{720D49AD-8E76-4993-ADBF-19921920CF87}"/>
    <cellStyle name="SubItemName 3 15 17" xfId="34642" xr:uid="{E9428262-8ED0-4C25-995E-AD83518BD8EC}"/>
    <cellStyle name="SubItemName 3 15 18" xfId="26089" xr:uid="{2927F8C3-39A3-4B65-81C4-EDD1CC267D89}"/>
    <cellStyle name="SubItemName 3 15 19" xfId="35507" xr:uid="{FFB11C82-5F8F-46EF-8E62-98BF5EE121A1}"/>
    <cellStyle name="SubItemName 3 15 2" xfId="12372" xr:uid="{B1905031-C9CF-4E87-AE84-014054A23803}"/>
    <cellStyle name="SubItemName 3 15 2 2" xfId="50644" xr:uid="{EA2A66DD-E133-49E7-B8C7-7004BA56340C}"/>
    <cellStyle name="SubItemName 3 15 20" xfId="38000" xr:uid="{54B7EB37-6847-4B56-81E8-A0B7AFBD796E}"/>
    <cellStyle name="SubItemName 3 15 21" xfId="39047" xr:uid="{D6319BE8-BD6A-4CAA-A58D-47D87330A3BC}"/>
    <cellStyle name="SubItemName 3 15 22" xfId="39523" xr:uid="{4B7DFAD1-AD55-425E-9EAE-CE391D4C4992}"/>
    <cellStyle name="SubItemName 3 15 23" xfId="40543" xr:uid="{425ED8AF-18A0-4C35-AEB8-431E61151FAA}"/>
    <cellStyle name="SubItemName 3 15 24" xfId="37493" xr:uid="{4DE12F95-1BF0-4DB8-8F09-23FCA3623B9B}"/>
    <cellStyle name="SubItemName 3 15 25" xfId="41502" xr:uid="{70AC6B3E-B40F-455C-863E-104E9CD6C8DB}"/>
    <cellStyle name="SubItemName 3 15 26" xfId="40186" xr:uid="{AF6DAD14-C57B-47F0-A268-D2DFCC0A1A82}"/>
    <cellStyle name="SubItemName 3 15 27" xfId="48009" xr:uid="{618B9A46-A186-49C5-8547-F1BE6FD659CC}"/>
    <cellStyle name="SubItemName 3 15 28" xfId="55481" xr:uid="{225A606A-CBB2-4468-8B42-EF5663CD3C1C}"/>
    <cellStyle name="SubItemName 3 15 3" xfId="24667" xr:uid="{8B3BA2CE-A674-4712-B9A9-C2D33922F168}"/>
    <cellStyle name="SubItemName 3 15 3 2" xfId="52628" xr:uid="{B5C270D3-3FC9-48A1-8A1E-98F6C8440BA1}"/>
    <cellStyle name="SubItemName 3 15 4" xfId="20559" xr:uid="{60761044-FD3B-49E6-8E92-A710B2626570}"/>
    <cellStyle name="SubItemName 3 15 5" xfId="24547" xr:uid="{4B75DF6D-F45A-4DF8-87C7-EAF96AB3EB57}"/>
    <cellStyle name="SubItemName 3 15 6" xfId="23787" xr:uid="{049D191F-055D-43C1-BA7A-CD07CB08A127}"/>
    <cellStyle name="SubItemName 3 15 7" xfId="23791" xr:uid="{2D867384-A632-4207-A765-5AF43EBDB6CE}"/>
    <cellStyle name="SubItemName 3 15 8" xfId="26217" xr:uid="{F3BB026F-8CFB-414C-81E3-092F2A0ED1F8}"/>
    <cellStyle name="SubItemName 3 15 9" xfId="29688" xr:uid="{EB2790EE-CFCD-4829-A591-FA11357DD696}"/>
    <cellStyle name="SubItemName 3 16" xfId="7886" xr:uid="{0B87F628-BA92-4BA2-A355-7B3B9BD4F1D1}"/>
    <cellStyle name="SubItemName 3 16 10" xfId="25661" xr:uid="{2AD43F46-0726-4F0A-9EBA-575D312A9CF2}"/>
    <cellStyle name="SubItemName 3 16 11" xfId="30344" xr:uid="{94748EE8-03B7-4FA0-90D4-5A2CB0518DC3}"/>
    <cellStyle name="SubItemName 3 16 12" xfId="31168" xr:uid="{4B2306BD-4271-4310-BC3F-437869AFC5EC}"/>
    <cellStyle name="SubItemName 3 16 13" xfId="26506" xr:uid="{0B2383A4-8BB3-4B21-B0B4-1276D9C76E3C}"/>
    <cellStyle name="SubItemName 3 16 14" xfId="32735" xr:uid="{5D93A14B-2562-495B-B8BB-3C00253D0C68}"/>
    <cellStyle name="SubItemName 3 16 15" xfId="33014" xr:uid="{1FB71FD7-E0FB-40DC-87ED-0C67826DD6E5}"/>
    <cellStyle name="SubItemName 3 16 16" xfId="32062" xr:uid="{738D082A-BBB0-4738-8F48-60B9590054A9}"/>
    <cellStyle name="SubItemName 3 16 17" xfId="34109" xr:uid="{294796FF-C930-4439-884B-E8FE4F643B67}"/>
    <cellStyle name="SubItemName 3 16 18" xfId="33446" xr:uid="{37110247-1132-40B5-8D44-14B5F54566A4}"/>
    <cellStyle name="SubItemName 3 16 19" xfId="35346" xr:uid="{D7659860-53DF-4506-9725-CADE14D01788}"/>
    <cellStyle name="SubItemName 3 16 2" xfId="12073" xr:uid="{64F81401-DF80-4167-8C27-6E2782E184A2}"/>
    <cellStyle name="SubItemName 3 16 2 2" xfId="50300" xr:uid="{2E169E48-1231-48E6-A477-996BD6B38E52}"/>
    <cellStyle name="SubItemName 3 16 20" xfId="37098" xr:uid="{9720B70B-A078-4844-9BB6-130A14C2BEBF}"/>
    <cellStyle name="SubItemName 3 16 21" xfId="39057" xr:uid="{F84B46CB-66EE-46D5-A6BF-CE3FF75666FE}"/>
    <cellStyle name="SubItemName 3 16 22" xfId="38256" xr:uid="{CAC49648-0242-4C0E-A77C-30AEEEB89619}"/>
    <cellStyle name="SubItemName 3 16 23" xfId="39983" xr:uid="{96EC3DBA-BF14-4914-8279-2308590E8F61}"/>
    <cellStyle name="SubItemName 3 16 24" xfId="37075" xr:uid="{939AA230-CF13-4BBC-887A-4AD0D606F059}"/>
    <cellStyle name="SubItemName 3 16 25" xfId="41258" xr:uid="{24E3CF99-2805-4CB3-BDD5-2BD854E35995}"/>
    <cellStyle name="SubItemName 3 16 26" xfId="37479" xr:uid="{88158794-94C7-498B-9AFF-28E8FC92D58F}"/>
    <cellStyle name="SubItemName 3 16 27" xfId="47664" xr:uid="{69354403-9907-46DA-808B-248C17E4DA77}"/>
    <cellStyle name="SubItemName 3 16 28" xfId="55156" xr:uid="{BA001820-29E3-4356-8845-AD0A71258618}"/>
    <cellStyle name="SubItemName 3 16 3" xfId="23794" xr:uid="{15D180CD-AECB-4424-BF9B-6CC08957B732}"/>
    <cellStyle name="SubItemName 3 16 3 2" xfId="52291" xr:uid="{2B9147BF-85B0-4587-9227-9CC4E88BC6F2}"/>
    <cellStyle name="SubItemName 3 16 4" xfId="23566" xr:uid="{9132AB7C-92E4-439E-B967-546BE1715582}"/>
    <cellStyle name="SubItemName 3 16 5" xfId="25188" xr:uid="{61BFE835-33CA-4FCC-8542-C4F84E23BFBF}"/>
    <cellStyle name="SubItemName 3 16 6" xfId="24114" xr:uid="{12EFF632-1278-4A16-96D8-CB2ECB1D0D39}"/>
    <cellStyle name="SubItemName 3 16 7" xfId="25906" xr:uid="{A8557066-0E08-419E-9B39-15BFCE50E9A2}"/>
    <cellStyle name="SubItemName 3 16 8" xfId="26241" xr:uid="{FC199B12-5308-4CF6-AD40-972C3E543277}"/>
    <cellStyle name="SubItemName 3 16 9" xfId="26172" xr:uid="{3F2060A8-FE2A-4AC2-86CC-DD23C3940E1F}"/>
    <cellStyle name="SubItemName 3 17" xfId="7705" xr:uid="{A053D74A-5FA2-4A0F-B927-E9CD7CF3DC1E}"/>
    <cellStyle name="SubItemName 3 17 10" xfId="29492" xr:uid="{2749C3EA-505B-4DC9-A16B-8A34658E1093}"/>
    <cellStyle name="SubItemName 3 17 11" xfId="30411" xr:uid="{08178C81-8C66-4378-8D9D-1CC2A657DEC3}"/>
    <cellStyle name="SubItemName 3 17 12" xfId="31496" xr:uid="{D5B9858E-8FEC-41C8-9C06-03CEBF129946}"/>
    <cellStyle name="SubItemName 3 17 13" xfId="32421" xr:uid="{142B8BE8-04F8-4DDD-B664-5382856EFA8E}"/>
    <cellStyle name="SubItemName 3 17 14" xfId="26318" xr:uid="{E90DD2B8-B36D-4069-8C0D-9EC9CF0E1275}"/>
    <cellStyle name="SubItemName 3 17 15" xfId="31507" xr:uid="{B7EA6659-FA53-474E-963D-857640FC3567}"/>
    <cellStyle name="SubItemName 3 17 16" xfId="31211" xr:uid="{A1334A0F-BA98-40FD-BA70-A5AF1ADBA5EE}"/>
    <cellStyle name="SubItemName 3 17 17" xfId="34310" xr:uid="{E455EEBD-3EC6-4A4F-B894-053AF0B47D57}"/>
    <cellStyle name="SubItemName 3 17 18" xfId="34568" xr:uid="{046C0771-8E30-4A70-B5AB-7C3A9D530F9A}"/>
    <cellStyle name="SubItemName 3 17 19" xfId="35402" xr:uid="{6E3D91CC-E06F-4A94-9D1D-EBAD81FB0747}"/>
    <cellStyle name="SubItemName 3 17 2" xfId="11927" xr:uid="{D71218A3-D1CF-430F-A2DF-09D79A31743C}"/>
    <cellStyle name="SubItemName 3 17 2 2" xfId="50129" xr:uid="{E620770F-CFA9-42D4-8520-4C9D4C9FEF9C}"/>
    <cellStyle name="SubItemName 3 17 20" xfId="37410" xr:uid="{427BD02C-5036-4BC0-941B-412F6D6AE052}"/>
    <cellStyle name="SubItemName 3 17 21" xfId="38509" xr:uid="{7899A2F9-5FAE-437C-AE5C-242FA3D52D34}"/>
    <cellStyle name="SubItemName 3 17 22" xfId="37928" xr:uid="{845AEDAC-2571-4A3C-BFA0-49181098CF28}"/>
    <cellStyle name="SubItemName 3 17 23" xfId="40192" xr:uid="{6034F312-E35F-4D89-B452-7C902EBE89EF}"/>
    <cellStyle name="SubItemName 3 17 24" xfId="40624" xr:uid="{9A7D883A-A0E9-49FE-B7DA-AFF0E4D3A914}"/>
    <cellStyle name="SubItemName 3 17 25" xfId="41349" xr:uid="{C0693C3A-D10D-4204-BC3A-9CE8C9097CD1}"/>
    <cellStyle name="SubItemName 3 17 26" xfId="41594" xr:uid="{3AC6E303-8349-4190-AD22-02118D880376}"/>
    <cellStyle name="SubItemName 3 17 27" xfId="47493" xr:uid="{80FAB1D8-9B62-4A14-AFD1-D727858F1E50}"/>
    <cellStyle name="SubItemName 3 17 28" xfId="54991" xr:uid="{B19A57A2-2971-4444-A329-7DC9BE6FD11A}"/>
    <cellStyle name="SubItemName 3 17 3" xfId="24078" xr:uid="{4F26A56C-ADD7-4FE6-9561-054B3E1072D0}"/>
    <cellStyle name="SubItemName 3 17 3 2" xfId="52122" xr:uid="{BAC5F61E-2785-4A91-9400-FDD842E4326A}"/>
    <cellStyle name="SubItemName 3 17 4" xfId="24452" xr:uid="{6CF6D53E-76E1-400C-88FE-8A2AFC3C7478}"/>
    <cellStyle name="SubItemName 3 17 5" xfId="21806" xr:uid="{2DE776F8-B4A9-4086-962D-CB839F57C612}"/>
    <cellStyle name="SubItemName 3 17 6" xfId="20796" xr:uid="{19F16C22-EACD-4FF0-A4B6-95C79A00D6BD}"/>
    <cellStyle name="SubItemName 3 17 7" xfId="20910" xr:uid="{D8B7E35A-4633-4EC8-BD4E-DD2106F23BE0}"/>
    <cellStyle name="SubItemName 3 17 8" xfId="20768" xr:uid="{30C135DF-DA76-410D-859C-079CE43117E0}"/>
    <cellStyle name="SubItemName 3 17 9" xfId="28989" xr:uid="{FE469223-ECEE-478D-A03C-0A16234DE2FE}"/>
    <cellStyle name="SubItemName 3 18" xfId="7862" xr:uid="{8F3C91DA-1E68-4A04-8032-8F2A0EA3C4BD}"/>
    <cellStyle name="SubItemName 3 18 10" xfId="26774" xr:uid="{C3441F74-2C6D-46FD-A348-FF47923440DB}"/>
    <cellStyle name="SubItemName 3 18 11" xfId="24748" xr:uid="{BAFBFB38-39B1-4325-81AB-07CC984D583E}"/>
    <cellStyle name="SubItemName 3 18 12" xfId="31544" xr:uid="{A28963F5-1996-4C5B-BB1A-F61380522905}"/>
    <cellStyle name="SubItemName 3 18 13" xfId="31951" xr:uid="{29FF6AB6-E8C8-405E-9C49-AD0D24A6D71F}"/>
    <cellStyle name="SubItemName 3 18 14" xfId="25803" xr:uid="{05CEC003-4872-422F-A5B5-1C60B9BF5D28}"/>
    <cellStyle name="SubItemName 3 18 15" xfId="26332" xr:uid="{001AFA95-7A23-4570-AFDC-04E1455368B8}"/>
    <cellStyle name="SubItemName 3 18 16" xfId="30928" xr:uid="{BC35BBCA-338D-4BEC-A2A6-CA88C523BE9D}"/>
    <cellStyle name="SubItemName 3 18 17" xfId="34341" xr:uid="{84707BF8-29E4-48F9-97F8-9A6E36188C37}"/>
    <cellStyle name="SubItemName 3 18 18" xfId="34079" xr:uid="{6083D827-8ABD-42A0-B629-3AFBEAF6DE30}"/>
    <cellStyle name="SubItemName 3 18 19" xfId="35410" xr:uid="{89D9AD77-0D9F-48D3-B52A-425DA6036666}"/>
    <cellStyle name="SubItemName 3 18 2" xfId="12053" xr:uid="{638DB018-42D6-406B-AF71-A2AE3B5A7A00}"/>
    <cellStyle name="SubItemName 3 18 2 2" xfId="50277" xr:uid="{A5C1ED9A-3114-44C9-884C-CEB8A59F7250}"/>
    <cellStyle name="SubItemName 3 18 20" xfId="37456" xr:uid="{FAF329BF-15D1-411C-BE5C-3A866313B3CB}"/>
    <cellStyle name="SubItemName 3 18 21" xfId="37817" xr:uid="{410CBD47-538B-4301-8526-FE4F2FBCF6C2}"/>
    <cellStyle name="SubItemName 3 18 22" xfId="35700" xr:uid="{C5ABC97B-BFD3-43D7-8B80-A5E62409E7D9}"/>
    <cellStyle name="SubItemName 3 18 23" xfId="40220" xr:uid="{2ACC7735-8343-460C-B391-E56F875B11D5}"/>
    <cellStyle name="SubItemName 3 18 24" xfId="36028" xr:uid="{C746949F-5365-472B-9E78-ABA0D219CCBD}"/>
    <cellStyle name="SubItemName 3 18 25" xfId="41358" xr:uid="{F5BB271A-7F19-48FA-9666-84315188D78F}"/>
    <cellStyle name="SubItemName 3 18 26" xfId="41467" xr:uid="{1F4E1699-DB10-4992-9AC1-09A261E47D6A}"/>
    <cellStyle name="SubItemName 3 18 27" xfId="47641" xr:uid="{16403444-3D61-4DDE-8E3A-399E7FD3B4B7}"/>
    <cellStyle name="SubItemName 3 18 28" xfId="55134" xr:uid="{B1F6F39A-B167-42FD-8D67-536DBD73161E}"/>
    <cellStyle name="SubItemName 3 18 3" xfId="24122" xr:uid="{1B4C6CE0-FA28-4764-8690-13210EE91CC4}"/>
    <cellStyle name="SubItemName 3 18 3 2" xfId="52268" xr:uid="{11E26410-E295-4FDB-9456-9FC7C5BBBC8D}"/>
    <cellStyle name="SubItemName 3 18 4" xfId="24753" xr:uid="{C263642B-30BA-420C-A095-481A45A398CB}"/>
    <cellStyle name="SubItemName 3 18 5" xfId="21704" xr:uid="{D9B000D2-362B-43FE-A147-27D9F594F294}"/>
    <cellStyle name="SubItemName 3 18 6" xfId="25280" xr:uid="{14AA0A40-85A7-4211-956F-ED2494C717E5}"/>
    <cellStyle name="SubItemName 3 18 7" xfId="24499" xr:uid="{3F85D4C0-15E0-402A-ABF2-F4BDC9821D65}"/>
    <cellStyle name="SubItemName 3 18 8" xfId="21658" xr:uid="{49BE2A25-ADA4-4EE6-95AD-24C934D9B63F}"/>
    <cellStyle name="SubItemName 3 18 9" xfId="29044" xr:uid="{3D022685-4A7B-4553-A901-601A28FE1C58}"/>
    <cellStyle name="SubItemName 3 19" xfId="8869" xr:uid="{0F04F46C-8CAA-401A-AB62-D45311877635}"/>
    <cellStyle name="SubItemName 3 19 10" xfId="21073" xr:uid="{D74C4A90-E685-4B0F-9ABB-50A586C09AEB}"/>
    <cellStyle name="SubItemName 3 19 11" xfId="27308" xr:uid="{EAD05663-3FF0-4416-B320-55227BAD50D9}"/>
    <cellStyle name="SubItemName 3 19 12" xfId="32144" xr:uid="{36C84039-EAD0-4BFE-8307-241C92883658}"/>
    <cellStyle name="SubItemName 3 19 13" xfId="30198" xr:uid="{45ACE1BD-0AC6-4792-89D2-F981EEED2A0A}"/>
    <cellStyle name="SubItemName 3 19 14" xfId="31327" xr:uid="{E7A3A3B4-39AA-4670-AAE1-6889A6191EAF}"/>
    <cellStyle name="SubItemName 3 19 15" xfId="32989" xr:uid="{B1914111-128F-42FE-B6D2-954D74A5D870}"/>
    <cellStyle name="SubItemName 3 19 16" xfId="33150" xr:uid="{0E0A30FD-386B-4DD7-9484-FEC09E500FDD}"/>
    <cellStyle name="SubItemName 3 19 17" xfId="34644" xr:uid="{43845B43-1872-42B8-A49D-9A8EA30E9B81}"/>
    <cellStyle name="SubItemName 3 19 18" xfId="31953" xr:uid="{939D74D1-059B-4D2E-86B5-02154A75F05A}"/>
    <cellStyle name="SubItemName 3 19 19" xfId="35508" xr:uid="{1BD7E201-9E8A-49C6-8AAB-94C3428C96D8}"/>
    <cellStyle name="SubItemName 3 19 2" xfId="12798" xr:uid="{AB86D684-B0BD-481B-AE85-0CA33EB96EB4}"/>
    <cellStyle name="SubItemName 3 19 2 2" xfId="50972" xr:uid="{58F8F097-7F01-487A-BC69-A7A1BE7DC4D5}"/>
    <cellStyle name="SubItemName 3 19 20" xfId="38011" xr:uid="{F3DD64E5-4C34-41E6-A8DA-D163BFDBA65A}"/>
    <cellStyle name="SubItemName 3 19 21" xfId="35975" xr:uid="{6A53C7B5-AFBD-43D7-8DC3-B78B6AF08175}"/>
    <cellStyle name="SubItemName 3 19 22" xfId="36218" xr:uid="{66469DB4-607F-4F47-BF0E-D11364D25E41}"/>
    <cellStyle name="SubItemName 3 19 23" xfId="40546" xr:uid="{704B6081-BE23-4597-B810-11D4BB647D80}"/>
    <cellStyle name="SubItemName 3 19 24" xfId="36630" xr:uid="{76583F41-DB45-4B70-9876-8A2326CD3922}"/>
    <cellStyle name="SubItemName 3 19 25" xfId="41504" xr:uid="{09D3F83A-315B-4DD5-A919-31A8FBD304C3}"/>
    <cellStyle name="SubItemName 3 19 26" xfId="40436" xr:uid="{5758C38E-3B72-48FE-85BC-F11D08A60F14}"/>
    <cellStyle name="SubItemName 3 19 27" xfId="48525" xr:uid="{3936FD15-8770-4AB9-967E-6923006E9AC7}"/>
    <cellStyle name="SubItemName 3 19 28" xfId="55949" xr:uid="{6DDE8CF0-63C7-4CF5-AFEA-DB66794E6C48}"/>
    <cellStyle name="SubItemName 3 19 3" xfId="24678" xr:uid="{FF912523-9B79-4888-AA99-CD28EF966F29}"/>
    <cellStyle name="SubItemName 3 19 3 2" xfId="52900" xr:uid="{1BA715B5-6478-49F8-B0E6-8DB869558C82}"/>
    <cellStyle name="SubItemName 3 19 4" xfId="21485" xr:uid="{D89F331B-1C13-420A-BE13-6B6254FB71C4}"/>
    <cellStyle name="SubItemName 3 19 5" xfId="24626" xr:uid="{EE178589-4C66-4284-905C-1B30BFFEF00C}"/>
    <cellStyle name="SubItemName 3 19 6" xfId="21377" xr:uid="{F84FB2A1-2128-459D-8DFA-F691A37764AC}"/>
    <cellStyle name="SubItemName 3 19 7" xfId="24512" xr:uid="{9E81707F-C607-4659-B899-7677A0728BBE}"/>
    <cellStyle name="SubItemName 3 19 8" xfId="26216" xr:uid="{D4C7E4FC-751D-4062-98E5-6518AD318C40}"/>
    <cellStyle name="SubItemName 3 19 9" xfId="29699" xr:uid="{A50D613F-C446-4196-A6A4-4EAB6A4A9A06}"/>
    <cellStyle name="SubItemName 3 2" xfId="5226" xr:uid="{D8297370-F060-43B5-BF77-EF62CB5F22B3}"/>
    <cellStyle name="SubItemName 3 2 10" xfId="9302" xr:uid="{07751F4A-CA92-4AB9-AF15-238E61CBEEBA}"/>
    <cellStyle name="SubItemName 3 2 10 2" xfId="13172" xr:uid="{7EE7664B-2CB4-4934-B002-61ED457BEF3F}"/>
    <cellStyle name="SubItemName 3 2 10 2 2" xfId="51398" xr:uid="{9CB9D7AD-DC86-474A-8016-EBBD348738A5}"/>
    <cellStyle name="SubItemName 3 2 10 3" xfId="53326" xr:uid="{6C9EA680-240F-4F86-83C2-50924FAD6C3D}"/>
    <cellStyle name="SubItemName 3 2 10 4" xfId="48949" xr:uid="{5EDB8222-7CD2-4DB5-B0EC-28C14E63A4D7}"/>
    <cellStyle name="SubItemName 3 2 10 5" xfId="56369" xr:uid="{74A5B5C5-B451-4ECF-AEBD-8C77B9F2F4C0}"/>
    <cellStyle name="SubItemName 3 2 11" xfId="9343" xr:uid="{E080BDEA-E3D0-4979-9DDE-3310AE53375E}"/>
    <cellStyle name="SubItemName 3 2 11 2" xfId="13209" xr:uid="{7E0EE2EB-09BC-403C-866F-CD1C017D1AA7}"/>
    <cellStyle name="SubItemName 3 2 11 2 2" xfId="51439" xr:uid="{CB2D8DB7-EDBE-4774-8B5C-844F8506FF12}"/>
    <cellStyle name="SubItemName 3 2 11 3" xfId="53367" xr:uid="{638893E1-EBDE-43BB-8845-B7BDAFCE8154}"/>
    <cellStyle name="SubItemName 3 2 11 4" xfId="48990" xr:uid="{EF992488-FDE0-4B3B-81FF-9B3D0DA1D1BA}"/>
    <cellStyle name="SubItemName 3 2 11 5" xfId="56410" xr:uid="{EDCC07ED-EEF7-4697-A311-64EA0FA44DE4}"/>
    <cellStyle name="SubItemName 3 2 12" xfId="9380" xr:uid="{98B1DDE5-3301-47E9-BA19-2997193A373F}"/>
    <cellStyle name="SubItemName 3 2 12 2" xfId="13242" xr:uid="{F13FAADC-AC27-44A9-A107-32A4DA365E37}"/>
    <cellStyle name="SubItemName 3 2 12 2 2" xfId="51476" xr:uid="{9098A751-6475-4079-A0C2-976B247A4A02}"/>
    <cellStyle name="SubItemName 3 2 12 3" xfId="53404" xr:uid="{B679B68A-1574-467A-8524-8149A9049D7D}"/>
    <cellStyle name="SubItemName 3 2 12 4" xfId="49027" xr:uid="{D4B166A8-F2F0-4403-8190-B130597DC277}"/>
    <cellStyle name="SubItemName 3 2 12 5" xfId="56447" xr:uid="{6B36688C-1D80-4C6E-9865-79D6F3EF4944}"/>
    <cellStyle name="SubItemName 3 2 13" xfId="9428" xr:uid="{1C8C6024-119B-4E0B-B67F-CAEE0B7A6842}"/>
    <cellStyle name="SubItemName 3 2 13 2" xfId="13281" xr:uid="{D3E719BE-E98F-455A-B6E1-8BA410E40EC7}"/>
    <cellStyle name="SubItemName 3 2 13 2 2" xfId="51522" xr:uid="{B84EE10D-21E2-496F-B19A-4B737622F8E4}"/>
    <cellStyle name="SubItemName 3 2 13 3" xfId="53450" xr:uid="{0C3E4129-3D16-4DE6-A5B7-18814D843EF9}"/>
    <cellStyle name="SubItemName 3 2 13 4" xfId="49073" xr:uid="{0A93ADD4-F943-4B02-BAF9-374B68C3718C}"/>
    <cellStyle name="SubItemName 3 2 13 5" xfId="56493" xr:uid="{238556B4-9770-43DE-A3AE-6F330B4FF2BF}"/>
    <cellStyle name="SubItemName 3 2 14" xfId="9473" xr:uid="{CDFD4CE9-3510-4AC2-9807-23AD90A59952}"/>
    <cellStyle name="SubItemName 3 2 14 2" xfId="13320" xr:uid="{3CF388B1-4759-461C-A9A1-F6FC9FEB53B6}"/>
    <cellStyle name="SubItemName 3 2 14 2 2" xfId="51566" xr:uid="{C09D2C93-D2E4-4EF1-A050-4ECC19DB690B}"/>
    <cellStyle name="SubItemName 3 2 14 3" xfId="53494" xr:uid="{E3D9C164-AD2B-4C55-90A0-B1F6581E30C4}"/>
    <cellStyle name="SubItemName 3 2 14 4" xfId="49117" xr:uid="{D854C3B9-4EAF-43B3-B052-DDE3C03AF850}"/>
    <cellStyle name="SubItemName 3 2 14 5" xfId="56536" xr:uid="{87C1F7EC-AA39-462E-A3E0-EC711DBA108A}"/>
    <cellStyle name="SubItemName 3 2 15" xfId="9511" xr:uid="{EC2040E9-66E9-4CC2-AC96-7DCBF002C316}"/>
    <cellStyle name="SubItemName 3 2 15 2" xfId="13350" xr:uid="{4BECD821-7DE8-4B24-AB9A-58D126514344}"/>
    <cellStyle name="SubItemName 3 2 15 2 2" xfId="51601" xr:uid="{8BD8A274-DDA8-4CF1-986F-503FD9CEC8A1}"/>
    <cellStyle name="SubItemName 3 2 15 3" xfId="53529" xr:uid="{6F89C37B-73A3-4484-A435-6E5A23AB1AC6}"/>
    <cellStyle name="SubItemName 3 2 15 4" xfId="49152" xr:uid="{18EBFAD7-002E-433A-B369-DE49F2A58BEE}"/>
    <cellStyle name="SubItemName 3 2 15 5" xfId="56571" xr:uid="{E6F46C01-E08E-4C0F-B936-25A566512E48}"/>
    <cellStyle name="SubItemName 3 2 16" xfId="7784" xr:uid="{FEB846CE-2940-4B17-8854-62FA0D2B1866}"/>
    <cellStyle name="SubItemName 3 2 16 2" xfId="11990" xr:uid="{BF3012DC-AD56-4162-B968-EB745D698FAB}"/>
    <cellStyle name="SubItemName 3 2 16 2 2" xfId="50204" xr:uid="{8972017E-0921-4ADF-B9E5-61971C72633A}"/>
    <cellStyle name="SubItemName 3 2 16 3" xfId="52196" xr:uid="{716AE9D5-CAF1-4B53-8CBF-BF3E9C4D7385}"/>
    <cellStyle name="SubItemName 3 2 16 4" xfId="47567" xr:uid="{C9A76095-B0B5-4F42-8BF4-E7BF23B1C807}"/>
    <cellStyle name="SubItemName 3 2 16 5" xfId="55064" xr:uid="{B7E8D097-9654-4F19-A3F5-4A015BDF12A9}"/>
    <cellStyle name="SubItemName 3 2 17" xfId="9549" xr:uid="{E5919272-3BB1-48EE-9B21-43CF814AC4DE}"/>
    <cellStyle name="SubItemName 3 2 17 2" xfId="13385" xr:uid="{604AD5E7-79A6-4360-B1A2-B516B7B432D2}"/>
    <cellStyle name="SubItemName 3 2 17 2 2" xfId="51639" xr:uid="{DA970C37-7EE7-4C3A-B066-07956E027F67}"/>
    <cellStyle name="SubItemName 3 2 17 3" xfId="53567" xr:uid="{3D0D2663-4773-4BFF-8F0B-A3E9DC689724}"/>
    <cellStyle name="SubItemName 3 2 17 4" xfId="49190" xr:uid="{AF94DFF1-F9AC-44FD-94B7-001FBF3DEBC5}"/>
    <cellStyle name="SubItemName 3 2 17 5" xfId="56609" xr:uid="{83A2670B-389B-4010-94D3-D1EBCD7F4155}"/>
    <cellStyle name="SubItemName 3 2 18" xfId="7530" xr:uid="{EF6ABD5D-BE30-4D4D-9DDB-5EBE89E286AE}"/>
    <cellStyle name="SubItemName 3 2 18 2" xfId="11786" xr:uid="{67E1130B-02E4-4BD0-AD3E-F2AECF6AB08F}"/>
    <cellStyle name="SubItemName 3 2 18 2 2" xfId="49965" xr:uid="{E5884D04-7B68-4A66-AFCA-6DC5B06D008C}"/>
    <cellStyle name="SubItemName 3 2 18 3" xfId="51958" xr:uid="{E2A5FFFC-CD10-45D1-AB60-A774B6E509AF}"/>
    <cellStyle name="SubItemName 3 2 18 4" xfId="47330" xr:uid="{B4D3AAF6-F1B2-400F-AA19-2D0BFC05D873}"/>
    <cellStyle name="SubItemName 3 2 18 5" xfId="54833" xr:uid="{FA3C7893-3C9E-4D17-888F-FA74BF19F713}"/>
    <cellStyle name="SubItemName 3 2 19" xfId="9588" xr:uid="{A242C02A-62B3-49A2-BF53-6629959955E4}"/>
    <cellStyle name="SubItemName 3 2 19 2" xfId="13420" xr:uid="{23D3CE88-55D1-46FD-AD0D-FA46138C9E7E}"/>
    <cellStyle name="SubItemName 3 2 19 2 2" xfId="51678" xr:uid="{CD947FAE-7544-4780-B2C6-744134974AD3}"/>
    <cellStyle name="SubItemName 3 2 19 3" xfId="53606" xr:uid="{979EDBC5-FA59-4DA3-801F-95894A34B3D2}"/>
    <cellStyle name="SubItemName 3 2 19 4" xfId="49229" xr:uid="{C7127468-9195-407B-8D9E-54FB6898EDD8}"/>
    <cellStyle name="SubItemName 3 2 19 5" xfId="56648" xr:uid="{E776EBE3-50A2-4742-947F-D2A91C6B07C3}"/>
    <cellStyle name="SubItemName 3 2 2" xfId="5296" xr:uid="{49530F77-6EE9-4F49-999C-F4738CC16FAD}"/>
    <cellStyle name="SubItemName 3 2 2 2" xfId="12832" xr:uid="{442ADA8E-1DF3-42D2-8AD5-AC9DC374F2D5}"/>
    <cellStyle name="SubItemName 3 2 2 2 2" xfId="51011" xr:uid="{9295FC9E-AE37-4920-80D5-4C9ACE3B5E82}"/>
    <cellStyle name="SubItemName 3 2 2 3" xfId="52939" xr:uid="{BB5CF1C1-FBC3-4B2F-9C2F-389D3EA304AB}"/>
    <cellStyle name="SubItemName 3 2 2 4" xfId="48564" xr:uid="{367FD937-0FDA-4CD9-B1E0-C65D21A8C250}"/>
    <cellStyle name="SubItemName 3 2 2 5" xfId="55988" xr:uid="{C2CB35C1-DA9E-4CAF-BCF8-F009F9469987}"/>
    <cellStyle name="SubItemName 3 2 20" xfId="8041" xr:uid="{716421D6-363C-4D2A-88D7-256F64BB80C0}"/>
    <cellStyle name="SubItemName 3 2 20 2" xfId="12206" xr:uid="{6A6AF6D7-B3BB-405F-BD36-18DDD0EB872D}"/>
    <cellStyle name="SubItemName 3 2 20 2 2" xfId="50450" xr:uid="{38528E35-9BFB-430D-B18E-A0C22CA8B7C1}"/>
    <cellStyle name="SubItemName 3 2 20 3" xfId="52439" xr:uid="{98BB3572-4693-4B62-B557-DCDE7F00FA26}"/>
    <cellStyle name="SubItemName 3 2 20 4" xfId="47813" xr:uid="{24784837-1031-4AA5-ABD6-494757236E16}"/>
    <cellStyle name="SubItemName 3 2 20 5" xfId="55297" xr:uid="{B9181B4C-488A-4419-A438-35944BC4F0DB}"/>
    <cellStyle name="SubItemName 3 2 21" xfId="9626" xr:uid="{2019006C-9BDC-4620-99F3-7433473BC0E6}"/>
    <cellStyle name="SubItemName 3 2 21 2" xfId="13454" xr:uid="{78F36DCE-3681-4BAF-B609-5510CE714FD4}"/>
    <cellStyle name="SubItemName 3 2 21 2 2" xfId="51716" xr:uid="{F40A10E4-BCB8-49E3-8B8B-3B9B4024A1CE}"/>
    <cellStyle name="SubItemName 3 2 21 3" xfId="53644" xr:uid="{3994B2B0-9027-4101-B349-69C6896AD8DE}"/>
    <cellStyle name="SubItemName 3 2 21 4" xfId="49267" xr:uid="{E66E6421-81F3-4931-A63C-3C9640D5229E}"/>
    <cellStyle name="SubItemName 3 2 21 5" xfId="56686" xr:uid="{C6B9C3C9-D0E1-4BB2-8B3F-BE59B0E47FC1}"/>
    <cellStyle name="SubItemName 3 2 22" xfId="9659" xr:uid="{7D556E66-3F75-4C2A-A3C8-28B67977D1D9}"/>
    <cellStyle name="SubItemName 3 2 22 2" xfId="13483" xr:uid="{C65B04CE-1432-46B5-8A6A-13BA665F4772}"/>
    <cellStyle name="SubItemName 3 2 22 2 2" xfId="51749" xr:uid="{1BA9262C-4C75-4853-9D13-E2B99742AEBD}"/>
    <cellStyle name="SubItemName 3 2 22 3" xfId="53677" xr:uid="{3B33C688-7A70-4FC3-80F0-AC375CB1B807}"/>
    <cellStyle name="SubItemName 3 2 22 4" xfId="49300" xr:uid="{535001FC-A487-4D4C-A57C-E4BFAF301F29}"/>
    <cellStyle name="SubItemName 3 2 22 5" xfId="56718" xr:uid="{B283486F-1158-49C2-8581-2042717B5734}"/>
    <cellStyle name="SubItemName 3 2 23" xfId="9691" xr:uid="{2263DC06-1688-4DC7-8A70-EF253ADC0D26}"/>
    <cellStyle name="SubItemName 3 2 23 2" xfId="13511" xr:uid="{66E3DBDB-C99F-41F7-BC11-70E718A3D794}"/>
    <cellStyle name="SubItemName 3 2 23 2 2" xfId="51781" xr:uid="{DB1563B0-6370-4CAA-9EA9-A2C5575DB326}"/>
    <cellStyle name="SubItemName 3 2 23 3" xfId="53709" xr:uid="{E11217B5-A8AF-4C53-AE7F-2D62E412F850}"/>
    <cellStyle name="SubItemName 3 2 23 4" xfId="49332" xr:uid="{6548DB1F-980E-4271-94F6-1F9AF5F4E466}"/>
    <cellStyle name="SubItemName 3 2 23 5" xfId="56750" xr:uid="{4B56062F-3AC2-4874-8DD1-4D70BB1E348E}"/>
    <cellStyle name="SubItemName 3 2 24" xfId="9723" xr:uid="{758FDDD5-F228-44A8-9552-8916645EA599}"/>
    <cellStyle name="SubItemName 3 2 24 2" xfId="13539" xr:uid="{D6A43F73-5CB3-4660-AA66-4620B937877F}"/>
    <cellStyle name="SubItemName 3 2 24 2 2" xfId="51813" xr:uid="{D2371D94-E7FB-4B9A-837D-4E0864C2E9CC}"/>
    <cellStyle name="SubItemName 3 2 24 3" xfId="53741" xr:uid="{C19BD0DE-EB9E-4226-B49F-88B1496331EE}"/>
    <cellStyle name="SubItemName 3 2 24 4" xfId="49364" xr:uid="{BAEFC5BF-93E4-40A2-A685-682C10E79029}"/>
    <cellStyle name="SubItemName 3 2 25" xfId="9752" xr:uid="{180BC187-4B5E-44DB-BD38-D410B295A3E5}"/>
    <cellStyle name="SubItemName 3 2 25 2" xfId="13566" xr:uid="{F0086730-5740-4C08-8914-6F42A94D67CE}"/>
    <cellStyle name="SubItemName 3 2 25 2 2" xfId="51842" xr:uid="{82F15863-5CE4-4E3E-9841-A901E1C0507E}"/>
    <cellStyle name="SubItemName 3 2 25 3" xfId="53770" xr:uid="{000A3522-44D2-407E-86F6-1EEAB331B579}"/>
    <cellStyle name="SubItemName 3 2 25 4" xfId="49393" xr:uid="{F1794A79-76FC-42BE-9C41-65CC34F6C91E}"/>
    <cellStyle name="SubItemName 3 2 25 5" xfId="56804" xr:uid="{5BEE8595-436F-4790-8579-218ABA4E05D9}"/>
    <cellStyle name="SubItemName 3 2 26" xfId="9785" xr:uid="{892DC47F-AE6E-47DE-8928-165B3AEDFF52}"/>
    <cellStyle name="SubItemName 3 2 26 2" xfId="13596" xr:uid="{66F8A272-B7D8-4B57-AF7F-71E14D527928}"/>
    <cellStyle name="SubItemName 3 2 26 2 2" xfId="51875" xr:uid="{E97D8307-EB0E-41ED-8EDE-D303EE8F11C0}"/>
    <cellStyle name="SubItemName 3 2 26 3" xfId="53803" xr:uid="{F08C2F9E-627C-4743-9A4B-E9F1D10A9504}"/>
    <cellStyle name="SubItemName 3 2 26 4" xfId="49426" xr:uid="{6DBCC678-5F34-4A71-9C2A-65091542E67E}"/>
    <cellStyle name="SubItemName 3 2 26 5" xfId="56837" xr:uid="{09F6EF50-3556-4869-8996-4A811B69A7C1}"/>
    <cellStyle name="SubItemName 3 2 27" xfId="9811" xr:uid="{0501F6BD-0A1D-498D-A246-7C80CACFA22A}"/>
    <cellStyle name="SubItemName 3 2 27 2" xfId="13618" xr:uid="{29767FE2-3254-4D7D-8964-1858A4D5486A}"/>
    <cellStyle name="SubItemName 3 2 27 2 2" xfId="51901" xr:uid="{0A58F9B4-3A1F-45B5-97CE-9B63494BF48C}"/>
    <cellStyle name="SubItemName 3 2 27 3" xfId="53829" xr:uid="{86563403-8210-4F26-A54E-8E877216DE30}"/>
    <cellStyle name="SubItemName 3 2 27 4" xfId="49452" xr:uid="{DDCFC143-FC01-4E35-A7B4-090FAFD2CB2E}"/>
    <cellStyle name="SubItemName 3 2 27 5" xfId="56863" xr:uid="{7493FAFC-DEAD-4EFC-8C1E-37F2F013E44B}"/>
    <cellStyle name="SubItemName 3 2 28" xfId="10677" xr:uid="{19E21A2A-7ECB-44A3-8C09-140C1836AB9C}"/>
    <cellStyle name="SubItemName 3 2 28 2" xfId="18231" xr:uid="{E320CF40-8D8B-422C-84B0-CA6B6956EFAD}"/>
    <cellStyle name="SubItemName 3 2 28 3" xfId="51915" xr:uid="{499EB880-6831-42D3-B0CB-63C3418BE248}"/>
    <cellStyle name="SubItemName 3 2 29" xfId="11012" xr:uid="{24C6C13D-46AD-400B-A97D-13D6AA97EDFB}"/>
    <cellStyle name="SubItemName 3 2 29 2" xfId="18422" xr:uid="{2DB1969C-1069-4430-9B48-9172603F8E0D}"/>
    <cellStyle name="SubItemName 3 2 3" xfId="8961" xr:uid="{7E8F4506-91DF-402A-8978-336956B6A2C7}"/>
    <cellStyle name="SubItemName 3 2 3 2" xfId="12881" xr:uid="{3DDD3219-6A18-4277-9E3B-6247E8CD8787}"/>
    <cellStyle name="SubItemName 3 2 3 2 2" xfId="51067" xr:uid="{F69037FF-65B7-4E37-BB21-66819A8A0B6F}"/>
    <cellStyle name="SubItemName 3 2 3 3" xfId="52995" xr:uid="{8BE314AD-CAFE-49DD-A4B9-1FA6EA266BD7}"/>
    <cellStyle name="SubItemName 3 2 3 4" xfId="48620" xr:uid="{8D2332C6-C1DE-4631-AB52-7EA4671D5974}"/>
    <cellStyle name="SubItemName 3 2 3 5" xfId="56044" xr:uid="{CC02D920-E16B-4B6A-9612-3879FE83B841}"/>
    <cellStyle name="SubItemName 3 2 30" xfId="11246" xr:uid="{FC1632F4-3B41-480C-BE33-EF7B705F5730}"/>
    <cellStyle name="SubItemName 3 2 30 2" xfId="18613" xr:uid="{C7AB84D7-3CD9-4450-9D8C-ED7D2229C8FA}"/>
    <cellStyle name="SubItemName 3 2 31" xfId="7492" xr:uid="{D6EDE2D3-855D-4B54-9A88-B506099AE9D7}"/>
    <cellStyle name="SubItemName 3 2 32" xfId="46441" xr:uid="{6473AAB4-AA9E-4F42-B12E-6E7F17BB38A1}"/>
    <cellStyle name="SubItemName 3 2 33" xfId="47286" xr:uid="{4F6F765A-1620-4F89-B0BE-BF6904FCBEE0}"/>
    <cellStyle name="SubItemName 3 2 4" xfId="9004" xr:uid="{C14F041F-7A5B-4AFF-84B2-7579AE7DF8FE}"/>
    <cellStyle name="SubItemName 3 2 4 2" xfId="12918" xr:uid="{2D1F671F-20FA-4CE4-88F6-D1EF0A76EA96}"/>
    <cellStyle name="SubItemName 3 2 4 2 2" xfId="51109" xr:uid="{D59DB2B9-27F3-40BD-AAB3-C067C4FE8AB4}"/>
    <cellStyle name="SubItemName 3 2 4 3" xfId="53037" xr:uid="{EF60D8FA-3327-4ABA-A680-0C881FEB3ED7}"/>
    <cellStyle name="SubItemName 3 2 4 4" xfId="48662" xr:uid="{7DF65E29-D375-4252-BD8F-92BA95243055}"/>
    <cellStyle name="SubItemName 3 2 4 5" xfId="56086" xr:uid="{DC96216A-9556-46B1-8250-1544A2E019CA}"/>
    <cellStyle name="SubItemName 3 2 5" xfId="9049" xr:uid="{EEDCCA73-9DC9-452C-B85A-74E9210340F4}"/>
    <cellStyle name="SubItemName 3 2 5 2" xfId="12955" xr:uid="{47104E01-B216-46F4-9045-4BF4D57DD996}"/>
    <cellStyle name="SubItemName 3 2 5 2 2" xfId="51152" xr:uid="{C05368DA-412F-465D-96C2-EC879E71F7AE}"/>
    <cellStyle name="SubItemName 3 2 5 3" xfId="53080" xr:uid="{74C40398-0789-49C8-B73A-B72C6A18EA78}"/>
    <cellStyle name="SubItemName 3 2 5 4" xfId="48704" xr:uid="{E9918397-4CA5-4421-8F9D-C3C8560D3A2B}"/>
    <cellStyle name="SubItemName 3 2 5 5" xfId="56127" xr:uid="{B63E9BF2-133C-4AFC-A14B-FE2E23FD3378}"/>
    <cellStyle name="SubItemName 3 2 6" xfId="9094" xr:uid="{6262D1A7-F4A4-41B2-9689-057713818F15}"/>
    <cellStyle name="SubItemName 3 2 6 2" xfId="12992" xr:uid="{30DADFA9-BB05-484D-AB64-10102B544EC1}"/>
    <cellStyle name="SubItemName 3 2 6 2 2" xfId="51197" xr:uid="{4B851A0A-2C7A-4DC3-B406-806E2003B475}"/>
    <cellStyle name="SubItemName 3 2 6 3" xfId="53125" xr:uid="{8C7956AF-04A2-4693-8F7E-6F1CFAFBC483}"/>
    <cellStyle name="SubItemName 3 2 6 4" xfId="48749" xr:uid="{B191F402-75B1-445D-8831-AB839865019B}"/>
    <cellStyle name="SubItemName 3 2 6 5" xfId="56171" xr:uid="{D97234C0-EC0D-4936-9528-E1BAB26923CC}"/>
    <cellStyle name="SubItemName 3 2 7" xfId="9135" xr:uid="{0E34B18D-8ECD-439E-BDA2-6D83CC1D6F05}"/>
    <cellStyle name="SubItemName 3 2 7 2" xfId="13029" xr:uid="{B9CAD732-7C0F-45E1-A0B5-59F6AB1A49AE}"/>
    <cellStyle name="SubItemName 3 2 7 2 2" xfId="51237" xr:uid="{01B9BB52-DC75-4306-80EF-1BFA73B4F9C1}"/>
    <cellStyle name="SubItemName 3 2 7 3" xfId="53165" xr:uid="{FE2C4B35-51AD-410A-AAF5-3B5B22EC4B64}"/>
    <cellStyle name="SubItemName 3 2 7 4" xfId="48789" xr:uid="{C2C86AA6-16C7-41C6-BB45-3E780C60D2F7}"/>
    <cellStyle name="SubItemName 3 2 7 5" xfId="56211" xr:uid="{3C6390BD-84CB-46C9-84C8-EA1F8BAD09C2}"/>
    <cellStyle name="SubItemName 3 2 8" xfId="9192" xr:uid="{AF2E1388-B9D5-4C44-8665-3719D2BA249D}"/>
    <cellStyle name="SubItemName 3 2 8 2" xfId="13077" xr:uid="{A89BAB7D-0678-4703-B48F-E5765830F42E}"/>
    <cellStyle name="SubItemName 3 2 8 2 2" xfId="51293" xr:uid="{55A760B4-9FBA-4C89-939D-80E97F869DF1}"/>
    <cellStyle name="SubItemName 3 2 8 3" xfId="53221" xr:uid="{DC0D79A8-B88E-4830-B9D8-23B602A18347}"/>
    <cellStyle name="SubItemName 3 2 8 4" xfId="48844" xr:uid="{2C1D7DB0-52D5-4C79-AA98-3ABF8171E25C}"/>
    <cellStyle name="SubItemName 3 2 8 5" xfId="56264" xr:uid="{E186380D-6A76-43EB-A9EF-6DA638AE9CAE}"/>
    <cellStyle name="SubItemName 3 2 9" xfId="9250" xr:uid="{6262CD32-6876-4A3A-93F2-4D68792007B2}"/>
    <cellStyle name="SubItemName 3 2 9 2" xfId="13126" xr:uid="{67CD5076-5005-47F3-8BE2-736DF0CCD918}"/>
    <cellStyle name="SubItemName 3 2 9 2 2" xfId="51348" xr:uid="{4E56BD5D-114C-4D2F-A85E-9795C4C5CA4E}"/>
    <cellStyle name="SubItemName 3 2 9 3" xfId="53276" xr:uid="{A835BA11-9F49-4E38-BB90-622D43550E8C}"/>
    <cellStyle name="SubItemName 3 2 9 4" xfId="48899" xr:uid="{42373C15-1DBB-46B8-824F-0A4E45492059}"/>
    <cellStyle name="SubItemName 3 2 9 5" xfId="56319" xr:uid="{B000A978-52E9-41C0-A5AF-4B191BE8FE39}"/>
    <cellStyle name="SubItemName 3 20" xfId="7626" xr:uid="{11033CF2-184E-4E27-B67A-509A2C12F9D8}"/>
    <cellStyle name="SubItemName 3 20 10" xfId="25849" xr:uid="{D65C8DF8-DB95-46F0-8FA7-A39D7AD37197}"/>
    <cellStyle name="SubItemName 3 20 11" xfId="30751" xr:uid="{7315D541-C593-4BCC-B645-92E391D91213}"/>
    <cellStyle name="SubItemName 3 20 12" xfId="32035" xr:uid="{3E286E26-521C-4D1A-95EA-8BFB65C0F5E9}"/>
    <cellStyle name="SubItemName 3 20 13" xfId="32760" xr:uid="{D077E04F-E1B9-457D-A60C-513BFB3C0342}"/>
    <cellStyle name="SubItemName 3 20 14" xfId="31687" xr:uid="{921F976D-EE29-45D7-AED8-00D5B4730F48}"/>
    <cellStyle name="SubItemName 3 20 15" xfId="32841" xr:uid="{C4CF8A1F-29E7-46B9-A550-67AD930CD4CA}"/>
    <cellStyle name="SubItemName 3 20 16" xfId="32466" xr:uid="{2B8204C4-60FC-45D3-B884-D25077148352}"/>
    <cellStyle name="SubItemName 3 20 17" xfId="34614" xr:uid="{A0C0A9EB-B567-495E-B337-CCA082CD7CDB}"/>
    <cellStyle name="SubItemName 3 20 18" xfId="32232" xr:uid="{CFB2FB24-CF07-45AA-A455-188D5B9A5A7C}"/>
    <cellStyle name="SubItemName 3 20 19" xfId="35497" xr:uid="{D54F825A-596D-47A3-A94A-058BB2F8AC9F}"/>
    <cellStyle name="SubItemName 3 20 2" xfId="11864" xr:uid="{A7521CE9-A3A1-4DDB-B931-B07EE2427B98}"/>
    <cellStyle name="SubItemName 3 20 2 2" xfId="50055" xr:uid="{62CC88A3-FA2C-46B5-AEC9-CC9A64CDEA15}"/>
    <cellStyle name="SubItemName 3 20 20" xfId="37909" xr:uid="{5D73635B-AB45-414F-B380-E95487A6555B}"/>
    <cellStyle name="SubItemName 3 20 21" xfId="36460" xr:uid="{B7472CC5-FD48-40DE-84AF-6858BE648D31}"/>
    <cellStyle name="SubItemName 3 20 22" xfId="39471" xr:uid="{3F78BFF9-C28F-4A0C-9D84-8F7D2FAEA633}"/>
    <cellStyle name="SubItemName 3 20 23" xfId="40508" xr:uid="{861478C7-0AAD-47D0-8261-A3AE3EA046DB}"/>
    <cellStyle name="SubItemName 3 20 24" xfId="37854" xr:uid="{A1C4469C-FD08-4AA3-B1E8-D7E96CB374B1}"/>
    <cellStyle name="SubItemName 3 20 25" xfId="41487" xr:uid="{E8DB360E-7382-468B-A040-E5DE7762BAE0}"/>
    <cellStyle name="SubItemName 3 20 26" xfId="41225" xr:uid="{ED3E8087-C838-4915-8DC0-E6744B95CFDC}"/>
    <cellStyle name="SubItemName 3 20 27" xfId="47419" xr:uid="{4905C90B-CC6D-48A4-A414-E730E06A0E18}"/>
    <cellStyle name="SubItemName 3 20 28" xfId="54921" xr:uid="{99EEB6EC-331D-4142-8A36-D08B1852DBE3}"/>
    <cellStyle name="SubItemName 3 20 3" xfId="24575" xr:uid="{50F858D2-7015-4D4F-B254-3BBCAADE9071}"/>
    <cellStyle name="SubItemName 3 20 3 2" xfId="52048" xr:uid="{7118B1DF-D573-4078-B299-A27CC94ABF25}"/>
    <cellStyle name="SubItemName 3 20 4" xfId="24206" xr:uid="{EE8644E9-3650-4EA5-A2A7-7F507EB711CA}"/>
    <cellStyle name="SubItemName 3 20 5" xfId="24249" xr:uid="{504C5208-378F-43D7-BD80-9AC5CDC29FD3}"/>
    <cellStyle name="SubItemName 3 20 6" xfId="20918" xr:uid="{11F1B4F0-0E0A-4A98-8EB5-0FFFE909BD4B}"/>
    <cellStyle name="SubItemName 3 20 7" xfId="20756" xr:uid="{C4797728-84F4-4D97-9E59-52F3FFB7CF88}"/>
    <cellStyle name="SubItemName 3 20 8" xfId="26049" xr:uid="{5EDF47C8-E31D-46AB-B027-36BDD715F400}"/>
    <cellStyle name="SubItemName 3 20 9" xfId="29583" xr:uid="{6A452B94-800F-45D3-BC8D-640D05E929A6}"/>
    <cellStyle name="SubItemName 3 21" xfId="7947" xr:uid="{D66EAE66-2012-45DC-90C9-B3001B82B8F5}"/>
    <cellStyle name="SubItemName 3 21 10" xfId="23852" xr:uid="{2A34A14F-E998-4EBF-AF37-DA504E13D415}"/>
    <cellStyle name="SubItemName 3 21 11" xfId="24084" xr:uid="{3E16B22E-7558-4FA7-9EC7-4D32A50F2726}"/>
    <cellStyle name="SubItemName 3 21 12" xfId="32031" xr:uid="{CF5B08C2-B609-4BB8-A45B-98FB8B862AB5}"/>
    <cellStyle name="SubItemName 3 21 13" xfId="31807" xr:uid="{980472FC-AF17-4725-86B1-3DDE67283786}"/>
    <cellStyle name="SubItemName 3 21 14" xfId="32057" xr:uid="{C5003593-B425-49B4-BE4D-ECC786468CD8}"/>
    <cellStyle name="SubItemName 3 21 15" xfId="32257" xr:uid="{38350F49-B79F-4F6E-91E0-7E3774D339D6}"/>
    <cellStyle name="SubItemName 3 21 16" xfId="32482" xr:uid="{4FEF34B7-5F2B-4CE4-A1C2-687AC4AF4DFD}"/>
    <cellStyle name="SubItemName 3 21 17" xfId="34611" xr:uid="{051A24E2-D1BD-4C18-BE4F-6E090CD089E8}"/>
    <cellStyle name="SubItemName 3 21 18" xfId="31814" xr:uid="{C0874DDF-33DA-4B21-800C-8AAF13402E21}"/>
    <cellStyle name="SubItemName 3 21 19" xfId="35496" xr:uid="{9CEB3FC0-B61F-4123-B2FF-B9D3C04DE2EC}"/>
    <cellStyle name="SubItemName 3 21 2" xfId="12125" xr:uid="{FEF8888A-3205-4642-8E39-F59668858CB4}"/>
    <cellStyle name="SubItemName 3 21 2 2" xfId="50359" xr:uid="{19789E85-D4E6-4F34-812D-32C207B5F5FA}"/>
    <cellStyle name="SubItemName 3 21 20" xfId="37906" xr:uid="{0F7BB010-C48B-4D96-A69E-6F683E575C4C}"/>
    <cellStyle name="SubItemName 3 21 21" xfId="38609" xr:uid="{FAB8CCA5-0034-45B4-A6C3-3DBECCCDD34C}"/>
    <cellStyle name="SubItemName 3 21 22" xfId="36222" xr:uid="{AF77CB69-9B7A-4B90-8A6D-5F67B97F684E}"/>
    <cellStyle name="SubItemName 3 21 23" xfId="40506" xr:uid="{E25660E6-2676-4141-AEA8-86E901F95CDB}"/>
    <cellStyle name="SubItemName 3 21 24" xfId="37998" xr:uid="{76227E26-A227-4E63-A14C-209E1360C90B}"/>
    <cellStyle name="SubItemName 3 21 25" xfId="41485" xr:uid="{CE3F66F9-FA57-4702-A38A-E0667F2F9750}"/>
    <cellStyle name="SubItemName 3 21 26" xfId="36242" xr:uid="{2666AB03-6718-4FCB-9122-D0187DDA513F}"/>
    <cellStyle name="SubItemName 3 21 27" xfId="47723" xr:uid="{973424A2-321C-4665-826F-56E95EBFC029}"/>
    <cellStyle name="SubItemName 3 21 28" xfId="55211" xr:uid="{97ECA633-5647-4E54-8573-9DA97CD1580C}"/>
    <cellStyle name="SubItemName 3 21 3" xfId="24572" xr:uid="{C5C7376D-CBB3-4469-8D43-45FC182EED1D}"/>
    <cellStyle name="SubItemName 3 21 3 2" xfId="52349" xr:uid="{F9D9035D-40CE-4674-AA79-EBF54DDAD454}"/>
    <cellStyle name="SubItemName 3 21 4" xfId="24800" xr:uid="{56512C74-CD2C-4CB7-B145-8F3E231D0F7B}"/>
    <cellStyle name="SubItemName 3 21 5" xfId="21028" xr:uid="{19C0FB09-A31D-40DF-97F4-4AC509614F34}"/>
    <cellStyle name="SubItemName 3 21 6" xfId="24902" xr:uid="{E98F88E7-2A2C-42DE-92ED-8A33039B3F30}"/>
    <cellStyle name="SubItemName 3 21 7" xfId="21811" xr:uid="{4C82BCA8-C3F0-4FD6-BFB8-661596AE399B}"/>
    <cellStyle name="SubItemName 3 21 8" xfId="21678" xr:uid="{CCEA104D-015E-4DC1-8D5A-BC5B8837572F}"/>
    <cellStyle name="SubItemName 3 21 9" xfId="29580" xr:uid="{9E4DACBC-55E4-4D75-A60D-EE08CC254EFD}"/>
    <cellStyle name="SubItemName 3 22" xfId="8098" xr:uid="{31708342-5735-48FA-A0C0-FD5D44A000D2}"/>
    <cellStyle name="SubItemName 3 22 10" xfId="26175" xr:uid="{38588884-9DBF-4B12-91D4-CE84ACC02AA8}"/>
    <cellStyle name="SubItemName 3 22 11" xfId="29774" xr:uid="{7F6A9575-5340-49B0-9D05-564EC1C46E59}"/>
    <cellStyle name="SubItemName 3 22 12" xfId="32193" xr:uid="{861590BE-7DF1-44C6-BC9E-A52E191B4BA9}"/>
    <cellStyle name="SubItemName 3 22 13" xfId="30728" xr:uid="{3F7D8357-041D-428D-8F58-D236E8806CBE}"/>
    <cellStyle name="SubItemName 3 22 14" xfId="31253" xr:uid="{36A64AF1-279E-44BB-BBD3-6E7345986049}"/>
    <cellStyle name="SubItemName 3 22 15" xfId="28498" xr:uid="{6D77E641-2809-4AC1-85C8-636B16C1A181}"/>
    <cellStyle name="SubItemName 3 22 16" xfId="33085" xr:uid="{9B20FECF-A9CD-4063-B9BC-CF6189AA7890}"/>
    <cellStyle name="SubItemName 3 22 17" xfId="34673" xr:uid="{9A39571F-A09E-4667-B9FC-7E639B016380}"/>
    <cellStyle name="SubItemName 3 22 18" xfId="33895" xr:uid="{323E27D0-3FE0-4928-A5CE-31664AE2061A}"/>
    <cellStyle name="SubItemName 3 22 19" xfId="35520" xr:uid="{AEBB84AC-4FB0-4199-A76F-4DE370FB97FE}"/>
    <cellStyle name="SubItemName 3 22 2" xfId="12253" xr:uid="{3A0C1F0E-9871-4AB3-83A6-919DE6DD2802}"/>
    <cellStyle name="SubItemName 3 22 2 2" xfId="50502" xr:uid="{75B8AA9D-DEF5-490D-9498-DCE9D16F1F1A}"/>
    <cellStyle name="SubItemName 3 22 20" xfId="38059" xr:uid="{178A7BD9-866D-40AA-B658-E896D7F6A145}"/>
    <cellStyle name="SubItemName 3 22 21" xfId="38046" xr:uid="{6534EF34-AF03-4401-A955-B9E0DB847B81}"/>
    <cellStyle name="SubItemName 3 22 22" xfId="39099" xr:uid="{AB0F644B-F8AC-4F91-A820-00390FCD021D}"/>
    <cellStyle name="SubItemName 3 22 23" xfId="40574" xr:uid="{6F4779E1-D7CC-44A1-AFCA-69BB73D9ED79}"/>
    <cellStyle name="SubItemName 3 22 24" xfId="39921" xr:uid="{57C91642-EA9D-4CFC-A138-75B2A1084E9D}"/>
    <cellStyle name="SubItemName 3 22 25" xfId="41519" xr:uid="{26A7A478-6C0D-409C-8EBE-0D210F0714B8}"/>
    <cellStyle name="SubItemName 3 22 26" xfId="41233" xr:uid="{52BB378D-A0C2-418B-A60F-9006C15A8164}"/>
    <cellStyle name="SubItemName 3 22 27" xfId="47865" xr:uid="{E99B0A0E-2BF2-401E-97A9-CBBE0F57FAFA}"/>
    <cellStyle name="SubItemName 3 22 28" xfId="55347" xr:uid="{BEF5F448-E986-47B9-9E8B-3E82A0119CD2}"/>
    <cellStyle name="SubItemName 3 22 3" xfId="24720" xr:uid="{D838FE11-5FB5-4924-855B-1F0694454068}"/>
    <cellStyle name="SubItemName 3 22 3 2" xfId="52491" xr:uid="{7AB45FD4-2F7D-48AE-9427-319EDCE858C2}"/>
    <cellStyle name="SubItemName 3 22 4" xfId="21507" xr:uid="{1F160295-434D-46C8-B5AE-C1F4C7BDBAB6}"/>
    <cellStyle name="SubItemName 3 22 5" xfId="24394" xr:uid="{FEA1540C-21BA-4E25-93A8-FA92BE389EC4}"/>
    <cellStyle name="SubItemName 3 22 6" xfId="23832" xr:uid="{3720A426-F326-45DB-A921-1F2DBAF0341B}"/>
    <cellStyle name="SubItemName 3 22 7" xfId="23740" xr:uid="{3C933364-CD1D-4AC1-A869-D519A982AF77}"/>
    <cellStyle name="SubItemName 3 22 8" xfId="24148" xr:uid="{64C5C248-C1BD-44AA-9986-5E6BB1A5EA1C}"/>
    <cellStyle name="SubItemName 3 22 9" xfId="29752" xr:uid="{32D3B64D-6C86-4761-96B2-37CE87F682AA}"/>
    <cellStyle name="SubItemName 3 23" xfId="8068" xr:uid="{C0172FD3-FC14-46F6-BAC2-8024D0F6792A}"/>
    <cellStyle name="SubItemName 3 23 10" xfId="30517" xr:uid="{62D17992-A5CE-44EB-8283-4CF95F5426D2}"/>
    <cellStyle name="SubItemName 3 23 11" xfId="30811" xr:uid="{58E01402-D1EF-42C5-A0B9-1D4C881A6685}"/>
    <cellStyle name="SubItemName 3 23 12" xfId="32530" xr:uid="{E5D21961-6908-4C8D-A298-5676B5FF34DE}"/>
    <cellStyle name="SubItemName 3 23 13" xfId="32823" xr:uid="{3C107DCA-9358-41D3-8095-DA4FA5557859}"/>
    <cellStyle name="SubItemName 3 23 14" xfId="33127" xr:uid="{F4B5242A-1F3A-4357-BFEC-B2999ADD6994}"/>
    <cellStyle name="SubItemName 3 23 15" xfId="33393" xr:uid="{6EA2E25C-FD77-4F12-AD29-A88252DAFDEC}"/>
    <cellStyle name="SubItemName 3 23 16" xfId="33771" xr:uid="{5E413185-9E74-4333-B092-616FA0DF721F}"/>
    <cellStyle name="SubItemName 3 23 17" xfId="34861" xr:uid="{21A1343C-1008-4CF9-A9CD-24A1BE87014D}"/>
    <cellStyle name="SubItemName 3 23 18" xfId="35117" xr:uid="{96FD6DD4-1ECE-4327-AE51-19EF24646F26}"/>
    <cellStyle name="SubItemName 3 23 19" xfId="35583" xr:uid="{C5389B54-0803-4250-90D7-21F67E42EABE}"/>
    <cellStyle name="SubItemName 3 23 2" xfId="12229" xr:uid="{8A363AAE-3099-4EFB-B4D3-EEE15503AA8D}"/>
    <cellStyle name="SubItemName 3 23 2 2" xfId="50473" xr:uid="{7DDD6668-1686-4530-9D6E-A1C3DDDAA4A1}"/>
    <cellStyle name="SubItemName 3 23 20" xfId="38378" xr:uid="{42D4B9D2-4296-49A5-B76D-360629A8B228}"/>
    <cellStyle name="SubItemName 3 23 21" xfId="38731" xr:uid="{DD68D884-3C77-485D-9D2D-2C6286590234}"/>
    <cellStyle name="SubItemName 3 23 22" xfId="39630" xr:uid="{9EAD4D79-0AB3-42E3-A575-E5F65A106D81}"/>
    <cellStyle name="SubItemName 3 23 23" xfId="40771" xr:uid="{F17B54EF-D9C7-4CE4-BCC2-4DE3907671E5}"/>
    <cellStyle name="SubItemName 3 23 24" xfId="41013" xr:uid="{3884DB5A-D156-48F5-96A3-A24F583CCC3A}"/>
    <cellStyle name="SubItemName 3 23 25" xfId="41612" xr:uid="{B3B554A7-4A9E-4C8F-9A98-C6C1D444D867}"/>
    <cellStyle name="SubItemName 3 23 26" xfId="41675" xr:uid="{F27CB8D4-704F-40D2-B8D8-1C1BE8DEEFE0}"/>
    <cellStyle name="SubItemName 3 23 27" xfId="47836" xr:uid="{0167BBAA-5B59-4772-B54E-D48D0D7E854B}"/>
    <cellStyle name="SubItemName 3 23 28" xfId="55320" xr:uid="{16331A10-BEC5-4285-BFBB-23E426E683E4}"/>
    <cellStyle name="SubItemName 3 23 3" xfId="25053" xr:uid="{DC820186-2986-481C-A1DB-7DE660011546}"/>
    <cellStyle name="SubItemName 3 23 3 2" xfId="52462" xr:uid="{C78E1D21-793E-4964-9AA4-693C2351F4C9}"/>
    <cellStyle name="SubItemName 3 23 4" xfId="25337" xr:uid="{5534DCAD-7992-4009-9571-0EA3C14A19FE}"/>
    <cellStyle name="SubItemName 3 23 5" xfId="25706" xr:uid="{F72CDDC0-0B23-4495-BF7B-7B995893AC7F}"/>
    <cellStyle name="SubItemName 3 23 6" xfId="26028" xr:uid="{45D3CFF8-AEDF-48CC-9DFE-9D74BBE40068}"/>
    <cellStyle name="SubItemName 3 23 7" xfId="26368" xr:uid="{21C64D0D-483F-40DC-983A-B71D5F682D31}"/>
    <cellStyle name="SubItemName 3 23 8" xfId="26655" xr:uid="{3F999D41-7A6D-4800-A874-F4F42E12D027}"/>
    <cellStyle name="SubItemName 3 23 9" xfId="30125" xr:uid="{9D4E6370-DE2E-4A55-9E93-8DAA56026554}"/>
    <cellStyle name="SubItemName 3 24" xfId="7707" xr:uid="{54BFC7B6-6A12-4C1C-BBCC-6371610C8A85}"/>
    <cellStyle name="SubItemName 3 24 10" xfId="24087" xr:uid="{16C19F77-0E1A-4333-B01C-7992811737CD}"/>
    <cellStyle name="SubItemName 3 24 11" xfId="29143" xr:uid="{A563CCB9-B6A5-4FDF-99C4-9741817364B1}"/>
    <cellStyle name="SubItemName 3 24 12" xfId="32170" xr:uid="{779373B1-12C9-4446-A8E8-7BEE5F1C11F8}"/>
    <cellStyle name="SubItemName 3 24 13" xfId="26273" xr:uid="{0A6BD9B1-B0BE-4A3E-8253-D0CCE112BC24}"/>
    <cellStyle name="SubItemName 3 24 14" xfId="31845" xr:uid="{4BC31546-C510-4926-A684-063744A4658B}"/>
    <cellStyle name="SubItemName 3 24 15" xfId="30136" xr:uid="{68E6611F-F17E-4983-A3A2-4BFF35076546}"/>
    <cellStyle name="SubItemName 3 24 16" xfId="27719" xr:uid="{A53597B8-C5A9-43BD-AF8E-0BE753F9264C}"/>
    <cellStyle name="SubItemName 3 24 17" xfId="34661" xr:uid="{842D5A92-8ED8-40D2-996C-4219EADF9C70}"/>
    <cellStyle name="SubItemName 3 24 18" xfId="33684" xr:uid="{FAA20426-8926-4FE7-84EA-CE7B2D7BEE84}"/>
    <cellStyle name="SubItemName 3 24 19" xfId="35518" xr:uid="{AFACECFE-8A41-4344-92E0-4FF9CE4D6857}"/>
    <cellStyle name="SubItemName 3 24 2" xfId="11929" xr:uid="{F8C37C94-1107-49CA-939C-2DABE88545A7}"/>
    <cellStyle name="SubItemName 3 24 2 2" xfId="50132" xr:uid="{7BC36724-66A2-4B40-A49F-FCFF849AB3DC}"/>
    <cellStyle name="SubItemName 3 24 20" xfId="38039" xr:uid="{B451B9F9-8A5F-43D9-93AF-ED0213BDFC1C}"/>
    <cellStyle name="SubItemName 3 24 21" xfId="35752" xr:uid="{7D6CFFCD-07B9-42DE-8958-0B45659B9E72}"/>
    <cellStyle name="SubItemName 3 24 22" xfId="38816" xr:uid="{F664E2AC-2156-4749-BEC0-A31DDEDD937A}"/>
    <cellStyle name="SubItemName 3 24 23" xfId="40567" xr:uid="{46175FB0-5099-43A8-8653-6397D2988A66}"/>
    <cellStyle name="SubItemName 3 24 24" xfId="37059" xr:uid="{D725EF1A-7F06-4599-91EE-FFB2C8BCF610}"/>
    <cellStyle name="SubItemName 3 24 25" xfId="41516" xr:uid="{23DE4CB3-A63A-43A5-942C-0F19635877DB}"/>
    <cellStyle name="SubItemName 3 24 26" xfId="37663" xr:uid="{70433A56-AD6C-4E39-B39C-607EA7DB9320}"/>
    <cellStyle name="SubItemName 3 24 27" xfId="47495" xr:uid="{A24607C8-040C-46B3-85DD-15B44E507A2D}"/>
    <cellStyle name="SubItemName 3 24 28" xfId="54993" xr:uid="{22AC7DA0-C932-4B58-ABC8-701663D263DD}"/>
    <cellStyle name="SubItemName 3 24 3" xfId="24700" xr:uid="{7DDFAAAA-8201-41B7-85FC-983ED3FF8FE3}"/>
    <cellStyle name="SubItemName 3 24 3 2" xfId="52124" xr:uid="{04239765-B230-4F80-B604-A830D1D2C931}"/>
    <cellStyle name="SubItemName 3 24 4" xfId="21502" xr:uid="{DB2DCCF1-B2E3-4457-82C3-2A83FB66083E}"/>
    <cellStyle name="SubItemName 3 24 5" xfId="25217" xr:uid="{62B77493-7D12-45D0-9460-FF520DA1FEBE}"/>
    <cellStyle name="SubItemName 3 24 6" xfId="23563" xr:uid="{DFD49479-5EB1-4C68-B44E-07038EDBDE52}"/>
    <cellStyle name="SubItemName 3 24 7" xfId="23997" xr:uid="{44480F67-5C0E-4008-91B1-5E6F002281B0}"/>
    <cellStyle name="SubItemName 3 24 8" xfId="24308" xr:uid="{2B11E241-1234-4A2C-BC2D-446709DF1043}"/>
    <cellStyle name="SubItemName 3 24 9" xfId="29729" xr:uid="{E98CFC5D-FA04-4A4A-9EB2-CDA074EA08A8}"/>
    <cellStyle name="SubItemName 3 25" xfId="8021" xr:uid="{264A47D4-08DA-4647-9DDA-CFE84BB15397}"/>
    <cellStyle name="SubItemName 3 25 10" xfId="26337" xr:uid="{88D383F9-290A-4177-BAD1-2EA4CB0BF2A4}"/>
    <cellStyle name="SubItemName 3 25 11" xfId="27326" xr:uid="{A3B3F9E3-9360-4594-8498-03CAA6AA144F}"/>
    <cellStyle name="SubItemName 3 25 12" xfId="32108" xr:uid="{7B963680-78BD-4730-88D1-D6162F134895}"/>
    <cellStyle name="SubItemName 3 25 13" xfId="21257" xr:uid="{064C244A-82EF-4ECE-9FBE-523FD2462347}"/>
    <cellStyle name="SubItemName 3 25 14" xfId="26745" xr:uid="{BDFBE2E9-6474-42F6-B789-2088C87C2867}"/>
    <cellStyle name="SubItemName 3 25 15" xfId="33360" xr:uid="{C0AD486A-3723-47C9-873C-5B6B2586384E}"/>
    <cellStyle name="SubItemName 3 25 16" xfId="26951" xr:uid="{BABB1E5E-D37B-484D-9782-DE4CB6BEED01}"/>
    <cellStyle name="SubItemName 3 25 17" xfId="34632" xr:uid="{EE137E2F-BE86-400A-A79A-750134902FB0}"/>
    <cellStyle name="SubItemName 3 25 18" xfId="20980" xr:uid="{186204DC-F4B8-4346-B866-6C10235AD109}"/>
    <cellStyle name="SubItemName 3 25 19" xfId="35501" xr:uid="{E65B9F36-B784-4790-B852-D68063FEBE16}"/>
    <cellStyle name="SubItemName 3 25 2" xfId="12187" xr:uid="{B8C307D9-E5DE-462D-B6C5-A1E8B15EE214}"/>
    <cellStyle name="SubItemName 3 25 2 2" xfId="50431" xr:uid="{6649B4E1-CD76-47FA-9B45-6B08354CD41F}"/>
    <cellStyle name="SubItemName 3 25 20" xfId="37976" xr:uid="{1B8B5C08-DD45-41A2-9C07-87F104C73D81}"/>
    <cellStyle name="SubItemName 3 25 21" xfId="39452" xr:uid="{5E346AB7-F6D7-4492-A3F3-EA59D2121EC4}"/>
    <cellStyle name="SubItemName 3 25 22" xfId="39034" xr:uid="{01653450-EB24-433E-BA59-3CA92C61B7DE}"/>
    <cellStyle name="SubItemName 3 25 23" xfId="40531" xr:uid="{4F520C44-D997-408A-88A9-E726012687F3}"/>
    <cellStyle name="SubItemName 3 25 24" xfId="39311" xr:uid="{9935418F-49BD-475B-846F-5139BF2E0591}"/>
    <cellStyle name="SubItemName 3 25 25" xfId="41495" xr:uid="{66108FBB-ECFC-4AEF-8600-D58C9CD753A3}"/>
    <cellStyle name="SubItemName 3 25 26" xfId="40226" xr:uid="{32545FF5-DEEB-4231-836B-FCF6A077452C}"/>
    <cellStyle name="SubItemName 3 25 27" xfId="47794" xr:uid="{F347DE2A-1CF0-4AAA-93C0-1C587A5FD921}"/>
    <cellStyle name="SubItemName 3 25 28" xfId="55278" xr:uid="{BE9E1B3B-5150-4C88-B3EF-3A39D86E891B}"/>
    <cellStyle name="SubItemName 3 25 3" xfId="24641" xr:uid="{F7DC6BAC-2907-4E28-824E-F19F20A475EB}"/>
    <cellStyle name="SubItemName 3 25 3 2" xfId="52420" xr:uid="{3CA34EB6-6D2A-412C-84AC-752B75F1C913}"/>
    <cellStyle name="SubItemName 3 25 4" xfId="21464" xr:uid="{5475ACBB-E2C1-4A96-AC8F-BB963A4DB02B}"/>
    <cellStyle name="SubItemName 3 25 5" xfId="21057" xr:uid="{9F18C509-C523-4D8D-9835-5FAF6F8477C1}"/>
    <cellStyle name="SubItemName 3 25 6" xfId="24004" xr:uid="{7706FD73-DCFD-4232-A24D-4B7DA4416BEB}"/>
    <cellStyle name="SubItemName 3 25 7" xfId="25316" xr:uid="{C158AB58-6B62-42BE-AFD8-B28C60133AE9}"/>
    <cellStyle name="SubItemName 3 25 8" xfId="26617" xr:uid="{32ADF3E4-20DD-48BF-B283-1AD4F9D38EE3}"/>
    <cellStyle name="SubItemName 3 25 9" xfId="29662" xr:uid="{471EB89F-4E1F-4A1B-AB97-00217DEE3B65}"/>
    <cellStyle name="SubItemName 3 26" xfId="7826" xr:uid="{6F02A873-975F-4809-9D53-858ECEA281A6}"/>
    <cellStyle name="SubItemName 3 26 10" xfId="25313" xr:uid="{9AE40D74-0B01-4D0C-9D78-FB0E994B88F8}"/>
    <cellStyle name="SubItemName 3 26 11" xfId="26310" xr:uid="{9BA73DEB-6E8B-4813-B429-A17734EC4953}"/>
    <cellStyle name="SubItemName 3 26 12" xfId="31743" xr:uid="{4A4EFC88-03C6-43D3-8955-45F17FD80865}"/>
    <cellStyle name="SubItemName 3 26 13" xfId="20658" xr:uid="{02055C1C-3C79-4259-B777-A010A34DC27B}"/>
    <cellStyle name="SubItemName 3 26 14" xfId="32076" xr:uid="{4CA00F9F-A5E9-4EE2-A9FD-9124B44B8979}"/>
    <cellStyle name="SubItemName 3 26 15" xfId="30147" xr:uid="{A18CEB12-AB04-4834-BE70-E0A161C7FA87}"/>
    <cellStyle name="SubItemName 3 26 16" xfId="29150" xr:uid="{9E778679-C4EE-49FC-B3D9-2074D91958F8}"/>
    <cellStyle name="SubItemName 3 26 17" xfId="34463" xr:uid="{193DA52C-52FC-493C-AC8F-F0E5FE083C17}"/>
    <cellStyle name="SubItemName 3 26 18" xfId="31456" xr:uid="{4657DAD2-8EE9-4B8C-BF56-DE801B61A841}"/>
    <cellStyle name="SubItemName 3 26 19" xfId="35446" xr:uid="{2C17EE8E-14CA-4464-9847-59683683BEC0}"/>
    <cellStyle name="SubItemName 3 26 2" xfId="12023" xr:uid="{F28C5D20-8A55-4655-82F3-28A7437B7F40}"/>
    <cellStyle name="SubItemName 3 26 2 2" xfId="50242" xr:uid="{95ECD684-C214-452A-AE19-0543A7FC8E7D}"/>
    <cellStyle name="SubItemName 3 26 20" xfId="37641" xr:uid="{E82B74C5-CFD0-41FC-924D-6438B5DA8D1E}"/>
    <cellStyle name="SubItemName 3 26 21" xfId="36542" xr:uid="{6C15EAF9-C672-4843-93DE-41B0B20B334F}"/>
    <cellStyle name="SubItemName 3 26 22" xfId="38182" xr:uid="{933870AB-DC5C-4E66-83D4-F968D0B5B605}"/>
    <cellStyle name="SubItemName 3 26 23" xfId="40352" xr:uid="{20D64953-D485-43DE-BDB7-C4E690E534A6}"/>
    <cellStyle name="SubItemName 3 26 24" xfId="36143" xr:uid="{4553961E-C064-4913-99FD-C5C0B6A05B11}"/>
    <cellStyle name="SubItemName 3 26 25" xfId="41414" xr:uid="{7DE50F48-BE23-4766-BBCD-BC0EFA5AC871}"/>
    <cellStyle name="SubItemName 3 26 26" xfId="40115" xr:uid="{4499BDDD-3009-4871-A178-DE8636084ED8}"/>
    <cellStyle name="SubItemName 3 26 27" xfId="47606" xr:uid="{231799DF-1BEF-4FD4-873A-DE6F04E0E6EE}"/>
    <cellStyle name="SubItemName 3 26 28" xfId="55101" xr:uid="{D0E03F38-CC4F-484A-A2D3-709AAD9B7082}"/>
    <cellStyle name="SubItemName 3 26 3" xfId="24309" xr:uid="{2D6E044B-3DC7-4E26-BC68-6576917F982D}"/>
    <cellStyle name="SubItemName 3 26 3 2" xfId="52234" xr:uid="{453D94E6-688F-4764-BA9C-DC2DAA34689C}"/>
    <cellStyle name="SubItemName 3 26 4" xfId="21122" xr:uid="{B822636A-DE08-4C26-A407-117AF0F08C1B}"/>
    <cellStyle name="SubItemName 3 26 5" xfId="22016" xr:uid="{10934CF0-C55D-40EA-8118-0AF37E517A55}"/>
    <cellStyle name="SubItemName 3 26 6" xfId="21638" xr:uid="{57F8F935-90DD-4EE3-B1B6-9625BEC8CDEC}"/>
    <cellStyle name="SubItemName 3 26 7" xfId="21848" xr:uid="{9284A324-11E9-4F2B-84DD-C0BFB36F9ECC}"/>
    <cellStyle name="SubItemName 3 26 8" xfId="21321" xr:uid="{FF8AF561-1847-43EB-B16E-155258C22310}"/>
    <cellStyle name="SubItemName 3 26 9" xfId="29270" xr:uid="{4118C7AF-AB4F-4CCE-857B-FD083AA95258}"/>
    <cellStyle name="SubItemName 3 27" xfId="7849" xr:uid="{7526CC97-1C51-4591-8833-862C8C2188AB}"/>
    <cellStyle name="SubItemName 3 27 10" xfId="25552" xr:uid="{9B57227F-C172-4077-BE46-CFABCB33A611}"/>
    <cellStyle name="SubItemName 3 27 11" xfId="27067" xr:uid="{93237CB6-B0BF-42A9-A553-785AB7DF2C93}"/>
    <cellStyle name="SubItemName 3 27 12" xfId="32246" xr:uid="{83A87E75-D434-440A-A9CD-01BC9EDBDC88}"/>
    <cellStyle name="SubItemName 3 27 13" xfId="28938" xr:uid="{EBBD4395-6B81-4451-87EF-2DF94D26DD38}"/>
    <cellStyle name="SubItemName 3 27 14" xfId="32698" xr:uid="{FD8F7BEE-8CC0-4535-82A1-F6ACB8A503A8}"/>
    <cellStyle name="SubItemName 3 27 15" xfId="31577" xr:uid="{8C66AB77-0878-4B91-930F-DF3BCF8BCE1A}"/>
    <cellStyle name="SubItemName 3 27 16" xfId="31439" xr:uid="{AF3605C0-D777-4A82-84E7-6407A7EB0FA5}"/>
    <cellStyle name="SubItemName 3 27 17" xfId="34713" xr:uid="{835AB643-A69A-4F39-8961-B4B0828E156C}"/>
    <cellStyle name="SubItemName 3 27 18" xfId="30103" xr:uid="{34A64199-28E6-4B39-BFC6-1C0716661E7C}"/>
    <cellStyle name="SubItemName 3 27 19" xfId="35533" xr:uid="{BDFD832C-1202-43A1-98B7-ABACCE1203AF}"/>
    <cellStyle name="SubItemName 3 27 2" xfId="12041" xr:uid="{517DACCC-C415-4713-A5BC-D2B11AB1AE0F}"/>
    <cellStyle name="SubItemName 3 27 2 2" xfId="50264" xr:uid="{9EDB976C-CE34-4B29-BBD9-7E900D888AAB}"/>
    <cellStyle name="SubItemName 3 27 20" xfId="38111" xr:uid="{C4F63945-63D4-4CEE-A193-9337A872395F}"/>
    <cellStyle name="SubItemName 3 27 21" xfId="35667" xr:uid="{2791382C-9634-4AA9-BCCE-B4C67125E1BE}"/>
    <cellStyle name="SubItemName 3 27 22" xfId="37821" xr:uid="{4FD32FE2-6D26-4503-A6E7-CFEB69DABA9C}"/>
    <cellStyle name="SubItemName 3 27 23" xfId="40610" xr:uid="{23A251C6-7140-4D82-AEC5-0EB817C548C7}"/>
    <cellStyle name="SubItemName 3 27 24" xfId="39741" xr:uid="{1E9CD166-2845-47FD-B8C9-1A1B9E4BB825}"/>
    <cellStyle name="SubItemName 3 27 25" xfId="41537" xr:uid="{B7B411BC-7E63-4C51-91F2-D5E6A493AFF5}"/>
    <cellStyle name="SubItemName 3 27 26" xfId="41091" xr:uid="{072957E9-925F-4B00-888E-237A1817B2A1}"/>
    <cellStyle name="SubItemName 3 27 27" xfId="47628" xr:uid="{68130C71-4505-4ED6-BCE2-C777C9DE98D3}"/>
    <cellStyle name="SubItemName 3 27 28" xfId="55122" xr:uid="{2AFAD380-AF93-4E66-9C66-7D0C626C237A}"/>
    <cellStyle name="SubItemName 3 27 3" xfId="24774" xr:uid="{824B3D94-54C9-4F1D-A7D1-2C2CFC7E7C7C}"/>
    <cellStyle name="SubItemName 3 27 3 2" xfId="52256" xr:uid="{BEA4A80E-F049-47F0-98C7-D560437ADA95}"/>
    <cellStyle name="SubItemName 3 27 4" xfId="20963" xr:uid="{A322E47A-1B43-488F-850D-64D776EF15C8}"/>
    <cellStyle name="SubItemName 3 27 5" xfId="24045" xr:uid="{67584B45-DE13-48F9-865E-70A58EC79927}"/>
    <cellStyle name="SubItemName 3 27 6" xfId="20753" xr:uid="{C4670944-2E46-44DB-B171-09BF37079413}"/>
    <cellStyle name="SubItemName 3 27 7" xfId="25872" xr:uid="{6D243BDA-1E5B-47CE-9233-BA5C90FF39CC}"/>
    <cellStyle name="SubItemName 3 27 8" xfId="24493" xr:uid="{418C60BF-CA36-4004-90BF-032E56C02035}"/>
    <cellStyle name="SubItemName 3 27 9" xfId="29810" xr:uid="{DB423665-B7FA-4EF8-8708-77EC3CA5DC46}"/>
    <cellStyle name="SubItemName 3 28" xfId="7813" xr:uid="{0A32ECBC-C49B-4654-8ECD-621BA3A1A474}"/>
    <cellStyle name="SubItemName 3 28 10" xfId="25127" xr:uid="{DB87C30C-980B-4AC1-AF69-159206060B60}"/>
    <cellStyle name="SubItemName 3 28 11" xfId="21092" xr:uid="{9F774258-1FE6-404B-9AFA-AA4E0D56A572}"/>
    <cellStyle name="SubItemName 3 28 12" xfId="32375" xr:uid="{09836635-9150-42CA-82FC-4D5197B12F4B}"/>
    <cellStyle name="SubItemName 3 28 13" xfId="26549" xr:uid="{F64F09F6-9AEE-46E2-9886-543B9BB67ADF}"/>
    <cellStyle name="SubItemName 3 28 14" xfId="31329" xr:uid="{2E12D4B3-B18D-4711-8488-F601C273AB82}"/>
    <cellStyle name="SubItemName 3 28 15" xfId="28943" xr:uid="{F0C99726-C540-4BEC-AFA5-F75B9D086E10}"/>
    <cellStyle name="SubItemName 3 28 16" xfId="30692" xr:uid="{03E4E86D-3C44-4EDF-96A1-36864DB046AA}"/>
    <cellStyle name="SubItemName 3 28 17" xfId="34797" xr:uid="{1AD0654B-68B4-4AF4-8333-DD6B4CB42B25}"/>
    <cellStyle name="SubItemName 3 28 18" xfId="25481" xr:uid="{F001045D-000C-468F-BA04-B4136A43E9CD}"/>
    <cellStyle name="SubItemName 3 28 19" xfId="35566" xr:uid="{E8A12B2F-BA0E-45CE-8F72-26F3370123E8}"/>
    <cellStyle name="SubItemName 3 28 2" xfId="12012" xr:uid="{59C3531B-186F-444A-B44A-B3873D2E1577}"/>
    <cellStyle name="SubItemName 3 28 2 2" xfId="50231" xr:uid="{C2040685-8495-4408-96F3-EA44A84237DB}"/>
    <cellStyle name="SubItemName 3 28 20" xfId="38243" xr:uid="{0B394BE2-2A3C-4F79-8660-00EDD5CEDB9A}"/>
    <cellStyle name="SubItemName 3 28 21" xfId="39589" xr:uid="{40AB62B8-32B1-4385-8AA9-C4B0A5E95EF8}"/>
    <cellStyle name="SubItemName 3 28 22" xfId="36878" xr:uid="{DD0CC90A-755D-412B-917D-FEEC7DD357E3}"/>
    <cellStyle name="SubItemName 3 28 23" xfId="40691" xr:uid="{6E114173-E9D5-4A77-91B1-EECC2AECEAD9}"/>
    <cellStyle name="SubItemName 3 28 24" xfId="36236" xr:uid="{3AB6401D-7F2B-4067-9B50-55316DFD7E6E}"/>
    <cellStyle name="SubItemName 3 28 25" xfId="41584" xr:uid="{DCEA2FED-F8BE-4A7C-B0D4-30F350F4F8CF}"/>
    <cellStyle name="SubItemName 3 28 26" xfId="40163" xr:uid="{51052616-19FB-4F9D-8B5F-8C44D2DF4E23}"/>
    <cellStyle name="SubItemName 3 28 27" xfId="47595" xr:uid="{A92F4441-D97B-4869-8F13-BC2D11ECAA16}"/>
    <cellStyle name="SubItemName 3 28 28" xfId="55090" xr:uid="{90E8017E-4048-4A8C-948F-0227EF63E383}"/>
    <cellStyle name="SubItemName 3 28 3" xfId="24909" xr:uid="{76890441-98D4-4BC8-9121-AFCE9A58E8C4}"/>
    <cellStyle name="SubItemName 3 28 3 2" xfId="52223" xr:uid="{DEC29D66-FEEB-4113-A1D4-212241921EBE}"/>
    <cellStyle name="SubItemName 3 28 4" xfId="20923" xr:uid="{4B79E793-F8F5-40F7-9702-FCA7D7AA3AEC}"/>
    <cellStyle name="SubItemName 3 28 5" xfId="24372" xr:uid="{C0512FB1-5C20-4F17-9B49-D967546B40FA}"/>
    <cellStyle name="SubItemName 3 28 6" xfId="24371" xr:uid="{90E41EA1-67D7-49EE-B079-56C90E47BFC1}"/>
    <cellStyle name="SubItemName 3 28 7" xfId="24044" xr:uid="{3AD60426-70DC-4999-A6CD-64F39CD4D419}"/>
    <cellStyle name="SubItemName 3 28 8" xfId="20698" xr:uid="{EEEDFFB9-931A-498D-881C-E41FF7111568}"/>
    <cellStyle name="SubItemName 3 28 9" xfId="29959" xr:uid="{7A2A21EE-056E-4B43-A32C-FA52F2416D2F}"/>
    <cellStyle name="SubItemName 3 29" xfId="9220" xr:uid="{DE4319BF-3C51-47E5-87BA-DD48A2B676EB}"/>
    <cellStyle name="SubItemName 3 29 10" xfId="26000" xr:uid="{94C80894-3CA5-4EFD-80FC-8E153125CCE0}"/>
    <cellStyle name="SubItemName 3 29 11" xfId="26003" xr:uid="{E20A9466-8037-4165-8D3A-6EAAEAEA2453}"/>
    <cellStyle name="SubItemName 3 29 12" xfId="31977" xr:uid="{451E0404-894F-4E91-9CB4-10ED455B5EB9}"/>
    <cellStyle name="SubItemName 3 29 13" xfId="31361" xr:uid="{6FA97D03-13EE-46EC-BB98-EBEC876CA9C7}"/>
    <cellStyle name="SubItemName 3 29 14" xfId="32657" xr:uid="{627B5132-D2AD-4388-97EE-AE25B22BCBF1}"/>
    <cellStyle name="SubItemName 3 29 15" xfId="24867" xr:uid="{18B4E77F-8986-42EE-A660-DCC6F804BA66}"/>
    <cellStyle name="SubItemName 3 29 16" xfId="31455" xr:uid="{96AD1972-B1E6-4EC6-B3D2-EB4B1C490F60}"/>
    <cellStyle name="SubItemName 3 29 17" xfId="34584" xr:uid="{B6DAFC62-A167-4C3A-A20B-685FABBDAEF5}"/>
    <cellStyle name="SubItemName 3 29 18" xfId="32359" xr:uid="{80DE6765-32F0-4673-AE9A-96467F41D152}"/>
    <cellStyle name="SubItemName 3 29 19" xfId="35488" xr:uid="{79A7FCAC-9CF3-4FCD-ACC7-C84680EAAF84}"/>
    <cellStyle name="SubItemName 3 29 2" xfId="13103" xr:uid="{484D751D-AA7C-4337-93BB-D967919DCFF5}"/>
    <cellStyle name="SubItemName 3 29 2 2" xfId="51320" xr:uid="{17945C9C-57E1-4C20-A457-F55822883215}"/>
    <cellStyle name="SubItemName 3 29 20" xfId="37857" xr:uid="{CE6FB204-8FA0-4BA6-8878-41F5BC422E75}"/>
    <cellStyle name="SubItemName 3 29 21" xfId="36602" xr:uid="{EA11514D-945C-4411-8660-8FCF596CCB3E}"/>
    <cellStyle name="SubItemName 3 29 22" xfId="39321" xr:uid="{3512DF1D-27ED-4E31-9D44-D6FBEF793A66}"/>
    <cellStyle name="SubItemName 3 29 23" xfId="40478" xr:uid="{2F9A86FA-269F-47A3-885D-1DD2DAAD5E24}"/>
    <cellStyle name="SubItemName 3 29 24" xfId="40301" xr:uid="{81650551-25A2-4B3E-A9BC-57DA2A150877}"/>
    <cellStyle name="SubItemName 3 29 25" xfId="41473" xr:uid="{D19C9ABE-55B4-4A6B-BE11-15160577E325}"/>
    <cellStyle name="SubItemName 3 29 26" xfId="41624" xr:uid="{FE9AED66-3107-4D7A-BA0A-DBE6203D7EF4}"/>
    <cellStyle name="SubItemName 3 29 27" xfId="48871" xr:uid="{E7D7F85B-2072-4B6F-8826-A2996F963981}"/>
    <cellStyle name="SubItemName 3 29 28" xfId="56291" xr:uid="{587D329F-4342-4581-A095-7A5C8FE00647}"/>
    <cellStyle name="SubItemName 3 29 3" xfId="24519" xr:uid="{98452CA3-A8D0-454D-A00F-B5023A54DB1E}"/>
    <cellStyle name="SubItemName 3 29 3 2" xfId="53248" xr:uid="{86CD990C-40CC-41D9-A4B1-B1943C51BA6B}"/>
    <cellStyle name="SubItemName 3 29 4" xfId="24310" xr:uid="{EC3CB118-3982-4FCD-BBA0-51B94DA6F5A2}"/>
    <cellStyle name="SubItemName 3 29 5" xfId="25581" xr:uid="{1697C3E9-7F7D-4C25-AD84-5F00EA88A033}"/>
    <cellStyle name="SubItemName 3 29 6" xfId="25756" xr:uid="{DDEE731B-7AB2-4A91-97CB-C6F83E5FE3A9}"/>
    <cellStyle name="SubItemName 3 29 7" xfId="25259" xr:uid="{4C7248E2-BC28-46FF-9ED3-8A6756E062F8}"/>
    <cellStyle name="SubItemName 3 29 8" xfId="24065" xr:uid="{8D532B8F-4786-4EF5-825D-BE78958B9E7D}"/>
    <cellStyle name="SubItemName 3 29 9" xfId="29522" xr:uid="{0BED1C56-BD08-4F4F-BD46-51ADEBAFEC3E}"/>
    <cellStyle name="SubItemName 3 3" xfId="5040" xr:uid="{708DBE11-2E43-4D92-94F4-7BEE0D4E8F3E}"/>
    <cellStyle name="SubItemName 3 3 10" xfId="9262" xr:uid="{C1C10978-233B-4868-9B4C-981873564912}"/>
    <cellStyle name="SubItemName 3 3 10 2" xfId="13137" xr:uid="{D4CF5AB3-47E4-4C58-A3A1-1915019F1756}"/>
    <cellStyle name="SubItemName 3 3 10 2 2" xfId="51360" xr:uid="{8C260BD1-D4A5-4A21-8744-9336B4827224}"/>
    <cellStyle name="SubItemName 3 3 10 3" xfId="53288" xr:uid="{A7D2C0F0-6189-4955-A710-34BEA789A40A}"/>
    <cellStyle name="SubItemName 3 3 10 4" xfId="48911" xr:uid="{FEC3F56C-31A1-4825-8CE0-728675DF0B8D}"/>
    <cellStyle name="SubItemName 3 3 10 5" xfId="56331" xr:uid="{89B71EEC-A8C7-44BF-A2DB-1AAD5A036C04}"/>
    <cellStyle name="SubItemName 3 3 11" xfId="9316" xr:uid="{81D26155-3B05-4F99-B78A-58B2A2ECE971}"/>
    <cellStyle name="SubItemName 3 3 11 2" xfId="13185" xr:uid="{20315666-DD5B-4287-B1DF-03623393A83D}"/>
    <cellStyle name="SubItemName 3 3 11 2 2" xfId="51412" xr:uid="{F7776FB0-04C2-4B16-94B9-E6EE0A54CB2A}"/>
    <cellStyle name="SubItemName 3 3 11 3" xfId="53340" xr:uid="{D4FE7F6E-373F-4B99-B6DA-DBFDFC785861}"/>
    <cellStyle name="SubItemName 3 3 11 4" xfId="48963" xr:uid="{F7F8FC89-856A-4175-ACDF-85D4000F0BB5}"/>
    <cellStyle name="SubItemName 3 3 11 5" xfId="56383" xr:uid="{8EE9B6E3-D4CA-490F-ADBF-48D36BE26AC1}"/>
    <cellStyle name="SubItemName 3 3 12" xfId="9354" xr:uid="{42EE77F8-7171-472B-B431-19E2192FE4FE}"/>
    <cellStyle name="SubItemName 3 3 12 2" xfId="13219" xr:uid="{2695B490-3430-4F8E-A1F0-2BD90CF4C763}"/>
    <cellStyle name="SubItemName 3 3 12 2 2" xfId="51450" xr:uid="{057F4378-070B-4AA7-A622-A12E44AB3EB7}"/>
    <cellStyle name="SubItemName 3 3 12 3" xfId="53378" xr:uid="{A1407743-00EB-4D33-AF48-2B27050F1DE0}"/>
    <cellStyle name="SubItemName 3 3 12 4" xfId="49001" xr:uid="{97C4CD74-2DF7-4105-A498-6ADD96934CC6}"/>
    <cellStyle name="SubItemName 3 3 12 5" xfId="56421" xr:uid="{46E4B796-7984-4DC5-B5A2-2D2A8BE44892}"/>
    <cellStyle name="SubItemName 3 3 13" xfId="9394" xr:uid="{E74B1ADC-8995-44DF-A74F-C149E29A70DB}"/>
    <cellStyle name="SubItemName 3 3 13 2" xfId="13253" xr:uid="{032DDFF4-923A-46E6-ABFD-2375C4F6B15E}"/>
    <cellStyle name="SubItemName 3 3 13 2 2" xfId="51489" xr:uid="{29E8D8DF-BC04-4DD9-83CD-0CFFE2E42A8E}"/>
    <cellStyle name="SubItemName 3 3 13 3" xfId="53417" xr:uid="{5505247C-F676-4BEC-9E60-3C0FED139B59}"/>
    <cellStyle name="SubItemName 3 3 13 4" xfId="49040" xr:uid="{58D9AF6D-74E4-4A1B-9C21-E5591B076F7F}"/>
    <cellStyle name="SubItemName 3 3 13 5" xfId="56460" xr:uid="{9A934D6A-52D7-4E1A-9BA1-3CAEEEE5FDE1}"/>
    <cellStyle name="SubItemName 3 3 14" xfId="9441" xr:uid="{DA3A1A5C-29E2-412D-82EE-50BF91BE70DF}"/>
    <cellStyle name="SubItemName 3 3 14 2" xfId="13292" xr:uid="{C83E26F0-85C7-4982-AEA8-272847D247C9}"/>
    <cellStyle name="SubItemName 3 3 14 2 2" xfId="51535" xr:uid="{0A2D3123-E949-472A-871D-862F36D9F273}"/>
    <cellStyle name="SubItemName 3 3 14 3" xfId="53463" xr:uid="{802B39E5-64FF-4C16-97AE-0F295DF6E787}"/>
    <cellStyle name="SubItemName 3 3 14 4" xfId="49086" xr:uid="{E374B640-6864-4CFB-B22A-1802E0A77A2A}"/>
    <cellStyle name="SubItemName 3 3 14 5" xfId="56506" xr:uid="{0FAA4567-3F8C-4439-8935-BBDE6424EAAF}"/>
    <cellStyle name="SubItemName 3 3 15" xfId="9485" xr:uid="{85D6A858-8997-4359-94A2-547E62D8CD2B}"/>
    <cellStyle name="SubItemName 3 3 15 2" xfId="13330" xr:uid="{CA3958A1-B2B5-431B-B7A7-59DC3CC6E40D}"/>
    <cellStyle name="SubItemName 3 3 15 2 2" xfId="51577" xr:uid="{CC09726F-3A17-4DE6-976B-5330DECF26FB}"/>
    <cellStyle name="SubItemName 3 3 15 3" xfId="53505" xr:uid="{4D85D41C-F4E3-447A-AEA9-8F7FADE0E8AD}"/>
    <cellStyle name="SubItemName 3 3 15 4" xfId="49128" xr:uid="{A7112DC1-2169-478C-B490-91452813E431}"/>
    <cellStyle name="SubItemName 3 3 15 5" xfId="56547" xr:uid="{B7CF6135-D142-4432-9DD8-994CAEFE6D4F}"/>
    <cellStyle name="SubItemName 3 3 16" xfId="9520" xr:uid="{B1CDB888-BB79-4A8A-A8FD-B7D294261B19}"/>
    <cellStyle name="SubItemName 3 3 16 2" xfId="13358" xr:uid="{C3E4CDA5-C5DA-4220-94FB-0D211BED5DF4}"/>
    <cellStyle name="SubItemName 3 3 16 2 2" xfId="51610" xr:uid="{37750EEA-D707-4B53-92D9-5FBEF54AC492}"/>
    <cellStyle name="SubItemName 3 3 16 3" xfId="53538" xr:uid="{E455937B-2567-4F59-A351-7BDABD8CE025}"/>
    <cellStyle name="SubItemName 3 3 16 4" xfId="49161" xr:uid="{629A2BE4-D525-4306-A0AB-89EBEF551BD4}"/>
    <cellStyle name="SubItemName 3 3 16 5" xfId="56580" xr:uid="{662CCD78-F0B8-41A5-B28E-E3741613DE70}"/>
    <cellStyle name="SubItemName 3 3 17" xfId="8205" xr:uid="{255246B8-B803-4EF9-882E-1B44216FD6DB}"/>
    <cellStyle name="SubItemName 3 3 17 2" xfId="12337" xr:uid="{DD73267F-7687-4290-860A-B4F0CF3EF3E7}"/>
    <cellStyle name="SubItemName 3 3 17 2 2" xfId="50600" xr:uid="{BF9CED60-FE2D-41E1-A70D-EDA3C816413C}"/>
    <cellStyle name="SubItemName 3 3 17 3" xfId="52588" xr:uid="{69984962-049F-4F93-955E-F50A85E24C00}"/>
    <cellStyle name="SubItemName 3 3 17 4" xfId="47964" xr:uid="{E7F8285F-5282-408C-9135-E9D255C86896}"/>
    <cellStyle name="SubItemName 3 3 17 5" xfId="55442" xr:uid="{BA7A4BF7-5C8C-400D-9BCE-2B6AE7E1CBC6}"/>
    <cellStyle name="SubItemName 3 3 18" xfId="9558" xr:uid="{4BF235A2-45C9-4D91-8059-DD6B2E38A3A9}"/>
    <cellStyle name="SubItemName 3 3 18 2" xfId="13393" xr:uid="{FBED626B-8A54-4A3F-95BF-17E0ED9A8F2A}"/>
    <cellStyle name="SubItemName 3 3 18 2 2" xfId="51648" xr:uid="{A4A3752D-9F24-4F88-9738-89573A7808B5}"/>
    <cellStyle name="SubItemName 3 3 18 3" xfId="53576" xr:uid="{665D6EAF-36BE-4F22-9FC9-FACCA2D92C8E}"/>
    <cellStyle name="SubItemName 3 3 18 4" xfId="49199" xr:uid="{505744D8-7D0B-4662-890D-CF3E1229FB7D}"/>
    <cellStyle name="SubItemName 3 3 18 5" xfId="56618" xr:uid="{9FB9BD65-C7D5-4B7B-96D1-D528545319CB}"/>
    <cellStyle name="SubItemName 3 3 19" xfId="9568" xr:uid="{D15BB103-2B90-41BB-844E-26F6AEA06DA9}"/>
    <cellStyle name="SubItemName 3 3 19 2" xfId="13403" xr:uid="{B459885E-0C90-4314-8921-86FB76A61EA1}"/>
    <cellStyle name="SubItemName 3 3 19 2 2" xfId="51658" xr:uid="{CDB0A5E5-D923-4520-BEB2-3DE26E064EBB}"/>
    <cellStyle name="SubItemName 3 3 19 3" xfId="53586" xr:uid="{85D66E8C-2EC1-4060-9567-7AAB908FE689}"/>
    <cellStyle name="SubItemName 3 3 19 4" xfId="49209" xr:uid="{ADF3BAFB-9E21-4548-A298-CEE94CA0090D}"/>
    <cellStyle name="SubItemName 3 3 19 5" xfId="56628" xr:uid="{5274B9AF-7C4F-4265-BE84-74F63EBCB9B5}"/>
    <cellStyle name="SubItemName 3 3 2" xfId="8656" xr:uid="{C89A8E29-7DFA-45FD-9195-B63CF1D4922F}"/>
    <cellStyle name="SubItemName 3 3 2 2" xfId="12634" xr:uid="{BC2EE178-8A9B-44B7-80E4-DECF6A377E43}"/>
    <cellStyle name="SubItemName 3 3 2 2 2" xfId="50802" xr:uid="{F03F80DE-1054-4C13-A6F8-996CECBAF617}"/>
    <cellStyle name="SubItemName 3 3 2 3" xfId="52731" xr:uid="{5D63BAFA-30D8-461A-A230-F39C78B5E341}"/>
    <cellStyle name="SubItemName 3 3 2 4" xfId="48327" xr:uid="{8E8343AE-D19A-4ECD-B69B-F4AF3C5F5A4D}"/>
    <cellStyle name="SubItemName 3 3 2 5" xfId="55754" xr:uid="{E1177884-DFCF-4F07-AC93-FDAA66E1C8A2}"/>
    <cellStyle name="SubItemName 3 3 20" xfId="9596" xr:uid="{439D2682-8D9B-4D82-A738-D5D726DF418F}"/>
    <cellStyle name="SubItemName 3 3 20 2" xfId="13427" xr:uid="{27BEF765-0B45-4E58-A494-960248C97ECC}"/>
    <cellStyle name="SubItemName 3 3 20 2 2" xfId="51686" xr:uid="{38F4C32A-D171-4221-93B7-9DA687946A84}"/>
    <cellStyle name="SubItemName 3 3 20 3" xfId="53614" xr:uid="{5ACAC08C-C5CD-4ABE-B764-00A2543896F7}"/>
    <cellStyle name="SubItemName 3 3 20 4" xfId="49237" xr:uid="{AEBA1B0F-9CFE-4C94-BBE4-382866369CF9}"/>
    <cellStyle name="SubItemName 3 3 20 5" xfId="56656" xr:uid="{F42C0911-E142-448E-8AFA-F057066E0378}"/>
    <cellStyle name="SubItemName 3 3 21" xfId="9606" xr:uid="{E19764A6-D9B2-4407-A5AF-511FDE7CD5A0}"/>
    <cellStyle name="SubItemName 3 3 21 2" xfId="13436" xr:uid="{08E2611E-DF43-4980-AB0E-F33C213CC2F1}"/>
    <cellStyle name="SubItemName 3 3 21 2 2" xfId="51696" xr:uid="{4AB8FCC9-CBE2-4ED7-A704-1003BB9C0554}"/>
    <cellStyle name="SubItemName 3 3 21 3" xfId="53624" xr:uid="{73B0B0B9-141E-41E1-B1DE-AFB6C9DA20E1}"/>
    <cellStyle name="SubItemName 3 3 21 4" xfId="49247" xr:uid="{EA91CFB4-AC59-4FC1-B9CE-25188A14FF4A}"/>
    <cellStyle name="SubItemName 3 3 21 5" xfId="56666" xr:uid="{369D6E4C-6D6C-4DAC-A69C-7E0660965BC7}"/>
    <cellStyle name="SubItemName 3 3 22" xfId="9638" xr:uid="{225AEF5A-5A64-482C-91EA-E083277B21DB}"/>
    <cellStyle name="SubItemName 3 3 22 2" xfId="13465" xr:uid="{8CD9B37E-4F0D-46A0-984E-7CD5B1F0A8F1}"/>
    <cellStyle name="SubItemName 3 3 22 2 2" xfId="51728" xr:uid="{18EB134B-6E83-4CAA-AAAE-6AB269002BED}"/>
    <cellStyle name="SubItemName 3 3 22 3" xfId="53656" xr:uid="{3E2B09A2-EA75-4CFA-A40A-84CCB103BEB8}"/>
    <cellStyle name="SubItemName 3 3 22 4" xfId="49279" xr:uid="{48FB800B-9D37-4668-89D8-699F46A16563}"/>
    <cellStyle name="SubItemName 3 3 22 5" xfId="56697" xr:uid="{368A1927-69BF-4E9B-9264-B8A6B0A76060}"/>
    <cellStyle name="SubItemName 3 3 23" xfId="9670" xr:uid="{CF4C6C5C-637E-4DD4-9461-DA2CC84562A7}"/>
    <cellStyle name="SubItemName 3 3 23 2" xfId="13493" xr:uid="{63E940AA-29F7-42DE-8506-7497104B1111}"/>
    <cellStyle name="SubItemName 3 3 23 2 2" xfId="51760" xr:uid="{A5145AC0-2309-475A-936C-717A903DCEBB}"/>
    <cellStyle name="SubItemName 3 3 23 3" xfId="53688" xr:uid="{BF53F6A6-9FBE-4389-AF47-39E17A5C7FC2}"/>
    <cellStyle name="SubItemName 3 3 23 4" xfId="49311" xr:uid="{61588F64-DA22-4F38-B458-9C211093E4AB}"/>
    <cellStyle name="SubItemName 3 3 23 5" xfId="56729" xr:uid="{7D0B9FE3-EF33-4B7F-9FAE-07CD55557519}"/>
    <cellStyle name="SubItemName 3 3 24" xfId="9702" xr:uid="{09ED5109-13EC-4391-B008-B9914570C2C9}"/>
    <cellStyle name="SubItemName 3 3 24 2" xfId="13521" xr:uid="{D6ABF742-757D-4199-A853-9E873839C4C3}"/>
    <cellStyle name="SubItemName 3 3 24 2 2" xfId="51792" xr:uid="{18ECA1EF-9DD9-480E-AF7A-0C0FAF5C2225}"/>
    <cellStyle name="SubItemName 3 3 24 3" xfId="53720" xr:uid="{3B92E459-F94D-4433-98E9-7EFFA388D36C}"/>
    <cellStyle name="SubItemName 3 3 24 4" xfId="49343" xr:uid="{7E4F3D86-DDA8-4F2D-A4A3-3375678B2FC3}"/>
    <cellStyle name="SubItemName 3 3 24 5" xfId="56761" xr:uid="{CE9474AD-E8A6-4C06-9D07-2A372FCC229B}"/>
    <cellStyle name="SubItemName 3 3 25" xfId="9734" xr:uid="{2F9BBA14-3CDE-4913-A442-522D1769DA93}"/>
    <cellStyle name="SubItemName 3 3 25 2" xfId="13549" xr:uid="{AB11D3BC-CDD1-412F-B1B6-920E1F32A7AC}"/>
    <cellStyle name="SubItemName 3 3 25 2 2" xfId="51824" xr:uid="{9586E979-C3F3-4C10-8570-24E4CD916752}"/>
    <cellStyle name="SubItemName 3 3 25 3" xfId="53752" xr:uid="{B008D94A-8F94-4F1A-A63A-8E0C63272555}"/>
    <cellStyle name="SubItemName 3 3 25 4" xfId="49375" xr:uid="{E81F60C7-C7F2-4E15-8537-EA40A5747584}"/>
    <cellStyle name="SubItemName 3 3 25 5" xfId="56786" xr:uid="{AD623B47-7F2C-4943-94AA-D72C40873B26}"/>
    <cellStyle name="SubItemName 3 3 26" xfId="9763" xr:uid="{AA2F5087-DF7B-4470-B586-E3A9D339AA5C}"/>
    <cellStyle name="SubItemName 3 3 26 2" xfId="13576" xr:uid="{1502715E-CF82-4569-ACF2-455B81AA2C15}"/>
    <cellStyle name="SubItemName 3 3 26 2 2" xfId="51853" xr:uid="{742F9F60-ECB2-4EB3-B6B4-6BF67E2B3F64}"/>
    <cellStyle name="SubItemName 3 3 26 3" xfId="53781" xr:uid="{8259F5FB-BEC2-4DB5-9304-9C43FFCBB53B}"/>
    <cellStyle name="SubItemName 3 3 26 4" xfId="49404" xr:uid="{83AF365C-00CB-4661-94B5-88C805830576}"/>
    <cellStyle name="SubItemName 3 3 26 5" xfId="56815" xr:uid="{3566623D-FE7F-40CD-BB3F-6038343EB2B6}"/>
    <cellStyle name="SubItemName 3 3 27" xfId="9796" xr:uid="{3005F6A9-D364-4AB9-8608-52C23D7F396F}"/>
    <cellStyle name="SubItemName 3 3 27 2" xfId="13606" xr:uid="{3128D8B8-868A-445E-9DA8-0CC05E3D0542}"/>
    <cellStyle name="SubItemName 3 3 27 2 2" xfId="51886" xr:uid="{7DB5AB2D-C8F9-4AE2-AE67-EFAB1015B12D}"/>
    <cellStyle name="SubItemName 3 3 27 3" xfId="53814" xr:uid="{084E7523-3635-4089-8A01-89DC745A8480}"/>
    <cellStyle name="SubItemName 3 3 27 4" xfId="49437" xr:uid="{FD17621D-FE8D-456B-9426-BFE16EBC4981}"/>
    <cellStyle name="SubItemName 3 3 27 5" xfId="56848" xr:uid="{EB1E38AD-0283-4EAA-9F91-08D914DD092F}"/>
    <cellStyle name="SubItemName 3 3 28" xfId="9819" xr:uid="{67930DC2-BD45-4C0F-8F37-A7095836DA62}"/>
    <cellStyle name="SubItemName 3 3 28 2" xfId="13625" xr:uid="{7023364D-CE66-46C3-B58D-FC5D21F3679E}"/>
    <cellStyle name="SubItemName 3 3 28 2 2" xfId="51909" xr:uid="{85289ED5-2355-472B-A244-1ADCBF9D0BF4}"/>
    <cellStyle name="SubItemName 3 3 28 3" xfId="53837" xr:uid="{5E1A18A6-1EFC-4649-9D2D-17C6639C0CA0}"/>
    <cellStyle name="SubItemName 3 3 28 4" xfId="49460" xr:uid="{8873A0F7-6B6A-46D5-B71D-8DE27ABC2A36}"/>
    <cellStyle name="SubItemName 3 3 28 5" xfId="56871" xr:uid="{47AA6BC1-235B-491A-AFDC-CB58E43C0886}"/>
    <cellStyle name="SubItemName 3 3 29" xfId="10171" xr:uid="{892C8D75-B032-499E-A11E-22E08B1D76B0}"/>
    <cellStyle name="SubItemName 3 3 29 2" xfId="17956" xr:uid="{BF55B725-4558-436E-9571-CDA9A154975C}"/>
    <cellStyle name="SubItemName 3 3 29 3" xfId="49814" xr:uid="{E73F8311-AC90-4A5F-9B16-0D9C9D6D66B0}"/>
    <cellStyle name="SubItemName 3 3 3" xfId="8916" xr:uid="{E1104B44-88AB-4006-B4D9-358E6D3F1995}"/>
    <cellStyle name="SubItemName 3 3 3 2" xfId="12843" xr:uid="{AA0112C1-81FC-42FB-8C80-33D897151707}"/>
    <cellStyle name="SubItemName 3 3 3 2 2" xfId="51024" xr:uid="{D5D133DB-0AFA-4CE5-84AF-1289E4194D56}"/>
    <cellStyle name="SubItemName 3 3 3 3" xfId="52952" xr:uid="{79E06781-434A-44D1-A099-C9BB86D7FC5A}"/>
    <cellStyle name="SubItemName 3 3 3 4" xfId="48577" xr:uid="{72DE196E-1896-44FA-8823-028C6EE776D9}"/>
    <cellStyle name="SubItemName 3 3 3 5" xfId="56001" xr:uid="{5658C69B-6FB8-4BA2-A163-5158910B8684}"/>
    <cellStyle name="SubItemName 3 3 30" xfId="10507" xr:uid="{2E6632CE-E6F7-409D-A5F5-BCF747E52F15}"/>
    <cellStyle name="SubItemName 3 3 30 2" xfId="18142" xr:uid="{55CE9D3D-A0F7-476F-B108-382618723764}"/>
    <cellStyle name="SubItemName 3 3 30 3" xfId="49679" xr:uid="{F512F9E6-45A9-4548-924E-D18C97893E2D}"/>
    <cellStyle name="SubItemName 3 3 31" xfId="10842" xr:uid="{C36C6153-1964-4C6D-909C-A1A25BBFFE60}"/>
    <cellStyle name="SubItemName 3 3 31 2" xfId="18333" xr:uid="{A4FACA88-27E1-405A-8BC1-32734C08D732}"/>
    <cellStyle name="SubItemName 3 3 32" xfId="11143" xr:uid="{0DD81CCD-50A0-4BA2-A8D3-19C4E254CD8E}"/>
    <cellStyle name="SubItemName 3 3 32 2" xfId="18524" xr:uid="{1BB653BA-4342-4AED-8B4D-E500B34A5C23}"/>
    <cellStyle name="SubItemName 3 3 33" xfId="7402" xr:uid="{F24A2D8F-B4E5-4F8E-AFF3-0789D8E8022A}"/>
    <cellStyle name="SubItemName 3 3 33 2" xfId="17444" xr:uid="{26C6471E-9306-4C3C-B70B-E7C159569181}"/>
    <cellStyle name="SubItemName 3 3 34" xfId="11669" xr:uid="{60547F4C-7220-4ED0-8070-39FD9E421F5A}"/>
    <cellStyle name="SubItemName 3 3 35" xfId="47164" xr:uid="{56697957-777D-45A7-8908-72CF07A30140}"/>
    <cellStyle name="SubItemName 3 3 36" xfId="54700" xr:uid="{EF3872D7-1ACB-44ED-AF37-A399B0A97F23}"/>
    <cellStyle name="SubItemName 3 3 4" xfId="8974" xr:uid="{4B985957-6729-485D-A391-D343A52142D7}"/>
    <cellStyle name="SubItemName 3 3 4 2" xfId="12893" xr:uid="{9BD44C98-8530-4F6F-8707-E152687B20BC}"/>
    <cellStyle name="SubItemName 3 3 4 2 2" xfId="51080" xr:uid="{14E4A84D-2576-48B4-B203-9A4920825727}"/>
    <cellStyle name="SubItemName 3 3 4 3" xfId="53008" xr:uid="{290C8F40-A646-4EE3-8CBD-A05EEF33A356}"/>
    <cellStyle name="SubItemName 3 3 4 4" xfId="48633" xr:uid="{73AE580F-2D89-44C4-8B44-F1F09276CA24}"/>
    <cellStyle name="SubItemName 3 3 4 5" xfId="56057" xr:uid="{AB0EABB1-35B6-4DCB-B830-93489699EE37}"/>
    <cellStyle name="SubItemName 3 3 5" xfId="9015" xr:uid="{3534E8AE-FBC1-4045-B001-706B6DA0CDEF}"/>
    <cellStyle name="SubItemName 3 3 5 2" xfId="12928" xr:uid="{CCBBB704-3E02-4C72-99EA-B14A5A2CF5AD}"/>
    <cellStyle name="SubItemName 3 3 5 2 2" xfId="51120" xr:uid="{6CE88E17-10D5-45B3-B35E-B63460EEED62}"/>
    <cellStyle name="SubItemName 3 3 5 3" xfId="53048" xr:uid="{71B1D247-1DC3-42BB-8E16-5477B3672B06}"/>
    <cellStyle name="SubItemName 3 3 5 4" xfId="48673" xr:uid="{C25FFD46-60FF-4DA6-8E80-178B4BDC027B}"/>
    <cellStyle name="SubItemName 3 3 5 5" xfId="56097" xr:uid="{C76F9923-D189-4E50-8D24-22F8FFD96390}"/>
    <cellStyle name="SubItemName 3 3 6" xfId="9065" xr:uid="{25717A96-FC6C-4A2C-B917-7D5B0DA6070A}"/>
    <cellStyle name="SubItemName 3 3 6 2" xfId="12969" xr:uid="{FDEA6209-CF7A-4B27-8611-614A09EE4D84}"/>
    <cellStyle name="SubItemName 3 3 6 2 2" xfId="51168" xr:uid="{5E8267FB-1655-4BA5-B065-76B6DA742104}"/>
    <cellStyle name="SubItemName 3 3 6 3" xfId="53096" xr:uid="{CA4E427F-6A56-4549-B37B-B278A443BC03}"/>
    <cellStyle name="SubItemName 3 3 6 4" xfId="48720" xr:uid="{A7D599F0-C332-40EC-ADB1-9360ABF9FA6F}"/>
    <cellStyle name="SubItemName 3 3 6 5" xfId="56143" xr:uid="{94819D27-5DE1-4BBC-B788-0A130DFE8EFC}"/>
    <cellStyle name="SubItemName 3 3 7" xfId="9108" xr:uid="{B23CAF21-C732-469B-B6B6-809D4D72937A}"/>
    <cellStyle name="SubItemName 3 3 7 2" xfId="13004" xr:uid="{12C08D2D-5632-4A52-BC80-89A88F2281EE}"/>
    <cellStyle name="SubItemName 3 3 7 2 2" xfId="51211" xr:uid="{73B13416-F9AF-44D5-B35D-B7C73FCF1218}"/>
    <cellStyle name="SubItemName 3 3 7 3" xfId="53139" xr:uid="{BE647A2D-240A-4842-8AA9-6DE7B60AA4F4}"/>
    <cellStyle name="SubItemName 3 3 7 4" xfId="48763" xr:uid="{9317BE95-4C3C-4875-9816-951E5D5B13F1}"/>
    <cellStyle name="SubItemName 3 3 7 5" xfId="56185" xr:uid="{6C043D78-AB21-4428-A94D-D168226D23D4}"/>
    <cellStyle name="SubItemName 3 3 8" xfId="9147" xr:uid="{5440D592-8198-4731-92B3-E29707DD503E}"/>
    <cellStyle name="SubItemName 3 3 8 2" xfId="13040" xr:uid="{CAEED547-F627-4D44-8AD4-1AB929C22849}"/>
    <cellStyle name="SubItemName 3 3 8 2 2" xfId="51249" xr:uid="{AD9878CE-7B3D-4445-BADC-48A8DF3913A1}"/>
    <cellStyle name="SubItemName 3 3 8 3" xfId="53177" xr:uid="{99DAF75D-05E8-4F1E-A07A-DF0A94306E40}"/>
    <cellStyle name="SubItemName 3 3 8 4" xfId="48801" xr:uid="{87388E86-7AE4-4655-A8A4-138E2A550C7A}"/>
    <cellStyle name="SubItemName 3 3 8 5" xfId="56223" xr:uid="{441D87E2-6BC5-4717-9D5E-A840EC85D2BA}"/>
    <cellStyle name="SubItemName 3 3 9" xfId="9207" xr:uid="{A30D6041-FA4B-475D-9972-0EA19211C73C}"/>
    <cellStyle name="SubItemName 3 3 9 2" xfId="13091" xr:uid="{90E8123A-867E-4C81-9F4B-BBEB24AE84FB}"/>
    <cellStyle name="SubItemName 3 3 9 2 2" xfId="51308" xr:uid="{A888EF45-5991-45FC-917F-DF18603F449D}"/>
    <cellStyle name="SubItemName 3 3 9 3" xfId="53236" xr:uid="{ADBC87E5-8F2C-4D63-A2FE-F8256C5642B1}"/>
    <cellStyle name="SubItemName 3 3 9 4" xfId="48859" xr:uid="{BD40C806-5E81-4DF4-84E4-F5BB17DB7D35}"/>
    <cellStyle name="SubItemName 3 3 9 5" xfId="56279" xr:uid="{73864FFD-8BAB-4AC1-8610-7CCE4240ED52}"/>
    <cellStyle name="SubItemName 3 30" xfId="8474" xr:uid="{DDB8A4CB-F71C-4AB4-B29E-957AAD54A5F0}"/>
    <cellStyle name="SubItemName 3 30 10" xfId="25652" xr:uid="{F090CE14-2C8D-4DCC-875B-C4E379FE4461}"/>
    <cellStyle name="SubItemName 3 30 11" xfId="24620" xr:uid="{A68E225B-D234-49E8-B209-BFE6B6E4A57C}"/>
    <cellStyle name="SubItemName 3 30 12" xfId="29197" xr:uid="{17D41144-BA21-4747-956F-1C198DEA75A7}"/>
    <cellStyle name="SubItemName 3 30 13" xfId="26376" xr:uid="{BC8D55AD-0378-4FFA-8491-1BFE1B9549D8}"/>
    <cellStyle name="SubItemName 3 30 14" xfId="32518" xr:uid="{EC1092FC-8991-4174-8E1F-905D1D50EC5F}"/>
    <cellStyle name="SubItemName 3 30 15" xfId="32813" xr:uid="{6109C3AB-2EBC-4C5D-A230-0A34CECA7C96}"/>
    <cellStyle name="SubItemName 3 30 16" xfId="32323" xr:uid="{B99AE056-52FF-4638-8FA8-46E29AB72E2F}"/>
    <cellStyle name="SubItemName 3 30 17" xfId="32209" xr:uid="{515505C0-E570-40CE-8691-A3A359124275}"/>
    <cellStyle name="SubItemName 3 30 18" xfId="32107" xr:uid="{F20C66A2-F97C-4708-91B6-12CBEDEA85E4}"/>
    <cellStyle name="SubItemName 3 30 19" xfId="35334" xr:uid="{DA6AF0C6-5B5E-419F-84F0-FAC97D974E8E}"/>
    <cellStyle name="SubItemName 3 30 2" xfId="12469" xr:uid="{217F6961-FEB4-4831-A91E-0F5D1375CFC0}"/>
    <cellStyle name="SubItemName 3 30 2 2" xfId="50757" xr:uid="{D5AF7657-9B66-4C92-9EB9-13B419C3024A}"/>
    <cellStyle name="SubItemName 3 30 20" xfId="37036" xr:uid="{711F21E4-E41B-4370-A241-80AB3859CC4F}"/>
    <cellStyle name="SubItemName 3 30 21" xfId="36455" xr:uid="{DB6ED037-AB69-452D-9080-9C3DAA20EC3E}"/>
    <cellStyle name="SubItemName 3 30 22" xfId="39369" xr:uid="{C21EC2D6-773A-4D73-8ADC-0AAEB4090108}"/>
    <cellStyle name="SubItemName 3 30 23" xfId="39933" xr:uid="{35B335EF-0249-402D-A987-DE2E2297F193}"/>
    <cellStyle name="SubItemName 3 30 24" xfId="36453" xr:uid="{B565FBF1-B2BA-43EF-8A1B-8CEA4B828605}"/>
    <cellStyle name="SubItemName 3 30 25" xfId="40882" xr:uid="{61B5F37C-9463-47AB-9DCB-856AEDE77A05}"/>
    <cellStyle name="SubItemName 3 30 26" xfId="38623" xr:uid="{8FE898EF-25B7-4F8F-A593-29934BB30E6C}"/>
    <cellStyle name="SubItemName 3 30 27" xfId="48149" xr:uid="{0832402D-CD85-4FAF-8DF2-FE2A3E423310}"/>
    <cellStyle name="SubItemName 3 30 28" xfId="55584" xr:uid="{9295F9FC-1C6D-4849-95A1-9FA31C6D6F33}"/>
    <cellStyle name="SubItemName 3 30 3" xfId="21023" xr:uid="{0B897845-6B8D-492D-B532-7C619A787723}"/>
    <cellStyle name="SubItemName 3 30 3 2" xfId="52696" xr:uid="{F268579C-F45A-417A-B86D-E993FEB08FF6}"/>
    <cellStyle name="SubItemName 3 30 4" xfId="22083" xr:uid="{40DCF11D-5BB8-4609-8329-70C72F1732F4}"/>
    <cellStyle name="SubItemName 3 30 5" xfId="24064" xr:uid="{ECEC269B-D178-460B-9E84-2C42010DB191}"/>
    <cellStyle name="SubItemName 3 30 6" xfId="25256" xr:uid="{5C853E81-E750-455F-B271-FE6629B7C7DB}"/>
    <cellStyle name="SubItemName 3 30 7" xfId="25694" xr:uid="{55B99A9F-F9CC-48E6-A834-C6FB9DFDFAFF}"/>
    <cellStyle name="SubItemName 3 30 8" xfId="26016" xr:uid="{B96E84BB-E9FD-4229-8511-96CFDC4314CA}"/>
    <cellStyle name="SubItemName 3 30 9" xfId="21807" xr:uid="{E231F467-AFD8-4C5F-AE4D-48D063C6826F}"/>
    <cellStyle name="SubItemName 3 31" xfId="9532" xr:uid="{E2A5EEB1-4250-4E69-9AA4-1CBC9AECB5F1}"/>
    <cellStyle name="SubItemName 3 31 10" xfId="30504" xr:uid="{340B8AC8-D7ED-4075-85F0-718D21E24364}"/>
    <cellStyle name="SubItemName 3 31 11" xfId="30796" xr:uid="{0D3E734D-4ABF-4FD6-92F1-15DC590FE768}"/>
    <cellStyle name="SubItemName 3 31 12" xfId="32515" xr:uid="{DA4D2032-AC02-4EA6-A605-31D0003EAA65}"/>
    <cellStyle name="SubItemName 3 31 13" xfId="32811" xr:uid="{929B27AC-68A4-487E-AF9F-6B68091E3A38}"/>
    <cellStyle name="SubItemName 3 31 14" xfId="33114" xr:uid="{55C6D8A3-6F1C-41E9-A7D7-46C393C3209F}"/>
    <cellStyle name="SubItemName 3 31 15" xfId="20903" xr:uid="{00C69CBA-2AC9-4FFA-8E56-B6F672A1EC7D}"/>
    <cellStyle name="SubItemName 3 31 16" xfId="33756" xr:uid="{FD358504-070A-475E-9741-BD042EECFCC0}"/>
    <cellStyle name="SubItemName 3 31 17" xfId="34853" xr:uid="{B14824D2-8183-47DC-8A03-E77084A0EF0B}"/>
    <cellStyle name="SubItemName 3 31 18" xfId="35104" xr:uid="{4B16B21F-CF23-4935-927B-852BD9A4DE9C}"/>
    <cellStyle name="SubItemName 3 31 19" xfId="35579" xr:uid="{7E57D768-5753-4E45-A385-23F2FC16AF1D}"/>
    <cellStyle name="SubItemName 3 31 2" xfId="13369" xr:uid="{41C18630-326A-4D02-82DE-EAA42EE1400D}"/>
    <cellStyle name="SubItemName 3 31 2 2" xfId="51622" xr:uid="{1BE96577-BFAA-4F41-BDE1-AAB4572C5782}"/>
    <cellStyle name="SubItemName 3 31 20" xfId="38366" xr:uid="{FB7B929D-C168-49BE-89CE-D693CD16D4E8}"/>
    <cellStyle name="SubItemName 3 31 21" xfId="39339" xr:uid="{1310D387-249C-4984-BB25-F44198B3A025}"/>
    <cellStyle name="SubItemName 3 31 22" xfId="36452" xr:uid="{06BD8207-1F08-47A0-A53D-8F7C372C91DD}"/>
    <cellStyle name="SubItemName 3 31 23" xfId="40763" xr:uid="{67625D07-694F-48CA-A6F5-8CC6559D631E}"/>
    <cellStyle name="SubItemName 3 31 24" xfId="41000" xr:uid="{6F941D8D-045A-4D57-9020-FA8DB3E8FDB1}"/>
    <cellStyle name="SubItemName 3 31 25" xfId="41608" xr:uid="{B087AE57-1ADA-4C65-8E45-1B70BF68DC82}"/>
    <cellStyle name="SubItemName 3 31 26" xfId="41670" xr:uid="{BB06FA8E-BBCA-49EE-B9EF-B12902D300D2}"/>
    <cellStyle name="SubItemName 3 31 27" xfId="49173" xr:uid="{9D89B380-3198-477A-A5B5-BDE679635705}"/>
    <cellStyle name="SubItemName 3 31 28" xfId="56592" xr:uid="{72DE0329-B4CC-47B1-B3A3-2C0C29D6BA27}"/>
    <cellStyle name="SubItemName 3 31 3" xfId="25039" xr:uid="{9A70B74D-8C10-4D04-BA0A-E843188F02A4}"/>
    <cellStyle name="SubItemName 3 31 3 2" xfId="53550" xr:uid="{A9E8FF31-B314-4851-B3F8-37837A101130}"/>
    <cellStyle name="SubItemName 3 31 4" xfId="25324" xr:uid="{0EE75773-0E9F-4153-B9F4-DE9DBB81C285}"/>
    <cellStyle name="SubItemName 3 31 5" xfId="25691" xr:uid="{8BCCCECF-4EA1-47DB-ACA2-592D649B77AB}"/>
    <cellStyle name="SubItemName 3 31 6" xfId="26013" xr:uid="{70D34AFF-7D8A-4A9B-9D59-524244D080FC}"/>
    <cellStyle name="SubItemName 3 31 7" xfId="26353" xr:uid="{27B46ACB-4357-4FB3-8885-BF685ACCA2D7}"/>
    <cellStyle name="SubItemName 3 31 8" xfId="25773" xr:uid="{905352E5-D7FF-4F4E-A63F-03E06038B6D5}"/>
    <cellStyle name="SubItemName 3 31 9" xfId="30111" xr:uid="{4B3604B7-5E54-433C-BE74-D4CFBB35C347}"/>
    <cellStyle name="SubItemName 3 32" xfId="7568" xr:uid="{63853F7D-C790-40DA-884F-7F4EE631FAB6}"/>
    <cellStyle name="SubItemName 3 32 10" xfId="24328" xr:uid="{329A59C3-8537-4ED1-A1EA-80ED080C5400}"/>
    <cellStyle name="SubItemName 3 32 11" xfId="30783" xr:uid="{9F6AE26E-9200-4940-B310-D7E29A427D83}"/>
    <cellStyle name="SubItemName 3 32 12" xfId="31665" xr:uid="{8087C738-A978-4299-93E8-642254FB56D2}"/>
    <cellStyle name="SubItemName 3 32 13" xfId="32794" xr:uid="{94C152BB-BFB8-4EED-9132-A99B0F14EE2A}"/>
    <cellStyle name="SubItemName 3 32 14" xfId="31543" xr:uid="{D42BCE9F-F76F-4A9D-B3D5-31BACD382E26}"/>
    <cellStyle name="SubItemName 3 32 15" xfId="32924" xr:uid="{E7F785C7-78D2-423E-B192-92EC428A1EB5}"/>
    <cellStyle name="SubItemName 3 32 16" xfId="32970" xr:uid="{52208071-A278-497C-8157-F0A94A54FD1A}"/>
    <cellStyle name="SubItemName 3 32 17" xfId="34411" xr:uid="{DC8848B2-EDE1-4C52-A95E-80C12E0DF060}"/>
    <cellStyle name="SubItemName 3 32 18" xfId="34121" xr:uid="{D370E82E-F20E-4315-B313-D90888D08625}"/>
    <cellStyle name="SubItemName 3 32 19" xfId="35424" xr:uid="{F89488EB-5E17-43AE-AA97-EF079E5C9768}"/>
    <cellStyle name="SubItemName 3 32 2" xfId="11810" xr:uid="{AC319508-101F-42CE-80A3-EDFFBBE6F4CD}"/>
    <cellStyle name="SubItemName 3 32 2 2" xfId="49998" xr:uid="{B1238709-0E99-4C93-A1CA-39EC40121597}"/>
    <cellStyle name="SubItemName 3 32 20" xfId="37568" xr:uid="{728C21E2-07B1-4CB8-8251-B74AC9937386}"/>
    <cellStyle name="SubItemName 3 32 21" xfId="38992" xr:uid="{94E26159-6EED-48D2-B7C2-5A1DAD7DB76C}"/>
    <cellStyle name="SubItemName 3 32 22" xfId="36651" xr:uid="{5EBA7B33-4ABB-43CE-8EF7-6831A1D4E4F9}"/>
    <cellStyle name="SubItemName 3 32 23" xfId="40300" xr:uid="{D6C9709F-E18A-423A-87E1-06C83674906F}"/>
    <cellStyle name="SubItemName 3 32 24" xfId="39943" xr:uid="{F7AA70D3-4F2B-47A7-AF8E-7D3EC2EEC7A8}"/>
    <cellStyle name="SubItemName 3 32 25" xfId="41384" xr:uid="{EA781F67-6FC0-41E4-BAFD-0FC901BA77FF}"/>
    <cellStyle name="SubItemName 3 32 26" xfId="37253" xr:uid="{A13AE90B-CDF2-4C56-8555-FEB91BB30CCF}"/>
    <cellStyle name="SubItemName 3 32 27" xfId="47362" xr:uid="{2C156A8C-41C8-407E-AFF2-C3EF787AD0AB}"/>
    <cellStyle name="SubItemName 3 32 28" xfId="54865" xr:uid="{757AE214-0D19-41FC-B83C-A769ED189AD5}"/>
    <cellStyle name="SubItemName 3 32 3" xfId="24248" xr:uid="{452FF653-AAA7-4CC7-B333-206CC47302D1}"/>
    <cellStyle name="SubItemName 3 32 3 2" xfId="51991" xr:uid="{205E7067-869F-4393-985D-AE1E270ADDBE}"/>
    <cellStyle name="SubItemName 3 32 4" xfId="21211" xr:uid="{2E7C736C-0D4F-4FE3-91E1-386EFB326FDE}"/>
    <cellStyle name="SubItemName 3 32 5" xfId="21673" xr:uid="{D69BBF78-52E1-484C-8E1D-52027A1E769E}"/>
    <cellStyle name="SubItemName 3 32 6" xfId="21899" xr:uid="{7CA86C70-EAE0-498F-95C9-EB612A9EBC1B}"/>
    <cellStyle name="SubItemName 3 32 7" xfId="21707" xr:uid="{12FD8C82-9B87-4F42-8104-86296DD1C4DE}"/>
    <cellStyle name="SubItemName 3 32 8" xfId="26135" xr:uid="{2D0C42E3-B8D8-460C-A075-5EE07EDDDAB4}"/>
    <cellStyle name="SubItemName 3 32 9" xfId="29189" xr:uid="{8FB67062-405A-4D51-8569-EB3A345DC99E}"/>
    <cellStyle name="SubItemName 3 33" xfId="9411" xr:uid="{D9DA8F76-4425-4F4F-9205-6A6C22B9559B}"/>
    <cellStyle name="SubItemName 3 33 10" xfId="21580" xr:uid="{223B7FE0-66C6-4980-9D3B-AC4728763759}"/>
    <cellStyle name="SubItemName 3 33 11" xfId="29828" xr:uid="{AA6F90A4-852D-4ECD-A903-B4FB37FC30CA}"/>
    <cellStyle name="SubItemName 3 33 12" xfId="32332" xr:uid="{4F6217F1-5C90-448F-B6B9-3DD50C275DEC}"/>
    <cellStyle name="SubItemName 3 33 13" xfId="26514" xr:uid="{AB055029-78C9-4872-82EC-F2EE12D6A65B}"/>
    <cellStyle name="SubItemName 3 33 14" xfId="31874" xr:uid="{26CE6E18-0661-4995-94B0-B363BDB97AEC}"/>
    <cellStyle name="SubItemName 3 33 15" xfId="31764" xr:uid="{8FAD8FD3-1686-457D-BB67-A0C9B882DBF3}"/>
    <cellStyle name="SubItemName 3 33 16" xfId="31328" xr:uid="{600B7D3E-ED7F-4F09-B035-2E392BB11CAA}"/>
    <cellStyle name="SubItemName 3 33 17" xfId="34770" xr:uid="{5CBEA38D-4953-4517-A6B5-7502910A97B3}"/>
    <cellStyle name="SubItemName 3 33 18" xfId="31302" xr:uid="{26B37273-F421-42BB-AFBF-E38D333CBDA8}"/>
    <cellStyle name="SubItemName 3 33 19" xfId="35551" xr:uid="{075DBAC3-F472-41B7-B272-9F8E23DE7A46}"/>
    <cellStyle name="SubItemName 3 33 2" xfId="13268" xr:uid="{1B4A25EA-8D17-4E98-B35B-E6E0F6290874}"/>
    <cellStyle name="SubItemName 3 33 2 2" xfId="51506" xr:uid="{21DFE357-7DA4-45C4-830C-BE345E96E5CA}"/>
    <cellStyle name="SubItemName 3 33 20" xfId="38201" xr:uid="{1DDBB366-E5A0-428F-937C-F974B8B5F76E}"/>
    <cellStyle name="SubItemName 3 33 21" xfId="36946" xr:uid="{8C0AE2B6-132C-43EE-9F29-23A155E96318}"/>
    <cellStyle name="SubItemName 3 33 22" xfId="37509" xr:uid="{CD377578-D7D8-4FC9-9319-4A0F683EEC54}"/>
    <cellStyle name="SubItemName 3 33 23" xfId="40663" xr:uid="{9C8F20CB-F96B-4313-A4B0-978C2B2457A2}"/>
    <cellStyle name="SubItemName 3 33 24" xfId="37274" xr:uid="{FA88556B-FCE6-4F6D-B43B-17DC9A1714A3}"/>
    <cellStyle name="SubItemName 3 33 25" xfId="41567" xr:uid="{D3C2DD29-0760-4ABA-8702-15BFAC8A1E6A}"/>
    <cellStyle name="SubItemName 3 33 26" xfId="38333" xr:uid="{66D0AEF4-3423-4710-9098-8D73E722566E}"/>
    <cellStyle name="SubItemName 3 33 27" xfId="49057" xr:uid="{6C04CF1D-053D-4EBC-BFA8-8A5D16100DD6}"/>
    <cellStyle name="SubItemName 3 33 28" xfId="56477" xr:uid="{F1F4D84B-5B4F-4709-B905-683E37DE2BC8}"/>
    <cellStyle name="SubItemName 3 33 3" xfId="24862" xr:uid="{FAC646BD-EF06-48D5-828C-A3519FD2297E}"/>
    <cellStyle name="SubItemName 3 33 3 2" xfId="53434" xr:uid="{7EC0E97D-B937-491D-90ED-F428D98FC2C5}"/>
    <cellStyle name="SubItemName 3 33 4" xfId="21624" xr:uid="{1469FB72-F723-464F-9ECB-449A6D2314CA}"/>
    <cellStyle name="SubItemName 3 33 5" xfId="24440" xr:uid="{12CE24D0-7534-4727-9627-588F99CA8AA8}"/>
    <cellStyle name="SubItemName 3 33 6" xfId="23564" xr:uid="{51C17F4C-3E73-46F9-A6E0-56111FB495AA}"/>
    <cellStyle name="SubItemName 3 33 7" xfId="24924" xr:uid="{607C3262-FF1A-4039-9A8F-F221B940C5D6}"/>
    <cellStyle name="SubItemName 3 33 8" xfId="24113" xr:uid="{E30721CB-9E78-49BB-B0C9-0684E7AC78C6}"/>
    <cellStyle name="SubItemName 3 33 9" xfId="29911" xr:uid="{B212F134-D01B-4086-B786-4C16A089CBDC}"/>
    <cellStyle name="SubItemName 3 34" xfId="9408" xr:uid="{874BFB59-502F-43EE-8AA8-FB263B58A7EE}"/>
    <cellStyle name="SubItemName 3 34 10" xfId="30776" xr:uid="{4703F14B-83E3-4C78-B346-873E679B34DE}"/>
    <cellStyle name="SubItemName 3 34 11" xfId="31085" xr:uid="{371BD72B-2E04-477C-B71C-9A2A2A1E9095}"/>
    <cellStyle name="SubItemName 3 34 12" xfId="32786" xr:uid="{A5189886-FF85-45BE-BA3C-8026C0323D13}"/>
    <cellStyle name="SubItemName 3 34 13" xfId="33066" xr:uid="{47FDAE18-C470-4B8A-BA61-E752EE8E69C6}"/>
    <cellStyle name="SubItemName 3 34 14" xfId="33366" xr:uid="{A8BCBD14-B15D-4CD0-89D6-948F251212A3}"/>
    <cellStyle name="SubItemName 3 34 15" xfId="33635" xr:uid="{63DF24DA-FCC1-4544-AC9D-6F8939834209}"/>
    <cellStyle name="SubItemName 3 34 16" xfId="34048" xr:uid="{EBC5BF45-9C43-4166-8DEB-FBC1491FB4DB}"/>
    <cellStyle name="SubItemName 3 34 17" xfId="34994" xr:uid="{98A29154-3496-41E0-94E6-6352FA3CEB7C}"/>
    <cellStyle name="SubItemName 3 34 18" xfId="35324" xr:uid="{AC7C1F74-5913-4179-AA39-E8A962CCEB59}"/>
    <cellStyle name="SubItemName 3 34 19" xfId="35606" xr:uid="{34186538-B4A9-48BA-8F78-5AF43433D916}"/>
    <cellStyle name="SubItemName 3 34 2" xfId="13266" xr:uid="{93B2F189-C12A-4449-836C-73BAAC154296}"/>
    <cellStyle name="SubItemName 3 34 2 2" xfId="51503" xr:uid="{ED7E88D2-8586-4F26-B11A-04F13719F0F5}"/>
    <cellStyle name="SubItemName 3 34 20" xfId="38588" xr:uid="{758C9E69-EFE8-4D39-8792-5503B25F7F40}"/>
    <cellStyle name="SubItemName 3 34 21" xfId="36176" xr:uid="{658AC344-C2AA-4027-955F-89E7A7B81F73}"/>
    <cellStyle name="SubItemName 3 34 22" xfId="39904" xr:uid="{56E8405C-FFDE-4340-8CCD-FAD9B4C525A2}"/>
    <cellStyle name="SubItemName 3 34 23" xfId="40941" xr:uid="{A27B29A6-D6CA-4D0D-8125-D54463F59D4A}"/>
    <cellStyle name="SubItemName 3 34 24" xfId="41228" xr:uid="{DB8CF15F-184A-481C-985D-64F6C87E440B}"/>
    <cellStyle name="SubItemName 3 34 25" xfId="41662" xr:uid="{AC51E1C2-33F5-4F09-98F5-91E309AE6A02}"/>
    <cellStyle name="SubItemName 3 34 26" xfId="41711" xr:uid="{8F1B2DB8-EB23-4B8F-B9DB-66E61B19E9C8}"/>
    <cellStyle name="SubItemName 3 34 27" xfId="49054" xr:uid="{E9ED5627-3DD5-468E-88B8-F723D1F45376}"/>
    <cellStyle name="SubItemName 3 34 28" xfId="56474" xr:uid="{A1F78CB3-8F7E-4F70-9246-93038A6E54EF}"/>
    <cellStyle name="SubItemName 3 34 3" xfId="25295" xr:uid="{77DEF39E-747E-4AB5-A557-A5F025F4A1E3}"/>
    <cellStyle name="SubItemName 3 34 3 2" xfId="53431" xr:uid="{6D35DEFA-B8BB-49DD-8765-BB8A10E4D2D3}"/>
    <cellStyle name="SubItemName 3 34 4" xfId="25590" xr:uid="{24B0A4AA-7BEC-44DF-BB94-215E3CBF31D0}"/>
    <cellStyle name="SubItemName 3 34 5" xfId="25958" xr:uid="{D65F39FD-CC50-47AB-A579-6221F69419D1}"/>
    <cellStyle name="SubItemName 3 34 6" xfId="26295" xr:uid="{FA243304-4266-4EBE-BF6C-5DB1264E5200}"/>
    <cellStyle name="SubItemName 3 34 7" xfId="26623" xr:uid="{A4D5DEA5-4A5C-42EB-A992-7117514DB6DE}"/>
    <cellStyle name="SubItemName 3 34 8" xfId="26938" xr:uid="{1CD147A1-F174-4234-8268-7CFFF521D6F2}"/>
    <cellStyle name="SubItemName 3 34 9" xfId="30389" xr:uid="{73D34D8A-384E-4694-9B22-A879D8C5A7F6}"/>
    <cellStyle name="SubItemName 3 35" xfId="7851" xr:uid="{65CFF2D5-1433-4C14-A26B-F638854E6883}"/>
    <cellStyle name="SubItemName 3 35 10" xfId="30710" xr:uid="{DA23E09D-BCE0-4299-974B-CA17B648B69F}"/>
    <cellStyle name="SubItemName 3 35 11" xfId="31012" xr:uid="{37611A00-6D53-4350-A000-E58DF9493564}"/>
    <cellStyle name="SubItemName 3 35 12" xfId="32720" xr:uid="{9FBFB8EA-5546-4793-8C7A-75F88D2D166D}"/>
    <cellStyle name="SubItemName 3 35 13" xfId="33001" xr:uid="{93BFBE01-C01A-4936-9968-412A7C16F09D}"/>
    <cellStyle name="SubItemName 3 35 14" xfId="33306" xr:uid="{789CFCFC-5EA0-46FD-8CF3-101C7B1E829D}"/>
    <cellStyle name="SubItemName 3 35 15" xfId="33563" xr:uid="{0DB4BE98-80AE-4DC6-A9DA-64B5209B0941}"/>
    <cellStyle name="SubItemName 3 35 16" xfId="33976" xr:uid="{EC9B6DA9-9961-42FB-91DE-DCAB3117C637}"/>
    <cellStyle name="SubItemName 3 35 17" xfId="34948" xr:uid="{CACAAE10-FF1C-4F4F-A849-AFE045839810}"/>
    <cellStyle name="SubItemName 3 35 18" xfId="35255" xr:uid="{B798D4BE-82C0-4F27-91A9-722B0028533D}"/>
    <cellStyle name="SubItemName 3 35 19" xfId="35598" xr:uid="{452EBB5F-D4EA-4935-8996-94996D927A0A}"/>
    <cellStyle name="SubItemName 3 35 2" xfId="12043" xr:uid="{88B2EA59-10CD-42AD-8766-71CFC89DCD08}"/>
    <cellStyle name="SubItemName 3 35 2 2" xfId="50266" xr:uid="{827F5A45-C9AA-4683-90A6-9EC27BEF1204}"/>
    <cellStyle name="SubItemName 3 35 20" xfId="38539" xr:uid="{E3F49E3B-3198-42D9-8CA5-B596C12ED6A4}"/>
    <cellStyle name="SubItemName 3 35 21" xfId="35956" xr:uid="{49BFACB6-2414-4C52-B3BE-B8FD20218ACE}"/>
    <cellStyle name="SubItemName 3 35 22" xfId="39832" xr:uid="{1FDCCDBE-46AC-4477-B099-6ACFABDAAE5E}"/>
    <cellStyle name="SubItemName 3 35 23" xfId="40893" xr:uid="{8053B946-9FB1-44D6-B34F-A2C0F8172292}"/>
    <cellStyle name="SubItemName 3 35 24" xfId="41160" xr:uid="{C4F8F0AF-63AF-4C75-859A-9143B087BA49}"/>
    <cellStyle name="SubItemName 3 35 25" xfId="41648" xr:uid="{517A5FEA-686B-439E-A4DE-6F38175222E9}"/>
    <cellStyle name="SubItemName 3 35 26" xfId="41699" xr:uid="{5E0BDA20-4E23-49D9-B925-798AF0EEED15}"/>
    <cellStyle name="SubItemName 3 35 27" xfId="47630" xr:uid="{F94F55FA-0492-45C6-A4F1-35D387EE5563}"/>
    <cellStyle name="SubItemName 3 35 28" xfId="55124" xr:uid="{04D4D77C-16B9-4A9C-BE00-B1368F20DD59}"/>
    <cellStyle name="SubItemName 3 35 3" xfId="25233" xr:uid="{A5F6102D-0307-4CCE-9ADF-5F50B3C09751}"/>
    <cellStyle name="SubItemName 3 35 3 2" xfId="52258" xr:uid="{AAFF3CFB-D6DB-4CAF-8337-8CBD709C98F1}"/>
    <cellStyle name="SubItemName 3 35 4" xfId="25530" xr:uid="{101BD886-05B2-4B40-A915-E8A51502B6E5}"/>
    <cellStyle name="SubItemName 3 35 5" xfId="25893" xr:uid="{5D887C67-9B78-4A82-AF52-DAC139EECF2C}"/>
    <cellStyle name="SubItemName 3 35 6" xfId="26227" xr:uid="{E2405F92-9BE3-4494-8E84-6CD87D1BE355}"/>
    <cellStyle name="SubItemName 3 35 7" xfId="26560" xr:uid="{724E1882-9AD8-4772-80D0-8D38FD4987CD}"/>
    <cellStyle name="SubItemName 3 35 8" xfId="26866" xr:uid="{27B202CE-65C0-45D8-896A-B57357A4BA5A}"/>
    <cellStyle name="SubItemName 3 35 9" xfId="30326" xr:uid="{D87BF705-1358-4EA1-82F8-2063AA401300}"/>
    <cellStyle name="SubItemName 3 36" xfId="9456" xr:uid="{8785327E-84EE-4390-9BC6-073D9A337A48}"/>
    <cellStyle name="SubItemName 3 36 10" xfId="25221" xr:uid="{15A2AD6C-32CA-49A9-B6D0-60E7DC9BCEA3}"/>
    <cellStyle name="SubItemName 3 36 11" xfId="31245" xr:uid="{FA4E5634-0A4F-485E-ADA5-64C65D801C23}"/>
    <cellStyle name="SubItemName 3 36 12" xfId="31759" xr:uid="{FCF326B5-17B9-4C43-A94A-130B76A3836A}"/>
    <cellStyle name="SubItemName 3 36 13" xfId="31228" xr:uid="{8405C746-8B6B-4FF7-B63D-92C3179638CD}"/>
    <cellStyle name="SubItemName 3 36 14" xfId="25862" xr:uid="{DF13F1B2-D3AE-44F2-AD12-00C7B06FF4C8}"/>
    <cellStyle name="SubItemName 3 36 15" xfId="33602" xr:uid="{7BABC099-F0F6-47EA-B09F-D49DBC3D8061}"/>
    <cellStyle name="SubItemName 3 36 16" xfId="34172" xr:uid="{3EFD3F9F-BC16-4142-95E4-CE755A5960CF}"/>
    <cellStyle name="SubItemName 3 36 17" xfId="34962" xr:uid="{3B0F26A6-A048-43CD-93EE-97F0C4BB0693}"/>
    <cellStyle name="SubItemName 3 36 18" xfId="35353" xr:uid="{B1D22566-B8E5-48A6-BF74-8CF72E7BEAB2}"/>
    <cellStyle name="SubItemName 3 36 19" xfId="37179" xr:uid="{1BA0B280-646D-460D-BE62-999302D2DD2C}"/>
    <cellStyle name="SubItemName 3 36 2" xfId="13307" xr:uid="{FBBE9C16-19A1-4F58-9A00-435A65F1C0F2}"/>
    <cellStyle name="SubItemName 3 36 2 2" xfId="51550" xr:uid="{5F942E65-E9DF-4C03-956D-21507C3F6B42}"/>
    <cellStyle name="SubItemName 3 36 20" xfId="39356" xr:uid="{C9AB1B7D-CF8A-4307-AD1A-774E44AEF95D}"/>
    <cellStyle name="SubItemName 3 36 21" xfId="39577" xr:uid="{A50EE263-9DB9-401F-92C8-22C3F5B0C303}"/>
    <cellStyle name="SubItemName 3 36 22" xfId="40054" xr:uid="{300F0F7E-1F8C-4F04-95B2-AC010F95A61C}"/>
    <cellStyle name="SubItemName 3 36 23" xfId="39338" xr:uid="{7BB0B2FC-A514-41B9-97A8-D3834DA85536}"/>
    <cellStyle name="SubItemName 3 36 24" xfId="41284" xr:uid="{3F720C03-DC47-435C-A65A-63342F88D19D}"/>
    <cellStyle name="SubItemName 3 36 25" xfId="41418" xr:uid="{3EC18D26-8169-4C4D-9824-CD50C80EF04E}"/>
    <cellStyle name="SubItemName 3 36 26" xfId="49101" xr:uid="{845EE0BC-3733-4AEA-8B4E-B6C087388392}"/>
    <cellStyle name="SubItemName 3 36 27" xfId="56520" xr:uid="{9DF98327-1024-4636-8BA9-A2A6FF9E5D7F}"/>
    <cellStyle name="SubItemName 3 36 3" xfId="21894" xr:uid="{4DD16DC6-3441-4875-8F8D-16A59886D294}"/>
    <cellStyle name="SubItemName 3 36 3 2" xfId="53478" xr:uid="{557FCAB4-1B59-47FE-9565-B1F42997B16F}"/>
    <cellStyle name="SubItemName 3 36 4" xfId="24187" xr:uid="{FD969B5D-00FC-407C-B6A4-C1BE08F17C34}"/>
    <cellStyle name="SubItemName 3 36 5" xfId="23863" xr:uid="{24AE4412-6944-4BD2-BB7F-6EA47AC1350D}"/>
    <cellStyle name="SubItemName 3 36 6" xfId="21195" xr:uid="{C414D77D-8C70-4B1E-9857-48BFD83F3C43}"/>
    <cellStyle name="SubItemName 3 36 7" xfId="22259" xr:uid="{AC2ECDA5-447E-4BDA-A291-78BF8A792324}"/>
    <cellStyle name="SubItemName 3 36 8" xfId="21258" xr:uid="{88EEC57D-4F07-4F6D-89A4-A19FB387B792}"/>
    <cellStyle name="SubItemName 3 36 9" xfId="30361" xr:uid="{757EF437-7BCA-44CB-A8CE-FBEE03F361CB}"/>
    <cellStyle name="SubItemName 3 37" xfId="8806" xr:uid="{B527FD06-E788-401B-B4EB-427015EB62AE}"/>
    <cellStyle name="SubItemName 3 37 2" xfId="12749" xr:uid="{9FF53FD3-1AAF-4313-B5FB-ABF208C08831}"/>
    <cellStyle name="SubItemName 3 37 2 2" xfId="50911" xr:uid="{6F6CDF06-3F08-49BD-AEC3-4865B04DD5BA}"/>
    <cellStyle name="SubItemName 3 37 3" xfId="52840" xr:uid="{7502A6DD-E5B8-40CD-9357-83C2A01AD33B}"/>
    <cellStyle name="SubItemName 3 37 4" xfId="48465" xr:uid="{A832BAE6-F605-4999-9B10-3A1D7AE17542}"/>
    <cellStyle name="SubItemName 3 37 5" xfId="55891" xr:uid="{0A7B67A2-D9A0-44CE-A55B-33A33A090044}"/>
    <cellStyle name="SubItemName 3 38" xfId="8076" xr:uid="{69E8132B-0CE4-4DB7-AED5-38C65BFE7BB3}"/>
    <cellStyle name="SubItemName 3 38 2" xfId="12237" xr:uid="{FB5FA3E2-B9DE-46F3-BA00-0F9AFA1BA706}"/>
    <cellStyle name="SubItemName 3 38 2 2" xfId="50481" xr:uid="{8FE4406E-9FB7-4073-A51A-DB4927BD6CC3}"/>
    <cellStyle name="SubItemName 3 38 3" xfId="52470" xr:uid="{8A050BC5-A32F-417B-B496-905DBF5160C0}"/>
    <cellStyle name="SubItemName 3 38 4" xfId="47844" xr:uid="{EEDD8132-4025-48DF-99F5-487D65EA055E}"/>
    <cellStyle name="SubItemName 3 39" xfId="9533" xr:uid="{011002C4-A482-4C65-9E3B-BAF281D3674D}"/>
    <cellStyle name="SubItemName 3 39 2" xfId="13370" xr:uid="{C6517D3A-B851-4DA9-A021-1472F7A5B937}"/>
    <cellStyle name="SubItemName 3 39 2 2" xfId="51623" xr:uid="{A8912B03-0102-4E5B-A9D6-DFF467E91B87}"/>
    <cellStyle name="SubItemName 3 39 3" xfId="53551" xr:uid="{43AA7032-9A82-43B1-BCB8-49554D27176A}"/>
    <cellStyle name="SubItemName 3 39 4" xfId="49174" xr:uid="{F06511CD-862C-4FBA-BDE5-2BC307BA0DFD}"/>
    <cellStyle name="SubItemName 3 39 5" xfId="56593" xr:uid="{8487C217-B3C3-43F8-AA11-5CAA141D5CD9}"/>
    <cellStyle name="SubItemName 3 4" xfId="4931" xr:uid="{C3E2F9E9-1A1A-4AE5-A472-3ABB2CFA8109}"/>
    <cellStyle name="SubItemName 3 4 10" xfId="26347" xr:uid="{150AF851-254B-4EB3-940F-38F660247DF5}"/>
    <cellStyle name="SubItemName 3 4 11" xfId="21606" xr:uid="{AAD3B4FF-E9F0-43AA-A334-42C6A5A5BE33}"/>
    <cellStyle name="SubItemName 3 4 12" xfId="31121" xr:uid="{824EA0E1-3EC0-45BC-8A14-795E3E3B858B}"/>
    <cellStyle name="SubItemName 3 4 13" xfId="31670" xr:uid="{1003C2E4-66C7-443E-BAC4-F5DC49C90B6F}"/>
    <cellStyle name="SubItemName 3 4 14" xfId="32610" xr:uid="{E47AC238-BD3C-4636-BF65-DB72A113B2A9}"/>
    <cellStyle name="SubItemName 3 4 15" xfId="21492" xr:uid="{A09E776B-7E37-4D44-A46D-EEFE1B95302D}"/>
    <cellStyle name="SubItemName 3 4 16" xfId="30861" xr:uid="{341CD135-7569-4077-9056-49912A0344F5}"/>
    <cellStyle name="SubItemName 3 4 17" xfId="34071" xr:uid="{62EEB5FE-216F-4762-AE92-D330447853F1}"/>
    <cellStyle name="SubItemName 3 4 18" xfId="30498" xr:uid="{2D190B40-76A2-4A78-B44A-04C371F3EE3D}"/>
    <cellStyle name="SubItemName 3 4 19" xfId="35336" xr:uid="{017EA149-39D0-4B07-9A51-DCC7AB88EE51}"/>
    <cellStyle name="SubItemName 3 4 2" xfId="10070" xr:uid="{F7E3EBC6-F433-4830-8F7C-040800D232E1}"/>
    <cellStyle name="SubItemName 3 4 2 2" xfId="17895" xr:uid="{9059E1BD-DD96-462B-8417-FB270A562DC7}"/>
    <cellStyle name="SubItemName 3 4 2 3" xfId="49732" xr:uid="{A773A209-2EB8-427A-96A7-D4C96E032B40}"/>
    <cellStyle name="SubItemName 3 4 20" xfId="37060" xr:uid="{E1176640-DA78-48F0-99BE-AAB032C00CBE}"/>
    <cellStyle name="SubItemName 3 4 21" xfId="37904" xr:uid="{8DBC382E-E146-4EC6-9848-FDE423D1E045}"/>
    <cellStyle name="SubItemName 3 4 22" xfId="39015" xr:uid="{6A951421-1A38-4308-9803-4F581514124A}"/>
    <cellStyle name="SubItemName 3 4 23" xfId="39946" xr:uid="{7D8A5D3B-B8FF-49B3-B3D9-42C7B0C4B55A}"/>
    <cellStyle name="SubItemName 3 4 24" xfId="40248" xr:uid="{2DC959E7-9CF4-48D0-A850-DA699CB5529E}"/>
    <cellStyle name="SubItemName 3 4 25" xfId="41240" xr:uid="{61E4B0F8-AE1B-406B-8BBA-4E46D2A0D65C}"/>
    <cellStyle name="SubItemName 3 4 26" xfId="41386" xr:uid="{E93D105E-D274-4875-8E37-BD82C416B420}"/>
    <cellStyle name="SubItemName 3 4 27" xfId="47087" xr:uid="{6D5C4B8F-D276-4679-9647-57E4550ABF4F}"/>
    <cellStyle name="SubItemName 3 4 28" xfId="54632" xr:uid="{899C452F-5D92-4662-BFA8-99D596392C86}"/>
    <cellStyle name="SubItemName 3 4 3" xfId="10406" xr:uid="{2701AC94-4E7E-4382-A271-1EA81649821B}"/>
    <cellStyle name="SubItemName 3 4 3 2" xfId="18081" xr:uid="{6B4F2680-DDAC-4DB3-920E-3E0A5930DAC1}"/>
    <cellStyle name="SubItemName 3 4 3 3" xfId="49510" xr:uid="{29522FBB-523A-45A2-8306-805FDA8DC71E}"/>
    <cellStyle name="SubItemName 3 4 4" xfId="10742" xr:uid="{B9B3E398-2CF9-4061-84BE-D5277741C39E}"/>
    <cellStyle name="SubItemName 3 4 4 2" xfId="18272" xr:uid="{0A9389E3-8C3C-4ACA-9FD8-AE2312DF9B89}"/>
    <cellStyle name="SubItemName 3 4 5" xfId="11074" xr:uid="{429CAECF-19CC-47F2-8545-C5980AFC258A}"/>
    <cellStyle name="SubItemName 3 4 5 2" xfId="18463" xr:uid="{8C1F4E37-AB68-45F7-8405-E830B311311D}"/>
    <cellStyle name="SubItemName 3 4 6" xfId="7341" xr:uid="{80819805-DEC5-4951-BFA1-842E27E20EDB}"/>
    <cellStyle name="SubItemName 3 4 6 2" xfId="17383" xr:uid="{D7F09D5F-E1EA-4561-8A85-C1DB99ADAB3F}"/>
    <cellStyle name="SubItemName 3 4 7" xfId="11608" xr:uid="{C4340360-DEBD-4F36-8131-8BE652960C28}"/>
    <cellStyle name="SubItemName 3 4 8" xfId="21586" xr:uid="{80B83817-FF58-4F4E-AAAA-41F5A1EC6161}"/>
    <cellStyle name="SubItemName 3 4 9" xfId="23992" xr:uid="{F9FF51F0-598A-4943-9F49-26CF641DA8E3}"/>
    <cellStyle name="SubItemName 3 40" xfId="7945" xr:uid="{03482D4C-6559-46BB-B5EF-124D5EABA5C2}"/>
    <cellStyle name="SubItemName 3 40 2" xfId="12123" xr:uid="{AA1E4B25-61F2-4940-BD9A-7E0A0EC2D024}"/>
    <cellStyle name="SubItemName 3 40 2 2" xfId="50357" xr:uid="{4A914748-A70A-4BC9-BB42-87599805A8CF}"/>
    <cellStyle name="SubItemName 3 40 3" xfId="52347" xr:uid="{6D0E3B3A-4998-4244-88D6-DB722DDFD0C6}"/>
    <cellStyle name="SubItemName 3 40 4" xfId="47721" xr:uid="{44842411-F8FA-4DF0-9CE9-25808EB1A96D}"/>
    <cellStyle name="SubItemName 3 40 5" xfId="55209" xr:uid="{6E090739-7D45-4AE0-80F3-0F2FEFE12C10}"/>
    <cellStyle name="SubItemName 3 41" xfId="7969" xr:uid="{C4FF4FB7-37C1-4FAC-B734-89BFF12D40DB}"/>
    <cellStyle name="SubItemName 3 41 2" xfId="12144" xr:uid="{A4FF05DF-C1CA-4F18-B1FD-EEAA83B9F8BD}"/>
    <cellStyle name="SubItemName 3 41 2 2" xfId="50380" xr:uid="{6ADFDC80-2BB0-4CE4-AB23-54D5B2EE9703}"/>
    <cellStyle name="SubItemName 3 41 3" xfId="52370" xr:uid="{69FC1188-04AE-49E9-9168-990AD99C74EC}"/>
    <cellStyle name="SubItemName 3 41 4" xfId="47744" xr:uid="{B5833C0E-43E1-4FFC-AA84-0B0EE2123610}"/>
    <cellStyle name="SubItemName 3 41 5" xfId="55231" xr:uid="{97FA4BB7-BC5E-41D9-B31F-DAD7738B0C4D}"/>
    <cellStyle name="SubItemName 3 42" xfId="24041" xr:uid="{ED75B68F-5E8C-4D16-8E00-EB4C86939D2B}"/>
    <cellStyle name="SubItemName 3 43" xfId="21344" xr:uid="{404E2EB1-5CF1-4ECE-9969-FCA3A0BB926C}"/>
    <cellStyle name="SubItemName 3 44" xfId="21759" xr:uid="{CE2F19BF-EBD3-469F-9E10-D457643C66BC}"/>
    <cellStyle name="SubItemName 3 45" xfId="27110" xr:uid="{C2F03F77-C3D1-42A7-9ABC-58FFD74D4AA0}"/>
    <cellStyle name="SubItemName 3 46" xfId="23806" xr:uid="{4CC1CB26-DC66-45D9-B1FF-47F1006AABFA}"/>
    <cellStyle name="SubItemName 3 47" xfId="26343" xr:uid="{E311F965-3AF6-4DE5-9AB7-5DB5502049D2}"/>
    <cellStyle name="SubItemName 3 48" xfId="31189" xr:uid="{394BE4CC-0A79-467C-A5C3-B6A70FE0935A}"/>
    <cellStyle name="SubItemName 3 49" xfId="21817" xr:uid="{078EC3FA-275E-4A26-9F24-DC399AA572E4}"/>
    <cellStyle name="SubItemName 3 5" xfId="5244" xr:uid="{086B4690-E345-42B6-B65E-B236F949EFDA}"/>
    <cellStyle name="SubItemName 3 5 10" xfId="28580" xr:uid="{001CB3BB-6653-4FEE-B5A9-FA57F6251160}"/>
    <cellStyle name="SubItemName 3 5 11" xfId="21289" xr:uid="{F0FA00EB-4E7B-4DA4-B8F7-47F4C50F0E36}"/>
    <cellStyle name="SubItemName 3 5 12" xfId="31860" xr:uid="{90146777-4D5A-4F55-A540-938D5896F041}"/>
    <cellStyle name="SubItemName 3 5 13" xfId="27618" xr:uid="{569B09F9-91CA-43D7-BFFB-B3C7CC47E304}"/>
    <cellStyle name="SubItemName 3 5 14" xfId="30131" xr:uid="{A1907211-0AEF-4126-9690-D1BB48707F1D}"/>
    <cellStyle name="SubItemName 3 5 15" xfId="28802" xr:uid="{6D2BEB9D-7F7E-44DA-8E39-F21B59B46C13}"/>
    <cellStyle name="SubItemName 3 5 16" xfId="31471" xr:uid="{77E3AA89-F066-4A77-B2AF-4E1EA4E8BE3A}"/>
    <cellStyle name="SubItemName 3 5 17" xfId="34520" xr:uid="{9091B714-D762-400F-B3B3-B7EAB339910B}"/>
    <cellStyle name="SubItemName 3 5 18" xfId="31837" xr:uid="{6472929F-F15B-49D5-A436-B700812D7DE1}"/>
    <cellStyle name="SubItemName 3 5 19" xfId="35468" xr:uid="{69DA9E93-F6AB-402C-B34A-8A7A63E0BAB9}"/>
    <cellStyle name="SubItemName 3 5 2" xfId="10356" xr:uid="{1876BEB0-E279-44DA-A63A-5A85B06A942E}"/>
    <cellStyle name="SubItemName 3 5 2 2" xfId="18048" xr:uid="{B6CD1E83-20A7-496F-AF6C-95B38207CC97}"/>
    <cellStyle name="SubItemName 3 5 2 3" xfId="49938" xr:uid="{B8FB29FF-288F-4549-9A19-436D4BA86C9A}"/>
    <cellStyle name="SubItemName 3 5 20" xfId="37748" xr:uid="{3D950F31-FDA7-4AC1-A626-5B9C72947527}"/>
    <cellStyle name="SubItemName 3 5 21" xfId="37145" xr:uid="{B7B84F50-F6AC-420F-9727-314F8EE1A549}"/>
    <cellStyle name="SubItemName 3 5 22" xfId="35675" xr:uid="{EA01097D-33B2-44F4-B7D3-77F9C28CA666}"/>
    <cellStyle name="SubItemName 3 5 23" xfId="40415" xr:uid="{71A666B5-1BB0-47A3-89EE-B72135228125}"/>
    <cellStyle name="SubItemName 3 5 24" xfId="39995" xr:uid="{4F6AB853-664D-4323-BCA9-EFD033E67361}"/>
    <cellStyle name="SubItemName 3 5 25" xfId="41442" xr:uid="{0833F7BB-7097-4C35-B738-52EA5FED9A9C}"/>
    <cellStyle name="SubItemName 3 5 26" xfId="41636" xr:uid="{9F0C29CF-AD34-4DCD-86CB-89D6AD5FF772}"/>
    <cellStyle name="SubItemName 3 5 27" xfId="47301" xr:uid="{6C7D04A0-BEDC-43E7-9E63-3B1DE0210000}"/>
    <cellStyle name="SubItemName 3 5 28" xfId="54806" xr:uid="{725CB2E7-CE4F-4B52-B5A4-006F0196B3AD}"/>
    <cellStyle name="SubItemName 3 5 3" xfId="10694" xr:uid="{A5EDDAF2-FF13-4C2A-91E5-922F6E2D3104}"/>
    <cellStyle name="SubItemName 3 5 3 2" xfId="18241" xr:uid="{F8768BBE-7AC6-4233-A3D4-C43A86DBB375}"/>
    <cellStyle name="SubItemName 3 5 3 3" xfId="51929" xr:uid="{37C8B287-028B-411A-9847-912009D33BB7}"/>
    <cellStyle name="SubItemName 3 5 4" xfId="11029" xr:uid="{391E9779-9A8C-40F2-8D16-95FABE97363D}"/>
    <cellStyle name="SubItemName 3 5 4 2" xfId="18432" xr:uid="{B7989AA9-199D-4412-8410-80B2468672B7}"/>
    <cellStyle name="SubItemName 3 5 5" xfId="11257" xr:uid="{0CB795F4-44C9-457B-B4A1-EF0896361443}"/>
    <cellStyle name="SubItemName 3 5 5 2" xfId="18623" xr:uid="{A73BF7E7-646E-41A1-A9B1-4F14E6851E41}"/>
    <cellStyle name="SubItemName 3 5 6" xfId="7502" xr:uid="{990508C0-2C98-418E-BDD6-32E635112EB0}"/>
    <cellStyle name="SubItemName 3 5 6 2" xfId="17537" xr:uid="{08A7E4D4-CD75-4EA7-9B3D-D3D6F7659DD7}"/>
    <cellStyle name="SubItemName 3 5 7" xfId="11761" xr:uid="{8C800011-DCBF-4799-9D0F-208868957825}"/>
    <cellStyle name="SubItemName 3 5 8" xfId="23823" xr:uid="{540AB86C-B8FC-4DBD-BB54-0F210B7EFCAD}"/>
    <cellStyle name="SubItemName 3 5 9" xfId="29395" xr:uid="{509A9729-F0A4-44C5-988D-002AB3661CB2}"/>
    <cellStyle name="SubItemName 3 50" xfId="32014" xr:uid="{795FC8C4-816A-4100-AD19-0CAA965FBAC1}"/>
    <cellStyle name="SubItemName 3 51" xfId="32090" xr:uid="{EFAE5F81-8453-4DA6-83B1-13924FE35E6E}"/>
    <cellStyle name="SubItemName 3 52" xfId="33379" xr:uid="{297EE37D-7DBB-4565-A40A-F73407A3A2EC}"/>
    <cellStyle name="SubItemName 3 53" xfId="32279" xr:uid="{5EA523B5-A8B2-4FA0-833F-8E09059EFBC3}"/>
    <cellStyle name="SubItemName 3 54" xfId="34326" xr:uid="{9381768A-E225-4DEA-9E6A-339A3BEB2DFA}"/>
    <cellStyle name="SubItemName 3 55" xfId="36663" xr:uid="{740E8EC6-7A5D-4264-AC26-1E392FAD10EA}"/>
    <cellStyle name="SubItemName 3 56" xfId="38428" xr:uid="{FAF5186C-E447-4D0E-82D1-268ACF5DF155}"/>
    <cellStyle name="SubItemName 3 57" xfId="37203" xr:uid="{7CA72866-47A4-41E4-A3D5-12B7B81A0134}"/>
    <cellStyle name="SubItemName 3 58" xfId="38765" xr:uid="{CBFA2BC3-389E-443F-9790-F57B96097477}"/>
    <cellStyle name="SubItemName 3 59" xfId="38969" xr:uid="{2AD87032-4406-43C9-93BB-A19CF184B68D}"/>
    <cellStyle name="SubItemName 3 6" xfId="5134" xr:uid="{F2C9C081-79B3-4282-8542-C770396CEE2A}"/>
    <cellStyle name="SubItemName 3 6 10" xfId="27239" xr:uid="{6DB2DB49-C45E-49E1-AA8B-822CB6DEBB2D}"/>
    <cellStyle name="SubItemName 3 6 11" xfId="28614" xr:uid="{2B61E398-1ED7-4610-8C9E-44CD1D995D3A}"/>
    <cellStyle name="SubItemName 3 6 12" xfId="31724" xr:uid="{A2B3D8C7-DFD4-4171-BBA7-33CDD3CADDD0}"/>
    <cellStyle name="SubItemName 3 6 13" xfId="31979" xr:uid="{C04FB739-43DF-46FA-8CB1-E922711343F3}"/>
    <cellStyle name="SubItemName 3 6 14" xfId="21515" xr:uid="{50A130AB-1A99-4E3D-B238-95B9922D7A02}"/>
    <cellStyle name="SubItemName 3 6 15" xfId="29104" xr:uid="{DDB24527-3596-4DCD-9C67-CDBBB45B0073}"/>
    <cellStyle name="SubItemName 3 6 16" xfId="29061" xr:uid="{FA39E357-3B8C-4A23-A7D3-E6AE7BBC09E6}"/>
    <cellStyle name="SubItemName 3 6 17" xfId="34449" xr:uid="{0F2E75FF-951E-47E6-8B4C-9DDEE68C9E1A}"/>
    <cellStyle name="SubItemName 3 6 18" xfId="34069" xr:uid="{B2920153-5D3C-4FD7-8D3E-05411F3EA6A4}"/>
    <cellStyle name="SubItemName 3 6 19" xfId="35440" xr:uid="{4CBF3000-7943-49E3-A2D7-BD77E7E9CF46}"/>
    <cellStyle name="SubItemName 3 6 2" xfId="10259" xr:uid="{FE2EC26B-2F2B-4B35-A91F-53FC810B9DB8}"/>
    <cellStyle name="SubItemName 3 6 2 2" xfId="17998" xr:uid="{88F7FDF8-7BE3-41A6-AC9A-6554EA46FE38}"/>
    <cellStyle name="SubItemName 3 6 2 3" xfId="49873" xr:uid="{C6513C52-C5B3-4210-AB57-75CC6854055D}"/>
    <cellStyle name="SubItemName 3 6 20" xfId="37623" xr:uid="{F17DAF25-D8EF-4251-81C0-93EE3ACB44D1}"/>
    <cellStyle name="SubItemName 3 6 21" xfId="36590" xr:uid="{914A21B3-B945-4B54-8074-BD78A87D661F}"/>
    <cellStyle name="SubItemName 3 6 22" xfId="38112" xr:uid="{9B1F7726-57D5-489B-8E17-3573B33AADD6}"/>
    <cellStyle name="SubItemName 3 6 23" xfId="40339" xr:uid="{93EBA31E-4EC6-42BC-843E-31611FB082DF}"/>
    <cellStyle name="SubItemName 3 6 24" xfId="35961" xr:uid="{97C78622-153F-4F37-8B7B-97D314F0D718}"/>
    <cellStyle name="SubItemName 3 6 25" xfId="41407" xr:uid="{3D03D430-7BBE-4A9E-A78C-B678FC5F0167}"/>
    <cellStyle name="SubItemName 3 6 26" xfId="41268" xr:uid="{B5A4EC09-3FE4-43BB-9011-D6A1F9AF9A9F}"/>
    <cellStyle name="SubItemName 3 6 27" xfId="47225" xr:uid="{25BD6DEA-07A4-4AE4-BC0A-734FAE17774D}"/>
    <cellStyle name="SubItemName 3 6 28" xfId="54750" xr:uid="{57FAEFF4-7364-40AD-B621-9E4E6BE60980}"/>
    <cellStyle name="SubItemName 3 6 3" xfId="10591" xr:uid="{F1126F9E-BAC6-4CF9-90FA-11558DFC248C}"/>
    <cellStyle name="SubItemName 3 6 3 2" xfId="18184" xr:uid="{3BBFAFFD-22C7-45F5-8DD1-8D21E0D847C0}"/>
    <cellStyle name="SubItemName 3 6 3 3" xfId="49546" xr:uid="{7D445CE1-67A9-455A-B860-E85380EC1007}"/>
    <cellStyle name="SubItemName 3 6 4" xfId="10926" xr:uid="{C520E69F-431F-476B-89B3-F773C78506D1}"/>
    <cellStyle name="SubItemName 3 6 4 2" xfId="18375" xr:uid="{987FF179-E771-4062-81F2-41D283C809DD}"/>
    <cellStyle name="SubItemName 3 6 5" xfId="11193" xr:uid="{A8D459B8-7E66-4C4B-82C6-76A2C469649D}"/>
    <cellStyle name="SubItemName 3 6 5 2" xfId="18566" xr:uid="{5233C959-997D-4D19-938C-7398D92A63DA}"/>
    <cellStyle name="SubItemName 3 6 6" xfId="7445" xr:uid="{8F642F96-6830-4B69-9950-A498C59AE022}"/>
    <cellStyle name="SubItemName 3 6 6 2" xfId="17487" xr:uid="{651447E1-4DA6-41F6-A26E-1F7B4721E9D4}"/>
    <cellStyle name="SubItemName 3 6 7" xfId="11711" xr:uid="{03F4C952-461A-4BC4-B018-621D38CD8DC7}"/>
    <cellStyle name="SubItemName 3 6 8" xfId="25461" xr:uid="{19BC00E6-3E99-4E4D-B4BF-8D0C4527BA9C}"/>
    <cellStyle name="SubItemName 3 6 9" xfId="29248" xr:uid="{E247D30C-253D-40CD-9839-B9C2F8D2C5A0}"/>
    <cellStyle name="SubItemName 3 60" xfId="40615" xr:uid="{2C461487-D7AA-49DD-9DEE-44429CF901F4}"/>
    <cellStyle name="SubItemName 3 61" xfId="41264" xr:uid="{0080222E-BA77-4874-AF9F-C02E12FC604A}"/>
    <cellStyle name="SubItemName 3 7" xfId="4930" xr:uid="{FA382A07-1B40-402F-90EF-0C08B1C42D1A}"/>
    <cellStyle name="SubItemName 3 7 10" xfId="25974" xr:uid="{0552EEA9-B55E-4CE7-82CA-6F856382A419}"/>
    <cellStyle name="SubItemName 3 7 11" xfId="30108" xr:uid="{0C0BD6DB-1306-4993-9282-FCB1011470FD}"/>
    <cellStyle name="SubItemName 3 7 12" xfId="31318" xr:uid="{AE40AC1A-748B-44A3-8438-D4DB4272ADCB}"/>
    <cellStyle name="SubItemName 3 7 13" xfId="20534" xr:uid="{05D03947-3B54-4663-B225-A3B0828A51DE}"/>
    <cellStyle name="SubItemName 3 7 14" xfId="32173" xr:uid="{462E805D-7B3D-4A32-8050-A0A2BFC4AB95}"/>
    <cellStyle name="SubItemName 3 7 15" xfId="29802" xr:uid="{DC4B6321-EB7F-4497-A96B-BADE174B3E27}"/>
    <cellStyle name="SubItemName 3 7 16" xfId="31864" xr:uid="{733A48FB-2FC6-489A-8697-8E926A1C9D4E}"/>
    <cellStyle name="SubItemName 3 7 17" xfId="34213" xr:uid="{75B1F0D4-91F7-492B-9920-FB3F14CA5608}"/>
    <cellStyle name="SubItemName 3 7 18" xfId="27043" xr:uid="{71B617B9-85C9-4EAD-A7AB-CEFE9838A625}"/>
    <cellStyle name="SubItemName 3 7 19" xfId="35371" xr:uid="{334B162F-EA4F-4DE3-A8D6-D2C4E04E35D6}"/>
    <cellStyle name="SubItemName 3 7 2" xfId="10069" xr:uid="{4948CF4F-61B1-4084-B378-3360116C7489}"/>
    <cellStyle name="SubItemName 3 7 2 2" xfId="17894" xr:uid="{C85EC135-13C8-48CA-A83F-B513C769A7DA}"/>
    <cellStyle name="SubItemName 3 7 2 3" xfId="49731" xr:uid="{CC987A4E-BA1A-44B6-9366-5B6D7A4A7359}"/>
    <cellStyle name="SubItemName 3 7 20" xfId="37244" xr:uid="{0DEAC386-6FED-419A-9E14-8E9DE517F613}"/>
    <cellStyle name="SubItemName 3 7 21" xfId="38414" xr:uid="{8607409B-46B0-4F50-9D5B-E5811B821FF6}"/>
    <cellStyle name="SubItemName 3 7 22" xfId="37724" xr:uid="{CC9572A1-318D-4A1D-A3FD-8640B1A6695D}"/>
    <cellStyle name="SubItemName 3 7 23" xfId="40095" xr:uid="{EEE0246B-6BD5-4A96-8920-D10440748458}"/>
    <cellStyle name="SubItemName 3 7 24" xfId="35964" xr:uid="{5A50AD66-EAC1-4E9C-A4CE-6D2C89491884}"/>
    <cellStyle name="SubItemName 3 7 25" xfId="41306" xr:uid="{25098C75-CB14-43D5-9ED8-A46DF585A95F}"/>
    <cellStyle name="SubItemName 3 7 26" xfId="40441" xr:uid="{730715DB-4DEC-4EBD-9D50-0949CFA02E25}"/>
    <cellStyle name="SubItemName 3 7 27" xfId="47086" xr:uid="{BC00728A-2687-4EB9-867D-0083C136461A}"/>
    <cellStyle name="SubItemName 3 7 28" xfId="54631" xr:uid="{335E9C4D-87BE-496D-B24D-9FC013AC2669}"/>
    <cellStyle name="SubItemName 3 7 3" xfId="10405" xr:uid="{F8B37C3A-1FCD-40AC-9EB1-860D21CA9CBD}"/>
    <cellStyle name="SubItemName 3 7 3 2" xfId="18080" xr:uid="{CC9CF299-FD14-42D0-9217-9A5E2284BE69}"/>
    <cellStyle name="SubItemName 3 7 3 3" xfId="49691" xr:uid="{4C0DCEC1-36C3-4CDE-9CA9-303B9BED4881}"/>
    <cellStyle name="SubItemName 3 7 4" xfId="10741" xr:uid="{29CBEBB5-2715-4F03-A025-8DC32B14202D}"/>
    <cellStyle name="SubItemName 3 7 4 2" xfId="18271" xr:uid="{D452E1A9-E2AF-403B-A72F-2B8A816DDF81}"/>
    <cellStyle name="SubItemName 3 7 5" xfId="11073" xr:uid="{DB0A80E2-3A99-4918-97D4-84609427C811}"/>
    <cellStyle name="SubItemName 3 7 5 2" xfId="18462" xr:uid="{95455118-1BB2-4D06-B764-400FE5375DE1}"/>
    <cellStyle name="SubItemName 3 7 6" xfId="7340" xr:uid="{FEBF65F3-37BC-4F5F-A6FF-8CEC1AB28084}"/>
    <cellStyle name="SubItemName 3 7 6 2" xfId="17382" xr:uid="{2E683FD2-2438-4930-8B37-A95AF57008BA}"/>
    <cellStyle name="SubItemName 3 7 7" xfId="11607" xr:uid="{3D59D135-BAF8-4F7F-81E8-D2607D036BDC}"/>
    <cellStyle name="SubItemName 3 7 8" xfId="24931" xr:uid="{6FCADEE6-8951-49CF-A571-20F93E5D77C9}"/>
    <cellStyle name="SubItemName 3 7 9" xfId="21241" xr:uid="{956C0EF1-0627-48DF-A40A-7493F975219B}"/>
    <cellStyle name="SubItemName 3 8" xfId="5277" xr:uid="{2E548822-B60F-4734-BB18-3D164AF7EC76}"/>
    <cellStyle name="SubItemName 3 8 10" xfId="24963" xr:uid="{78CF6D16-69C7-4D40-8597-FE6F676802EE}"/>
    <cellStyle name="SubItemName 3 8 11" xfId="30435" xr:uid="{9F41BFFF-E54A-42BE-8A8A-6C40F27CD657}"/>
    <cellStyle name="SubItemName 3 8 12" xfId="31705" xr:uid="{54996DCC-CAE7-4C67-98F0-CC35630D0A47}"/>
    <cellStyle name="SubItemName 3 8 13" xfId="32444" xr:uid="{105DD0C1-0E25-4DC7-B520-14C451DD672F}"/>
    <cellStyle name="SubItemName 3 8 14" xfId="27951" xr:uid="{E3374DEE-57D4-411E-B3A4-B374EFC4AEC9}"/>
    <cellStyle name="SubItemName 3 8 15" xfId="31709" xr:uid="{BC483583-FCE2-4AB6-9F2F-38808F95D1BF}"/>
    <cellStyle name="SubItemName 3 8 16" xfId="32635" xr:uid="{1A3DF149-32E9-48AD-94CB-9CCE5A43E7CD}"/>
    <cellStyle name="SubItemName 3 8 17" xfId="34436" xr:uid="{BB0EC382-A5DA-457A-9030-0042CAD9C594}"/>
    <cellStyle name="SubItemName 3 8 18" xfId="32908" xr:uid="{C6613494-D55E-4519-9BF0-F89845A0164D}"/>
    <cellStyle name="SubItemName 3 8 19" xfId="35434" xr:uid="{7D262B45-9FC8-49C8-905E-7BEA36CA738A}"/>
    <cellStyle name="SubItemName 3 8 2" xfId="10382" xr:uid="{53A30CFF-D723-4F21-A894-15059978889E}"/>
    <cellStyle name="SubItemName 3 8 2 2" xfId="18062" xr:uid="{23000860-F696-441E-A3C4-925E3427F3CC}"/>
    <cellStyle name="SubItemName 3 8 2 3" xfId="49953" xr:uid="{0F5FA734-5A3A-4D94-B0FA-1EFEF14878A5}"/>
    <cellStyle name="SubItemName 3 8 20" xfId="37604" xr:uid="{25A2FDF7-BB7A-4368-B78D-F1F38A04D4F7}"/>
    <cellStyle name="SubItemName 3 8 21" xfId="35711" xr:uid="{D15D59B7-4379-44A6-B779-8EDB4C9B4B88}"/>
    <cellStyle name="SubItemName 3 8 22" xfId="38724" xr:uid="{F03A0E86-B55D-425A-99CB-3E26C4F3C1FA}"/>
    <cellStyle name="SubItemName 3 8 23" xfId="40326" xr:uid="{7BC6463C-607E-4A08-9564-F947568F043E}"/>
    <cellStyle name="SubItemName 3 8 24" xfId="38364" xr:uid="{748391BA-1112-4A57-8904-7B5C1AE58A5E}"/>
    <cellStyle name="SubItemName 3 8 25" xfId="41400" xr:uid="{E89B75F4-2E85-4BB7-A9B2-8A71A781DC81}"/>
    <cellStyle name="SubItemName 3 8 26" xfId="41635" xr:uid="{153BEAE6-E950-49C3-8284-5F138514CE55}"/>
    <cellStyle name="SubItemName 3 8 27" xfId="47318" xr:uid="{F329901B-BD85-4181-9A39-B96AD8332040}"/>
    <cellStyle name="SubItemName 3 8 28" xfId="54821" xr:uid="{E45D90F2-1766-4B83-86CE-F4D4D696FEB1}"/>
    <cellStyle name="SubItemName 3 8 3" xfId="10720" xr:uid="{2A85698A-FF2A-4188-8FEA-877F70168174}"/>
    <cellStyle name="SubItemName 3 8 3 2" xfId="18255" xr:uid="{AC33CE80-EA17-490E-AE4D-735C15B37184}"/>
    <cellStyle name="SubItemName 3 8 3 3" xfId="51946" xr:uid="{43F09836-DABB-407F-BA35-481DC8DE59C4}"/>
    <cellStyle name="SubItemName 3 8 4" xfId="11055" xr:uid="{46C7707B-CBD4-4C03-AD03-6E63654F1100}"/>
    <cellStyle name="SubItemName 3 8 4 2" xfId="18446" xr:uid="{901B26A9-7C92-4E03-8EA4-4AEE8BFF9205}"/>
    <cellStyle name="SubItemName 3 8 5" xfId="11272" xr:uid="{A817A76E-2E2C-43D2-8428-BC96C76636FD}"/>
    <cellStyle name="SubItemName 3 8 5 2" xfId="18637" xr:uid="{94F46484-DFA6-41EC-ACB0-38837937830E}"/>
    <cellStyle name="SubItemName 3 8 6" xfId="7516" xr:uid="{413603DB-62AA-44A9-966C-5279F1920E23}"/>
    <cellStyle name="SubItemName 3 8 6 2" xfId="17551" xr:uid="{AF3FB0ED-D9FB-4C38-83AE-9CB640B57937}"/>
    <cellStyle name="SubItemName 3 8 7" xfId="11775" xr:uid="{1F847AD7-96E4-4540-BA33-7C5CD50BA5CF}"/>
    <cellStyle name="SubItemName 3 8 8" xfId="21864" xr:uid="{802C460E-DB96-4206-A616-1AD3B4F96221}"/>
    <cellStyle name="SubItemName 3 8 9" xfId="29227" xr:uid="{1E4B615E-5DDC-4974-B986-C284EB974AE7}"/>
    <cellStyle name="SubItemName 3 9" xfId="5274" xr:uid="{DB76282F-44C5-4892-BBE5-A2DA5126B20B}"/>
    <cellStyle name="SubItemName 3 9 10" xfId="26977" xr:uid="{11D91C6A-B5F6-49C5-8549-16D7ABAA4AD2}"/>
    <cellStyle name="SubItemName 3 9 11" xfId="29043" xr:uid="{9E882329-EA52-4D5F-8765-6756CDF11690}"/>
    <cellStyle name="SubItemName 3 9 12" xfId="32157" xr:uid="{F670AE54-A158-458F-A4A9-0E9B776FE69F}"/>
    <cellStyle name="SubItemName 3 9 13" xfId="29195" xr:uid="{B57B5485-4D8E-4DAD-ADD0-C98A197132EF}"/>
    <cellStyle name="SubItemName 3 9 14" xfId="32425" xr:uid="{8FB3DCD2-B0E3-4C52-B942-581B7CEBB36F}"/>
    <cellStyle name="SubItemName 3 9 15" xfId="32603" xr:uid="{15F8818F-E74C-469F-9ADA-F57BFB5AD71A}"/>
    <cellStyle name="SubItemName 3 9 16" xfId="31943" xr:uid="{B9A1943F-597E-4915-86F3-1218E2F6DAA6}"/>
    <cellStyle name="SubItemName 3 9 17" xfId="34651" xr:uid="{80D33B0F-829B-4618-AD4A-4C18D726E8DA}"/>
    <cellStyle name="SubItemName 3 9 18" xfId="33546" xr:uid="{2BF9BF4C-ED4B-4F06-9A00-45291ADD285F}"/>
    <cellStyle name="SubItemName 3 9 19" xfId="35512" xr:uid="{E2E39E59-6330-4CF8-A239-DF58E1E6CC7F}"/>
    <cellStyle name="SubItemName 3 9 2" xfId="10380" xr:uid="{A60E6BEE-5F32-48D8-89D0-FCE51E6A4F93}"/>
    <cellStyle name="SubItemName 3 9 2 2" xfId="18060" xr:uid="{C05B9FD7-3255-4D4F-AF1B-DEFCBE04529D}"/>
    <cellStyle name="SubItemName 3 9 2 3" xfId="49951" xr:uid="{9EA89858-AA58-4FA7-86C1-D02ED6A9F6FD}"/>
    <cellStyle name="SubItemName 3 9 20" xfId="38027" xr:uid="{56B36193-A544-456A-83ED-9C244C8E2512}"/>
    <cellStyle name="SubItemName 3 9 21" xfId="37292" xr:uid="{F174D2CA-7B56-4631-87B5-A972AA15A535}"/>
    <cellStyle name="SubItemName 3 9 22" xfId="37658" xr:uid="{98F18657-565B-4BD3-97E3-71F9EF0F196E}"/>
    <cellStyle name="SubItemName 3 9 23" xfId="40557" xr:uid="{80BE67B9-65E8-4C80-8AB4-89A8B7A15FEF}"/>
    <cellStyle name="SubItemName 3 9 24" xfId="36405" xr:uid="{01F7D22B-D1E7-4A43-AC65-374A6CD7F8BC}"/>
    <cellStyle name="SubItemName 3 9 25" xfId="41509" xr:uid="{E5104188-BE3F-4FBF-A42E-BEA841033109}"/>
    <cellStyle name="SubItemName 3 9 26" xfId="40187" xr:uid="{CBDC50D5-4E8F-4563-A94A-3E1799D3D06B}"/>
    <cellStyle name="SubItemName 3 9 27" xfId="47316" xr:uid="{42E4193E-3B65-439B-8DCB-1AF59CCF81F9}"/>
    <cellStyle name="SubItemName 3 9 28" xfId="54819" xr:uid="{A3ADF528-2E86-4BF9-9C81-3034D605E2F6}"/>
    <cellStyle name="SubItemName 3 9 3" xfId="10718" xr:uid="{F837C5F5-C8D0-4511-A124-A94D62E811E6}"/>
    <cellStyle name="SubItemName 3 9 3 2" xfId="18253" xr:uid="{F8B0B9C4-52D3-42D5-89D5-B3E141C043D7}"/>
    <cellStyle name="SubItemName 3 9 3 3" xfId="51944" xr:uid="{2ECD4A5C-6073-40BC-B0A6-9B4D7C65AE63}"/>
    <cellStyle name="SubItemName 3 9 4" xfId="11053" xr:uid="{9498BE2E-8C5C-4E09-9DD2-5CEAACD5BF1F}"/>
    <cellStyle name="SubItemName 3 9 4 2" xfId="18444" xr:uid="{DCCA733B-143F-490E-B66A-5725E88DB96F}"/>
    <cellStyle name="SubItemName 3 9 5" xfId="11270" xr:uid="{4E07C2B3-A2E1-428B-8AA2-17CCE0332961}"/>
    <cellStyle name="SubItemName 3 9 5 2" xfId="18635" xr:uid="{953CCBE2-DA02-42CF-9206-B3FD8EFE5E9D}"/>
    <cellStyle name="SubItemName 3 9 6" xfId="7514" xr:uid="{6CC7A3F8-6E78-4382-91BB-658E0B6DF510}"/>
    <cellStyle name="SubItemName 3 9 6 2" xfId="17549" xr:uid="{6F47C471-182C-4501-A023-DE4E0BA0FBB9}"/>
    <cellStyle name="SubItemName 3 9 7" xfId="11773" xr:uid="{1C94D277-0CF2-4F47-9132-B38830FC5F8D}"/>
    <cellStyle name="SubItemName 3 9 8" xfId="25778" xr:uid="{D19894CE-801C-491E-9668-118885BE5314}"/>
    <cellStyle name="SubItemName 3 9 9" xfId="29715" xr:uid="{9C4FB083-DCFD-496C-8806-68914C6354A6}"/>
    <cellStyle name="SubItemName 30" xfId="8849" xr:uid="{D4A10A52-74B1-4125-BE2C-C2F044A7B60F}"/>
    <cellStyle name="SubItemName 30 10" xfId="27877" xr:uid="{61390220-96EA-4F8B-B353-468A1E442FD6}"/>
    <cellStyle name="SubItemName 30 11" xfId="29634" xr:uid="{0FEFD280-98C2-4619-959E-5A27D14C3853}"/>
    <cellStyle name="SubItemName 30 12" xfId="32167" xr:uid="{663C2ED6-13AF-4E51-8399-A8F7EDF953BA}"/>
    <cellStyle name="SubItemName 30 13" xfId="23929" xr:uid="{CB631720-30BE-494D-BD0F-6072FCBA5009}"/>
    <cellStyle name="SubItemName 30 14" xfId="30461" xr:uid="{7AF84C10-A264-4A4F-A0E6-DB82BAD8BE61}"/>
    <cellStyle name="SubItemName 30 15" xfId="32652" xr:uid="{53C84717-CA83-480A-98E4-3B364012457C}"/>
    <cellStyle name="SubItemName 30 16" xfId="32311" xr:uid="{B8453D96-5986-4C16-9632-995CDE5E2917}"/>
    <cellStyle name="SubItemName 30 17" xfId="34659" xr:uid="{871D53E5-FB5B-46B3-B88B-1F0764BBCF8F}"/>
    <cellStyle name="SubItemName 30 18" xfId="33657" xr:uid="{6154667A-D368-482D-B8B4-D39B3E171C98}"/>
    <cellStyle name="SubItemName 30 19" xfId="35517" xr:uid="{6BBE042F-A56D-41B8-8C87-CE6A08BF066C}"/>
    <cellStyle name="SubItemName 30 2" xfId="12783" xr:uid="{EB5AD449-A28F-4261-A8DB-E19F1270FDE4}"/>
    <cellStyle name="SubItemName 30 2 2" xfId="50952" xr:uid="{3CA7B1C7-5A3E-4F11-B456-E1719C738821}"/>
    <cellStyle name="SubItemName 30 20" xfId="38037" xr:uid="{59536922-81CE-4B53-A9BA-08A7376AB9B4}"/>
    <cellStyle name="SubItemName 30 21" xfId="37457" xr:uid="{A3C71AF3-DECF-47D2-96AD-83FC916DB96A}"/>
    <cellStyle name="SubItemName 30 22" xfId="37446" xr:uid="{862D0281-11D7-4BD7-90A5-7C5BB7728E70}"/>
    <cellStyle name="SubItemName 30 23" xfId="40565" xr:uid="{C436B1F6-9EB4-4D50-9342-9071C74116B6}"/>
    <cellStyle name="SubItemName 30 24" xfId="36217" xr:uid="{DB150E3A-9841-4745-88FA-1761B134E4D6}"/>
    <cellStyle name="SubItemName 30 25" xfId="41514" xr:uid="{50FE2262-0899-407F-A125-C96714C50824}"/>
    <cellStyle name="SubItemName 30 26" xfId="40483" xr:uid="{B91E5F95-3061-4550-B28C-389FD8598F20}"/>
    <cellStyle name="SubItemName 30 27" xfId="48505" xr:uid="{E9995B1D-4E73-496F-A493-7E237700B602}"/>
    <cellStyle name="SubItemName 30 28" xfId="55930" xr:uid="{FE2345A2-1FDD-48E4-BD5D-2743CDFB2EA1}"/>
    <cellStyle name="SubItemName 30 3" xfId="24697" xr:uid="{CD0ADA52-B764-4838-ADED-506E4A100AF5}"/>
    <cellStyle name="SubItemName 30 3 2" xfId="52881" xr:uid="{0EE79CAD-6B44-42FA-BB3E-075804219C5F}"/>
    <cellStyle name="SubItemName 30 4" xfId="21499" xr:uid="{0406C144-CB43-455E-9EE9-6374483A3132}"/>
    <cellStyle name="SubItemName 30 5" xfId="25008" xr:uid="{071C28E7-4DC8-478E-9050-67D4C8C08AAB}"/>
    <cellStyle name="SubItemName 30 6" xfId="24685" xr:uid="{99145646-43ED-4011-9A0A-F9D2AE6AE826}"/>
    <cellStyle name="SubItemName 30 7" xfId="24190" xr:uid="{C74F304F-0E5B-457C-8307-53524949EDC1}"/>
    <cellStyle name="SubItemName 30 8" xfId="21663" xr:uid="{71840A4F-1714-4B3E-A520-B4FD783C6C4E}"/>
    <cellStyle name="SubItemName 30 9" xfId="29725" xr:uid="{DD41372D-5A22-4A37-A71C-04F0A959F467}"/>
    <cellStyle name="SubItemName 31" xfId="8866" xr:uid="{0179F01F-1A07-4E69-AF53-E756F78C3433}"/>
    <cellStyle name="SubItemName 31 10" xfId="29221" xr:uid="{42D82C8B-422E-41B0-89E5-B49868850DD0}"/>
    <cellStyle name="SubItemName 31 11" xfId="29252" xr:uid="{DE0F6240-BE99-47A2-B798-746E84BF4D48}"/>
    <cellStyle name="SubItemName 31 12" xfId="31160" xr:uid="{2C157A4F-08AF-4C43-B546-111D600E0DC3}"/>
    <cellStyle name="SubItemName 31 13" xfId="20827" xr:uid="{F202DE99-58C8-4305-A85A-8BBDD49F25C3}"/>
    <cellStyle name="SubItemName 31 14" xfId="26556" xr:uid="{A86F1B95-3A9F-4FB4-B317-401B52C3709D}"/>
    <cellStyle name="SubItemName 31 15" xfId="31892" xr:uid="{C22DB1C5-0A20-4029-8B25-AA2E3E255A29}"/>
    <cellStyle name="SubItemName 31 16" xfId="26569" xr:uid="{DFD4CFBC-B5F5-4534-A226-FBCC2D50D6C7}"/>
    <cellStyle name="SubItemName 31 17" xfId="34104" xr:uid="{CB89AF34-D390-432C-ACE1-7125FE532751}"/>
    <cellStyle name="SubItemName 31 18" xfId="34433" xr:uid="{2F5BFFA6-19AF-43C6-B521-1CC9EC8ADE11}"/>
    <cellStyle name="SubItemName 31 19" xfId="35343" xr:uid="{FADB86A7-C4E8-4EEE-A5F1-D17D31610898}"/>
    <cellStyle name="SubItemName 31 2" xfId="12795" xr:uid="{E2C13F4E-A5E9-4704-9F63-0194D57638FC}"/>
    <cellStyle name="SubItemName 31 2 2" xfId="50969" xr:uid="{BBACDAF8-4734-4CB2-BBDD-E18B2770D323}"/>
    <cellStyle name="SubItemName 31 20" xfId="37090" xr:uid="{4AE3B703-64B5-4A07-BAAB-8416DFDD177F}"/>
    <cellStyle name="SubItemName 31 21" xfId="37366" xr:uid="{4847A5EB-7C03-4908-9987-07A7319E6963}"/>
    <cellStyle name="SubItemName 31 22" xfId="38564" xr:uid="{3B9875F1-C8FF-4B48-82A0-A346E1B49420}"/>
    <cellStyle name="SubItemName 31 23" xfId="39977" xr:uid="{314A5B74-AF59-4531-89B8-D986694D2CD8}"/>
    <cellStyle name="SubItemName 31 24" xfId="36931" xr:uid="{B873AD97-31E4-492E-9E8C-61E372154CE0}"/>
    <cellStyle name="SubItemName 31 25" xfId="41255" xr:uid="{F6247988-0294-472C-ADB1-96A613E39AED}"/>
    <cellStyle name="SubItemName 31 26" xfId="40542" xr:uid="{1892C771-201C-4A42-8951-97F63ECFAB0F}"/>
    <cellStyle name="SubItemName 31 27" xfId="48522" xr:uid="{0A5A63F2-DDE7-4A3B-B663-8241A15D5216}"/>
    <cellStyle name="SubItemName 31 28" xfId="55946" xr:uid="{6F3C1E14-669F-46A9-8283-F124D904F05F}"/>
    <cellStyle name="SubItemName 31 3" xfId="23786" xr:uid="{E7DEAA09-C6F2-4CEF-B96A-626F6FF42B6A}"/>
    <cellStyle name="SubItemName 31 3 2" xfId="52897" xr:uid="{59AF0EEB-28BF-4B90-9E5F-6C22D29C9CC3}"/>
    <cellStyle name="SubItemName 31 4" xfId="22041" xr:uid="{1BCC8BAC-1ABB-46B1-B582-3F2363FE8A46}"/>
    <cellStyle name="SubItemName 31 5" xfId="21627" xr:uid="{D1EC3F40-3326-4A0F-B0B6-915BB20EB1A0}"/>
    <cellStyle name="SubItemName 31 6" xfId="22311" xr:uid="{22D1BA42-0CCE-4930-B169-B7043613680A}"/>
    <cellStyle name="SubItemName 31 7" xfId="21437" xr:uid="{B8B33862-0A0A-4A12-86F0-D7ECD629557B}"/>
    <cellStyle name="SubItemName 31 8" xfId="24992" xr:uid="{8B9C0ACF-C6AF-44B5-98C7-CE78C0267099}"/>
    <cellStyle name="SubItemName 31 9" xfId="24777" xr:uid="{FA030AF4-A505-4916-B8BC-F25F0B934136}"/>
    <cellStyle name="SubItemName 32" xfId="7655" xr:uid="{7B55DF33-AD71-4188-8BEA-F06D2ECACC36}"/>
    <cellStyle name="SubItemName 32 10" xfId="21676" xr:uid="{951672EA-3A79-40D3-AA3C-B92496BCECBE}"/>
    <cellStyle name="SubItemName 32 11" xfId="30075" xr:uid="{466BC79D-7447-4CBF-89D8-EE3C428DD92B}"/>
    <cellStyle name="SubItemName 32 12" xfId="32355" xr:uid="{ADEBFCD6-682B-4C74-8CD3-6988852A06F5}"/>
    <cellStyle name="SubItemName 32 13" xfId="27672" xr:uid="{7817CBEB-770D-4C39-A296-5EC1774529B8}"/>
    <cellStyle name="SubItemName 32 14" xfId="27117" xr:uid="{F7205E95-4FE4-4F16-A76C-397BAFFF7F72}"/>
    <cellStyle name="SubItemName 32 15" xfId="30936" xr:uid="{43496415-6B78-47E2-8C86-A8A8B5C321CB}"/>
    <cellStyle name="SubItemName 32 16" xfId="32937" xr:uid="{DD780074-5FC4-460D-985A-3399EAB369B7}"/>
    <cellStyle name="SubItemName 32 17" xfId="34783" xr:uid="{C48F22C9-4E41-40D2-A883-66F794062612}"/>
    <cellStyle name="SubItemName 32 18" xfId="30935" xr:uid="{5323E050-D6F4-4CA3-AFAF-19FFEE085907}"/>
    <cellStyle name="SubItemName 32 19" xfId="35559" xr:uid="{3F520EF3-4375-424F-A94B-4ABDFE269846}"/>
    <cellStyle name="SubItemName 32 2" xfId="11887" xr:uid="{46C20845-7EBD-4FC6-A708-446B24AAF751}"/>
    <cellStyle name="SubItemName 32 2 2" xfId="50083" xr:uid="{6AC710CD-39B1-4AD4-B75C-D581010518DC}"/>
    <cellStyle name="SubItemName 32 20" xfId="38222" xr:uid="{89277A78-DCEA-4E05-9CC6-B36A723A429F}"/>
    <cellStyle name="SubItemName 32 21" xfId="39346" xr:uid="{9DD14DE1-BEAF-41CB-9026-B0E68E55720F}"/>
    <cellStyle name="SubItemName 32 22" xfId="36764" xr:uid="{119F56AA-4A6B-42C0-B9FD-38F258156908}"/>
    <cellStyle name="SubItemName 32 23" xfId="40676" xr:uid="{05B43A41-7305-4053-9CB2-261426FE9617}"/>
    <cellStyle name="SubItemName 32 24" xfId="39614" xr:uid="{562C0ED1-05F6-4A2D-B7B5-11313B31B49A}"/>
    <cellStyle name="SubItemName 32 25" xfId="41576" xr:uid="{B6C528E1-809B-4E8F-99C4-72CA5D549E25}"/>
    <cellStyle name="SubItemName 32 26" xfId="40566" xr:uid="{E1EC1DB5-251B-45C3-A22E-BC2D97484148}"/>
    <cellStyle name="SubItemName 32 27" xfId="47447" xr:uid="{EDDC55C6-4DF3-4348-B360-78D518D456D8}"/>
    <cellStyle name="SubItemName 32 28" xfId="54945" xr:uid="{C46AC51B-12F3-4627-93C5-C070DCD1248A}"/>
    <cellStyle name="SubItemName 32 3" xfId="24888" xr:uid="{E37EB165-6956-4F63-8114-E3C3D606D42F}"/>
    <cellStyle name="SubItemName 32 3 2" xfId="52076" xr:uid="{C2C3A9D2-8B7A-4CDD-8BB2-3EE454E5759A}"/>
    <cellStyle name="SubItemName 32 4" xfId="22057" xr:uid="{95914679-88C3-404F-9CAB-93FF6538F9BD}"/>
    <cellStyle name="SubItemName 32 5" xfId="24357" xr:uid="{454398FF-F1EB-4798-9737-D5B168FC9AA8}"/>
    <cellStyle name="SubItemName 32 6" xfId="20754" xr:uid="{B2C9A0E5-F8A1-4B91-8A5D-F4A6F28D1643}"/>
    <cellStyle name="SubItemName 32 7" xfId="24676" xr:uid="{2FBE6BB1-6355-4295-AFE1-35C9C5E0BFF6}"/>
    <cellStyle name="SubItemName 32 8" xfId="21309" xr:uid="{195F96EB-BF94-405B-BCF8-64858B7CD24C}"/>
    <cellStyle name="SubItemName 32 9" xfId="29936" xr:uid="{CE7DDE38-64B9-4401-B677-6DCC5565FF7C}"/>
    <cellStyle name="SubItemName 33" xfId="8957" xr:uid="{65B25047-5344-4DAB-A5E4-814399773F6D}"/>
    <cellStyle name="SubItemName 33 10" xfId="27120" xr:uid="{9477F43C-778E-493F-BE8E-D51FE6120AB1}"/>
    <cellStyle name="SubItemName 33 11" xfId="29462" xr:uid="{32E0ADBC-9932-4928-9070-241617BADE8C}"/>
    <cellStyle name="SubItemName 33 12" xfId="31538" xr:uid="{5801CCD4-DE77-4A18-9F7E-73D472B92CBF}"/>
    <cellStyle name="SubItemName 33 13" xfId="26978" xr:uid="{12B64E2A-E5BE-4F6A-BF44-F354D15598BE}"/>
    <cellStyle name="SubItemName 33 14" xfId="24295" xr:uid="{42ABF5A9-48C5-4FDE-A66D-E0975A15C9CF}"/>
    <cellStyle name="SubItemName 33 15" xfId="32660" xr:uid="{BAA1C40E-5344-4EAF-8292-7D2D714E4814}"/>
    <cellStyle name="SubItemName 33 16" xfId="32536" xr:uid="{C086616B-B11C-4F67-9DD2-DCF3604BC023}"/>
    <cellStyle name="SubItemName 33 17" xfId="34336" xr:uid="{82042031-9EFA-4831-82E6-7748D145D1CD}"/>
    <cellStyle name="SubItemName 33 18" xfId="31585" xr:uid="{066A21E1-B2EE-48CD-A88C-8D66278F35FF}"/>
    <cellStyle name="SubItemName 33 19" xfId="35409" xr:uid="{36315263-6611-4E8F-A993-0C0CBA307980}"/>
    <cellStyle name="SubItemName 33 2" xfId="12877" xr:uid="{5D5696AB-4A8C-420A-BC69-DCB0701F929C}"/>
    <cellStyle name="SubItemName 33 2 2" xfId="51063" xr:uid="{BE9BFD17-4531-42F5-8286-54ED8C9B56DD}"/>
    <cellStyle name="SubItemName 33 20" xfId="37450" xr:uid="{457E5AD8-C75B-4B3D-8751-04A59D10F851}"/>
    <cellStyle name="SubItemName 33 21" xfId="37133" xr:uid="{E8B2194D-3094-4BF0-88B5-29CA5DC8047C}"/>
    <cellStyle name="SubItemName 33 22" xfId="35704" xr:uid="{113230CD-D29E-4925-9526-0F5005BAEC63}"/>
    <cellStyle name="SubItemName 33 23" xfId="40216" xr:uid="{5C85E371-9FFB-4170-A50A-D38C3C64B8F8}"/>
    <cellStyle name="SubItemName 33 24" xfId="39198" xr:uid="{33F4195F-8731-4292-9DD5-F5E56691CC4E}"/>
    <cellStyle name="SubItemName 33 25" xfId="41357" xr:uid="{28F97B60-6E0C-4AAB-B32D-8DB9C50BDEE3}"/>
    <cellStyle name="SubItemName 33 26" xfId="41018" xr:uid="{DCF0EEEB-114C-4819-9045-B9EFD095FE11}"/>
    <cellStyle name="SubItemName 33 27" xfId="48616" xr:uid="{7DFFCA55-F39D-40B0-8B02-255745B2E025}"/>
    <cellStyle name="SubItemName 33 28" xfId="56040" xr:uid="{6EDC335E-3D02-41EC-8CEC-760EF658D19B}"/>
    <cellStyle name="SubItemName 33 3" xfId="24115" xr:uid="{D12ABC6A-F279-49EE-910D-3A8D01658447}"/>
    <cellStyle name="SubItemName 33 3 2" xfId="52991" xr:uid="{1AA0E53D-5B68-4877-8155-9FF0DC65F3BF}"/>
    <cellStyle name="SubItemName 33 4" xfId="24083" xr:uid="{C287BBFB-8E6E-4AA4-B34D-09D8380DE5A3}"/>
    <cellStyle name="SubItemName 33 5" xfId="25367" xr:uid="{43211124-8B24-4E6B-B74C-3A475070F884}"/>
    <cellStyle name="SubItemName 33 6" xfId="21388" xr:uid="{03470BE1-F7D0-4BAF-A7E0-F1318811F879}"/>
    <cellStyle name="SubItemName 33 7" xfId="24832" xr:uid="{9244146C-3DFA-4EB0-BC2B-12289B283E0F}"/>
    <cellStyle name="SubItemName 33 8" xfId="25835" xr:uid="{0D848194-E721-4030-AC33-4C256B4A9440}"/>
    <cellStyle name="SubItemName 33 9" xfId="29037" xr:uid="{B0DD3845-F90F-4AE6-B001-97764A5072A8}"/>
    <cellStyle name="SubItemName 34" xfId="8248" xr:uid="{979432F3-7D05-437D-89B3-EFB8EF05784D}"/>
    <cellStyle name="SubItemName 34 10" xfId="30417" xr:uid="{623AF307-D828-4AA8-B7D6-6E47FAFACD5E}"/>
    <cellStyle name="SubItemName 34 11" xfId="29705" xr:uid="{4BE95C4F-5A60-484A-82E1-4DC4C0D3A243}"/>
    <cellStyle name="SubItemName 34 12" xfId="32426" xr:uid="{8813B0DE-35D0-4E7E-AE8C-EAEEF856C30C}"/>
    <cellStyle name="SubItemName 34 13" xfId="29168" xr:uid="{35EB55E4-58B9-4CB3-92FE-38FF8CAD8410}"/>
    <cellStyle name="SubItemName 34 14" xfId="32335" xr:uid="{83DF22A8-9DC9-465B-A8CB-8BAB6D743869}"/>
    <cellStyle name="SubItemName 34 15" xfId="30963" xr:uid="{FE31FEEF-91D0-4B0D-87F3-332CA4425181}"/>
    <cellStyle name="SubItemName 34 16" xfId="33655" xr:uid="{653BF9FA-A2A3-4F8A-AEE9-D0CB4E820971}"/>
    <cellStyle name="SubItemName 34 17" xfId="34827" xr:uid="{E8A81F24-246A-46E5-B327-8F2E563931BC}"/>
    <cellStyle name="SubItemName 34 18" xfId="35011" xr:uid="{E592A5D9-A6AA-485E-BE93-743B0BCFD2A8}"/>
    <cellStyle name="SubItemName 34 19" xfId="35572" xr:uid="{816395F4-9F4D-4046-ACE7-F7AF9906AFB6}"/>
    <cellStyle name="SubItemName 34 2" xfId="12356" xr:uid="{D5E28CAB-1854-41E9-B9C8-127A7B239B6A}"/>
    <cellStyle name="SubItemName 34 2 2" xfId="50625" xr:uid="{06220397-9EE0-41B0-8FE0-6DBEE8268F0F}"/>
    <cellStyle name="SubItemName 34 20" xfId="38289" xr:uid="{54101D41-C773-4A87-936A-2B9477831858}"/>
    <cellStyle name="SubItemName 34 21" xfId="37330" xr:uid="{4FC21792-697F-4936-A551-55AA5EDF05B7}"/>
    <cellStyle name="SubItemName 34 22" xfId="36096" xr:uid="{18D4871D-DA95-46D9-A6DE-5AF578FDC25C}"/>
    <cellStyle name="SubItemName 34 23" xfId="40721" xr:uid="{ED967654-C019-4C5D-8805-E9E6AED7082C}"/>
    <cellStyle name="SubItemName 34 24" xfId="37723" xr:uid="{96FA7AD6-1F61-46E7-929B-2DCC462B1AFD}"/>
    <cellStyle name="SubItemName 34 25" xfId="41595" xr:uid="{4613FA25-745D-4E5B-AA23-62AC95FA2C54}"/>
    <cellStyle name="SubItemName 34 26" xfId="36336" xr:uid="{251D095D-8224-4DF3-B319-001005611B0D}"/>
    <cellStyle name="SubItemName 34 27" xfId="47990" xr:uid="{3EE5E5D6-4605-4781-8F69-90A486846F55}"/>
    <cellStyle name="SubItemName 34 28" xfId="55462" xr:uid="{81E95087-C89F-4048-8FAD-885CF086A9E4}"/>
    <cellStyle name="SubItemName 34 3" xfId="24958" xr:uid="{A68FDAFD-6EC8-4046-900F-B9219338185A}"/>
    <cellStyle name="SubItemName 34 3 2" xfId="52609" xr:uid="{D8BA60A4-CA02-4650-886B-4BF4B4A6F0A5}"/>
    <cellStyle name="SubItemName 34 4" xfId="20782" xr:uid="{085D0A85-5E5E-4663-A346-7AC5CD4B37EE}"/>
    <cellStyle name="SubItemName 34 5" xfId="21847" xr:uid="{02C509AE-B7BB-486D-8B06-2DB18BAAC94C}"/>
    <cellStyle name="SubItemName 34 6" xfId="23831" xr:uid="{E8E771B9-BFC4-4B37-9193-4C2DE8E9445C}"/>
    <cellStyle name="SubItemName 34 7" xfId="24932" xr:uid="{44F6DE29-DA3D-40D8-9648-7D1F4EEFE4EF}"/>
    <cellStyle name="SubItemName 34 8" xfId="21104" xr:uid="{BFA04B1F-20F8-4762-8B56-E30DB4960EA8}"/>
    <cellStyle name="SubItemName 34 9" xfId="30013" xr:uid="{7E6AB299-E7B0-44DB-A8A0-6D4BE789B4B5}"/>
    <cellStyle name="SubItemName 35" xfId="9076" xr:uid="{83507D48-F72F-4143-8A34-22785A8C7D30}"/>
    <cellStyle name="SubItemName 35 10" xfId="23029" xr:uid="{6C7B26E3-C742-4F57-8321-BA2934BC9E15}"/>
    <cellStyle name="SubItemName 35 11" xfId="28983" xr:uid="{6DFB5A78-A0E6-4548-B7B4-E62174C43952}"/>
    <cellStyle name="SubItemName 35 12" xfId="31421" xr:uid="{B278069C-1321-462E-97B6-9502630F0FB5}"/>
    <cellStyle name="SubItemName 35 13" xfId="21243" xr:uid="{3350A313-D736-45D4-8AFE-1BDAA71BEE9C}"/>
    <cellStyle name="SubItemName 35 14" xfId="31321" xr:uid="{D54FD78E-C784-4728-9204-73FA8B5CC835}"/>
    <cellStyle name="SubItemName 35 15" xfId="26782" xr:uid="{863EF0BF-0529-4BEE-82D0-5153AD829E0D}"/>
    <cellStyle name="SubItemName 35 16" xfId="30617" xr:uid="{216AEFDB-D0AF-4AF6-8DA5-1866A3069350}"/>
    <cellStyle name="SubItemName 35 17" xfId="34279" xr:uid="{61EA31A3-CBDF-47BD-8632-D1B0EA710845}"/>
    <cellStyle name="SubItemName 35 18" xfId="34037" xr:uid="{8438115F-766C-4CEF-997F-94DDEECE1242}"/>
    <cellStyle name="SubItemName 35 19" xfId="35390" xr:uid="{2AEE3813-0782-4B99-87CD-B2B3B41D31AA}"/>
    <cellStyle name="SubItemName 35 2" xfId="12980" xr:uid="{E82E2D33-31F2-4D3D-845C-E4CDEFF54D65}"/>
    <cellStyle name="SubItemName 35 2 2" xfId="51179" xr:uid="{D8DBCC7F-69F9-4884-8411-EBA540AE73B9}"/>
    <cellStyle name="SubItemName 35 20" xfId="37337" xr:uid="{D5204934-FB4D-4753-BCF3-A892FAF6FEF9}"/>
    <cellStyle name="SubItemName 35 21" xfId="36628" xr:uid="{2106C919-5384-4754-A313-D331CCF1BC53}"/>
    <cellStyle name="SubItemName 35 22" xfId="35902" xr:uid="{EEB66136-225F-467C-8A03-CB66B4D5A6A6}"/>
    <cellStyle name="SubItemName 35 23" xfId="40153" xr:uid="{346C04ED-4055-4AAB-ACF9-B2DD6E8D2ED7}"/>
    <cellStyle name="SubItemName 35 24" xfId="39769" xr:uid="{61C948F0-91DE-46E9-9FC0-76EC9068DF2B}"/>
    <cellStyle name="SubItemName 35 25" xfId="41333" xr:uid="{2B122723-3C95-415A-81AA-D46011D9BC4A}"/>
    <cellStyle name="SubItemName 35 26" xfId="41095" xr:uid="{4A9760BB-5C07-4B90-8413-6E203EEB6DC6}"/>
    <cellStyle name="SubItemName 35 27" xfId="48731" xr:uid="{CC92AD94-9CA3-41B1-895F-F5CD34158086}"/>
    <cellStyle name="SubItemName 35 28" xfId="56154" xr:uid="{AEBF5CCA-AAF7-454D-B1C4-286F3456A9D5}"/>
    <cellStyle name="SubItemName 35 3" xfId="24008" xr:uid="{63AFE9CC-4249-4157-8904-429F332E13D8}"/>
    <cellStyle name="SubItemName 35 3 2" xfId="53107" xr:uid="{F94A3588-D6CE-4648-A8C3-5A12A5F8ABDB}"/>
    <cellStyle name="SubItemName 35 4" xfId="21356" xr:uid="{CD40D47D-A257-4918-B999-9E7DB6BA6A2F}"/>
    <cellStyle name="SubItemName 35 5" xfId="24129" xr:uid="{9B2BE3CC-176B-4D80-8DCC-7843E9C2476D}"/>
    <cellStyle name="SubItemName 35 6" xfId="21348" xr:uid="{97A667D3-77BB-4DA3-85E2-BE2ABBBCAD77}"/>
    <cellStyle name="SubItemName 35 7" xfId="21855" xr:uid="{BFD5DD0C-119E-47E0-ACF6-8B1B5C9F8DE3}"/>
    <cellStyle name="SubItemName 35 8" xfId="20729" xr:uid="{2A60F3A3-2B9C-4B7C-99A7-55932EE22A98}"/>
    <cellStyle name="SubItemName 35 9" xfId="28912" xr:uid="{BF4BC762-B4B5-4491-A59D-350D0AE68983}"/>
    <cellStyle name="SubItemName 36" xfId="7753" xr:uid="{9D5B5D41-BEE2-4738-BEC2-2EDA8BCE9564}"/>
    <cellStyle name="SubItemName 36 10" xfId="24050" xr:uid="{8563F04E-B864-404F-9D2B-B965A48E849F}"/>
    <cellStyle name="SubItemName 36 11" xfId="30220" xr:uid="{973D58CF-A9E6-4C4A-BCB8-8E7B06467BE7}"/>
    <cellStyle name="SubItemName 36 12" xfId="31749" xr:uid="{D3AB8AE0-FBBF-4A60-A194-072252B8A6C7}"/>
    <cellStyle name="SubItemName 36 13" xfId="26180" xr:uid="{F8A95492-B152-413F-B12E-41B447AC4A43}"/>
    <cellStyle name="SubItemName 36 14" xfId="24059" xr:uid="{77AB82E4-E637-49D1-96A5-2538D9671980}"/>
    <cellStyle name="SubItemName 36 15" xfId="31375" xr:uid="{D1F3E794-D810-4914-ABD1-408F467407AB}"/>
    <cellStyle name="SubItemName 36 16" xfId="30718" xr:uid="{EBC0369D-DB78-48FB-87E5-31545DF3D9D6}"/>
    <cellStyle name="SubItemName 36 17" xfId="34466" xr:uid="{911D776F-FC72-4DF7-94E7-6127D8F559A0}"/>
    <cellStyle name="SubItemName 36 18" xfId="33572" xr:uid="{7211E870-D153-4BC2-9A6B-8C5434DC2CD9}"/>
    <cellStyle name="SubItemName 36 19" xfId="35447" xr:uid="{5126ADA4-89AF-4EC0-9BC8-C0BFABFF1B26}"/>
    <cellStyle name="SubItemName 36 2" xfId="11967" xr:uid="{412F164B-9525-4EE2-87CD-3D1D58956F66}"/>
    <cellStyle name="SubItemName 36 2 2" xfId="50177" xr:uid="{63FA0935-67C0-424B-BDE2-42DB484F29C9}"/>
    <cellStyle name="SubItemName 36 20" xfId="37645" xr:uid="{3F37CFA1-2331-4E7E-B774-0FAAF812BC3A}"/>
    <cellStyle name="SubItemName 36 21" xfId="36167" xr:uid="{9F5D9A50-154D-486E-B3AD-D6B3A1BF6913}"/>
    <cellStyle name="SubItemName 36 22" xfId="39463" xr:uid="{D9F91D53-556C-4A8B-843B-1A67FC04F51C}"/>
    <cellStyle name="SubItemName 36 23" xfId="40355" xr:uid="{9C0D5F0A-0B0A-45EA-923F-980A7E8B8980}"/>
    <cellStyle name="SubItemName 36 24" xfId="36337" xr:uid="{69459035-4445-4FC1-97B6-5E01A210C17B}"/>
    <cellStyle name="SubItemName 36 25" xfId="41415" xr:uid="{FBCEC70D-8435-45F1-BB9A-93498DBE28E5}"/>
    <cellStyle name="SubItemName 36 26" xfId="41277" xr:uid="{668596F8-8849-4D73-9027-E94425B03E5B}"/>
    <cellStyle name="SubItemName 36 27" xfId="47539" xr:uid="{543333D5-D044-4DF1-BFA7-4512F6AA3576}"/>
    <cellStyle name="SubItemName 36 28" xfId="55037" xr:uid="{875F13EA-7483-4171-86DB-69D89F24EDDB}"/>
    <cellStyle name="SubItemName 36 3" xfId="24315" xr:uid="{311C88C1-DE10-4CDF-84DF-6E547FCB5B3C}"/>
    <cellStyle name="SubItemName 36 3 2" xfId="52169" xr:uid="{87A04F0F-CDCB-401B-99DD-6432F6878E49}"/>
    <cellStyle name="SubItemName 36 4" xfId="21163" xr:uid="{9F696A49-70FC-4B38-A94F-D0F9601DA694}"/>
    <cellStyle name="SubItemName 36 5" xfId="22028" xr:uid="{B2418559-D59A-4656-85D0-1857C5DE063C}"/>
    <cellStyle name="SubItemName 36 6" xfId="23567" xr:uid="{00463B01-2AE3-4767-8F8B-FFBEB972A29E}"/>
    <cellStyle name="SubItemName 36 7" xfId="20547" xr:uid="{AF44C99A-D7CB-417C-B505-69B499B06DBF}"/>
    <cellStyle name="SubItemName 36 8" xfId="24521" xr:uid="{8826036F-97A9-4FE1-81C0-F47F60F1CF09}"/>
    <cellStyle name="SubItemName 36 9" xfId="29276" xr:uid="{F5D33B81-272C-4BD9-AEF0-63955B2E4C7B}"/>
    <cellStyle name="SubItemName 37" xfId="8039" xr:uid="{75A27F48-5242-47D5-B2E4-228DFBFA425B}"/>
    <cellStyle name="SubItemName 37 10" xfId="30513" xr:uid="{0A6578A4-0408-475C-8138-2E26E8347D9C}"/>
    <cellStyle name="SubItemName 37 11" xfId="30807" xr:uid="{C0651E80-8198-426B-88A7-91021F293E59}"/>
    <cellStyle name="SubItemName 37 12" xfId="32526" xr:uid="{3AB0F824-327D-4472-B265-70B644C4E60E}"/>
    <cellStyle name="SubItemName 37 13" xfId="32819" xr:uid="{DE007084-EFD5-42C9-AD9D-0864486757F2}"/>
    <cellStyle name="SubItemName 37 14" xfId="33123" xr:uid="{198419E3-1C8A-4A63-A7F9-F6E60A4E208E}"/>
    <cellStyle name="SubItemName 37 15" xfId="33390" xr:uid="{65F1D093-7AF4-4777-B654-4A3E794ED966}"/>
    <cellStyle name="SubItemName 37 16" xfId="33767" xr:uid="{68BC61D8-FBD5-43AB-9C1A-1B9D9AA4E1F0}"/>
    <cellStyle name="SubItemName 37 17" xfId="34858" xr:uid="{A298800C-818C-48A0-A2EB-BD2026E59FCD}"/>
    <cellStyle name="SubItemName 37 18" xfId="35113" xr:uid="{EB9363F1-72AA-48AB-97A9-C9B2390D0B59}"/>
    <cellStyle name="SubItemName 37 19" xfId="35580" xr:uid="{6ABA73C9-2445-496F-834C-167CB98C786C}"/>
    <cellStyle name="SubItemName 37 2" xfId="12205" xr:uid="{7A842A35-4AF1-4D04-B7B9-867CE9D5BA50}"/>
    <cellStyle name="SubItemName 37 2 2" xfId="50449" xr:uid="{AC5AED87-B223-4024-B0EF-4DDCDB0FE30D}"/>
    <cellStyle name="SubItemName 37 20" xfId="38374" xr:uid="{ACD934F5-DCFA-49E6-814C-174B4472ACC4}"/>
    <cellStyle name="SubItemName 37 21" xfId="38758" xr:uid="{1C92E05B-79E2-4D0C-B752-3D841A5029E5}"/>
    <cellStyle name="SubItemName 37 22" xfId="39626" xr:uid="{810C0BCD-97E8-43AC-9A12-2D63893E11BE}"/>
    <cellStyle name="SubItemName 37 23" xfId="40767" xr:uid="{76F87185-E14F-472A-BF65-B544D5955B41}"/>
    <cellStyle name="SubItemName 37 24" xfId="41009" xr:uid="{9D12F3F2-D2FF-4CAA-99EF-7B08C1CAB803}"/>
    <cellStyle name="SubItemName 37 25" xfId="41609" xr:uid="{A5E7163B-117B-4769-86E3-AEE31CD4F047}"/>
    <cellStyle name="SubItemName 37 26" xfId="41672" xr:uid="{8D61FA87-842A-48E9-A46D-59FAF88C2699}"/>
    <cellStyle name="SubItemName 37 27" xfId="47812" xr:uid="{76CF798C-1DC6-456C-B626-C35D91684983}"/>
    <cellStyle name="SubItemName 37 28" xfId="55296" xr:uid="{6CD74FE1-1034-40CA-91F6-54925B16B4A0}"/>
    <cellStyle name="SubItemName 37 3" xfId="25049" xr:uid="{3BA52D19-151D-4EB4-9B60-B725482421FC}"/>
    <cellStyle name="SubItemName 37 3 2" xfId="52438" xr:uid="{5F3809BA-B1F6-4F21-8FB8-C2C8B300BA95}"/>
    <cellStyle name="SubItemName 37 4" xfId="25333" xr:uid="{6D56E9CE-4F6E-4D79-8382-209D27EECFE5}"/>
    <cellStyle name="SubItemName 37 5" xfId="25702" xr:uid="{23170C37-0F7C-42AF-9C83-02178FB0A087}"/>
    <cellStyle name="SubItemName 37 6" xfId="26024" xr:uid="{55296DF0-47FB-462C-9991-6EF520E7DAF7}"/>
    <cellStyle name="SubItemName 37 7" xfId="26364" xr:uid="{BB49D924-3C5D-4FA0-809E-E58B5A33BECB}"/>
    <cellStyle name="SubItemName 37 8" xfId="26651" xr:uid="{83CCBE52-8644-4371-AC71-6FAF77B95B38}"/>
    <cellStyle name="SubItemName 37 9" xfId="30121" xr:uid="{13142015-E640-4D30-A0A5-7D526EA7E350}"/>
    <cellStyle name="SubItemName 38" xfId="9404" xr:uid="{64314A89-D9AC-4548-89D0-2755CF88B329}"/>
    <cellStyle name="SubItemName 38 10" xfId="21407" xr:uid="{B263F2B5-DDF8-47F0-8D9D-692211ACB4F8}"/>
    <cellStyle name="SubItemName 38 11" xfId="29652" xr:uid="{5EA936F0-B468-423B-8270-7048651A096A}"/>
    <cellStyle name="SubItemName 38 12" xfId="32350" xr:uid="{0325A1D2-4042-4377-9780-DBC7CE1CF0A3}"/>
    <cellStyle name="SubItemName 38 13" xfId="29543" xr:uid="{DB1CC58F-BA24-477A-AD33-35B845AE2205}"/>
    <cellStyle name="SubItemName 38 14" xfId="31266" xr:uid="{ACF1C644-328D-473F-82F9-6DE92C81A168}"/>
    <cellStyle name="SubItemName 38 15" xfId="28597" xr:uid="{2EA989F2-23BD-4FFF-BFAE-4380523FCD6D}"/>
    <cellStyle name="SubItemName 38 16" xfId="30551" xr:uid="{461560EF-437D-48C1-BA53-E85D43ACC0BF}"/>
    <cellStyle name="SubItemName 38 17" xfId="34778" xr:uid="{5EADB4E5-CF32-48CC-8F03-9311AB0D197C}"/>
    <cellStyle name="SubItemName 38 18" xfId="31261" xr:uid="{EAEAA009-0A31-430A-9CB1-5D0510EF5AA1}"/>
    <cellStyle name="SubItemName 38 19" xfId="35554" xr:uid="{46A39607-5364-4014-A905-07927C3E293B}"/>
    <cellStyle name="SubItemName 38 2" xfId="13263" xr:uid="{BDF9B020-3386-460B-B10C-6B2D5220D534}"/>
    <cellStyle name="SubItemName 38 2 2" xfId="51499" xr:uid="{83340418-820E-42E5-A754-B5F89D0F88D1}"/>
    <cellStyle name="SubItemName 38 20" xfId="38217" xr:uid="{EBB4E39D-ABA8-4F71-AEEC-06A5B4A552C5}"/>
    <cellStyle name="SubItemName 38 21" xfId="37471" xr:uid="{D29CA69F-FEA4-411E-91AA-D6CC1261A309}"/>
    <cellStyle name="SubItemName 38 22" xfId="37808" xr:uid="{5228438C-AF32-4147-BA22-957B94AA3EF0}"/>
    <cellStyle name="SubItemName 38 23" xfId="40671" xr:uid="{6E6820DE-CD46-41BA-BAF8-F8D63DEAE90C}"/>
    <cellStyle name="SubItemName 38 24" xfId="37943" xr:uid="{0A96F16B-F63B-4081-8EBC-507B9B7E73FF}"/>
    <cellStyle name="SubItemName 38 25" xfId="41571" xr:uid="{0B89BE32-F556-4C3A-8F3B-80DD3B0102FA}"/>
    <cellStyle name="SubItemName 38 26" xfId="40554" xr:uid="{70AC1229-07B8-4480-9BFF-66E940A92FCB}"/>
    <cellStyle name="SubItemName 38 27" xfId="49050" xr:uid="{EECB51F0-1CFB-482C-B609-2E4A5E0AB6EA}"/>
    <cellStyle name="SubItemName 38 28" xfId="56470" xr:uid="{4E4A58AC-FFDA-4EA2-A241-9991D122D2A1}"/>
    <cellStyle name="SubItemName 38 3" xfId="24883" xr:uid="{063309A8-ED20-4A49-BADC-0B8154B7AD22}"/>
    <cellStyle name="SubItemName 38 3 2" xfId="53427" xr:uid="{D63C0EB4-F60B-4CFD-A7C6-2347E79EB94C}"/>
    <cellStyle name="SubItemName 38 4" xfId="21995" xr:uid="{41DAD892-B393-4B2B-8BDE-8C745096A980}"/>
    <cellStyle name="SubItemName 38 5" xfId="21656" xr:uid="{80B1DB6E-245E-4252-920B-949816B6363A}"/>
    <cellStyle name="SubItemName 38 6" xfId="20750" xr:uid="{1BB1AF3F-9F87-4E6B-82D5-35122C3C8365}"/>
    <cellStyle name="SubItemName 38 7" xfId="24702" xr:uid="{7F88DE5C-F325-412F-B884-21C341CEE971}"/>
    <cellStyle name="SubItemName 38 8" xfId="21373" xr:uid="{8331E9E3-E5C0-41A2-BB3A-63D1B89901B4}"/>
    <cellStyle name="SubItemName 38 9" xfId="29931" xr:uid="{6FB356A5-B451-4420-8ACD-D8B833D425DE}"/>
    <cellStyle name="SubItemName 39" xfId="9165" xr:uid="{510BA10E-38E0-4D70-A558-031EDEEBFBB6}"/>
    <cellStyle name="SubItemName 39 10" xfId="30774" xr:uid="{D509783E-9CC5-40AF-8A04-495BBC30B5CE}"/>
    <cellStyle name="SubItemName 39 11" xfId="31083" xr:uid="{6F9B0BB0-5DBA-4167-B0EA-8E3485F24DFD}"/>
    <cellStyle name="SubItemName 39 12" xfId="32784" xr:uid="{6CCB77A5-F265-4EB8-A10B-87EF09E2F865}"/>
    <cellStyle name="SubItemName 39 13" xfId="33064" xr:uid="{9AE556A7-1FA9-4E3F-A82A-B75C810022A5}"/>
    <cellStyle name="SubItemName 39 14" xfId="33364" xr:uid="{E4273497-23D8-47AF-A820-40F2361BA6C3}"/>
    <cellStyle name="SubItemName 39 15" xfId="33633" xr:uid="{51B23C68-14F5-44D8-B34E-1F9312139F52}"/>
    <cellStyle name="SubItemName 39 16" xfId="34046" xr:uid="{E992DD03-401D-4FE3-9E82-BEAD184297E2}"/>
    <cellStyle name="SubItemName 39 17" xfId="34992" xr:uid="{13E58D46-3591-45AE-AD29-B131CC4B59A0}"/>
    <cellStyle name="SubItemName 39 18" xfId="35322" xr:uid="{ED05BC12-782F-4A9F-AE20-AEBED2D23EE1}"/>
    <cellStyle name="SubItemName 39 19" xfId="35604" xr:uid="{E7E6A07A-0127-433C-AED4-052B2CF079B8}"/>
    <cellStyle name="SubItemName 39 2" xfId="13055" xr:uid="{71C644D0-C520-4C93-AEB6-B9E429F9972C}"/>
    <cellStyle name="SubItemName 39 2 2" xfId="51266" xr:uid="{505BC75F-FF76-49C3-9B44-AED2A929BAAF}"/>
    <cellStyle name="SubItemName 39 20" xfId="38586" xr:uid="{B8F124D6-B0CB-44A7-A5EA-D3F687237513}"/>
    <cellStyle name="SubItemName 39 21" xfId="36898" xr:uid="{33223391-9F1B-4712-8DCA-40B7DAE420FB}"/>
    <cellStyle name="SubItemName 39 22" xfId="39902" xr:uid="{52E88049-46FD-4B0B-B738-140A3AEBAC93}"/>
    <cellStyle name="SubItemName 39 23" xfId="40939" xr:uid="{C98DCB3A-E179-4F62-9527-4A956B275CE4}"/>
    <cellStyle name="SubItemName 39 24" xfId="41226" xr:uid="{5B725997-E77D-4E99-99F4-A4AEB08CA9E9}"/>
    <cellStyle name="SubItemName 39 25" xfId="41660" xr:uid="{064D8015-C061-4887-92F6-FFDF8EECEB43}"/>
    <cellStyle name="SubItemName 39 26" xfId="41709" xr:uid="{BC3B5038-8ABE-4308-AFC9-8B67018EC3ED}"/>
    <cellStyle name="SubItemName 39 27" xfId="48818" xr:uid="{9CB09209-E6B2-49DE-AF69-EE265F350636}"/>
    <cellStyle name="SubItemName 39 28" xfId="56240" xr:uid="{C9A0836C-D915-436A-8FB9-A0D927A47C66}"/>
    <cellStyle name="SubItemName 39 3" xfId="25293" xr:uid="{4273CD80-6270-4345-B201-955DB3B4C20C}"/>
    <cellStyle name="SubItemName 39 3 2" xfId="53194" xr:uid="{819D8F8F-FCEE-4917-9400-86F0B302B13C}"/>
    <cellStyle name="SubItemName 39 4" xfId="25588" xr:uid="{9B33E01E-D516-4079-81C5-2F8F7370C207}"/>
    <cellStyle name="SubItemName 39 5" xfId="25956" xr:uid="{B87256FA-4854-47E8-85CA-47905A66ADB0}"/>
    <cellStyle name="SubItemName 39 6" xfId="26293" xr:uid="{8D3FDA9F-E0A6-4836-B8BB-9C4A3152852A}"/>
    <cellStyle name="SubItemName 39 7" xfId="26621" xr:uid="{61F10F1B-D29A-4DE9-91CD-75605904D10C}"/>
    <cellStyle name="SubItemName 39 8" xfId="26936" xr:uid="{4D4913E8-F833-4C53-85BA-97D51D71172B}"/>
    <cellStyle name="SubItemName 39 9" xfId="30387" xr:uid="{5C3D7941-BE85-43A3-8566-1E2FE17C1CAE}"/>
    <cellStyle name="SubItemName 4" xfId="4745" xr:uid="{1F8971FB-3F0F-4445-AEC4-AFB0CF017A8E}"/>
    <cellStyle name="SubItemName 4 10" xfId="5148" xr:uid="{129E79C3-D2CA-40A5-9118-F9AB94F9EE45}"/>
    <cellStyle name="SubItemName 4 10 10" xfId="26459" xr:uid="{A0005169-08DC-4DB0-9148-FA8264D6FFC7}"/>
    <cellStyle name="SubItemName 4 10 11" xfId="29121" xr:uid="{CA37BEC9-A9B3-4514-9049-B40DDCB6334D}"/>
    <cellStyle name="SubItemName 4 10 12" xfId="31679" xr:uid="{62E687DF-7C5F-46FA-9306-A0FAB9DC152A}"/>
    <cellStyle name="SubItemName 4 10 13" xfId="29346" xr:uid="{9878BFFE-5C31-4CA9-AECF-3CF49B19CF24}"/>
    <cellStyle name="SubItemName 4 10 14" xfId="32876" xr:uid="{138C8D44-5DD2-4DF0-8C07-46666F6AC357}"/>
    <cellStyle name="SubItemName 4 10 15" xfId="25997" xr:uid="{A3931FC6-47B6-46D9-894A-6BCA7AC8C4D2}"/>
    <cellStyle name="SubItemName 4 10 16" xfId="33234" xr:uid="{6D6C30BD-85A3-4E3F-AF9E-2CAA53EA310E}"/>
    <cellStyle name="SubItemName 4 10 17" xfId="34420" xr:uid="{99CA6CBC-D885-4940-93B8-1C30683A0367}"/>
    <cellStyle name="SubItemName 4 10 18" xfId="30496" xr:uid="{EE488C4D-B240-4626-BCBA-D052B96CF4EF}"/>
    <cellStyle name="SubItemName 4 10 19" xfId="35427" xr:uid="{1F61F193-A8F4-4AAB-BAC0-0359B747EB0E}"/>
    <cellStyle name="SubItemName 4 10 2" xfId="10272" xr:uid="{B7C552F4-92D4-49E9-9EB0-2C9410B08FAA}"/>
    <cellStyle name="SubItemName 4 10 2 2" xfId="18007" xr:uid="{DF25A610-6F25-4C7B-8EB2-E1C4F9EFD614}"/>
    <cellStyle name="SubItemName 4 10 2 3" xfId="49883" xr:uid="{5DCDE9BD-9A2E-4B46-9938-49C031655C0E}"/>
    <cellStyle name="SubItemName 4 10 20" xfId="37581" xr:uid="{CBB19D4A-22E0-415C-AE51-FE2049694154}"/>
    <cellStyle name="SubItemName 4 10 21" xfId="37282" xr:uid="{DC6380EA-4968-4A7E-BF12-7002BB8789E6}"/>
    <cellStyle name="SubItemName 4 10 22" xfId="38679" xr:uid="{CCFA623A-F29D-452B-8644-E09FDF90DF54}"/>
    <cellStyle name="SubItemName 4 10 23" xfId="40310" xr:uid="{8403B60F-4653-4B5C-8928-A4B028E3E194}"/>
    <cellStyle name="SubItemName 4 10 24" xfId="40810" xr:uid="{21A6388E-9A6B-43F6-ADED-41CEB6A1214C}"/>
    <cellStyle name="SubItemName 4 10 25" xfId="41390" xr:uid="{A1181608-82B3-4458-8898-BA57CFFABB29}"/>
    <cellStyle name="SubItemName 4 10 26" xfId="41627" xr:uid="{98AAAA25-AC5A-46F2-AC92-DB6952845C9B}"/>
    <cellStyle name="SubItemName 4 10 27" xfId="47236" xr:uid="{9BE951C1-BCA6-414C-BA7F-A2322D53A2A5}"/>
    <cellStyle name="SubItemName 4 10 28" xfId="54759" xr:uid="{BA8B2CD7-B74E-481B-929D-4EE63E6ABFA4}"/>
    <cellStyle name="SubItemName 4 10 3" xfId="10604" xr:uid="{EE19FD74-BB45-40A9-9ADE-FCA66C19865E}"/>
    <cellStyle name="SubItemName 4 10 3 2" xfId="18193" xr:uid="{4961B277-308F-4202-9A86-44899B4F19B9}"/>
    <cellStyle name="SubItemName 4 10 3 3" xfId="49493" xr:uid="{E45A99B8-035D-4F7A-9FE8-D638CEEF254F}"/>
    <cellStyle name="SubItemName 4 10 4" xfId="10939" xr:uid="{D1AD0F3D-9EF1-4710-A5C7-B5A114D8C253}"/>
    <cellStyle name="SubItemName 4 10 4 2" xfId="18384" xr:uid="{3BF359CE-DFB7-40A1-9EF2-1F859AC10F0F}"/>
    <cellStyle name="SubItemName 4 10 5" xfId="11203" xr:uid="{862A63B7-B26B-47E5-9A88-66DF14546ADF}"/>
    <cellStyle name="SubItemName 4 10 5 2" xfId="18575" xr:uid="{F7B88C56-74F2-4C2D-B7F8-DFC1DC68707C}"/>
    <cellStyle name="SubItemName 4 10 6" xfId="7454" xr:uid="{DE8E1C44-61E3-4129-8978-96B83E42CEC6}"/>
    <cellStyle name="SubItemName 4 10 6 2" xfId="17496" xr:uid="{FAD05450-CC2E-4F2E-9D25-B2B196D20731}"/>
    <cellStyle name="SubItemName 4 10 7" xfId="11720" xr:uid="{84C467FD-9864-47DC-AE50-B9523C963AC7}"/>
    <cellStyle name="SubItemName 4 10 8" xfId="21394" xr:uid="{A4347FE4-576E-4892-B077-A4DB55D6AD90}"/>
    <cellStyle name="SubItemName 4 10 9" xfId="29201" xr:uid="{53CDA565-6678-48C2-9188-21A64D2A9B66}"/>
    <cellStyle name="SubItemName 4 11" xfId="4950" xr:uid="{71A15692-4205-46C7-818F-8573A08DBEE0}"/>
    <cellStyle name="SubItemName 4 11 10" xfId="21088" xr:uid="{9DAB1B65-AF9C-4CFA-8EDD-880270C18C3A}"/>
    <cellStyle name="SubItemName 4 11 11" xfId="24537" xr:uid="{7DF96BD4-7AD7-43A6-9686-AECDF75FF9E7}"/>
    <cellStyle name="SubItemName 4 11 12" xfId="31817" xr:uid="{ADACC3A5-3393-4BEA-9776-0D19FB770043}"/>
    <cellStyle name="SubItemName 4 11 13" xfId="29075" xr:uid="{9E22082A-D052-469F-8153-C0758CAB6762}"/>
    <cellStyle name="SubItemName 4 11 14" xfId="31188" xr:uid="{19032DB2-2A48-4320-B17F-9D4BAB1F3DE8}"/>
    <cellStyle name="SubItemName 4 11 15" xfId="31536" xr:uid="{2D43E9D5-7F03-4C44-A049-239C6352A86A}"/>
    <cellStyle name="SubItemName 4 11 16" xfId="33033" xr:uid="{9DAB674B-CCF2-435F-A719-13686E0DD823}"/>
    <cellStyle name="SubItemName 4 11 17" xfId="34504" xr:uid="{77278B50-F5DD-4675-8098-9F96B71207C8}"/>
    <cellStyle name="SubItemName 4 11 18" xfId="28790" xr:uid="{412D49E6-171A-471E-B8C8-1AA7F4CED960}"/>
    <cellStyle name="SubItemName 4 11 19" xfId="35461" xr:uid="{03FC0429-4D54-44DD-8781-C4B2ABFFF8A5}"/>
    <cellStyle name="SubItemName 4 11 2" xfId="10087" xr:uid="{A00F298A-AB5B-47C9-B889-584F837B3B73}"/>
    <cellStyle name="SubItemName 4 11 2 2" xfId="17909" xr:uid="{9A2B8929-53EE-43BA-A50D-47B3613CDB3A}"/>
    <cellStyle name="SubItemName 4 11 2 3" xfId="49749" xr:uid="{A356DA50-0EE0-41AB-B80D-4EDC26D6A660}"/>
    <cellStyle name="SubItemName 4 11 20" xfId="37709" xr:uid="{D31145FA-4DE6-45C1-B9A1-7FA2B04E0C37}"/>
    <cellStyle name="SubItemName 4 11 21" xfId="39580" xr:uid="{01F5B248-D910-45CD-90DB-E11E990523F0}"/>
    <cellStyle name="SubItemName 4 11 22" xfId="39533" xr:uid="{A559EF75-1A3D-43F5-B2D5-4ADA83D1BD4F}"/>
    <cellStyle name="SubItemName 4 11 23" xfId="40397" xr:uid="{4F94B68E-14A6-4208-9412-826143F206B4}"/>
    <cellStyle name="SubItemName 4 11 24" xfId="38878" xr:uid="{8CBC0026-BC49-4A3D-8671-A8ECF2EA5664}"/>
    <cellStyle name="SubItemName 4 11 25" xfId="41435" xr:uid="{C0406F29-778F-4903-A53F-2CB70260976E}"/>
    <cellStyle name="SubItemName 4 11 26" xfId="40859" xr:uid="{0DFEA6B6-CA80-429F-BB9C-88E3793DA00F}"/>
    <cellStyle name="SubItemName 4 11 27" xfId="47102" xr:uid="{212D15ED-F982-416E-A421-BC3906A733C5}"/>
    <cellStyle name="SubItemName 4 11 28" xfId="54647" xr:uid="{543922FC-55D3-4F09-9484-1A523E4810AE}"/>
    <cellStyle name="SubItemName 4 11 3" xfId="10423" xr:uid="{7041EAD2-36C5-472E-8BCD-578BCE067A30}"/>
    <cellStyle name="SubItemName 4 11 3 2" xfId="18095" xr:uid="{9EF40546-F995-4BE1-9F01-2CD93971F459}"/>
    <cellStyle name="SubItemName 4 11 3 3" xfId="49484" xr:uid="{24F021AD-5F6B-4674-9318-2DE5962B70B0}"/>
    <cellStyle name="SubItemName 4 11 4" xfId="10759" xr:uid="{C3903B13-2930-410C-AA53-29D78896EBD8}"/>
    <cellStyle name="SubItemName 4 11 4 2" xfId="18286" xr:uid="{762D98F3-3BCC-44BF-961A-B79528AFF27E}"/>
    <cellStyle name="SubItemName 4 11 5" xfId="11089" xr:uid="{88AF47D8-2F84-427B-B2E0-968FC24B0BD6}"/>
    <cellStyle name="SubItemName 4 11 5 2" xfId="18477" xr:uid="{CF688BAE-901D-4BF4-B1DE-1289E052BBBF}"/>
    <cellStyle name="SubItemName 4 11 6" xfId="7355" xr:uid="{69BA571C-65A3-46ED-B606-89AC55B6DC7F}"/>
    <cellStyle name="SubItemName 4 11 6 2" xfId="17397" xr:uid="{F68C4C59-96DF-4825-9BD4-EE35754BB2C2}"/>
    <cellStyle name="SubItemName 4 11 7" xfId="11622" xr:uid="{9325117B-479A-47B5-B3B4-0590B565C38F}"/>
    <cellStyle name="SubItemName 4 11 8" xfId="23818" xr:uid="{2B2066DA-B4BF-4B13-A065-9BBBB18D734B}"/>
    <cellStyle name="SubItemName 4 11 9" xfId="29351" xr:uid="{E843D2E3-321D-48A0-9247-D98C98A27637}"/>
    <cellStyle name="SubItemName 4 12" xfId="5163" xr:uid="{1233B59D-17A9-4066-B3D6-D277BEE421E0}"/>
    <cellStyle name="SubItemName 4 12 10" xfId="25487" xr:uid="{4AA04535-6DB3-4AAC-8E44-3D738F1AB620}"/>
    <cellStyle name="SubItemName 4 12 11" xfId="28886" xr:uid="{75025551-DAB9-46D0-A595-C64C51B1D92F}"/>
    <cellStyle name="SubItemName 4 12 12" xfId="32199" xr:uid="{CB6601AB-6CD1-4997-A351-18FAD1CAE557}"/>
    <cellStyle name="SubItemName 4 12 13" xfId="25304" xr:uid="{D2AA5218-7295-426A-BC77-0DA0143DD4F8}"/>
    <cellStyle name="SubItemName 4 12 14" xfId="31933" xr:uid="{D443BBE6-15A9-4E26-BB6C-935A4CA142A5}"/>
    <cellStyle name="SubItemName 4 12 15" xfId="26202" xr:uid="{AE7281A1-2540-42F7-AAB6-686B82CD9BD4}"/>
    <cellStyle name="SubItemName 4 12 16" xfId="32709" xr:uid="{40CD241E-B1A8-49D0-82EF-59C640724EA3}"/>
    <cellStyle name="SubItemName 4 12 17" xfId="34677" xr:uid="{CE9CEEDF-DE29-4149-855E-C2F0571C9C5E}"/>
    <cellStyle name="SubItemName 4 12 18" xfId="31601" xr:uid="{9CEC33A4-11B0-4DAE-BE24-6BF9E411282A}"/>
    <cellStyle name="SubItemName 4 12 19" xfId="35522" xr:uid="{61517621-0BC5-4A81-B7D9-B3ABEF20B168}"/>
    <cellStyle name="SubItemName 4 12 2" xfId="10285" xr:uid="{7A6C66C5-9B0F-49A6-A8CB-CC19BF05ADFD}"/>
    <cellStyle name="SubItemName 4 12 2 2" xfId="18016" xr:uid="{3035CDA0-BEF1-4ED2-B601-FE3BA20A732B}"/>
    <cellStyle name="SubItemName 4 12 2 3" xfId="49894" xr:uid="{3CBAC5FD-93D8-4539-A5A4-6909A8BB1FEA}"/>
    <cellStyle name="SubItemName 4 12 20" xfId="38065" xr:uid="{F4CD3552-D627-4086-888C-B005BD4F9011}"/>
    <cellStyle name="SubItemName 4 12 21" xfId="35638" xr:uid="{512D621A-4DCC-474C-954B-56318F54020F}"/>
    <cellStyle name="SubItemName 4 12 22" xfId="38524" xr:uid="{D0B32D96-2410-4C21-96A7-59E8F9BCA23E}"/>
    <cellStyle name="SubItemName 4 12 23" xfId="40577" xr:uid="{1174B964-3483-4213-9C3A-9E51CB38102B}"/>
    <cellStyle name="SubItemName 4 12 24" xfId="38603" xr:uid="{5C57BD10-B862-4F1F-9B1E-88AE30229767}"/>
    <cellStyle name="SubItemName 4 12 25" xfId="41521" xr:uid="{F88ED848-90A7-4DF5-A7B6-634B5CAEF74C}"/>
    <cellStyle name="SubItemName 4 12 26" xfId="38292" xr:uid="{4A136ACC-0EDA-485A-B18A-CAA85996BB42}"/>
    <cellStyle name="SubItemName 4 12 27" xfId="47247" xr:uid="{1A3A3C72-8538-4DC3-8854-7ADAD6A4267E}"/>
    <cellStyle name="SubItemName 4 12 28" xfId="54769" xr:uid="{CC83E300-8487-4CF4-8EBF-4B759ECBF4CA}"/>
    <cellStyle name="SubItemName 4 12 3" xfId="10617" xr:uid="{68783134-35DA-4BEF-BBA9-DA228FBFB96E}"/>
    <cellStyle name="SubItemName 4 12 3 2" xfId="18202" xr:uid="{4260CD04-4692-4F4E-B14C-BFD6637A0463}"/>
    <cellStyle name="SubItemName 4 12 3 3" xfId="49688" xr:uid="{166985BE-4F2A-43A4-8FDC-DDC4D7AB00DE}"/>
    <cellStyle name="SubItemName 4 12 4" xfId="10952" xr:uid="{E02E3EFC-4F73-41B4-9E3A-4F9754F07348}"/>
    <cellStyle name="SubItemName 4 12 4 2" xfId="18393" xr:uid="{0CFFD230-9F44-4021-A256-F755CAEC8E39}"/>
    <cellStyle name="SubItemName 4 12 5" xfId="11213" xr:uid="{A99A888C-4B31-466F-9DF3-14D53FF5AE53}"/>
    <cellStyle name="SubItemName 4 12 5 2" xfId="18584" xr:uid="{972024A8-62A3-493B-8349-55A20A97594B}"/>
    <cellStyle name="SubItemName 4 12 6" xfId="7463" xr:uid="{D3B58E02-6806-4233-BAC9-A93D8E674581}"/>
    <cellStyle name="SubItemName 4 12 6 2" xfId="17505" xr:uid="{42B66981-DDEF-4C9D-83F0-5138F5C41687}"/>
    <cellStyle name="SubItemName 4 12 7" xfId="11729" xr:uid="{4212CFF0-0F19-4419-A155-0F4DF523A177}"/>
    <cellStyle name="SubItemName 4 12 8" xfId="24207" xr:uid="{2FCC5A63-5528-4F03-98BB-474AC14271A2}"/>
    <cellStyle name="SubItemName 4 12 9" xfId="29759" xr:uid="{26E08815-425A-4A44-BD00-42B84C0391C0}"/>
    <cellStyle name="SubItemName 4 13" xfId="5106" xr:uid="{1615F7E4-413F-462C-B2A9-1EDDF102327B}"/>
    <cellStyle name="SubItemName 4 13 10" xfId="26132" xr:uid="{727DCC65-0AAC-4F95-8DEB-22F8F1FC39BD}"/>
    <cellStyle name="SubItemName 4 13 11" xfId="26322" xr:uid="{5B88E1F8-6D96-4492-8748-B4CA356AC964}"/>
    <cellStyle name="SubItemName 4 13 12" xfId="31816" xr:uid="{E79C2F24-E326-4346-9D3C-4FD41754F367}"/>
    <cellStyle name="SubItemName 4 13 13" xfId="30714" xr:uid="{E7489302-45B7-4420-BB3A-5B6C5C6BEC93}"/>
    <cellStyle name="SubItemName 4 13 14" xfId="24922" xr:uid="{BCBC6E44-E6AE-495E-B3D0-D4C38EDC7010}"/>
    <cellStyle name="SubItemName 4 13 15" xfId="31950" xr:uid="{61B9C2CE-52D9-4DCF-B271-899EF1CC300B}"/>
    <cellStyle name="SubItemName 4 13 16" xfId="21687" xr:uid="{7CB8B0F8-EFB8-41E6-80F6-E50157EF504F}"/>
    <cellStyle name="SubItemName 4 13 17" xfId="34503" xr:uid="{76A9A4AC-FB63-4DC4-9D9E-66322514210C}"/>
    <cellStyle name="SubItemName 4 13 18" xfId="31545" xr:uid="{7B0F4EB5-7DBE-44AE-A869-017C44527B0F}"/>
    <cellStyle name="SubItemName 4 13 19" xfId="35460" xr:uid="{307EB6A8-8DF6-43A5-9025-D5A4593330B1}"/>
    <cellStyle name="SubItemName 4 13 2" xfId="10233" xr:uid="{2357AF8C-DB49-4183-ADEC-1B0BDC91B715}"/>
    <cellStyle name="SubItemName 4 13 2 2" xfId="17982" xr:uid="{3D4BFD2B-6E05-4279-9337-F99D497E5269}"/>
    <cellStyle name="SubItemName 4 13 2 3" xfId="49856" xr:uid="{567A5BD8-2BBB-41AC-8EC8-69F87C39CC01}"/>
    <cellStyle name="SubItemName 4 13 20" xfId="37708" xr:uid="{7FEDD549-7A21-42FA-97CF-D359F5C63DA5}"/>
    <cellStyle name="SubItemName 4 13 21" xfId="39294" xr:uid="{FC3B681C-9BE4-4069-B846-C5EBB3C66995}"/>
    <cellStyle name="SubItemName 4 13 22" xfId="37252" xr:uid="{A9AA698A-58CF-48F4-9489-5C835A7857C2}"/>
    <cellStyle name="SubItemName 4 13 23" xfId="40396" xr:uid="{18A50528-69F2-4942-9BF6-8BEB0004B352}"/>
    <cellStyle name="SubItemName 4 13 24" xfId="38741" xr:uid="{6EFFA2A8-F0CA-461C-8297-92952DC08D7A}"/>
    <cellStyle name="SubItemName 4 13 25" xfId="41434" xr:uid="{15A996D9-38FB-4E1D-A6BB-12A1CDD3219E}"/>
    <cellStyle name="SubItemName 4 13 26" xfId="40874" xr:uid="{7435601F-0098-4B62-9F14-37A10136E757}"/>
    <cellStyle name="SubItemName 4 13 27" xfId="47206" xr:uid="{BA8A21B6-FDBA-4ECF-B9C7-E97FA270A099}"/>
    <cellStyle name="SubItemName 4 13 28" xfId="54733" xr:uid="{BE4981AB-EA6A-49DE-8904-4124C46C2B69}"/>
    <cellStyle name="SubItemName 4 13 3" xfId="10566" xr:uid="{318D6C1B-FD86-43E6-9F4D-A75B8100D4C3}"/>
    <cellStyle name="SubItemName 4 13 3 2" xfId="18168" xr:uid="{0BA74D27-C5AB-4AC8-92C2-3558C8C9895D}"/>
    <cellStyle name="SubItemName 4 13 3 3" xfId="49682" xr:uid="{C9AD41FF-11C3-4A6C-984E-7F75433F426A}"/>
    <cellStyle name="SubItemName 4 13 4" xfId="10901" xr:uid="{AB8C7155-FE60-4732-8AAB-A4BB7D820E55}"/>
    <cellStyle name="SubItemName 4 13 4 2" xfId="18359" xr:uid="{32DB0442-FE67-46ED-9FD8-D8563ECD4C4F}"/>
    <cellStyle name="SubItemName 4 13 5" xfId="11176" xr:uid="{F2DB0719-8B39-4C96-9049-D8B62B133E79}"/>
    <cellStyle name="SubItemName 4 13 5 2" xfId="18550" xr:uid="{65BB3237-EA95-4A78-BC23-E839B04B6188}"/>
    <cellStyle name="SubItemName 4 13 6" xfId="7429" xr:uid="{C2B75D20-6A59-4D59-8C6E-9946A139A27B}"/>
    <cellStyle name="SubItemName 4 13 6 2" xfId="17471" xr:uid="{284A22A2-9087-4A15-840D-7D186F3A888B}"/>
    <cellStyle name="SubItemName 4 13 7" xfId="11695" xr:uid="{48E2DCC7-4B6F-4190-9174-35A36D6DC705}"/>
    <cellStyle name="SubItemName 4 13 8" xfId="25112" xr:uid="{F8118C76-1E6A-41AA-9FA7-618B1D6C9C87}"/>
    <cellStyle name="SubItemName 4 13 9" xfId="29350" xr:uid="{DF88167F-9A11-4A53-9BA0-B36656FC6C72}"/>
    <cellStyle name="SubItemName 4 14" xfId="5272" xr:uid="{6072F033-1C95-4060-8917-BCE6F3F30C97}"/>
    <cellStyle name="SubItemName 4 14 10" xfId="26496" xr:uid="{58E9036B-B638-4F93-A9EA-1BEC20A57F69}"/>
    <cellStyle name="SubItemName 4 14 11" xfId="30568" xr:uid="{95BD5708-0DF9-4DA4-A791-3875F874583B}"/>
    <cellStyle name="SubItemName 4 14 12" xfId="31502" xr:uid="{EAB7C1AF-0B77-4D0C-9B60-849B3C5C8DF2}"/>
    <cellStyle name="SubItemName 4 14 13" xfId="32583" xr:uid="{2A7ABC4D-D676-4276-8BBC-7851534C07EB}"/>
    <cellStyle name="SubItemName 4 14 14" xfId="32873" xr:uid="{E032FACD-CD37-4834-A915-5619F82CA12E}"/>
    <cellStyle name="SubItemName 4 14 15" xfId="33179" xr:uid="{798816C7-8261-4630-A9DF-7CCA2B83331E}"/>
    <cellStyle name="SubItemName 4 14 16" xfId="31813" xr:uid="{7B9A3B22-9E70-404F-9651-8D8AAC9C4BAE}"/>
    <cellStyle name="SubItemName 4 14 17" xfId="34315" xr:uid="{67D2A1B5-EDCA-44A1-8EC7-668CF1D47036}"/>
    <cellStyle name="SubItemName 4 14 18" xfId="30868" xr:uid="{10ADC257-FF5F-4B07-9E0C-07761E3115E6}"/>
    <cellStyle name="SubItemName 4 14 19" xfId="35404" xr:uid="{6AA623E2-9D17-4363-A4B0-712F60C0614A}"/>
    <cellStyle name="SubItemName 4 14 2" xfId="10378" xr:uid="{C5BB332C-51FA-4CF6-8AF8-ACB7C75F2F99}"/>
    <cellStyle name="SubItemName 4 14 2 2" xfId="18059" xr:uid="{E3A1A0BF-8A18-4CF8-878C-DFED537DB36C}"/>
    <cellStyle name="SubItemName 4 14 2 3" xfId="49950" xr:uid="{F5F7BCE2-50CE-40C4-B3FD-9D1EFB2029EE}"/>
    <cellStyle name="SubItemName 4 14 20" xfId="37415" xr:uid="{71611884-6E43-49F6-A52E-B8FFBA4CBF00}"/>
    <cellStyle name="SubItemName 4 14 21" xfId="35724" xr:uid="{1A0103E2-3FF8-40D8-88FA-6E861D0BE598}"/>
    <cellStyle name="SubItemName 4 14 22" xfId="38736" xr:uid="{37CFB900-3368-41B4-95C6-A41770E647FB}"/>
    <cellStyle name="SubItemName 4 14 23" xfId="40196" xr:uid="{84579C1E-9233-4DCC-A190-282EF096961A}"/>
    <cellStyle name="SubItemName 4 14 24" xfId="40783" xr:uid="{88984C44-1CE1-4A85-A851-A3A4BBE89A5F}"/>
    <cellStyle name="SubItemName 4 14 25" xfId="41351" xr:uid="{9CDD11FF-DC2B-49F1-AB4E-18D365068BD8}"/>
    <cellStyle name="SubItemName 4 14 26" xfId="41626" xr:uid="{427235B0-0140-4389-BE47-3D3408E38A06}"/>
    <cellStyle name="SubItemName 4 14 27" xfId="47315" xr:uid="{AAE65AFA-468F-4EF1-82B5-098742F83168}"/>
    <cellStyle name="SubItemName 4 14 28" xfId="54818" xr:uid="{0CDFCFEF-4C06-4263-AE92-A8F71978F7E3}"/>
    <cellStyle name="SubItemName 4 14 3" xfId="10716" xr:uid="{9EB9D97B-D51C-41B0-B713-6DED1FB1B969}"/>
    <cellStyle name="SubItemName 4 14 3 2" xfId="18252" xr:uid="{B6EBEA4D-6C88-4AD6-8C33-D4F3241CBAE0}"/>
    <cellStyle name="SubItemName 4 14 3 3" xfId="51943" xr:uid="{CCDE6519-ABFC-4006-9D54-116976F176BE}"/>
    <cellStyle name="SubItemName 4 14 4" xfId="11051" xr:uid="{E0321E2A-58A9-415B-987E-E75DAF7E97B9}"/>
    <cellStyle name="SubItemName 4 14 4 2" xfId="18443" xr:uid="{3FCEB9A6-81E8-4877-B05D-B59C83DA4DE9}"/>
    <cellStyle name="SubItemName 4 14 5" xfId="11269" xr:uid="{3A572A9B-A09E-4D76-87CE-ADBF34317903}"/>
    <cellStyle name="SubItemName 4 14 5 2" xfId="18634" xr:uid="{D7A166DE-A8F2-42B3-A653-491EC5EF39F1}"/>
    <cellStyle name="SubItemName 4 14 6" xfId="7513" xr:uid="{917A3A69-AA9C-4CE7-A0B5-5CA21928200E}"/>
    <cellStyle name="SubItemName 4 14 6 2" xfId="17548" xr:uid="{42877AD4-460E-4AD3-A822-C7B757F90889}"/>
    <cellStyle name="SubItemName 4 14 7" xfId="11772" xr:uid="{D6BC5233-B91E-44A0-AA93-2DC263A136D0}"/>
    <cellStyle name="SubItemName 4 14 8" xfId="26424" xr:uid="{29C309D2-CA7B-431D-B9E5-EA2B21C27B0E}"/>
    <cellStyle name="SubItemName 4 14 9" xfId="28998" xr:uid="{FAB67D78-0E72-45CB-B01F-8A8D06FB98FF}"/>
    <cellStyle name="SubItemName 4 15" xfId="8270" xr:uid="{9A0387FE-5366-4495-B545-B8AD6B787901}"/>
    <cellStyle name="SubItemName 4 15 10" xfId="24156" xr:uid="{751C710B-57F8-4658-B89A-2E8911A826C9}"/>
    <cellStyle name="SubItemName 4 15 11" xfId="29078" xr:uid="{0BD2AE0B-2EDB-4636-B767-EB559F0FD602}"/>
    <cellStyle name="SubItemName 4 15 12" xfId="32113" xr:uid="{AEDC8A59-1650-4AB0-9096-E3B228805C5A}"/>
    <cellStyle name="SubItemName 4 15 13" xfId="26002" xr:uid="{852EC994-0C7F-4474-A28B-DAA2683B6271}"/>
    <cellStyle name="SubItemName 4 15 14" xfId="31517" xr:uid="{B680B90D-D50F-455A-B27A-221218F4CADA}"/>
    <cellStyle name="SubItemName 4 15 15" xfId="32792" xr:uid="{A0D34F0C-1F5A-4C89-906C-4FFC7D5E6A06}"/>
    <cellStyle name="SubItemName 4 15 16" xfId="33192" xr:uid="{1AD7C058-13A8-4331-B2BD-EAFE78A55309}"/>
    <cellStyle name="SubItemName 4 15 17" xfId="34637" xr:uid="{B3CE1B15-8181-4C09-B4BB-5A39A2EA6C19}"/>
    <cellStyle name="SubItemName 4 15 18" xfId="32455" xr:uid="{EAE82231-4F7F-4FDD-982A-696B69C00A74}"/>
    <cellStyle name="SubItemName 4 15 19" xfId="35504" xr:uid="{EE019F1C-EF46-4DE0-9F5A-916B5848B35A}"/>
    <cellStyle name="SubItemName 4 15 2" xfId="12373" xr:uid="{B739C510-0C78-4890-B408-BB46D68905FA}"/>
    <cellStyle name="SubItemName 4 15 2 2" xfId="50645" xr:uid="{84B8BB43-51DE-4EEE-9D70-F5245CF91F1B}"/>
    <cellStyle name="SubItemName 4 15 20" xfId="37982" xr:uid="{7213329F-3E1C-4C2A-A56F-CDF879D2294A}"/>
    <cellStyle name="SubItemName 4 15 21" xfId="38625" xr:uid="{4DDB1AB1-058C-477B-8B10-B895DCE123E8}"/>
    <cellStyle name="SubItemName 4 15 22" xfId="38840" xr:uid="{8683EFA0-510C-4AE7-8C41-64292B80229E}"/>
    <cellStyle name="SubItemName 4 15 23" xfId="40536" xr:uid="{EEB8D054-8DC3-4E1C-92DE-68D9B4EF1B67}"/>
    <cellStyle name="SubItemName 4 15 24" xfId="37815" xr:uid="{5A2181D9-B5CA-4CEB-A01B-BE8FF5C6858E}"/>
    <cellStyle name="SubItemName 4 15 25" xfId="41498" xr:uid="{EEBB20F8-2599-40DC-AD1F-C91EEFDCA7CB}"/>
    <cellStyle name="SubItemName 4 15 26" xfId="40896" xr:uid="{0AC512F9-5AA6-4B83-AD38-C579D80EC8E7}"/>
    <cellStyle name="SubItemName 4 15 27" xfId="48010" xr:uid="{573B891E-5726-42B2-A323-21E709D228EE}"/>
    <cellStyle name="SubItemName 4 15 28" xfId="55482" xr:uid="{D53221FD-C30B-4CF3-989F-D4903CA418B0}"/>
    <cellStyle name="SubItemName 4 15 3" xfId="24646" xr:uid="{17656C5D-3231-41B5-87FB-C49D5EAE68FD}"/>
    <cellStyle name="SubItemName 4 15 3 2" xfId="52629" xr:uid="{CE219174-44BC-440E-BBD6-A375BD4D2CDA}"/>
    <cellStyle name="SubItemName 4 15 4" xfId="20818" xr:uid="{49B2E2B7-AA87-490F-A5E2-2C3E7AB1F9FF}"/>
    <cellStyle name="SubItemName 4 15 5" xfId="21812" xr:uid="{56F15F6F-E215-47FC-AB1C-8DC4F6028E36}"/>
    <cellStyle name="SubItemName 4 15 6" xfId="24986" xr:uid="{39ED8F04-FB6D-4A69-9CB1-73C3F4A8CF7D}"/>
    <cellStyle name="SubItemName 4 15 7" xfId="21391" xr:uid="{C9010CD8-16B9-46BE-A85C-F456B867E97F}"/>
    <cellStyle name="SubItemName 4 15 8" xfId="25964" xr:uid="{D047D12A-3368-400F-B52B-AFC861163E49}"/>
    <cellStyle name="SubItemName 4 15 9" xfId="29669" xr:uid="{8369B97F-A52B-408B-BDA4-05C072BEFC06}"/>
    <cellStyle name="SubItemName 4 16" xfId="7878" xr:uid="{C2C25615-AC58-4DDA-BFAD-DA57E908899E}"/>
    <cellStyle name="SubItemName 4 16 10" xfId="29512" xr:uid="{D352F795-7022-4520-AB51-8A82B07D4A35}"/>
    <cellStyle name="SubItemName 4 16 11" xfId="21752" xr:uid="{20C97862-059E-4242-958E-042C47C39D11}"/>
    <cellStyle name="SubItemName 4 16 12" xfId="31916" xr:uid="{F9C8EE08-D2CB-426C-9AB0-F66D8544CA11}"/>
    <cellStyle name="SubItemName 4 16 13" xfId="31159" xr:uid="{664F862C-7402-4100-8A5A-67CA3B7C8EC0}"/>
    <cellStyle name="SubItemName 4 16 14" xfId="32762" xr:uid="{59B21031-F4FE-4E21-9D9D-BE5A0104F767}"/>
    <cellStyle name="SubItemName 4 16 15" xfId="32874" xr:uid="{94E7C466-E3A5-44E5-A924-55BA5F4CF533}"/>
    <cellStyle name="SubItemName 4 16 16" xfId="26773" xr:uid="{A4C22F2B-6D1D-4E3D-B499-F6965CCB3C07}"/>
    <cellStyle name="SubItemName 4 16 17" xfId="34549" xr:uid="{12CD13F3-6A56-4F01-ADD7-26592FA316BB}"/>
    <cellStyle name="SubItemName 4 16 18" xfId="34311" xr:uid="{37C07D73-8AFE-4FE3-A082-6040D71BFA6D}"/>
    <cellStyle name="SubItemName 4 16 19" xfId="35480" xr:uid="{323778D5-F90C-4E66-925B-5717548EE00A}"/>
    <cellStyle name="SubItemName 4 16 2" xfId="12066" xr:uid="{3E56A20B-63E8-4EE9-995F-3B362E76D9BE}"/>
    <cellStyle name="SubItemName 4 16 2 2" xfId="50293" xr:uid="{8598804D-FAF1-48E2-A298-9A8FCF1A2EB7}"/>
    <cellStyle name="SubItemName 4 16 20" xfId="37801" xr:uid="{47562A38-88E0-4B89-B912-FBBB2FBF3655}"/>
    <cellStyle name="SubItemName 4 16 21" xfId="36589" xr:uid="{693F006D-46D4-4622-A580-06213C0B2AAD}"/>
    <cellStyle name="SubItemName 4 16 22" xfId="38193" xr:uid="{ED62A991-10B3-4ED6-B6EA-F3B34E72A525}"/>
    <cellStyle name="SubItemName 4 16 23" xfId="40444" xr:uid="{3C5A8DA0-07A3-4C61-8CC7-1122DFE93D18}"/>
    <cellStyle name="SubItemName 4 16 24" xfId="40177" xr:uid="{B4B714E7-774C-48A6-A5E5-045682774F03}"/>
    <cellStyle name="SubItemName 4 16 25" xfId="41460" xr:uid="{0B2AA184-DC2E-4821-9896-A693BFA4F589}"/>
    <cellStyle name="SubItemName 4 16 26" xfId="41361" xr:uid="{ABC624C1-5294-4870-8CA3-28C9682CD53D}"/>
    <cellStyle name="SubItemName 4 16 27" xfId="47657" xr:uid="{859C3FDD-295A-484A-9950-F0C982223044}"/>
    <cellStyle name="SubItemName 4 16 28" xfId="55149" xr:uid="{545FADEA-18B7-4FC2-B375-D660EE1CEA30}"/>
    <cellStyle name="SubItemName 4 16 3" xfId="24460" xr:uid="{D35DC21D-7C55-41F3-8128-C7BC1572D0BB}"/>
    <cellStyle name="SubItemName 4 16 3 2" xfId="52284" xr:uid="{F229B91C-77DB-4026-ABC9-39B62D54AAD2}"/>
    <cellStyle name="SubItemName 4 16 4" xfId="20551" xr:uid="{AF30E962-FAEC-4EF9-8D2F-6CDA65860DC7}"/>
    <cellStyle name="SubItemName 4 16 5" xfId="23623" xr:uid="{7231CC76-1D80-44FE-927E-D3CB2866B794}"/>
    <cellStyle name="SubItemName 4 16 6" xfId="24971" xr:uid="{B18DB8CA-503B-41D0-844A-6EFBF0116B16}"/>
    <cellStyle name="SubItemName 4 16 7" xfId="25933" xr:uid="{C1F68F21-51F8-404E-B7E8-E03875613285}"/>
    <cellStyle name="SubItemName 4 16 8" xfId="26084" xr:uid="{F5578F96-F646-41C8-8DFE-668D9A4C968B}"/>
    <cellStyle name="SubItemName 4 16 9" xfId="29453" xr:uid="{A377B8F0-FDE1-44C8-A5DB-765A7E3BC820}"/>
    <cellStyle name="SubItemName 4 17" xfId="7726" xr:uid="{2BA8CDB0-9EAF-4A6D-A6D6-0B87AED99141}"/>
    <cellStyle name="SubItemName 4 17 10" xfId="26005" xr:uid="{E481FBB7-3B32-4369-A626-8741889BAE2E}"/>
    <cellStyle name="SubItemName 4 17 11" xfId="29703" xr:uid="{29191F15-E87B-4ED8-87CD-83753028C684}"/>
    <cellStyle name="SubItemName 4 17 12" xfId="31383" xr:uid="{581213F6-C322-4F4D-BDB4-37EDDFC032F7}"/>
    <cellStyle name="SubItemName 4 17 13" xfId="30804" xr:uid="{B4B8093C-DDBC-40C6-AE78-7E0B372D7C2B}"/>
    <cellStyle name="SubItemName 4 17 14" xfId="32728" xr:uid="{00D4DB9C-694F-4106-A565-7EE19D94C224}"/>
    <cellStyle name="SubItemName 4 17 15" xfId="33008" xr:uid="{63A9DB2E-BBDE-435B-9F23-CBFD912FA3A0}"/>
    <cellStyle name="SubItemName 4 17 16" xfId="23851" xr:uid="{AA2670FC-C8D3-4972-82BC-5936AF46D94E}"/>
    <cellStyle name="SubItemName 4 17 17" xfId="34257" xr:uid="{D854E28C-FB4F-40B4-806A-47DA5D626478}"/>
    <cellStyle name="SubItemName 4 17 18" xfId="33894" xr:uid="{5CBDDBFB-6BDD-46FD-913B-3A7C0436347C}"/>
    <cellStyle name="SubItemName 4 17 19" xfId="35383" xr:uid="{A03DF839-036A-4B28-B989-B3F297832E4F}"/>
    <cellStyle name="SubItemName 4 17 2" xfId="11943" xr:uid="{BC3E8851-D14F-42B1-890A-3EE0B5B482DD}"/>
    <cellStyle name="SubItemName 4 17 2 2" xfId="50151" xr:uid="{6FAFDE86-5F45-4CBA-B4B3-498738940FAC}"/>
    <cellStyle name="SubItemName 4 17 20" xfId="37300" xr:uid="{0903A0FE-18CD-459D-A4B0-9320E8EBCB7F}"/>
    <cellStyle name="SubItemName 4 17 21" xfId="36694" xr:uid="{CF2C8B87-FDF0-490F-84F9-114D066DA559}"/>
    <cellStyle name="SubItemName 4 17 22" xfId="37764" xr:uid="{9BD1F285-8BA3-4850-A58F-4A562D80C007}"/>
    <cellStyle name="SubItemName 4 17 23" xfId="40134" xr:uid="{EA52E6D5-E48E-4E65-A047-C60B16A9343E}"/>
    <cellStyle name="SubItemName 4 17 24" xfId="36093" xr:uid="{C92BA37E-FFA0-4A41-9C8A-BAE2C8047341}"/>
    <cellStyle name="SubItemName 4 17 25" xfId="41324" xr:uid="{52BA2EDA-5E0B-4A26-A275-2B9707DB3F9C}"/>
    <cellStyle name="SubItemName 4 17 26" xfId="40866" xr:uid="{619A560A-44DC-4AA2-B12A-CE2406DC9EC8}"/>
    <cellStyle name="SubItemName 4 17 27" xfId="47513" xr:uid="{64A02F01-E7E7-4298-A592-A4D414B4C2BC}"/>
    <cellStyle name="SubItemName 4 17 28" xfId="55011" xr:uid="{8DE2E477-D4C9-4041-8733-704B0C5C6A06}"/>
    <cellStyle name="SubItemName 4 17 3" xfId="23977" xr:uid="{5B39179D-15BF-4511-8D89-92260411FBDE}"/>
    <cellStyle name="SubItemName 4 17 3 2" xfId="52143" xr:uid="{F90D5B4C-004D-48CE-A7FD-AB0B78EDB793}"/>
    <cellStyle name="SubItemName 4 17 4" xfId="21903" xr:uid="{48D4E846-3360-4843-B712-6251ECF41B1E}"/>
    <cellStyle name="SubItemName 4 17 5" xfId="23896" xr:uid="{78182941-C1DE-4406-9F08-7F1950E6B1BD}"/>
    <cellStyle name="SubItemName 4 17 6" xfId="21343" xr:uid="{54ABF84D-3CBE-4180-9523-3E29412DBD3D}"/>
    <cellStyle name="SubItemName 4 17 7" xfId="25900" xr:uid="{1C997BB4-AAB4-4F72-9936-BE12EAA065E5}"/>
    <cellStyle name="SubItemName 4 17 8" xfId="26234" xr:uid="{8A8D0973-519F-474E-B7FC-AB811299FF4C}"/>
    <cellStyle name="SubItemName 4 17 9" xfId="28870" xr:uid="{839D133A-265D-4F51-A08C-0289FBFA8BD6}"/>
    <cellStyle name="SubItemName 4 18" xfId="8195" xr:uid="{C0B8AD85-AF3A-4A20-BC9E-03F0CAAAA45A}"/>
    <cellStyle name="SubItemName 4 18 10" xfId="26796" xr:uid="{3687F463-4182-4A6E-839F-D8D8A62F4115}"/>
    <cellStyle name="SubItemName 4 18 11" xfId="25896" xr:uid="{822A7C4E-243C-4319-8FB9-BB279E17A7AE}"/>
    <cellStyle name="SubItemName 4 18 12" xfId="31907" xr:uid="{BC89615C-FEB9-4100-BC67-510AA684B771}"/>
    <cellStyle name="SubItemName 4 18 13" xfId="30717" xr:uid="{F9FD4021-ED5A-46E5-8856-F00A824E39C4}"/>
    <cellStyle name="SubItemName 4 18 14" xfId="32141" xr:uid="{06A7E28F-5ECA-4656-B465-6F0E0AB4ED0F}"/>
    <cellStyle name="SubItemName 4 18 15" xfId="30902" xr:uid="{85EF3DB8-A23F-4D70-9C04-851B6BCCDFF7}"/>
    <cellStyle name="SubItemName 4 18 16" xfId="25613" xr:uid="{02199B6D-9A50-4993-8A97-794EF45A5FCF}"/>
    <cellStyle name="SubItemName 4 18 17" xfId="34545" xr:uid="{64D38F40-CFDA-4E80-899D-DF5948AED93A}"/>
    <cellStyle name="SubItemName 4 18 18" xfId="34246" xr:uid="{D535FC02-B315-4E2F-B250-78844E3216E9}"/>
    <cellStyle name="SubItemName 4 18 19" xfId="35478" xr:uid="{ED9A39DA-8384-4416-AC63-8FB88EEADDB9}"/>
    <cellStyle name="SubItemName 4 18 2" xfId="12329" xr:uid="{1D616BDF-1F6C-419B-BA80-70ABCF959F9D}"/>
    <cellStyle name="SubItemName 4 18 2 2" xfId="50589" xr:uid="{98A1EC2A-C9C7-4BD8-B465-19C2C1739181}"/>
    <cellStyle name="SubItemName 4 18 20" xfId="37795" xr:uid="{9367A8E7-86F0-40CE-A89C-3661F9479224}"/>
    <cellStyle name="SubItemName 4 18 21" xfId="35731" xr:uid="{C816F5D2-3CC8-4359-9594-F15D82F2A7FD}"/>
    <cellStyle name="SubItemName 4 18 22" xfId="35955" xr:uid="{C95A655E-84F6-4216-9CB5-C0BDF9E7659A}"/>
    <cellStyle name="SubItemName 4 18 23" xfId="40438" xr:uid="{755BA2A7-1F44-4D46-9A08-0AE2A307C7D0}"/>
    <cellStyle name="SubItemName 4 18 24" xfId="37689" xr:uid="{7F0E00CF-B193-4FEC-A4C4-B7BD3D565A37}"/>
    <cellStyle name="SubItemName 4 18 25" xfId="41457" xr:uid="{B614C9A0-90B9-40AD-B332-738CEE315FED}"/>
    <cellStyle name="SubItemName 4 18 26" xfId="40797" xr:uid="{DD00A561-3F7D-4FE3-BC7D-D59B7AC700FB}"/>
    <cellStyle name="SubItemName 4 18 27" xfId="47953" xr:uid="{CA811B0C-1C95-409A-AB84-6B9F81DBAA3B}"/>
    <cellStyle name="SubItemName 4 18 28" xfId="55432" xr:uid="{8F376867-FF64-40CF-AF4E-1AAD6F333E25}"/>
    <cellStyle name="SubItemName 4 18 3" xfId="24453" xr:uid="{A8BE796C-6B68-4E00-8603-84CF5D1A2FC2}"/>
    <cellStyle name="SubItemName 4 18 3 2" xfId="52578" xr:uid="{BA083217-721F-48BC-BCE9-13DA475F9E31}"/>
    <cellStyle name="SubItemName 4 18 4" xfId="24039" xr:uid="{492260DF-D487-4B78-A9C8-95127DB4EDB9}"/>
    <cellStyle name="SubItemName 4 18 5" xfId="25107" xr:uid="{9BCFD105-1E56-4707-839E-E707A899C51F}"/>
    <cellStyle name="SubItemName 4 18 6" xfId="21708" xr:uid="{0030C1F7-02A9-4068-BE96-F97E8C990EA2}"/>
    <cellStyle name="SubItemName 4 18 7" xfId="21648" xr:uid="{7954D8B9-7A38-4CE3-971F-03210B9BEB77}"/>
    <cellStyle name="SubItemName 4 18 8" xfId="20590" xr:uid="{326871FA-CA5B-494A-87E8-D021309D72DE}"/>
    <cellStyle name="SubItemName 4 18 9" xfId="29445" xr:uid="{9A150DD9-BABE-468F-98E6-6C697ED02BEA}"/>
    <cellStyle name="SubItemName 4 19" xfId="7892" xr:uid="{E3035AE1-0E45-4F2E-B135-D3DD5F9658B4}"/>
    <cellStyle name="SubItemName 4 19 10" xfId="26067" xr:uid="{33D8B1B4-1D0D-4F93-AD58-326D66048AB6}"/>
    <cellStyle name="SubItemName 4 19 11" xfId="29764" xr:uid="{3C907E2C-8945-4DA3-A728-D0F90913996B}"/>
    <cellStyle name="SubItemName 4 19 12" xfId="32258" xr:uid="{EA15C1B2-3459-45DB-830D-ED342A177B8D}"/>
    <cellStyle name="SubItemName 4 19 13" xfId="30866" xr:uid="{94A97762-8FDF-470F-A64B-430E64E24056}"/>
    <cellStyle name="SubItemName 4 19 14" xfId="31800" xr:uid="{00B49D06-5CED-42CB-A3B2-C635B706C391}"/>
    <cellStyle name="SubItemName 4 19 15" xfId="26756" xr:uid="{13BB3AF3-6A97-43BC-A875-512FEFB69486}"/>
    <cellStyle name="SubItemName 4 19 16" xfId="26585" xr:uid="{A4E068B9-C6A8-40EB-A987-5D15048B90DA}"/>
    <cellStyle name="SubItemName 4 19 17" xfId="34722" xr:uid="{F67E2245-CC48-49B9-AD37-EF842E01EF2A}"/>
    <cellStyle name="SubItemName 4 19 18" xfId="28599" xr:uid="{0D62EA0A-C59C-4FFD-89DE-8177CDC28620}"/>
    <cellStyle name="SubItemName 4 19 19" xfId="35536" xr:uid="{9A06A984-2726-4631-8A37-2D6CC7834002}"/>
    <cellStyle name="SubItemName 4 19 2" xfId="12077" xr:uid="{5F80A3E6-D532-4538-90C7-45A519BB8B3C}"/>
    <cellStyle name="SubItemName 4 19 2 2" xfId="50306" xr:uid="{BFEFEEC9-708D-4C5A-A66F-ECDA465C51BF}"/>
    <cellStyle name="SubItemName 4 19 20" xfId="38125" xr:uid="{549699ED-2CC8-4B4B-A8D9-D665814AE6A1}"/>
    <cellStyle name="SubItemName 4 19 21" xfId="36557" xr:uid="{6B150CBE-48CE-4034-B32D-16773C2AE352}"/>
    <cellStyle name="SubItemName 4 19 22" xfId="38554" xr:uid="{97237159-2150-448B-B650-AB4577DB2E06}"/>
    <cellStyle name="SubItemName 4 19 23" xfId="40618" xr:uid="{3E4BA4D9-798D-4657-B5E6-9B014708986F}"/>
    <cellStyle name="SubItemName 4 19 24" xfId="37994" xr:uid="{AA4D4B16-DE94-4876-A680-5A4540FB54A5}"/>
    <cellStyle name="SubItemName 4 19 25" xfId="41542" xr:uid="{2D3A72FA-C37A-402E-A8CA-2B7B3CE0133C}"/>
    <cellStyle name="SubItemName 4 19 26" xfId="41092" xr:uid="{938E320B-CA44-48B9-B27C-41793698E3A5}"/>
    <cellStyle name="SubItemName 4 19 27" xfId="47670" xr:uid="{48E84B76-B636-4C5F-993C-AB41CCCCAF62}"/>
    <cellStyle name="SubItemName 4 19 28" xfId="55162" xr:uid="{9739AEF9-4423-4BB5-B75A-1A5F8ED775AB}"/>
    <cellStyle name="SubItemName 4 19 3" xfId="24786" xr:uid="{F3F20CCD-E6D6-4477-8513-F49D6B40C573}"/>
    <cellStyle name="SubItemName 4 19 3 2" xfId="52297" xr:uid="{D675218E-709C-4FF7-8983-BAF09D91070A}"/>
    <cellStyle name="SubItemName 4 19 4" xfId="20967" xr:uid="{9CEEDC77-0672-47D1-A717-6B8B6F1CC9B6}"/>
    <cellStyle name="SubItemName 4 19 5" xfId="25079" xr:uid="{56C405AA-1772-437B-9C31-5C3D9034BF21}"/>
    <cellStyle name="SubItemName 4 19 6" xfId="23739" xr:uid="{72840440-8092-41CA-9524-AE9271DA13A4}"/>
    <cellStyle name="SubItemName 4 19 7" xfId="20917" xr:uid="{1C6BFF32-8B56-4E17-8242-27EFAE5462F6}"/>
    <cellStyle name="SubItemName 4 19 8" xfId="24447" xr:uid="{A4FF251A-C66B-4E3F-8C29-E936AF8AEF00}"/>
    <cellStyle name="SubItemName 4 19 9" xfId="29825" xr:uid="{3CCEF165-2C02-4C24-81AB-EF6A1874BC59}"/>
    <cellStyle name="SubItemName 4 2" xfId="5227" xr:uid="{D4578323-C577-43B2-AFEC-BAC5FE304DCD}"/>
    <cellStyle name="SubItemName 4 2 10" xfId="9303" xr:uid="{645D8426-23AF-49E3-838E-9061F6D0D056}"/>
    <cellStyle name="SubItemName 4 2 10 2" xfId="13173" xr:uid="{C1312780-3A6C-48BF-B4DF-8D40074B5DD4}"/>
    <cellStyle name="SubItemName 4 2 10 2 2" xfId="51399" xr:uid="{6D198C36-2CDB-419C-90E0-A35B28A86DAF}"/>
    <cellStyle name="SubItemName 4 2 10 3" xfId="53327" xr:uid="{33A4AF09-AA97-41C7-93E6-6F7169B0A0FA}"/>
    <cellStyle name="SubItemName 4 2 10 4" xfId="48950" xr:uid="{85B4A0CF-307D-4632-8763-5284BA1BFA8B}"/>
    <cellStyle name="SubItemName 4 2 10 5" xfId="56370" xr:uid="{CC6C8939-DE95-4346-9D26-D38A84CE3E69}"/>
    <cellStyle name="SubItemName 4 2 11" xfId="9344" xr:uid="{BAE14EE5-D840-447D-AFA5-97AE7774C0C7}"/>
    <cellStyle name="SubItemName 4 2 11 2" xfId="13210" xr:uid="{0B5437DE-5114-4B3C-B844-5ABC1B7EE75E}"/>
    <cellStyle name="SubItemName 4 2 11 2 2" xfId="51440" xr:uid="{C8D05BD2-A350-4679-AFF3-1D51AA364F5D}"/>
    <cellStyle name="SubItemName 4 2 11 3" xfId="53368" xr:uid="{5C772A7A-94D7-40CB-A8C5-7FB9BB02BA7A}"/>
    <cellStyle name="SubItemName 4 2 11 4" xfId="48991" xr:uid="{8D240586-AE2F-4DF5-A8BB-EA11A77351B5}"/>
    <cellStyle name="SubItemName 4 2 11 5" xfId="56411" xr:uid="{F6396D3E-110B-4DDE-832F-A3A92A7C4591}"/>
    <cellStyle name="SubItemName 4 2 12" xfId="9381" xr:uid="{4B9E0101-F332-4736-8577-CDE05645E2DF}"/>
    <cellStyle name="SubItemName 4 2 12 2" xfId="13243" xr:uid="{1A7D2455-C9D4-4AAD-901E-B41F3B443BC2}"/>
    <cellStyle name="SubItemName 4 2 12 2 2" xfId="51477" xr:uid="{F10DFA6A-ADEB-4ED6-89C7-8A7A65997264}"/>
    <cellStyle name="SubItemName 4 2 12 3" xfId="53405" xr:uid="{B3372D83-9708-4EA7-8AB0-80E69E1B36FA}"/>
    <cellStyle name="SubItemName 4 2 12 4" xfId="49028" xr:uid="{6C15ECAF-4AA4-40F0-A332-010F0FC74304}"/>
    <cellStyle name="SubItemName 4 2 12 5" xfId="56448" xr:uid="{1D8E9999-2696-47F0-A26A-56F6C87D24D7}"/>
    <cellStyle name="SubItemName 4 2 13" xfId="9429" xr:uid="{C8110406-7871-4CC0-9F92-AF7F9E39B001}"/>
    <cellStyle name="SubItemName 4 2 13 2" xfId="13282" xr:uid="{03C97EAF-48EC-4B06-8FF0-E7249FE6FAD5}"/>
    <cellStyle name="SubItemName 4 2 13 2 2" xfId="51523" xr:uid="{B8B8ECB9-34A1-4EDF-8FD0-16982BD8E4D4}"/>
    <cellStyle name="SubItemName 4 2 13 3" xfId="53451" xr:uid="{56FAB60F-D1A2-4910-B694-BCA0D0845997}"/>
    <cellStyle name="SubItemName 4 2 13 4" xfId="49074" xr:uid="{4FB1BE12-7E74-4FBA-B735-74C32550E893}"/>
    <cellStyle name="SubItemName 4 2 13 5" xfId="56494" xr:uid="{6DC14D84-2BD4-4EB3-A9F3-07FA2F55DEB3}"/>
    <cellStyle name="SubItemName 4 2 14" xfId="9474" xr:uid="{B8ED4769-C827-4139-89FF-DFD2A0A740FA}"/>
    <cellStyle name="SubItemName 4 2 14 2" xfId="13321" xr:uid="{D9047273-F5EB-4E4E-AA52-F3235E63BEEF}"/>
    <cellStyle name="SubItemName 4 2 14 2 2" xfId="51567" xr:uid="{4D712152-C0C6-4F8D-A717-E5536C024EF2}"/>
    <cellStyle name="SubItemName 4 2 14 3" xfId="53495" xr:uid="{ED728E3B-54F9-4D01-9C33-CF5B2DC944C4}"/>
    <cellStyle name="SubItemName 4 2 14 4" xfId="49118" xr:uid="{B5BA378A-2B46-4855-B91F-2907EE20978F}"/>
    <cellStyle name="SubItemName 4 2 14 5" xfId="56537" xr:uid="{4E0588CE-160F-49A8-B6F3-21F2253C0ED0}"/>
    <cellStyle name="SubItemName 4 2 15" xfId="9512" xr:uid="{FC9D35B1-97EB-4291-93AD-623D4D36DEB7}"/>
    <cellStyle name="SubItemName 4 2 15 2" xfId="13351" xr:uid="{64F25543-C437-4ABC-AFD7-91D52B748974}"/>
    <cellStyle name="SubItemName 4 2 15 2 2" xfId="51602" xr:uid="{94261F71-211B-4359-B4B2-91EDBE40A458}"/>
    <cellStyle name="SubItemName 4 2 15 3" xfId="53530" xr:uid="{A0B18788-B56C-4BCD-A628-6AE06A389A25}"/>
    <cellStyle name="SubItemName 4 2 15 4" xfId="49153" xr:uid="{347FEB0D-67EA-4234-AEE8-089EBAB9DD3F}"/>
    <cellStyle name="SubItemName 4 2 15 5" xfId="56572" xr:uid="{EC480D44-20A9-4594-AE67-AB83E6A8396B}"/>
    <cellStyle name="SubItemName 4 2 16" xfId="8324" xr:uid="{B15A6398-8798-43A2-9684-755B46FC4A51}"/>
    <cellStyle name="SubItemName 4 2 16 2" xfId="12414" xr:uid="{D42A0546-789A-4A64-A53D-2B2FCA5511B8}"/>
    <cellStyle name="SubItemName 4 2 16 2 2" xfId="50692" xr:uid="{E8EAD4A7-1BB9-4360-975B-A291380D325E}"/>
    <cellStyle name="SubItemName 4 2 16 3" xfId="52675" xr:uid="{A26AAD6F-817A-4197-BB6C-F060665BBB15}"/>
    <cellStyle name="SubItemName 4 2 16 4" xfId="48056" xr:uid="{1C319120-05D9-4045-A8AD-CCCDE8139916}"/>
    <cellStyle name="SubItemName 4 2 16 5" xfId="55527" xr:uid="{677E1A81-B1C8-4813-94D5-C645CA2935A6}"/>
    <cellStyle name="SubItemName 4 2 17" xfId="9550" xr:uid="{03C6EA11-5C35-448D-99C1-C6BCE69E1AE7}"/>
    <cellStyle name="SubItemName 4 2 17 2" xfId="13386" xr:uid="{D59D5B94-3F89-489D-AE74-4C669052198C}"/>
    <cellStyle name="SubItemName 4 2 17 2 2" xfId="51640" xr:uid="{AB9D3C31-B677-40EE-AAC2-710C479C6ADB}"/>
    <cellStyle name="SubItemName 4 2 17 3" xfId="53568" xr:uid="{B06C37D5-E133-42F5-A18B-2A5C25F1F550}"/>
    <cellStyle name="SubItemName 4 2 17 4" xfId="49191" xr:uid="{2741DDC0-B13D-4C16-8181-11FF4D830A6B}"/>
    <cellStyle name="SubItemName 4 2 17 5" xfId="56610" xr:uid="{9B94445F-0DEA-4FCE-88AB-4CFE47E003DD}"/>
    <cellStyle name="SubItemName 4 2 18" xfId="9544" xr:uid="{4074AE5B-EA37-4060-8002-C2B6351F6570}"/>
    <cellStyle name="SubItemName 4 2 18 2" xfId="13381" xr:uid="{1C9DD67D-96D8-47E9-9946-7CB383808782}"/>
    <cellStyle name="SubItemName 4 2 18 2 2" xfId="51634" xr:uid="{DBE91302-87A9-438E-A5DC-5A5C4A6CE47F}"/>
    <cellStyle name="SubItemName 4 2 18 3" xfId="53562" xr:uid="{A3A8EA70-76C6-45F7-A922-99CB4CB99598}"/>
    <cellStyle name="SubItemName 4 2 18 4" xfId="49185" xr:uid="{5FB508B1-B5F8-4F6B-A417-9190CAC1F98C}"/>
    <cellStyle name="SubItemName 4 2 18 5" xfId="56604" xr:uid="{E325C842-438F-4190-83E4-1830E49BDA1E}"/>
    <cellStyle name="SubItemName 4 2 19" xfId="9589" xr:uid="{04CAA9BF-30D1-4E29-B4E5-A02003CECD7A}"/>
    <cellStyle name="SubItemName 4 2 19 2" xfId="13421" xr:uid="{E2814819-5EBC-4481-B9FD-11A89D2B6DBB}"/>
    <cellStyle name="SubItemName 4 2 19 2 2" xfId="51679" xr:uid="{2DC45943-44F2-4911-86DF-9EA4B567B36E}"/>
    <cellStyle name="SubItemName 4 2 19 3" xfId="53607" xr:uid="{6F92E117-322E-407D-92F9-6FEBA7C1A064}"/>
    <cellStyle name="SubItemName 4 2 19 4" xfId="49230" xr:uid="{DE6653F4-CC07-4460-A63B-ABC0962F65D3}"/>
    <cellStyle name="SubItemName 4 2 19 5" xfId="56649" xr:uid="{CDAC27BA-613C-4120-8FB5-174BF315C0BA}"/>
    <cellStyle name="SubItemName 4 2 2" xfId="5297" xr:uid="{CD2F2F07-E7E1-4BD0-A2BE-12ED91E9E850}"/>
    <cellStyle name="SubItemName 4 2 2 2" xfId="12833" xr:uid="{4C9FBE17-0832-4123-B9CD-B509C38B1F98}"/>
    <cellStyle name="SubItemName 4 2 2 2 2" xfId="51012" xr:uid="{A3859F19-0C9F-4698-845F-CF6891255F8B}"/>
    <cellStyle name="SubItemName 4 2 2 3" xfId="52940" xr:uid="{1365DBCE-1917-418B-8B74-475A38DC934D}"/>
    <cellStyle name="SubItemName 4 2 2 4" xfId="48565" xr:uid="{4DB11C88-A297-444B-B67B-994145158272}"/>
    <cellStyle name="SubItemName 4 2 2 5" xfId="55989" xr:uid="{541549F2-570A-462E-9654-C37E36B780E7}"/>
    <cellStyle name="SubItemName 4 2 20" xfId="9581" xr:uid="{BD5DBC02-4050-4A22-9882-5BF0C8BDCCA7}"/>
    <cellStyle name="SubItemName 4 2 20 2" xfId="13415" xr:uid="{CF14E8D8-E074-446F-BF41-A5BEAE23BAA6}"/>
    <cellStyle name="SubItemName 4 2 20 2 2" xfId="51671" xr:uid="{FA317FE3-CE43-4654-8C4E-869F2DCE55F9}"/>
    <cellStyle name="SubItemName 4 2 20 3" xfId="53599" xr:uid="{AEBE8D94-1332-48A6-927B-2FA833652333}"/>
    <cellStyle name="SubItemName 4 2 20 4" xfId="49222" xr:uid="{0604465A-B4BF-4CB7-A4AE-AB0F5457A926}"/>
    <cellStyle name="SubItemName 4 2 20 5" xfId="56641" xr:uid="{F3D78514-AD2E-4506-B3FC-6A54E8DCFBB2}"/>
    <cellStyle name="SubItemName 4 2 21" xfId="9627" xr:uid="{4A398ACD-C885-4533-8355-0C3C730F8447}"/>
    <cellStyle name="SubItemName 4 2 21 2" xfId="13455" xr:uid="{DF49B8D9-7EF3-48D2-8FB9-A26F9A4040E5}"/>
    <cellStyle name="SubItemName 4 2 21 2 2" xfId="51717" xr:uid="{E6AE06B7-C229-4CBD-B8A4-B6AE080E2081}"/>
    <cellStyle name="SubItemName 4 2 21 3" xfId="53645" xr:uid="{4156B2AE-0C50-40CC-B640-37C0DD21216A}"/>
    <cellStyle name="SubItemName 4 2 21 4" xfId="49268" xr:uid="{BE281D71-2BD4-485D-8A5C-AEF49E42F255}"/>
    <cellStyle name="SubItemName 4 2 21 5" xfId="56687" xr:uid="{57EEBBE6-AB10-4EDE-A026-9A910483D626}"/>
    <cellStyle name="SubItemName 4 2 22" xfId="9660" xr:uid="{2C3541CE-EFC4-4C20-AD67-D4DED960D946}"/>
    <cellStyle name="SubItemName 4 2 22 2" xfId="13484" xr:uid="{8D9A6472-3419-4DF5-B385-1AAB78EA5571}"/>
    <cellStyle name="SubItemName 4 2 22 2 2" xfId="51750" xr:uid="{947B7FB6-54DD-46FE-AF3D-71B2AF332F0F}"/>
    <cellStyle name="SubItemName 4 2 22 3" xfId="53678" xr:uid="{79141863-1F95-4D3B-96D8-F101AB226ED0}"/>
    <cellStyle name="SubItemName 4 2 22 4" xfId="49301" xr:uid="{05753D37-9C96-4AB9-A083-1C3AB355EC8C}"/>
    <cellStyle name="SubItemName 4 2 22 5" xfId="56719" xr:uid="{3F4D9B75-E218-4497-BB83-EECCB6098D77}"/>
    <cellStyle name="SubItemName 4 2 23" xfId="9692" xr:uid="{C84375EB-24FA-4C74-AED7-BC2C670D8F84}"/>
    <cellStyle name="SubItemName 4 2 23 2" xfId="13512" xr:uid="{7B40F8F0-56FD-4ED6-8D18-10002456C2DF}"/>
    <cellStyle name="SubItemName 4 2 23 2 2" xfId="51782" xr:uid="{25DA5AE1-3956-4CCC-A1E2-42CAC41F0CE4}"/>
    <cellStyle name="SubItemName 4 2 23 3" xfId="53710" xr:uid="{80556B70-26D1-4C8E-B086-52FF3AC7EED9}"/>
    <cellStyle name="SubItemName 4 2 23 4" xfId="49333" xr:uid="{5281340D-DE89-4738-9124-7E30642B4F9E}"/>
    <cellStyle name="SubItemName 4 2 23 5" xfId="56751" xr:uid="{D689EAA0-34B8-4104-BD6D-93CB9CD51247}"/>
    <cellStyle name="SubItemName 4 2 24" xfId="9724" xr:uid="{C4913F47-7231-4EC8-85F7-829FA2C3E2EC}"/>
    <cellStyle name="SubItemName 4 2 24 2" xfId="13540" xr:uid="{BCBC0CE3-2177-4A33-A9F3-DF25843D6F13}"/>
    <cellStyle name="SubItemName 4 2 24 2 2" xfId="51814" xr:uid="{4877157E-8071-4A85-8A63-2E82FC940228}"/>
    <cellStyle name="SubItemName 4 2 24 3" xfId="53742" xr:uid="{0E0ABD5E-8D86-46CB-9EAC-E2CCA1F2CB83}"/>
    <cellStyle name="SubItemName 4 2 24 4" xfId="49365" xr:uid="{6CA2FB25-6477-42F7-BCF2-8B0E520F53FD}"/>
    <cellStyle name="SubItemName 4 2 25" xfId="9753" xr:uid="{E10C86C1-647C-4C72-ADEE-90AE7C69A8C8}"/>
    <cellStyle name="SubItemName 4 2 25 2" xfId="13567" xr:uid="{CCAF366D-F90C-448A-B5EC-1A4E4487E8E1}"/>
    <cellStyle name="SubItemName 4 2 25 2 2" xfId="51843" xr:uid="{B573A3C2-E97F-41FA-9B84-01178757D0EB}"/>
    <cellStyle name="SubItemName 4 2 25 3" xfId="53771" xr:uid="{3B608A73-384D-4053-80C8-F55DE4EE2ED6}"/>
    <cellStyle name="SubItemName 4 2 25 4" xfId="49394" xr:uid="{A9A5C29F-0112-4117-9283-5ACFF6C096D9}"/>
    <cellStyle name="SubItemName 4 2 25 5" xfId="56805" xr:uid="{52E88BBD-D7B5-43A1-8F08-016301ACF9C5}"/>
    <cellStyle name="SubItemName 4 2 26" xfId="9786" xr:uid="{34F5DE34-CE54-40C2-A4B6-519E86087816}"/>
    <cellStyle name="SubItemName 4 2 26 2" xfId="13597" xr:uid="{051ADA35-9ADA-4C22-86CE-348E1809D540}"/>
    <cellStyle name="SubItemName 4 2 26 2 2" xfId="51876" xr:uid="{5478F444-A931-453C-B925-EBB734E2E058}"/>
    <cellStyle name="SubItemName 4 2 26 3" xfId="53804" xr:uid="{D8C50D57-1C4D-4CC8-B58E-2BB91EF7C455}"/>
    <cellStyle name="SubItemName 4 2 26 4" xfId="49427" xr:uid="{05B9FBBB-52DE-48BE-ADD5-629BFA8A831A}"/>
    <cellStyle name="SubItemName 4 2 26 5" xfId="56838" xr:uid="{9052960F-C2BD-4A9B-8BF4-8C90B1A29F30}"/>
    <cellStyle name="SubItemName 4 2 27" xfId="9812" xr:uid="{C8296527-089C-481F-B21B-8CBA440868B9}"/>
    <cellStyle name="SubItemName 4 2 27 2" xfId="13619" xr:uid="{2F4ADFBF-71FA-4405-A0EF-D066F0136C4A}"/>
    <cellStyle name="SubItemName 4 2 27 2 2" xfId="51902" xr:uid="{C85717D7-6C08-4B62-8136-A58F23E20BC9}"/>
    <cellStyle name="SubItemName 4 2 27 3" xfId="53830" xr:uid="{20508EB6-DF2B-474D-80BC-5CE18B82D12E}"/>
    <cellStyle name="SubItemName 4 2 27 4" xfId="49453" xr:uid="{21225B1B-ABED-4C7A-B22C-630973D91BA1}"/>
    <cellStyle name="SubItemName 4 2 27 5" xfId="56864" xr:uid="{E1B725FC-E542-4755-8CCD-369369621867}"/>
    <cellStyle name="SubItemName 4 2 28" xfId="10678" xr:uid="{3FB2C200-EE72-41B4-888D-4FD37C40E14A}"/>
    <cellStyle name="SubItemName 4 2 28 2" xfId="18232" xr:uid="{BE2E3FA0-95DC-4ABA-89F2-F7407631540B}"/>
    <cellStyle name="SubItemName 4 2 28 3" xfId="51916" xr:uid="{21AACFEC-C05E-41DA-8A11-F59E46478AE8}"/>
    <cellStyle name="SubItemName 4 2 29" xfId="11013" xr:uid="{AC7934BB-53FA-465C-87FA-13FB7995C56C}"/>
    <cellStyle name="SubItemName 4 2 29 2" xfId="18423" xr:uid="{E57F7CEB-2DD8-4596-8621-FB435B65B7BB}"/>
    <cellStyle name="SubItemName 4 2 3" xfId="8962" xr:uid="{D80F0139-1284-4FE3-95EE-C24B88DDE590}"/>
    <cellStyle name="SubItemName 4 2 3 2" xfId="12882" xr:uid="{3DB8D5E9-08BD-4B24-971E-85E49E4080E8}"/>
    <cellStyle name="SubItemName 4 2 3 2 2" xfId="51068" xr:uid="{FC1BF8D2-79D9-4A5E-992D-66B4BFE47439}"/>
    <cellStyle name="SubItemName 4 2 3 3" xfId="52996" xr:uid="{725F8D8C-9838-4407-9F77-53047960858A}"/>
    <cellStyle name="SubItemName 4 2 3 4" xfId="48621" xr:uid="{3AAD4BC2-DC30-4FA3-A1AA-1DEB9805ADB1}"/>
    <cellStyle name="SubItemName 4 2 3 5" xfId="56045" xr:uid="{C841030C-3293-4C3A-B801-A5280A6DC47D}"/>
    <cellStyle name="SubItemName 4 2 30" xfId="11247" xr:uid="{75B3EA30-D875-4337-90A7-17C6A53ED622}"/>
    <cellStyle name="SubItemName 4 2 30 2" xfId="18614" xr:uid="{6A020528-95B0-49D0-B141-657215D6D567}"/>
    <cellStyle name="SubItemName 4 2 31" xfId="7493" xr:uid="{648036EA-4048-4BB7-8166-3DBE94EB28F3}"/>
    <cellStyle name="SubItemName 4 2 32" xfId="45992" xr:uid="{6107987E-BBD9-43FE-BB27-238D735FB2D0}"/>
    <cellStyle name="SubItemName 4 2 33" xfId="47287" xr:uid="{74810B35-A0E9-4F38-99FE-04A730FA45FF}"/>
    <cellStyle name="SubItemName 4 2 4" xfId="9005" xr:uid="{89F3C815-4609-4EC5-AF29-9804D0B3B8BA}"/>
    <cellStyle name="SubItemName 4 2 4 2" xfId="12919" xr:uid="{48739B0E-AC06-4C44-898D-B8EB9DF9F357}"/>
    <cellStyle name="SubItemName 4 2 4 2 2" xfId="51110" xr:uid="{647F5E31-0807-414B-A37E-153B7CEF2954}"/>
    <cellStyle name="SubItemName 4 2 4 3" xfId="53038" xr:uid="{02960799-A5AE-40A5-AA3B-08A591486C9A}"/>
    <cellStyle name="SubItemName 4 2 4 4" xfId="48663" xr:uid="{E9A32DE7-D2CA-4656-8EF4-B6D7A92C5D5B}"/>
    <cellStyle name="SubItemName 4 2 4 5" xfId="56087" xr:uid="{087782D4-0D44-4B91-A836-C6103FCD9AF3}"/>
    <cellStyle name="SubItemName 4 2 5" xfId="9050" xr:uid="{337BE318-DAA1-4C57-9B05-1B81643E511C}"/>
    <cellStyle name="SubItemName 4 2 5 2" xfId="12956" xr:uid="{EEB60410-10BE-4588-B27C-BB703635DBD1}"/>
    <cellStyle name="SubItemName 4 2 5 2 2" xfId="51153" xr:uid="{04BA9228-2EF6-46D1-A5D5-DC3D6B310B7C}"/>
    <cellStyle name="SubItemName 4 2 5 3" xfId="53081" xr:uid="{B6C4DE6F-DFCF-480C-8DE4-DC7E139AB68E}"/>
    <cellStyle name="SubItemName 4 2 5 4" xfId="48705" xr:uid="{A7915600-83AE-4965-84C1-8BD705B1DBD8}"/>
    <cellStyle name="SubItemName 4 2 5 5" xfId="56128" xr:uid="{BE75B723-EAF1-4973-820D-2F49099BB624}"/>
    <cellStyle name="SubItemName 4 2 6" xfId="9095" xr:uid="{FB8B0752-D346-4D33-AE49-094119F790C3}"/>
    <cellStyle name="SubItemName 4 2 6 2" xfId="12993" xr:uid="{6E95FA21-F225-434C-BD22-EA648A5DE920}"/>
    <cellStyle name="SubItemName 4 2 6 2 2" xfId="51198" xr:uid="{955716D0-2564-42E1-AAA0-7E3EFDC9029E}"/>
    <cellStyle name="SubItemName 4 2 6 3" xfId="53126" xr:uid="{EB9F86BD-3FB6-41A6-A509-E8BC8927B6FE}"/>
    <cellStyle name="SubItemName 4 2 6 4" xfId="48750" xr:uid="{BE0FE1F1-990B-40D5-8755-A7D8A560E80C}"/>
    <cellStyle name="SubItemName 4 2 6 5" xfId="56172" xr:uid="{310B2F82-D091-427E-9C25-3C67E6CA70DC}"/>
    <cellStyle name="SubItemName 4 2 7" xfId="9136" xr:uid="{48F824C9-997D-45A2-97B3-6A81A49AC23A}"/>
    <cellStyle name="SubItemName 4 2 7 2" xfId="13030" xr:uid="{ADFDC0B3-ACDF-415A-A897-D53E728227FF}"/>
    <cellStyle name="SubItemName 4 2 7 2 2" xfId="51238" xr:uid="{704529EE-BD7E-4D47-9DEB-FB10CD7384C8}"/>
    <cellStyle name="SubItemName 4 2 7 3" xfId="53166" xr:uid="{0F71B1E1-D1DE-4AD6-82B1-4F6785D3BCC9}"/>
    <cellStyle name="SubItemName 4 2 7 4" xfId="48790" xr:uid="{9F534AC8-EB14-4800-B984-2B9728FDE41F}"/>
    <cellStyle name="SubItemName 4 2 7 5" xfId="56212" xr:uid="{F08C6737-A5E4-43C4-BDC9-8D86FDA05029}"/>
    <cellStyle name="SubItemName 4 2 8" xfId="9193" xr:uid="{995BD1A8-1B9A-4DB1-92AF-80C57B35992C}"/>
    <cellStyle name="SubItemName 4 2 8 2" xfId="13078" xr:uid="{EC6A2A01-D174-43F2-B337-932F9AA4EA98}"/>
    <cellStyle name="SubItemName 4 2 8 2 2" xfId="51294" xr:uid="{CDCC2690-96A8-4F5E-8720-900526DECE54}"/>
    <cellStyle name="SubItemName 4 2 8 3" xfId="53222" xr:uid="{CDE8BFC5-FCF1-41AF-AF14-4DB5922C0C10}"/>
    <cellStyle name="SubItemName 4 2 8 4" xfId="48845" xr:uid="{D2BFB2A8-44A4-4929-91EE-C94CCA1192F6}"/>
    <cellStyle name="SubItemName 4 2 8 5" xfId="56265" xr:uid="{664421FD-0497-4C3E-B518-C57890505F58}"/>
    <cellStyle name="SubItemName 4 2 9" xfId="9251" xr:uid="{49E97B78-15E7-4DC4-80FC-125BF9FAE83A}"/>
    <cellStyle name="SubItemName 4 2 9 2" xfId="13127" xr:uid="{4CA118F5-2209-4125-AD3E-628DFCA1FA7C}"/>
    <cellStyle name="SubItemName 4 2 9 2 2" xfId="51349" xr:uid="{363B08D0-4797-460E-B7B2-AE2DBEE8B075}"/>
    <cellStyle name="SubItemName 4 2 9 3" xfId="53277" xr:uid="{DFDAF557-E0B1-4D0B-A6AE-6D2E61479AF6}"/>
    <cellStyle name="SubItemName 4 2 9 4" xfId="48900" xr:uid="{093A7200-2AF2-4D3F-886C-1FEFF4177060}"/>
    <cellStyle name="SubItemName 4 2 9 5" xfId="56320" xr:uid="{A132A8E2-0E07-48A4-B92E-D2B879809CB8}"/>
    <cellStyle name="SubItemName 4 20" xfId="7539" xr:uid="{A7D2793F-0561-4184-A7F2-B28E1739975A}"/>
    <cellStyle name="SubItemName 4 20 10" xfId="21769" xr:uid="{190BB1FF-7941-44BC-8784-8FE7B9FDDC12}"/>
    <cellStyle name="SubItemName 4 20 11" xfId="22301" xr:uid="{4F7E9895-B378-4655-9EBE-CAF30E28138A}"/>
    <cellStyle name="SubItemName 4 20 12" xfId="32245" xr:uid="{1E177DED-F8C7-4DB4-9AE6-478F2CEBA2F4}"/>
    <cellStyle name="SubItemName 4 20 13" xfId="24152" xr:uid="{EE0D370D-1DC5-4DBF-B5F2-9392E1923870}"/>
    <cellStyle name="SubItemName 4 20 14" xfId="32557" xr:uid="{04D56399-206C-4633-99E6-A2B02E755D80}"/>
    <cellStyle name="SubItemName 4 20 15" xfId="29306" xr:uid="{91C63B14-BB21-4D83-9B09-7DBC5BE3849D}"/>
    <cellStyle name="SubItemName 4 20 16" xfId="32613" xr:uid="{90BA1D47-8B8B-4357-8064-A6AEA03D9C7A}"/>
    <cellStyle name="SubItemName 4 20 17" xfId="34712" xr:uid="{BB8B4F74-83B0-41D0-B69D-8B39540A4C07}"/>
    <cellStyle name="SubItemName 4 20 18" xfId="33874" xr:uid="{043987FA-DEFB-4F60-B2BF-8496F745C34A}"/>
    <cellStyle name="SubItemName 4 20 19" xfId="35532" xr:uid="{E9515040-C16C-42E2-8B21-ADA0D7903F4A}"/>
    <cellStyle name="SubItemName 4 20 2" xfId="11792" xr:uid="{38CFF7A3-16D4-4B7E-B0A4-D7DEAA64365A}"/>
    <cellStyle name="SubItemName 4 20 2 2" xfId="49973" xr:uid="{8419C7F7-02F0-42DD-8DB1-CBAECBA2CB4B}"/>
    <cellStyle name="SubItemName 4 20 20" xfId="38109" xr:uid="{D3F7EB5A-9486-4554-B002-54F07F4C85EE}"/>
    <cellStyle name="SubItemName 4 20 21" xfId="36384" xr:uid="{35136407-F768-4CCE-A6FF-8760DA6D4C9E}"/>
    <cellStyle name="SubItemName 4 20 22" xfId="38327" xr:uid="{A4833827-4B1E-4B1D-9982-80F72F9496A9}"/>
    <cellStyle name="SubItemName 4 20 23" xfId="40609" xr:uid="{F9182E5E-A0DB-46D8-8893-A3492A7301AD}"/>
    <cellStyle name="SubItemName 4 20 24" xfId="36180" xr:uid="{3BC94C87-20BC-452E-94E6-1A20186D11AE}"/>
    <cellStyle name="SubItemName 4 20 25" xfId="41536" xr:uid="{F6815116-8BAD-4FBB-833D-6F99C9A60776}"/>
    <cellStyle name="SubItemName 4 20 26" xfId="40359" xr:uid="{A98E4906-32F8-4DBA-985A-582CAC22C4A4}"/>
    <cellStyle name="SubItemName 4 20 27" xfId="47338" xr:uid="{8EEE9801-DFA1-4FB7-BF68-E6BC529CFDB6}"/>
    <cellStyle name="SubItemName 4 20 28" xfId="54841" xr:uid="{6B136081-D51A-4928-A720-19A6A3013EF6}"/>
    <cellStyle name="SubItemName 4 20 3" xfId="24772" xr:uid="{E7F3FAC8-CF5C-47E2-99E6-07D2B404FBF1}"/>
    <cellStyle name="SubItemName 4 20 3 2" xfId="51966" xr:uid="{0285E408-C54E-4666-8012-8DC92EF1ED5E}"/>
    <cellStyle name="SubItemName 4 20 4" xfId="20563" xr:uid="{92D77427-10F8-4E5E-94C5-921D0A3EE9F3}"/>
    <cellStyle name="SubItemName 4 20 5" xfId="24361" xr:uid="{0BB13AC9-2A26-4036-9368-5E37FB814899}"/>
    <cellStyle name="SubItemName 4 20 6" xfId="21470" xr:uid="{8EFD9174-4277-4923-A687-2E06D8CA40CF}"/>
    <cellStyle name="SubItemName 4 20 7" xfId="25734" xr:uid="{B8E9D5B3-3C32-4FD6-A7B0-CE10B69F939A}"/>
    <cellStyle name="SubItemName 4 20 8" xfId="20607" xr:uid="{1BC2557A-3853-4516-A6E2-6891A44D5516}"/>
    <cellStyle name="SubItemName 4 20 9" xfId="29808" xr:uid="{9BA49EAD-629F-4CD8-AB68-4D9F1FE66C93}"/>
    <cellStyle name="SubItemName 4 21" xfId="7976" xr:uid="{286B34FF-F732-4729-864E-577781A15B26}"/>
    <cellStyle name="SubItemName 4 21 10" xfId="26182" xr:uid="{06534AB5-F6FA-409D-9222-6396E5487264}"/>
    <cellStyle name="SubItemName 4 21 11" xfId="30329" xr:uid="{7015DE46-2351-4229-8D4F-F1D4150FE4C7}"/>
    <cellStyle name="SubItemName 4 21 12" xfId="31681" xr:uid="{3FE4230A-6C37-44B1-B999-2FBC63ABEB1F}"/>
    <cellStyle name="SubItemName 4 21 13" xfId="28141" xr:uid="{630FC14F-CB34-406F-AD59-EE3020F7E641}"/>
    <cellStyle name="SubItemName 4 21 14" xfId="32868" xr:uid="{F5B1BCC0-BF28-4817-9B3B-5CDFDA5F3236}"/>
    <cellStyle name="SubItemName 4 21 15" xfId="21482" xr:uid="{43196261-8F3E-450C-A007-3129D81839F0}"/>
    <cellStyle name="SubItemName 4 21 16" xfId="33220" xr:uid="{20DB5B9C-271C-40C2-834C-9DB17A62EBF7}"/>
    <cellStyle name="SubItemName 4 21 17" xfId="34422" xr:uid="{9B237F8F-DEF8-46A3-A406-B5A2B5565128}"/>
    <cellStyle name="SubItemName 4 21 18" xfId="31711" xr:uid="{54863A70-56BB-4B73-BF68-E9D1E3B28845}"/>
    <cellStyle name="SubItemName 4 21 19" xfId="35428" xr:uid="{5F0BADAB-2BE0-4582-913B-5FE28E9D5B05}"/>
    <cellStyle name="SubItemName 4 21 2" xfId="12149" xr:uid="{262C6E4C-9950-4FBF-8DC7-98E51E86A35B}"/>
    <cellStyle name="SubItemName 4 21 2 2" xfId="50387" xr:uid="{D5E2AF58-647A-4861-820D-8816FA7EB806}"/>
    <cellStyle name="SubItemName 4 21 20" xfId="37582" xr:uid="{1F7AC281-2EE3-4C46-A164-74B1362852D9}"/>
    <cellStyle name="SubItemName 4 21 21" xfId="39315" xr:uid="{B6414D13-7B69-4E9A-A672-C6F2B7D176EF}"/>
    <cellStyle name="SubItemName 4 21 22" xfId="35976" xr:uid="{28A9834F-1FAC-410C-A8C2-928A3FA32D72}"/>
    <cellStyle name="SubItemName 4 21 23" xfId="40312" xr:uid="{6FACA132-82FF-4445-B9A1-5FCF47C90F22}"/>
    <cellStyle name="SubItemName 4 21 24" xfId="40802" xr:uid="{D6D5C73B-6588-4706-8F99-EEC535C07F7D}"/>
    <cellStyle name="SubItemName 4 21 25" xfId="41391" xr:uid="{2E5B100F-C313-48AC-8CD1-7AEA8D865273}"/>
    <cellStyle name="SubItemName 4 21 26" xfId="41625" xr:uid="{0CFB2298-309B-41B4-B66F-BE6FA6FE693E}"/>
    <cellStyle name="SubItemName 4 21 27" xfId="47750" xr:uid="{49A4EBEF-23B7-41B8-9295-60E55456097F}"/>
    <cellStyle name="SubItemName 4 21 28" xfId="55237" xr:uid="{554E2F1B-B77A-4A06-A978-6B5C8F90C948}"/>
    <cellStyle name="SubItemName 4 21 3" xfId="24261" xr:uid="{C2EB7196-51F7-4CB4-8984-C5029BA6BF3A}"/>
    <cellStyle name="SubItemName 4 21 3 2" xfId="52377" xr:uid="{E83A3D93-B508-41A4-8DA7-A798C2F3C622}"/>
    <cellStyle name="SubItemName 4 21 4" xfId="25106" xr:uid="{38C13419-69EE-47DC-87CB-BF2410CD19AE}"/>
    <cellStyle name="SubItemName 4 21 5" xfId="21552" xr:uid="{2E8EA8E1-DD0B-490C-85EF-96DEEA30D791}"/>
    <cellStyle name="SubItemName 4 21 6" xfId="25757" xr:uid="{BD413B18-E4CB-48D0-8B2A-77DBE807A093}"/>
    <cellStyle name="SubItemName 4 21 7" xfId="26080" xr:uid="{18B8BE65-C7DD-45C4-AF55-66006B9FAC71}"/>
    <cellStyle name="SubItemName 4 21 8" xfId="23822" xr:uid="{5CD932FB-DFD7-42A5-9D14-0C210B5A38C9}"/>
    <cellStyle name="SubItemName 4 21 9" xfId="29203" xr:uid="{383310BB-B646-4AB1-A4B1-365205650CB0}"/>
    <cellStyle name="SubItemName 4 22" xfId="7599" xr:uid="{7FB97100-2853-432D-85B1-15F00A4A522A}"/>
    <cellStyle name="SubItemName 4 22 10" xfId="25968" xr:uid="{E77E342B-D2B4-4502-89DA-6B8023F4694F}"/>
    <cellStyle name="SubItemName 4 22 11" xfId="28869" xr:uid="{BEB3A951-98A5-4A88-8AD2-49F8558FD1B6}"/>
    <cellStyle name="SubItemName 4 22 12" xfId="32351" xr:uid="{F00E2B43-66B1-48C9-86AF-FBE164C64DD9}"/>
    <cellStyle name="SubItemName 4 22 13" xfId="27094" xr:uid="{2A244775-B46A-4DC3-8F26-F204EA14E137}"/>
    <cellStyle name="SubItemName 4 22 14" xfId="32460" xr:uid="{2B36285E-26A5-420D-9E4D-E31F62525E29}"/>
    <cellStyle name="SubItemName 4 22 15" xfId="31227" xr:uid="{CC8A1CCD-3B34-4E2E-9027-64D37A967A3F}"/>
    <cellStyle name="SubItemName 4 22 16" xfId="31809" xr:uid="{F831CB2C-262A-4994-88B5-784F6A6F9728}"/>
    <cellStyle name="SubItemName 4 22 17" xfId="34779" xr:uid="{F4693D3D-BE18-44A6-BB5F-8941E50B31F0}"/>
    <cellStyle name="SubItemName 4 22 18" xfId="30913" xr:uid="{0C9F3D2D-B866-40C2-BDB0-567F8912723E}"/>
    <cellStyle name="SubItemName 4 22 19" xfId="35555" xr:uid="{F0A33DF0-EE3D-4EE7-943A-C6953C008573}"/>
    <cellStyle name="SubItemName 4 22 2" xfId="11838" xr:uid="{9B59D5CB-B135-4065-8DBF-55C648268E10}"/>
    <cellStyle name="SubItemName 4 22 2 2" xfId="50028" xr:uid="{83DC6EB9-0C24-478A-B6DF-741B193C8EFB}"/>
    <cellStyle name="SubItemName 4 22 20" xfId="38218" xr:uid="{DBD3E33A-1194-42F9-8CAC-C4245722AE68}"/>
    <cellStyle name="SubItemName 4 22 21" xfId="37017" xr:uid="{966A8DF5-E8C5-41C7-902E-66B6480F6BB4}"/>
    <cellStyle name="SubItemName 4 22 22" xfId="35685" xr:uid="{BFEB5103-35F2-4B65-B99D-301B5753DA05}"/>
    <cellStyle name="SubItemName 4 22 23" xfId="40672" xr:uid="{1929F9DA-9A84-4623-AE2D-AC3A49141F9F}"/>
    <cellStyle name="SubItemName 4 22 24" xfId="38775" xr:uid="{07D4D557-1D41-4AFB-A21E-F4B4F22D20E9}"/>
    <cellStyle name="SubItemName 4 22 25" xfId="41572" xr:uid="{FBAC6987-F984-4CBE-BF39-0B7156EF7DBF}"/>
    <cellStyle name="SubItemName 4 22 26" xfId="40758" xr:uid="{607F7C52-DEC0-4F06-8EAD-95319A5D6213}"/>
    <cellStyle name="SubItemName 4 22 27" xfId="47392" xr:uid="{37ABA39B-B3AF-4C83-9844-249F0BF68457}"/>
    <cellStyle name="SubItemName 4 22 28" xfId="54894" xr:uid="{AB269329-7619-48FD-8061-CC6E37430CEE}"/>
    <cellStyle name="SubItemName 4 22 3" xfId="24884" xr:uid="{8225CED0-7FA5-4878-9141-121AEF788A62}"/>
    <cellStyle name="SubItemName 4 22 3 2" xfId="52021" xr:uid="{E8219449-4260-4B0B-A564-D1B81471A4FC}"/>
    <cellStyle name="SubItemName 4 22 4" xfId="22068" xr:uid="{01C72D96-2181-4BB1-9426-2C442DE7EF4F}"/>
    <cellStyle name="SubItemName 4 22 5" xfId="24345" xr:uid="{AFD887C5-543B-4E15-BBCD-D29F4E6A2D39}"/>
    <cellStyle name="SubItemName 4 22 6" xfId="20706" xr:uid="{74C1C5BB-2C38-4879-A4A2-51F68729A0F2}"/>
    <cellStyle name="SubItemName 4 22 7" xfId="25637" xr:uid="{4A08A391-4BB6-4E47-8D5F-112DAF919487}"/>
    <cellStyle name="SubItemName 4 22 8" xfId="20685" xr:uid="{2218466F-65BE-42D5-9AA6-2FF68E284CD0}"/>
    <cellStyle name="SubItemName 4 22 9" xfId="29932" xr:uid="{38C778F6-95B5-40DD-9485-458150915D2E}"/>
    <cellStyle name="SubItemName 4 23" xfId="7946" xr:uid="{062E4437-2F57-4291-90FE-6AAD2A07412B}"/>
    <cellStyle name="SubItemName 4 23 10" xfId="30518" xr:uid="{EF4AFF6B-7463-4206-91E9-5D0F4F70D661}"/>
    <cellStyle name="SubItemName 4 23 11" xfId="30812" xr:uid="{E4842A16-43D3-45F2-A7E3-7C8AA5A6410F}"/>
    <cellStyle name="SubItemName 4 23 12" xfId="32531" xr:uid="{45EFD93F-6913-40A0-ACE5-E41A76452416}"/>
    <cellStyle name="SubItemName 4 23 13" xfId="32824" xr:uid="{881F6F06-CC72-4F36-9F1C-E232D0D1AE94}"/>
    <cellStyle name="SubItemName 4 23 14" xfId="33128" xr:uid="{6CDCC7A7-33C5-4CDA-90A8-752616805795}"/>
    <cellStyle name="SubItemName 4 23 15" xfId="33394" xr:uid="{FC16ABCE-205A-4550-8390-6BE15B8C7169}"/>
    <cellStyle name="SubItemName 4 23 16" xfId="33772" xr:uid="{08594276-F1F4-41F2-ACAC-D07F740D8D13}"/>
    <cellStyle name="SubItemName 4 23 17" xfId="34862" xr:uid="{8F9733E1-4D91-4E6E-8E45-4A18ADD65BCF}"/>
    <cellStyle name="SubItemName 4 23 18" xfId="35118" xr:uid="{0943BE0E-C5B5-43D4-A153-123FDDF66616}"/>
    <cellStyle name="SubItemName 4 23 19" xfId="35584" xr:uid="{3B86588E-7B58-4A7C-86DC-EC03866BC334}"/>
    <cellStyle name="SubItemName 4 23 2" xfId="12124" xr:uid="{752F78BF-3588-4480-A365-E910F7E7D0B2}"/>
    <cellStyle name="SubItemName 4 23 2 2" xfId="50358" xr:uid="{656F56C6-B59E-433D-BA46-688BD6860472}"/>
    <cellStyle name="SubItemName 4 23 20" xfId="38379" xr:uid="{9000EE2A-32AB-4D49-925F-8712FD0685D2}"/>
    <cellStyle name="SubItemName 4 23 21" xfId="36403" xr:uid="{AA99D378-CB6D-40D3-A3CC-8B12B2E2C475}"/>
    <cellStyle name="SubItemName 4 23 22" xfId="39631" xr:uid="{20A57312-227E-4A45-B6BE-577ECA6EC6B4}"/>
    <cellStyle name="SubItemName 4 23 23" xfId="40772" xr:uid="{E1F4CBF8-B85F-49A5-8431-7D3230C9A6F8}"/>
    <cellStyle name="SubItemName 4 23 24" xfId="41014" xr:uid="{C01FFC2B-52D7-41CC-A7C4-6950D8D1C964}"/>
    <cellStyle name="SubItemName 4 23 25" xfId="41613" xr:uid="{4DFC9031-AADE-469B-B1C1-971A572EF6B0}"/>
    <cellStyle name="SubItemName 4 23 26" xfId="41676" xr:uid="{6C725969-0411-449F-AB37-894990B02C4F}"/>
    <cellStyle name="SubItemName 4 23 27" xfId="47722" xr:uid="{5EBBA5E8-E125-47FF-98CF-5F582DFB43B7}"/>
    <cellStyle name="SubItemName 4 23 28" xfId="55210" xr:uid="{A7C09B55-8730-4E91-A46A-86B24867DFEA}"/>
    <cellStyle name="SubItemName 4 23 3" xfId="25054" xr:uid="{E197E9CD-1975-4044-95E7-44AD1A82F308}"/>
    <cellStyle name="SubItemName 4 23 3 2" xfId="52348" xr:uid="{55D16075-E727-48CA-861A-FFED8B280D95}"/>
    <cellStyle name="SubItemName 4 23 4" xfId="25338" xr:uid="{229EDFDB-599A-4A8A-8E1D-82FE8BBCB798}"/>
    <cellStyle name="SubItemName 4 23 5" xfId="25707" xr:uid="{76589477-6C03-4605-AC2F-56CBE77B796D}"/>
    <cellStyle name="SubItemName 4 23 6" xfId="26029" xr:uid="{79171CCF-35F8-4962-B8B9-4126040EC3D1}"/>
    <cellStyle name="SubItemName 4 23 7" xfId="26369" xr:uid="{8C7C6658-41E3-4AC1-925E-F17BFE04E0D1}"/>
    <cellStyle name="SubItemName 4 23 8" xfId="26656" xr:uid="{CD086751-C88E-4431-B6D8-6265D11462A3}"/>
    <cellStyle name="SubItemName 4 23 9" xfId="30126" xr:uid="{6D6F8905-D90D-4CF9-88CC-598B78828781}"/>
    <cellStyle name="SubItemName 4 24" xfId="9171" xr:uid="{D0E636EA-2BAE-4447-B164-35A6377FD007}"/>
    <cellStyle name="SubItemName 4 24 10" xfId="24404" xr:uid="{B1F0285F-6AC5-40E7-998D-576C09D9DE25}"/>
    <cellStyle name="SubItemName 4 24 11" xfId="28837" xr:uid="{658C81DF-B6C1-4148-9B92-83C23FD06D74}"/>
    <cellStyle name="SubItemName 4 24 12" xfId="32354" xr:uid="{4EED1AFA-7B38-465C-A0EA-248AEF0FA2D9}"/>
    <cellStyle name="SubItemName 4 24 13" xfId="25884" xr:uid="{8CFC7F63-71E7-44AF-84C3-50127640A0DF}"/>
    <cellStyle name="SubItemName 4 24 14" xfId="31288" xr:uid="{CAD40B85-4E3D-4EC7-8911-596149715E7A}"/>
    <cellStyle name="SubItemName 4 24 15" xfId="31579" xr:uid="{557EC780-C3D9-4B2F-AE76-A61452A81745}"/>
    <cellStyle name="SubItemName 4 24 16" xfId="30573" xr:uid="{BE565C41-14B8-4369-91D0-8278DB2FB05B}"/>
    <cellStyle name="SubItemName 4 24 17" xfId="34782" xr:uid="{830327AA-D943-4AF6-A82D-52094363EB8C}"/>
    <cellStyle name="SubItemName 4 24 18" xfId="32334" xr:uid="{EB3A87D7-AA38-4E41-B113-B4CAC60A3DD9}"/>
    <cellStyle name="SubItemName 4 24 19" xfId="35558" xr:uid="{1978C054-3B0C-4508-8231-342E161D317B}"/>
    <cellStyle name="SubItemName 4 24 2" xfId="13061" xr:uid="{CC13F28F-A8B4-4362-8358-F905715F6CE8}"/>
    <cellStyle name="SubItemName 4 24 2 2" xfId="51272" xr:uid="{A3D67F49-238E-4278-B543-6EA9BA71D781}"/>
    <cellStyle name="SubItemName 4 24 20" xfId="38221" xr:uid="{452AA994-9B5E-4C34-B908-5D7E8AFB93B3}"/>
    <cellStyle name="SubItemName 4 24 21" xfId="39165" xr:uid="{AE1F27BE-FB9D-4D58-9651-5B0E3EFFD82F}"/>
    <cellStyle name="SubItemName 4 24 22" xfId="38877" xr:uid="{F268C768-73DA-4587-B787-89FF15B11305}"/>
    <cellStyle name="SubItemName 4 24 23" xfId="40675" xr:uid="{3AB91B77-35E2-42F6-BB07-BC8A45B4E7C1}"/>
    <cellStyle name="SubItemName 4 24 24" xfId="39010" xr:uid="{A119E45E-2273-4CB2-B644-0C4CBDC57CE2}"/>
    <cellStyle name="SubItemName 4 24 25" xfId="41575" xr:uid="{19D74287-C223-4F5D-8201-BADAAEAEC8BA}"/>
    <cellStyle name="SubItemName 4 24 26" xfId="39967" xr:uid="{FA8F4755-AD0D-4FED-9E67-3EEC5CD6C6B6}"/>
    <cellStyle name="SubItemName 4 24 27" xfId="48824" xr:uid="{C09AA486-6036-4E2F-ABE0-4E83A5F4A636}"/>
    <cellStyle name="SubItemName 4 24 28" xfId="56246" xr:uid="{61C9D929-3ADB-4C63-AD56-62AC018FD92D}"/>
    <cellStyle name="SubItemName 4 24 3" xfId="24887" xr:uid="{EF1AA3CF-DB69-4D09-85CD-A354D24D880D}"/>
    <cellStyle name="SubItemName 4 24 3 2" xfId="53200" xr:uid="{28EFB431-B1A9-4FC2-88BA-8F0E3DFA4C82}"/>
    <cellStyle name="SubItemName 4 24 4" xfId="21002" xr:uid="{24313A06-00B4-46F5-9D1E-1CFD1A073B27}"/>
    <cellStyle name="SubItemName 4 24 5" xfId="24435" xr:uid="{66B28077-AC7A-42B9-8FE4-E2A76ECA2954}"/>
    <cellStyle name="SubItemName 4 24 6" xfId="25501" xr:uid="{E6213588-F6AC-4204-AE86-AE15396C8BAC}"/>
    <cellStyle name="SubItemName 4 24 7" xfId="21597" xr:uid="{95A718A4-64A4-4E45-BD9B-A9C43092560C}"/>
    <cellStyle name="SubItemName 4 24 8" xfId="23783" xr:uid="{B3FB1224-1A13-4118-BCFE-BF92AC4C43F9}"/>
    <cellStyle name="SubItemName 4 24 9" xfId="29935" xr:uid="{65949497-632A-4A80-B5B1-F02295359B0F}"/>
    <cellStyle name="SubItemName 4 25" xfId="9199" xr:uid="{E750C3BE-3A89-4338-BFE3-D3F0A644258A}"/>
    <cellStyle name="SubItemName 4 25 10" xfId="24337" xr:uid="{7EC18AC3-3387-4F47-88E2-F4259DEE0CA5}"/>
    <cellStyle name="SubItemName 4 25 11" xfId="28876" xr:uid="{6CDCF050-C42B-4DE5-B077-8C9B90230EF9}"/>
    <cellStyle name="SubItemName 4 25 12" xfId="32353" xr:uid="{613BE064-B8A4-4DDD-ACA4-23478214D639}"/>
    <cellStyle name="SubItemName 4 25 13" xfId="26440" xr:uid="{97B6B021-3912-46F9-A06D-46E41BE561DF}"/>
    <cellStyle name="SubItemName 4 25 14" xfId="32055" xr:uid="{D25C208B-CDCE-42B6-B880-5D10CB1ABCFD}"/>
    <cellStyle name="SubItemName 4 25 15" xfId="31674" xr:uid="{8D6BDE60-346A-4AA7-B2A3-98E81CDB4DFB}"/>
    <cellStyle name="SubItemName 4 25 16" xfId="33124" xr:uid="{9AFC0F9F-73D1-4DD4-9CA3-D92747113A63}"/>
    <cellStyle name="SubItemName 4 25 17" xfId="34781" xr:uid="{48A8B3BA-2635-4941-9CF0-C038F942B2E3}"/>
    <cellStyle name="SubItemName 4 25 18" xfId="25807" xr:uid="{C15F8950-65E7-4166-A8DC-F1700DD4B31A}"/>
    <cellStyle name="SubItemName 4 25 19" xfId="35557" xr:uid="{B0B2B7E3-251D-4769-AA64-2E819A470EB3}"/>
    <cellStyle name="SubItemName 4 25 2" xfId="13084" xr:uid="{AEEE9C3C-B154-425C-9402-A37630A258F1}"/>
    <cellStyle name="SubItemName 4 25 2 2" xfId="51300" xr:uid="{F1F7B55D-B366-46FE-A2C2-85EDC269B0CB}"/>
    <cellStyle name="SubItemName 4 25 20" xfId="38220" xr:uid="{6C95636F-94EE-47B5-AE99-E3A48F085BCA}"/>
    <cellStyle name="SubItemName 4 25 21" xfId="37630" xr:uid="{29A25B51-A381-4CB3-943D-C295992B6677}"/>
    <cellStyle name="SubItemName 4 25 22" xfId="38304" xr:uid="{B36059B5-4BDC-4D82-8FB7-D9AC8D636B1F}"/>
    <cellStyle name="SubItemName 4 25 23" xfId="40674" xr:uid="{E722EF30-7398-4DFC-8A54-585B9C33F2B0}"/>
    <cellStyle name="SubItemName 4 25 24" xfId="36605" xr:uid="{B9F0578F-FFA0-42AC-BA57-A3D3BE77CA0E}"/>
    <cellStyle name="SubItemName 4 25 25" xfId="41574" xr:uid="{2741AA3A-044E-4D8C-B4FB-37791EC89A51}"/>
    <cellStyle name="SubItemName 4 25 26" xfId="40737" xr:uid="{E0C103F1-037E-4A54-86D9-560DEF22EA61}"/>
    <cellStyle name="SubItemName 4 25 27" xfId="48851" xr:uid="{B753E84B-853B-464B-9E5A-3C3FDFE40789}"/>
    <cellStyle name="SubItemName 4 25 28" xfId="56271" xr:uid="{A8B018E2-ED6B-483C-BCBD-D293376EFC26}"/>
    <cellStyle name="SubItemName 4 25 3" xfId="24886" xr:uid="{A48D409B-116C-4D97-8A45-A4439E300390}"/>
    <cellStyle name="SubItemName 4 25 3 2" xfId="53228" xr:uid="{A6AD8DA2-1D7F-4FE6-9F42-F8AC845B5722}"/>
    <cellStyle name="SubItemName 4 25 4" xfId="22291" xr:uid="{997ACAF0-08EC-4C72-82AB-CA50EDAF293C}"/>
    <cellStyle name="SubItemName 4 25 5" xfId="24585" xr:uid="{B71F21C6-2027-451D-A87C-19DC14CFF482}"/>
    <cellStyle name="SubItemName 4 25 6" xfId="23875" xr:uid="{13AC1E26-CE33-49D8-901A-BD819BFAE921}"/>
    <cellStyle name="SubItemName 4 25 7" xfId="24739" xr:uid="{AE27D113-E117-437D-BDF5-AF9D3213BFBB}"/>
    <cellStyle name="SubItemName 4 25 8" xfId="23909" xr:uid="{31D23ED7-FD8D-421A-852B-930BDDAD812C}"/>
    <cellStyle name="SubItemName 4 25 9" xfId="29934" xr:uid="{D16421B8-88E4-4255-8734-F21075ADB673}"/>
    <cellStyle name="SubItemName 4 26" xfId="7607" xr:uid="{6EA4A546-55AD-4159-9E04-EB31222E275E}"/>
    <cellStyle name="SubItemName 4 26 10" xfId="20800" xr:uid="{EA20C3C6-8D76-4D07-A278-84F39D54E2B0}"/>
    <cellStyle name="SubItemName 4 26 11" xfId="21654" xr:uid="{DAE0CB98-127D-4433-9FB7-18A2E2654863}"/>
    <cellStyle name="SubItemName 4 26 12" xfId="31637" xr:uid="{7395731E-27B8-4C29-A6FC-4053294EC02B}"/>
    <cellStyle name="SubItemName 4 26 13" xfId="31452" xr:uid="{3FFDFEB1-781D-445E-92AD-610208C8F412}"/>
    <cellStyle name="SubItemName 4 26 14" xfId="29969" xr:uid="{4C85796E-D571-42F6-B81F-E0C9DBE61C18}"/>
    <cellStyle name="SubItemName 4 26 15" xfId="31334" xr:uid="{319AA040-1778-4FE7-9E81-B6B4CBC138AB}"/>
    <cellStyle name="SubItemName 4 26 16" xfId="32005" xr:uid="{D0EA6538-A53A-426B-A974-72AA45958B49}"/>
    <cellStyle name="SubItemName 4 26 17" xfId="34392" xr:uid="{E2744173-78D1-468F-9D0E-71CF1BBB78C0}"/>
    <cellStyle name="SubItemName 4 26 18" xfId="34842" xr:uid="{0B784ECF-946A-48DD-AED7-92D150F0FB83}"/>
    <cellStyle name="SubItemName 4 26 19" xfId="35416" xr:uid="{D2705DF7-4797-40C4-9053-5C063F526D5E}"/>
    <cellStyle name="SubItemName 4 26 2" xfId="11846" xr:uid="{16838704-862D-4904-8781-033F0EED8ED7}"/>
    <cellStyle name="SubItemName 4 26 2 2" xfId="50036" xr:uid="{BA7262C7-BD04-49B3-8A31-C9E36204B708}"/>
    <cellStyle name="SubItemName 4 26 20" xfId="37539" xr:uid="{9C4D6094-B99D-4F73-A2CB-87E31200A0A6}"/>
    <cellStyle name="SubItemName 4 26 21" xfId="38484" xr:uid="{DF8F9035-9E40-43E4-B861-9CB88FB37655}"/>
    <cellStyle name="SubItemName 4 26 22" xfId="38207" xr:uid="{724957DB-9710-4641-BB36-F0604C011B8F}"/>
    <cellStyle name="SubItemName 4 26 23" xfId="40275" xr:uid="{A524054B-5748-4CB1-A66A-B48FBD4865EC}"/>
    <cellStyle name="SubItemName 4 26 24" xfId="35845" xr:uid="{EF767125-FEB3-4DF4-9F9E-13A6115F1655}"/>
    <cellStyle name="SubItemName 4 26 25" xfId="41376" xr:uid="{EEE0279A-0348-4FFF-B0E5-E3C02B51454E}"/>
    <cellStyle name="SubItemName 4 26 26" xfId="40491" xr:uid="{4CE02F88-9483-4F60-BF6F-E98F3DD0D611}"/>
    <cellStyle name="SubItemName 4 26 27" xfId="47400" xr:uid="{7F52E0A6-E4C7-43F5-9B08-2428F093A72F}"/>
    <cellStyle name="SubItemName 4 26 28" xfId="54902" xr:uid="{7C14B208-85DC-46F0-938C-66B3C7455ECF}"/>
    <cellStyle name="SubItemName 4 26 3" xfId="24215" xr:uid="{68CDB790-7B0C-47FA-8139-66015C4D6894}"/>
    <cellStyle name="SubItemName 4 26 3 2" xfId="52029" xr:uid="{C5FCC7C3-5603-423A-9EE2-28935661FC64}"/>
    <cellStyle name="SubItemName 4 26 4" xfId="20544" xr:uid="{CAB7BBB8-03A9-4494-8B0D-FDE8C05B1A38}"/>
    <cellStyle name="SubItemName 4 26 5" xfId="20925" xr:uid="{D4F1857D-22C0-4A8C-9810-8BBD767A3AEA}"/>
    <cellStyle name="SubItemName 4 26 6" xfId="24870" xr:uid="{3B0C44D8-79DD-4938-8A8F-B9851A1C3DB2}"/>
    <cellStyle name="SubItemName 4 26 7" xfId="21742" xr:uid="{5DE31669-78B3-442B-B65C-7F4744A4A943}"/>
    <cellStyle name="SubItemName 4 26 8" xfId="24390" xr:uid="{A33FCBCF-1F48-4B67-8382-788452D00B36}"/>
    <cellStyle name="SubItemName 4 26 9" xfId="29156" xr:uid="{F89A8525-6AB7-4BBF-ADFA-C85CBB3CBCA2}"/>
    <cellStyle name="SubItemName 4 27" xfId="7596" xr:uid="{A2A95F82-DE1A-4BD7-B9D0-EA332DA1944E}"/>
    <cellStyle name="SubItemName 4 27 10" xfId="25917" xr:uid="{385D10F2-82D4-40E1-AA8B-362E5E3961A0}"/>
    <cellStyle name="SubItemName 4 27 11" xfId="28400" xr:uid="{B2B06097-11F3-4C78-992F-18F0A41D8546}"/>
    <cellStyle name="SubItemName 4 27 12" xfId="31323" xr:uid="{5CBB0E45-736C-4CA1-A631-8C568E11E2C0}"/>
    <cellStyle name="SubItemName 4 27 13" xfId="29827" xr:uid="{97AF81D1-D8A6-42A7-93CE-0B8E056C8A1F}"/>
    <cellStyle name="SubItemName 4 27 14" xfId="32166" xr:uid="{9D84D7BB-5DED-4735-A262-81624BAB63D3}"/>
    <cellStyle name="SubItemName 4 27 15" xfId="24424" xr:uid="{1832EBAA-D221-4623-8075-057CBA0BDADD}"/>
    <cellStyle name="SubItemName 4 27 16" xfId="31911" xr:uid="{FFC6F80B-A2F0-4AAF-B36A-094330BF0BC6}"/>
    <cellStyle name="SubItemName 4 27 17" xfId="34219" xr:uid="{2314AFE8-C31A-486F-9E70-C235990EE209}"/>
    <cellStyle name="SubItemName 4 27 18" xfId="29204" xr:uid="{71A26B1E-64B8-4032-9DA8-C966C562643B}"/>
    <cellStyle name="SubItemName 4 27 19" xfId="35373" xr:uid="{6D1A549B-9672-4369-9A91-0214206D2EFF}"/>
    <cellStyle name="SubItemName 4 27 2" xfId="11835" xr:uid="{A51632A0-FAAE-4A56-95AD-3E17C7A38698}"/>
    <cellStyle name="SubItemName 4 27 2 2" xfId="50025" xr:uid="{07872FE4-EED0-4FDF-98F5-1FFB8BE69DDE}"/>
    <cellStyle name="SubItemName 4 27 20" xfId="37249" xr:uid="{6DD84E34-C1D8-4C1E-BE76-3E69D265100F}"/>
    <cellStyle name="SubItemName 4 27 21" xfId="39355" xr:uid="{20C03EC7-2B58-46EE-B2CB-5CC3762A14CE}"/>
    <cellStyle name="SubItemName 4 27 22" xfId="38417" xr:uid="{6E285829-6955-423A-A7CB-01C30C5746D0}"/>
    <cellStyle name="SubItemName 4 27 23" xfId="40099" xr:uid="{C96EA7E1-C9F6-4807-AE4E-9953CC59067C}"/>
    <cellStyle name="SubItemName 4 27 24" xfId="36145" xr:uid="{312B794B-E0A7-4F13-8A28-3EFB53B2DADB}"/>
    <cellStyle name="SubItemName 4 27 25" xfId="41308" xr:uid="{56F69371-8483-4BCF-AB4C-9D9A866A02EB}"/>
    <cellStyle name="SubItemName 4 27 26" xfId="38621" xr:uid="{96DC6180-F2C3-4A63-9533-7654980535AD}"/>
    <cellStyle name="SubItemName 4 27 27" xfId="47389" xr:uid="{781A2A76-4333-4724-AE0B-82EB96FBA4A3}"/>
    <cellStyle name="SubItemName 4 27 28" xfId="54891" xr:uid="{293B465C-FFEA-41FA-BEA8-1E37B10B0A76}"/>
    <cellStyle name="SubItemName 4 27 3" xfId="23924" xr:uid="{356CEB6F-B4ED-4BE2-A6E1-1ABC4C3800FD}"/>
    <cellStyle name="SubItemName 4 27 3 2" xfId="52018" xr:uid="{1CEB5B5F-34E2-48DF-BF8C-CB26F51C81E3}"/>
    <cellStyle name="SubItemName 4 27 4" xfId="20875" xr:uid="{04D256C6-F877-4774-9344-4BF7F0C3348F}"/>
    <cellStyle name="SubItemName 4 27 5" xfId="24538" xr:uid="{D67E3198-C789-4999-9C89-A3E1FD5179B2}"/>
    <cellStyle name="SubItemName 4 27 6" xfId="25543" xr:uid="{A8F563C0-E0A1-40EB-9FAD-F756B9E582F6}"/>
    <cellStyle name="SubItemName 4 27 7" xfId="24533" xr:uid="{64A34D88-A86C-494F-AB03-E70A382E81EB}"/>
    <cellStyle name="SubItemName 4 27 8" xfId="24729" xr:uid="{91ABE008-1FC6-4FC3-A47E-2A34970E0E47}"/>
    <cellStyle name="SubItemName 4 27 9" xfId="28809" xr:uid="{6F7E67D7-9D5C-4159-801A-3E5A437D7B83}"/>
    <cellStyle name="SubItemName 4 28" xfId="9272" xr:uid="{E122561B-30E9-4851-9865-62B189BBD7F9}"/>
    <cellStyle name="SubItemName 4 28 10" xfId="30545" xr:uid="{987B87AC-219C-4151-9D0B-FDE04A59A017}"/>
    <cellStyle name="SubItemName 4 28 11" xfId="30844" xr:uid="{7EF85497-8A90-44E9-AD14-3B2DDEA9ABF9}"/>
    <cellStyle name="SubItemName 4 28 12" xfId="32561" xr:uid="{56A4A1FD-7CB4-4A7A-AE5C-B34DD71D0B7F}"/>
    <cellStyle name="SubItemName 4 28 13" xfId="32852" xr:uid="{C457A583-2428-4C1E-8431-DE27FA56458E}"/>
    <cellStyle name="SubItemName 4 28 14" xfId="33155" xr:uid="{64F2229A-FB6B-462E-A8DB-C7803E43F089}"/>
    <cellStyle name="SubItemName 4 28 15" xfId="33419" xr:uid="{A987B69C-783D-4A0F-9535-19FE2A55C037}"/>
    <cellStyle name="SubItemName 4 28 16" xfId="33802" xr:uid="{E03993B1-E53D-49C7-8C9B-C3999ABFFE09}"/>
    <cellStyle name="SubItemName 4 28 17" xfId="34877" xr:uid="{FAED6A84-8F0C-4C39-9003-06F9CA28B602}"/>
    <cellStyle name="SubItemName 4 28 18" xfId="35149" xr:uid="{ABF16448-7D14-4B86-80BD-882111C13A08}"/>
    <cellStyle name="SubItemName 4 28 19" xfId="35589" xr:uid="{6D30D560-78A1-4170-96A1-AC5282E7E101}"/>
    <cellStyle name="SubItemName 4 28 2" xfId="13147" xr:uid="{407DDD51-6379-4C5E-8FCC-6241A5B7CEF9}"/>
    <cellStyle name="SubItemName 4 28 2 2" xfId="51370" xr:uid="{7FB8F70C-4CF6-4E55-B778-BF6B3E96C6F7}"/>
    <cellStyle name="SubItemName 4 28 20" xfId="38406" xr:uid="{38A8A6B8-A9BE-4B42-859A-C92D0CA179F4}"/>
    <cellStyle name="SubItemName 4 28 21" xfId="39336" xr:uid="{41720219-8C66-411F-AA51-2BC576C31B58}"/>
    <cellStyle name="SubItemName 4 28 22" xfId="39662" xr:uid="{293E5D1B-EBB7-412C-91E9-6A07B05FC139}"/>
    <cellStyle name="SubItemName 4 28 23" xfId="40790" xr:uid="{D2CB593C-3D6B-42B1-937F-BBCAD9FC50EE}"/>
    <cellStyle name="SubItemName 4 28 24" xfId="41044" xr:uid="{1EE781B0-82B5-4643-8765-C81E0FCBB0DC}"/>
    <cellStyle name="SubItemName 4 28 25" xfId="41620" xr:uid="{DF4FF28B-A2E6-4AAF-8FBC-3C76131FA5EE}"/>
    <cellStyle name="SubItemName 4 28 26" xfId="41681" xr:uid="{632A5E05-C9D1-4E92-9F67-DE6A7D95EC99}"/>
    <cellStyle name="SubItemName 4 28 27" xfId="48921" xr:uid="{F7221CB0-D766-43A0-A5F5-C78E141499FD}"/>
    <cellStyle name="SubItemName 4 28 28" xfId="56341" xr:uid="{8B25CF48-4F6D-49E4-BCF2-2835E1AE49D5}"/>
    <cellStyle name="SubItemName 4 28 3" xfId="25081" xr:uid="{E754013C-1B49-4741-89BA-2CBB66FE341C}"/>
    <cellStyle name="SubItemName 4 28 3 2" xfId="53298" xr:uid="{1E4E8B18-DF0F-4426-A6CC-96CA11D6859C}"/>
    <cellStyle name="SubItemName 4 28 4" xfId="25363" xr:uid="{FDE5230D-2556-4E71-9C3B-CD1F0E79CD40}"/>
    <cellStyle name="SubItemName 4 28 5" xfId="25738" xr:uid="{8CB6B41D-1CF3-414D-A94E-8DA61916F105}"/>
    <cellStyle name="SubItemName 4 28 6" xfId="26060" xr:uid="{65B2F200-4AE4-4344-86D1-960313B18BB9}"/>
    <cellStyle name="SubItemName 4 28 7" xfId="26399" xr:uid="{2FD1C4C6-4047-4980-996C-9C27814519DF}"/>
    <cellStyle name="SubItemName 4 28 8" xfId="26688" xr:uid="{2D673C99-4A29-448E-8966-DBE7C8AB5DAC}"/>
    <cellStyle name="SubItemName 4 28 9" xfId="30158" xr:uid="{79218F2D-4925-43A5-B22C-BB1871088063}"/>
    <cellStyle name="SubItemName 4 29" xfId="7571" xr:uid="{1A163763-8737-4672-BCFC-004533382D88}"/>
    <cellStyle name="SubItemName 4 29 10" xfId="28602" xr:uid="{FD70981C-3358-4B59-AFB6-49CD785A498A}"/>
    <cellStyle name="SubItemName 4 29 11" xfId="29899" xr:uid="{EC2A8607-3A36-481D-B3A8-C123DAE7E4F0}"/>
    <cellStyle name="SubItemName 4 29 12" xfId="32297" xr:uid="{B4CAAEBE-2125-47CF-A451-C3CABE91AC7D}"/>
    <cellStyle name="SubItemName 4 29 13" xfId="27130" xr:uid="{25D858C5-C6B5-460F-B8DD-7461EF44B1D8}"/>
    <cellStyle name="SubItemName 4 29 14" xfId="21330" xr:uid="{B931616D-97EF-4D75-AA83-F8FF9B74DC15}"/>
    <cellStyle name="SubItemName 4 29 15" xfId="29730" xr:uid="{ADF83E23-334E-418C-9A9E-9F7AFCA24F7C}"/>
    <cellStyle name="SubItemName 4 29 16" xfId="32711" xr:uid="{231B782B-DF89-4B74-B175-69D87085948A}"/>
    <cellStyle name="SubItemName 4 29 17" xfId="34745" xr:uid="{68C65A70-A939-4763-B428-1EF2477C571F}"/>
    <cellStyle name="SubItemName 4 29 18" xfId="23287" xr:uid="{8DB0EEA4-9803-426B-9E91-C378C934DD59}"/>
    <cellStyle name="SubItemName 4 29 19" xfId="35543" xr:uid="{4B9D27E3-EA7A-4E70-BCD3-9A9B8452478E}"/>
    <cellStyle name="SubItemName 4 29 2" xfId="11813" xr:uid="{AD4F457C-C0F7-493D-A692-DDFFDAA135EF}"/>
    <cellStyle name="SubItemName 4 29 2 2" xfId="50001" xr:uid="{0DE8FADB-889E-483C-BEBF-0E8973DCB741}"/>
    <cellStyle name="SubItemName 4 29 20" xfId="38163" xr:uid="{C20BFE7B-1A4D-4B48-AC6E-ED9EA852EC4B}"/>
    <cellStyle name="SubItemName 4 29 21" xfId="37476" xr:uid="{4233A561-B970-4B0A-88E2-1EA21919BA6A}"/>
    <cellStyle name="SubItemName 4 29 22" xfId="38091" xr:uid="{6E167C13-1F6E-4ECD-BAE8-C3E3C460A314}"/>
    <cellStyle name="SubItemName 4 29 23" xfId="40643" xr:uid="{50234840-826F-443C-8D77-D6B65C25448C}"/>
    <cellStyle name="SubItemName 4 29 24" xfId="39734" xr:uid="{339F1655-FE95-4B92-AE13-C1C1B9820205}"/>
    <cellStyle name="SubItemName 4 29 25" xfId="41556" xr:uid="{8D5B1042-CFE0-425D-A2B2-58E64AC5327C}"/>
    <cellStyle name="SubItemName 4 29 26" xfId="40899" xr:uid="{D3615AF5-2993-4C50-B2D1-334ECD229E5D}"/>
    <cellStyle name="SubItemName 4 29 27" xfId="47365" xr:uid="{85E4C737-E34B-4945-949E-A17B3E979E36}"/>
    <cellStyle name="SubItemName 4 29 28" xfId="54868" xr:uid="{C0FB4A60-A571-4B65-98D0-B40F78D97B55}"/>
    <cellStyle name="SubItemName 4 29 3" xfId="24823" xr:uid="{8E1DFA71-D09B-4BFF-ABC4-622EEDF65AD0}"/>
    <cellStyle name="SubItemName 4 29 3 2" xfId="51994" xr:uid="{2A6AF77E-3B6C-4E0D-BE54-57210E087843}"/>
    <cellStyle name="SubItemName 4 29 4" xfId="20714" xr:uid="{897781BC-0EE0-4A48-9D3B-B74B60E47B3C}"/>
    <cellStyle name="SubItemName 4 29 5" xfId="24993" xr:uid="{E153CD56-C156-4FB2-8DEA-C306611BF84A}"/>
    <cellStyle name="SubItemName 4 29 6" xfId="24197" xr:uid="{31BAD015-9AA1-46EB-8439-EECB37C0BEE9}"/>
    <cellStyle name="SubItemName 4 29 7" xfId="25109" xr:uid="{CA188AF0-A694-40D6-805C-3DB308836FE4}"/>
    <cellStyle name="SubItemName 4 29 8" xfId="25978" xr:uid="{76A56556-A446-4551-B534-1BD23D28A9B7}"/>
    <cellStyle name="SubItemName 4 29 9" xfId="29869" xr:uid="{879F6BFC-B538-4853-9125-19062ED4F8A4}"/>
    <cellStyle name="SubItemName 4 3" xfId="5042" xr:uid="{4BDC4CCB-CEE2-4CB0-8FB5-17EF74D6419A}"/>
    <cellStyle name="SubItemName 4 3 10" xfId="9263" xr:uid="{603815CC-E108-4D9D-9EB1-FA31B739A265}"/>
    <cellStyle name="SubItemName 4 3 10 2" xfId="13138" xr:uid="{2ECA4815-7C1B-4B73-8DD5-F5856D697357}"/>
    <cellStyle name="SubItemName 4 3 10 2 2" xfId="51361" xr:uid="{F126416F-20E3-458A-9DB9-E196A35C9928}"/>
    <cellStyle name="SubItemName 4 3 10 3" xfId="53289" xr:uid="{9F98E37D-4354-4119-8CDE-26649944F3D1}"/>
    <cellStyle name="SubItemName 4 3 10 4" xfId="48912" xr:uid="{EC04E7F6-F3B6-4D76-BF77-001F318CCE71}"/>
    <cellStyle name="SubItemName 4 3 10 5" xfId="56332" xr:uid="{D3B7C843-CC3B-4513-BEED-2BC8B87B8252}"/>
    <cellStyle name="SubItemName 4 3 11" xfId="9317" xr:uid="{51695F25-C09B-40C3-9F1A-E16B7AAB5849}"/>
    <cellStyle name="SubItemName 4 3 11 2" xfId="13186" xr:uid="{ABFFBBBC-AD67-4679-B83D-59D5244D0F3F}"/>
    <cellStyle name="SubItemName 4 3 11 2 2" xfId="51413" xr:uid="{2770707F-50A5-4126-9729-28D62985D244}"/>
    <cellStyle name="SubItemName 4 3 11 3" xfId="53341" xr:uid="{65196941-397E-462F-A1E7-29F7BFD6C07E}"/>
    <cellStyle name="SubItemName 4 3 11 4" xfId="48964" xr:uid="{4286C7DC-40A9-4F93-A14D-7BFE98890D70}"/>
    <cellStyle name="SubItemName 4 3 11 5" xfId="56384" xr:uid="{0F1CEA9F-4C96-4CE7-86FC-6D39319710CC}"/>
    <cellStyle name="SubItemName 4 3 12" xfId="9355" xr:uid="{870D2542-76ED-485C-B590-E6A252654CB4}"/>
    <cellStyle name="SubItemName 4 3 12 2" xfId="13220" xr:uid="{F6863BFB-A22B-4714-AE02-49BA3E484FB7}"/>
    <cellStyle name="SubItemName 4 3 12 2 2" xfId="51451" xr:uid="{BA4A10ED-CF25-44A2-8DA5-EE8ADC32DC58}"/>
    <cellStyle name="SubItemName 4 3 12 3" xfId="53379" xr:uid="{61BD4F22-7392-466B-A2DE-71EF882ED5EB}"/>
    <cellStyle name="SubItemName 4 3 12 4" xfId="49002" xr:uid="{5ABF3B38-856F-456A-ADFB-3CF338DBDDB2}"/>
    <cellStyle name="SubItemName 4 3 12 5" xfId="56422" xr:uid="{3EA08E05-EE32-4A16-9E7B-1A872656A210}"/>
    <cellStyle name="SubItemName 4 3 13" xfId="9395" xr:uid="{5C91179E-CFFF-47EF-9F98-D815A3198C13}"/>
    <cellStyle name="SubItemName 4 3 13 2" xfId="13254" xr:uid="{5B68091A-D01F-41E4-A522-94F4DCCE4ED8}"/>
    <cellStyle name="SubItemName 4 3 13 2 2" xfId="51490" xr:uid="{7A95427B-C56C-41D1-8D23-F47AC2DDAB3C}"/>
    <cellStyle name="SubItemName 4 3 13 3" xfId="53418" xr:uid="{B1E248E7-5B17-4DC9-A741-5D67FDE115D1}"/>
    <cellStyle name="SubItemName 4 3 13 4" xfId="49041" xr:uid="{BB334122-B00E-4B38-ABEA-957218E99793}"/>
    <cellStyle name="SubItemName 4 3 13 5" xfId="56461" xr:uid="{400F6358-1139-4C98-A9C2-B6C84531F922}"/>
    <cellStyle name="SubItemName 4 3 14" xfId="9442" xr:uid="{D18FB875-DEF2-4D04-98A7-70E5138FEFAB}"/>
    <cellStyle name="SubItemName 4 3 14 2" xfId="13293" xr:uid="{BC667D01-7C6C-4F7E-8BC2-ADEA4900B704}"/>
    <cellStyle name="SubItemName 4 3 14 2 2" xfId="51536" xr:uid="{426EEBCB-FC27-4684-A1CC-14F83D8BA690}"/>
    <cellStyle name="SubItemName 4 3 14 3" xfId="53464" xr:uid="{41AAC83C-F050-4EF1-B979-E9EC8E537A84}"/>
    <cellStyle name="SubItemName 4 3 14 4" xfId="49087" xr:uid="{3E162D63-B66E-4818-87EC-F8E7F074EC87}"/>
    <cellStyle name="SubItemName 4 3 14 5" xfId="56507" xr:uid="{3270A6DE-175F-4464-A2DA-737DA35112BE}"/>
    <cellStyle name="SubItemName 4 3 15" xfId="9486" xr:uid="{8AE8387A-CFAB-4302-AFCF-78D32CF682C1}"/>
    <cellStyle name="SubItemName 4 3 15 2" xfId="13331" xr:uid="{A4690519-1029-4ED2-9663-42C4EE455E5E}"/>
    <cellStyle name="SubItemName 4 3 15 2 2" xfId="51578" xr:uid="{2B74FD79-A418-4A37-9C3C-E9980506C92D}"/>
    <cellStyle name="SubItemName 4 3 15 3" xfId="53506" xr:uid="{5805AD7B-E3DB-4B27-A375-1C31CBF7B177}"/>
    <cellStyle name="SubItemName 4 3 15 4" xfId="49129" xr:uid="{2FD828C1-B5DE-4BD8-83E2-2D12F4AB448A}"/>
    <cellStyle name="SubItemName 4 3 15 5" xfId="56548" xr:uid="{038273DF-BDE6-4424-80A3-E9A404A80EF5}"/>
    <cellStyle name="SubItemName 4 3 16" xfId="9521" xr:uid="{80B013CE-A83B-421E-9C5D-4CFD1592C82C}"/>
    <cellStyle name="SubItemName 4 3 16 2" xfId="13359" xr:uid="{BAB03DB2-2163-4C0B-88F7-47DE9774E416}"/>
    <cellStyle name="SubItemName 4 3 16 2 2" xfId="51611" xr:uid="{29FFB2E7-0974-4BEB-8C5C-EFD5372E4104}"/>
    <cellStyle name="SubItemName 4 3 16 3" xfId="53539" xr:uid="{1282241C-657D-44FB-877C-20DBFC9E3DF5}"/>
    <cellStyle name="SubItemName 4 3 16 4" xfId="49162" xr:uid="{F74E07BA-4670-45DB-B90A-CEA26F34DDD9}"/>
    <cellStyle name="SubItemName 4 3 16 5" xfId="56581" xr:uid="{AEEBC5F7-F329-4395-ACA5-32DB9B671392}"/>
    <cellStyle name="SubItemName 4 3 17" xfId="7625" xr:uid="{1FA3FEF3-D64A-4B3A-AAD3-468C886C7D81}"/>
    <cellStyle name="SubItemName 4 3 17 2" xfId="11863" xr:uid="{C708EEBE-5721-4AF9-BC89-BFADDC5633B3}"/>
    <cellStyle name="SubItemName 4 3 17 2 2" xfId="50054" xr:uid="{16406671-2EB5-4C47-BD4F-8EF626700A81}"/>
    <cellStyle name="SubItemName 4 3 17 3" xfId="52047" xr:uid="{11DA70CC-28A4-4E7C-9B8D-48746154D060}"/>
    <cellStyle name="SubItemName 4 3 17 4" xfId="47418" xr:uid="{482EC34A-4D0D-4A03-B041-04FDF3212035}"/>
    <cellStyle name="SubItemName 4 3 17 5" xfId="54920" xr:uid="{89668BAE-30F4-4BCB-B882-55B2137931CC}"/>
    <cellStyle name="SubItemName 4 3 18" xfId="9559" xr:uid="{AED49EB0-5F9E-4D75-B0A5-3CFF28E2B02A}"/>
    <cellStyle name="SubItemName 4 3 18 2" xfId="13394" xr:uid="{D863FBA7-98AC-40D9-9A4C-8CFC87C8BE84}"/>
    <cellStyle name="SubItemName 4 3 18 2 2" xfId="51649" xr:uid="{C3719352-F972-4D84-BBC4-9EAE2218F87A}"/>
    <cellStyle name="SubItemName 4 3 18 3" xfId="53577" xr:uid="{2222E536-5D1A-4040-8D9E-B1550C4A93A0}"/>
    <cellStyle name="SubItemName 4 3 18 4" xfId="49200" xr:uid="{6FEAA0E3-69C0-4D40-A808-1CEE454F6AB7}"/>
    <cellStyle name="SubItemName 4 3 18 5" xfId="56619" xr:uid="{68DC6E9E-AC51-43F7-B3B3-74686859969F}"/>
    <cellStyle name="SubItemName 4 3 19" xfId="9569" xr:uid="{491FE535-127B-46FB-B3D0-41015FF80DA1}"/>
    <cellStyle name="SubItemName 4 3 19 2" xfId="13404" xr:uid="{9DB0C52B-5E46-40C7-9EB1-50A38BB7A871}"/>
    <cellStyle name="SubItemName 4 3 19 2 2" xfId="51659" xr:uid="{A743891A-5BAA-441F-A24C-D18A8ABF9E04}"/>
    <cellStyle name="SubItemName 4 3 19 3" xfId="53587" xr:uid="{FC2098B0-C07F-498C-A549-BF65A452AF27}"/>
    <cellStyle name="SubItemName 4 3 19 4" xfId="49210" xr:uid="{C46FA25A-8167-4BA6-9230-2A185E205807}"/>
    <cellStyle name="SubItemName 4 3 19 5" xfId="56629" xr:uid="{DCC81F4F-6B2F-4F6D-A7A5-3E64809F41F8}"/>
    <cellStyle name="SubItemName 4 3 2" xfId="8657" xr:uid="{8BB37244-D69C-41FC-B7A9-80780844E5E5}"/>
    <cellStyle name="SubItemName 4 3 2 2" xfId="12635" xr:uid="{892ED2E0-7A97-4C25-A68D-7AD3D7442AA6}"/>
    <cellStyle name="SubItemName 4 3 2 2 2" xfId="50803" xr:uid="{24776EE2-5621-463E-9977-B38C2344E9EA}"/>
    <cellStyle name="SubItemName 4 3 2 3" xfId="52732" xr:uid="{EE862B6F-C1CD-4B5A-8EC0-1EC3950DBD31}"/>
    <cellStyle name="SubItemName 4 3 2 4" xfId="48328" xr:uid="{C8C2776A-A7EF-498A-9ADB-4F2A3CAE6435}"/>
    <cellStyle name="SubItemName 4 3 2 5" xfId="55755" xr:uid="{58C994DF-3296-4103-B252-313A6BE5B340}"/>
    <cellStyle name="SubItemName 4 3 20" xfId="9597" xr:uid="{91CC137D-A8B2-4C11-A67B-D64AE66FB81B}"/>
    <cellStyle name="SubItemName 4 3 20 2" xfId="13428" xr:uid="{D8FE15D4-0028-4826-B243-2E0E3B453021}"/>
    <cellStyle name="SubItemName 4 3 20 2 2" xfId="51687" xr:uid="{250CBC54-CF44-49B7-8B4A-BD7D4DD7786D}"/>
    <cellStyle name="SubItemName 4 3 20 3" xfId="53615" xr:uid="{F93ECDB0-E3F9-4C87-B070-E4DE7797EC2A}"/>
    <cellStyle name="SubItemName 4 3 20 4" xfId="49238" xr:uid="{67A27BDA-3F21-4B4B-80CA-9CD25804AFB2}"/>
    <cellStyle name="SubItemName 4 3 20 5" xfId="56657" xr:uid="{A03E0335-FBD9-49F5-8A94-995DEA0E4718}"/>
    <cellStyle name="SubItemName 4 3 21" xfId="9607" xr:uid="{F15680EE-0090-4E74-8DCA-59CB6ECD52A7}"/>
    <cellStyle name="SubItemName 4 3 21 2" xfId="13437" xr:uid="{120E0C5A-0BBB-4E69-8F32-4BEEAA9631F2}"/>
    <cellStyle name="SubItemName 4 3 21 2 2" xfId="51697" xr:uid="{644C4D15-D149-4A3B-863B-EC4C5E725C34}"/>
    <cellStyle name="SubItemName 4 3 21 3" xfId="53625" xr:uid="{9056F925-A379-43C1-8A48-C95F5145C8DB}"/>
    <cellStyle name="SubItemName 4 3 21 4" xfId="49248" xr:uid="{7B6689FE-475D-4364-8F82-2CC2CDC2608E}"/>
    <cellStyle name="SubItemName 4 3 21 5" xfId="56667" xr:uid="{BDA6C7C8-E85E-474A-829C-2E94238DBD50}"/>
    <cellStyle name="SubItemName 4 3 22" xfId="9639" xr:uid="{9FA45FA9-0624-4A7A-99F2-717861CB8E4D}"/>
    <cellStyle name="SubItemName 4 3 22 2" xfId="13466" xr:uid="{8A6704A2-86A8-4B09-90BB-607F35DAE6C1}"/>
    <cellStyle name="SubItemName 4 3 22 2 2" xfId="51729" xr:uid="{82FD13F9-293D-4108-8FE9-49CBD262884B}"/>
    <cellStyle name="SubItemName 4 3 22 3" xfId="53657" xr:uid="{6AD9DEA8-DAF0-4547-B08B-ED62B0AC4121}"/>
    <cellStyle name="SubItemName 4 3 22 4" xfId="49280" xr:uid="{C16FEF4C-9FBB-4EC3-BD6C-791708BE53FB}"/>
    <cellStyle name="SubItemName 4 3 22 5" xfId="56698" xr:uid="{9071AA4D-C84D-4A7B-BDCD-06734969DB41}"/>
    <cellStyle name="SubItemName 4 3 23" xfId="9671" xr:uid="{8012039B-DCF2-43B5-AA51-AF2A034F1DEA}"/>
    <cellStyle name="SubItemName 4 3 23 2" xfId="13494" xr:uid="{831EE574-8EFD-47FE-A44E-2B3CDC1406AD}"/>
    <cellStyle name="SubItemName 4 3 23 2 2" xfId="51761" xr:uid="{9990D5ED-1C71-4580-AEEB-82E39CB9B268}"/>
    <cellStyle name="SubItemName 4 3 23 3" xfId="53689" xr:uid="{A4D859D0-F2CC-447B-8575-00A55EBE63B3}"/>
    <cellStyle name="SubItemName 4 3 23 4" xfId="49312" xr:uid="{EAD59D29-72CF-4F60-B55E-2977CF20C294}"/>
    <cellStyle name="SubItemName 4 3 23 5" xfId="56730" xr:uid="{C2F07B5F-5746-4F19-BA82-08BB477DF602}"/>
    <cellStyle name="SubItemName 4 3 24" xfId="9703" xr:uid="{3E234F5F-3982-4973-8E7D-64F6BE8B6F46}"/>
    <cellStyle name="SubItemName 4 3 24 2" xfId="13522" xr:uid="{4B99FB2F-A0A3-49ED-919E-23C9230DBC58}"/>
    <cellStyle name="SubItemName 4 3 24 2 2" xfId="51793" xr:uid="{DBF54E02-E928-4D0F-BF6B-94FCCD22DE37}"/>
    <cellStyle name="SubItemName 4 3 24 3" xfId="53721" xr:uid="{CB775DD6-5C64-4512-8F4F-EB69083342FF}"/>
    <cellStyle name="SubItemName 4 3 24 4" xfId="49344" xr:uid="{DE6AD190-2A2B-4E70-A9A6-DB79ABE3B446}"/>
    <cellStyle name="SubItemName 4 3 24 5" xfId="56762" xr:uid="{56A77904-D42B-4F35-9E79-EDDC1D8D7049}"/>
    <cellStyle name="SubItemName 4 3 25" xfId="9735" xr:uid="{D2070666-1A73-40D3-AFA2-BC854B6E8174}"/>
    <cellStyle name="SubItemName 4 3 25 2" xfId="13550" xr:uid="{2D48846A-65D7-4E65-8F57-34EFFC6FEDD9}"/>
    <cellStyle name="SubItemName 4 3 25 2 2" xfId="51825" xr:uid="{2620132E-C0DF-41CC-A4A8-E755B133A3F8}"/>
    <cellStyle name="SubItemName 4 3 25 3" xfId="53753" xr:uid="{1B049E88-B1A6-4A49-976C-4F23077484B3}"/>
    <cellStyle name="SubItemName 4 3 25 4" xfId="49376" xr:uid="{C37A30BC-6B5C-46B8-8EDD-3C897C9DCB1F}"/>
    <cellStyle name="SubItemName 4 3 25 5" xfId="56787" xr:uid="{86CAE7B9-1F24-4FF8-B281-229465826D0C}"/>
    <cellStyle name="SubItemName 4 3 26" xfId="9764" xr:uid="{ACF2C5C6-E957-413F-A92A-5E97B37224A9}"/>
    <cellStyle name="SubItemName 4 3 26 2" xfId="13577" xr:uid="{A70C5B83-9EB1-4EED-B4A0-948164D06840}"/>
    <cellStyle name="SubItemName 4 3 26 2 2" xfId="51854" xr:uid="{D1F425DD-6A1E-4D83-9215-E86F6BE96CE0}"/>
    <cellStyle name="SubItemName 4 3 26 3" xfId="53782" xr:uid="{9E513675-7282-4BEC-89F7-983F36E249F8}"/>
    <cellStyle name="SubItemName 4 3 26 4" xfId="49405" xr:uid="{965127CF-7C25-4C6F-BF61-D2DE8F104F97}"/>
    <cellStyle name="SubItemName 4 3 26 5" xfId="56816" xr:uid="{72AE5605-413E-4F66-A3F5-CFE668EBCC48}"/>
    <cellStyle name="SubItemName 4 3 27" xfId="9797" xr:uid="{3D65CF91-DDF6-4751-A8AA-C176E8C2D81B}"/>
    <cellStyle name="SubItemName 4 3 27 2" xfId="13607" xr:uid="{07A1F4FE-A053-4A5A-9E8B-581D66219B0A}"/>
    <cellStyle name="SubItemName 4 3 27 2 2" xfId="51887" xr:uid="{F2247E9A-FC57-4C84-AF14-5C16374196BA}"/>
    <cellStyle name="SubItemName 4 3 27 3" xfId="53815" xr:uid="{99C3BD6C-5531-4E43-A228-877F1FA0F738}"/>
    <cellStyle name="SubItemName 4 3 27 4" xfId="49438" xr:uid="{64724E29-D0B2-4F63-A38A-E7F28DC4F21A}"/>
    <cellStyle name="SubItemName 4 3 27 5" xfId="56849" xr:uid="{B8DB8A6E-B65F-450E-9BD2-01AAC3BB4636}"/>
    <cellStyle name="SubItemName 4 3 28" xfId="9820" xr:uid="{C5724A36-DDF2-4988-B164-EAF28FD74005}"/>
    <cellStyle name="SubItemName 4 3 28 2" xfId="13626" xr:uid="{F6F10F38-C067-4480-B86F-0898EACCDD6D}"/>
    <cellStyle name="SubItemName 4 3 28 2 2" xfId="51910" xr:uid="{829276DB-7E38-4B41-9163-EB3B52A4962D}"/>
    <cellStyle name="SubItemName 4 3 28 3" xfId="53838" xr:uid="{0020ACE7-5D7C-4689-9221-8F974BAFD6DD}"/>
    <cellStyle name="SubItemName 4 3 28 4" xfId="49461" xr:uid="{73C1331D-89C3-4719-A081-9450BF625783}"/>
    <cellStyle name="SubItemName 4 3 28 5" xfId="56872" xr:uid="{51F2111C-14D2-4C9A-9E57-8E0537D2B48B}"/>
    <cellStyle name="SubItemName 4 3 29" xfId="10173" xr:uid="{47F0F455-2703-4671-9B2F-5C92DE5C8417}"/>
    <cellStyle name="SubItemName 4 3 29 2" xfId="17958" xr:uid="{5996C69E-6D78-45E8-8B51-8AE02F14E850}"/>
    <cellStyle name="SubItemName 4 3 29 3" xfId="49816" xr:uid="{58BD7B56-3A2C-405E-83BC-21EFA25D9553}"/>
    <cellStyle name="SubItemName 4 3 3" xfId="8917" xr:uid="{B94CF7A2-9CF4-445D-95A4-4819F89372E0}"/>
    <cellStyle name="SubItemName 4 3 3 2" xfId="12844" xr:uid="{1F2B7189-2020-428C-AB7C-2B4469510865}"/>
    <cellStyle name="SubItemName 4 3 3 2 2" xfId="51025" xr:uid="{D50EA318-428B-49D4-8447-7236FD2E472D}"/>
    <cellStyle name="SubItemName 4 3 3 3" xfId="52953" xr:uid="{4304B317-1DA1-46CA-8E3E-4DD4BBE21FD8}"/>
    <cellStyle name="SubItemName 4 3 3 4" xfId="48578" xr:uid="{77A94ED3-A5D5-4CAF-B709-EC923A717C2D}"/>
    <cellStyle name="SubItemName 4 3 3 5" xfId="56002" xr:uid="{2CD3FEF1-365A-4A17-8D82-8B0CABA04681}"/>
    <cellStyle name="SubItemName 4 3 30" xfId="10509" xr:uid="{49C3F728-F438-4357-A92E-C0EB7A7BA0ED}"/>
    <cellStyle name="SubItemName 4 3 30 2" xfId="18144" xr:uid="{AC244EB4-CC46-4D4C-A2C2-D72C8C02EA94}"/>
    <cellStyle name="SubItemName 4 3 30 3" xfId="49678" xr:uid="{C01586D9-7E65-4C86-8A85-711C6E25A52B}"/>
    <cellStyle name="SubItemName 4 3 31" xfId="10844" xr:uid="{456C21D8-583D-4AA5-AE18-D0DE0C3185DA}"/>
    <cellStyle name="SubItemName 4 3 31 2" xfId="18335" xr:uid="{473DC4DD-B0E6-4227-A1E8-B0C1953B7F20}"/>
    <cellStyle name="SubItemName 4 3 32" xfId="11145" xr:uid="{71079E6A-68D4-4D8B-9215-B752707884F3}"/>
    <cellStyle name="SubItemName 4 3 32 2" xfId="18526" xr:uid="{D597C4C0-55B3-4184-B9D1-0064D458F332}"/>
    <cellStyle name="SubItemName 4 3 33" xfId="7404" xr:uid="{46FD2AF1-E78A-422F-8B5C-AEFAD46FA8E3}"/>
    <cellStyle name="SubItemName 4 3 33 2" xfId="17446" xr:uid="{5F929BAE-A1B7-4A95-A182-F0F51283DC79}"/>
    <cellStyle name="SubItemName 4 3 34" xfId="11671" xr:uid="{B81C7FD7-E543-487A-8218-DA602925F945}"/>
    <cellStyle name="SubItemName 4 3 35" xfId="47166" xr:uid="{A8F2D873-E84A-42C9-9890-6AC2F9554583}"/>
    <cellStyle name="SubItemName 4 3 36" xfId="54702" xr:uid="{5D93D194-D9B0-429E-9372-669480EAE013}"/>
    <cellStyle name="SubItemName 4 3 4" xfId="8975" xr:uid="{574DB2A6-8914-4988-A0B9-F3F02DAFE661}"/>
    <cellStyle name="SubItemName 4 3 4 2" xfId="12894" xr:uid="{4A90E660-7026-4C7A-866F-561628FF8997}"/>
    <cellStyle name="SubItemName 4 3 4 2 2" xfId="51081" xr:uid="{272CC66D-B50A-4797-85FE-BB2439C8D4BE}"/>
    <cellStyle name="SubItemName 4 3 4 3" xfId="53009" xr:uid="{DCDE1DD7-7A2A-412E-B20B-C9BCFEC31ABB}"/>
    <cellStyle name="SubItemName 4 3 4 4" xfId="48634" xr:uid="{54E06929-920F-473E-A438-34D7DC7182EE}"/>
    <cellStyle name="SubItemName 4 3 4 5" xfId="56058" xr:uid="{9656929A-35CE-488B-83A8-F9728462E39C}"/>
    <cellStyle name="SubItemName 4 3 5" xfId="9016" xr:uid="{49918952-A18D-4865-B37A-DED7A133FE02}"/>
    <cellStyle name="SubItemName 4 3 5 2" xfId="12929" xr:uid="{18F1851F-9A68-4A2D-BDA1-83B581F412C5}"/>
    <cellStyle name="SubItemName 4 3 5 2 2" xfId="51121" xr:uid="{A6A52AF1-CB57-42BA-8BA0-240BB371AF45}"/>
    <cellStyle name="SubItemName 4 3 5 3" xfId="53049" xr:uid="{60A6965E-7D74-4070-AF64-107E63CDE958}"/>
    <cellStyle name="SubItemName 4 3 5 4" xfId="48674" xr:uid="{3DF928AC-C8DB-4BAA-8E45-48A601EE9E25}"/>
    <cellStyle name="SubItemName 4 3 5 5" xfId="56098" xr:uid="{3D703114-B6BB-4E6B-BB5E-9103374E113A}"/>
    <cellStyle name="SubItemName 4 3 6" xfId="9066" xr:uid="{89BD73AC-5383-4E2E-96EF-100795101852}"/>
    <cellStyle name="SubItemName 4 3 6 2" xfId="12970" xr:uid="{ABE90454-F07E-40BC-A687-EB286ED46BF4}"/>
    <cellStyle name="SubItemName 4 3 6 2 2" xfId="51169" xr:uid="{7764C0F3-A2B9-4CE9-A9AA-039D150288D0}"/>
    <cellStyle name="SubItemName 4 3 6 3" xfId="53097" xr:uid="{91B4D7D5-43A0-4E83-A87A-B8197B7758E6}"/>
    <cellStyle name="SubItemName 4 3 6 4" xfId="48721" xr:uid="{885D6F74-53EA-4DCA-A701-1BFF278A3E13}"/>
    <cellStyle name="SubItemName 4 3 6 5" xfId="56144" xr:uid="{76620E17-D57F-45AC-BC2C-428C8EA5A89E}"/>
    <cellStyle name="SubItemName 4 3 7" xfId="9109" xr:uid="{4DDD5414-3E07-44AE-90F3-38A072E2F2A4}"/>
    <cellStyle name="SubItemName 4 3 7 2" xfId="13005" xr:uid="{610DB4E4-6C35-4038-9E12-6D1A77E50C59}"/>
    <cellStyle name="SubItemName 4 3 7 2 2" xfId="51212" xr:uid="{D9F68AE0-8E5A-441D-9914-E88D1004773A}"/>
    <cellStyle name="SubItemName 4 3 7 3" xfId="53140" xr:uid="{132CB517-C329-4A8D-BC76-96191636372D}"/>
    <cellStyle name="SubItemName 4 3 7 4" xfId="48764" xr:uid="{388643CC-31AD-4E78-84A2-EEBEA2015B2C}"/>
    <cellStyle name="SubItemName 4 3 7 5" xfId="56186" xr:uid="{C534A824-145A-44E4-9BCD-B2B3ABBB7302}"/>
    <cellStyle name="SubItemName 4 3 8" xfId="9148" xr:uid="{C9B4204F-1566-4071-B45A-D9B6ED488B5B}"/>
    <cellStyle name="SubItemName 4 3 8 2" xfId="13041" xr:uid="{536B9A59-0285-446F-A8C4-3084FAAF5E0F}"/>
    <cellStyle name="SubItemName 4 3 8 2 2" xfId="51250" xr:uid="{B9D9D36C-01D5-4A5A-A44D-255B5B6243F3}"/>
    <cellStyle name="SubItemName 4 3 8 3" xfId="53178" xr:uid="{2A6756C1-429C-4312-996B-07E1DD340FEA}"/>
    <cellStyle name="SubItemName 4 3 8 4" xfId="48802" xr:uid="{C5B1BE48-91B2-438E-A557-28A7356EDC66}"/>
    <cellStyle name="SubItemName 4 3 8 5" xfId="56224" xr:uid="{8DC362AC-8D69-4F31-BD6D-06FEDAC88099}"/>
    <cellStyle name="SubItemName 4 3 9" xfId="9208" xr:uid="{81C6DC26-5402-41EA-B83C-4D0EB978E4FD}"/>
    <cellStyle name="SubItemName 4 3 9 2" xfId="13092" xr:uid="{8CA43C43-9EF6-49A6-91FB-62E82317FB15}"/>
    <cellStyle name="SubItemName 4 3 9 2 2" xfId="51309" xr:uid="{0A008A0C-AB08-4073-B15B-89DFC12C1F0F}"/>
    <cellStyle name="SubItemName 4 3 9 3" xfId="53237" xr:uid="{6CC9823F-92F0-47F9-9794-148C6895D469}"/>
    <cellStyle name="SubItemName 4 3 9 4" xfId="48860" xr:uid="{EEB3BC04-B739-461E-8E0B-F16FF35FFFD9}"/>
    <cellStyle name="SubItemName 4 3 9 5" xfId="56280" xr:uid="{4ED750A8-B89F-4898-BA11-8AD037CD9C30}"/>
    <cellStyle name="SubItemName 4 30" xfId="9290" xr:uid="{C5AD94E7-519C-444B-8568-0DAB3948EE53}"/>
    <cellStyle name="SubItemName 4 30 10" xfId="24625" xr:uid="{CE6B988A-D6CB-41CF-A1B3-BC9834F988A0}"/>
    <cellStyle name="SubItemName 4 30 11" xfId="29650" xr:uid="{C471D9E8-7DFA-45D0-AA62-CF1CE4816B2B}"/>
    <cellStyle name="SubItemName 4 30 12" xfId="32329" xr:uid="{CBEA686F-81D1-47A9-9A4D-0D8945B0A7C3}"/>
    <cellStyle name="SubItemName 4 30 13" xfId="20568" xr:uid="{BA164EA5-A0AD-4F91-8CE5-1557697B565C}"/>
    <cellStyle name="SubItemName 4 30 14" xfId="31179" xr:uid="{2F5B4C47-05E0-4DE0-9B1B-7CBF5A0EB078}"/>
    <cellStyle name="SubItemName 4 30 15" xfId="24914" xr:uid="{EA86281D-EB3F-4944-BC3A-EC03B99A8C36}"/>
    <cellStyle name="SubItemName 4 30 16" xfId="31698" xr:uid="{7E0323F7-9209-4826-8E95-B5F8F1ABE705}"/>
    <cellStyle name="SubItemName 4 30 17" xfId="34768" xr:uid="{2610E2C1-69C0-411A-B1FF-F489E952B995}"/>
    <cellStyle name="SubItemName 4 30 18" xfId="32910" xr:uid="{74479E22-B082-446E-AB2F-6B5E2878EAA3}"/>
    <cellStyle name="SubItemName 4 30 19" xfId="35550" xr:uid="{FABF67F2-5B44-4A5E-BBD8-5733EA40D63E}"/>
    <cellStyle name="SubItemName 4 30 2" xfId="13163" xr:uid="{428D0FB5-9654-463C-AFD3-E445AFAC3800}"/>
    <cellStyle name="SubItemName 4 30 2 2" xfId="51386" xr:uid="{893F6F12-44A5-4A83-AF1B-3F9CE0487DFB}"/>
    <cellStyle name="SubItemName 4 30 20" xfId="38198" xr:uid="{82A5F99F-5866-420A-B65A-5CA0C832983A}"/>
    <cellStyle name="SubItemName 4 30 21" xfId="35697" xr:uid="{173EE920-1E52-43AB-8C78-481F40C7350C}"/>
    <cellStyle name="SubItemName 4 30 22" xfId="39103" xr:uid="{913D9C55-001E-404F-89C6-3159F8F4A675}"/>
    <cellStyle name="SubItemName 4 30 23" xfId="40660" xr:uid="{00393646-63FF-4BFD-86DF-3A18BC07DCB8}"/>
    <cellStyle name="SubItemName 4 30 24" xfId="37380" xr:uid="{5C161312-D83C-48B1-9EE2-546B6751A609}"/>
    <cellStyle name="SubItemName 4 30 25" xfId="41565" xr:uid="{3C0F59CE-385E-4D79-9506-2369E97F2ADF}"/>
    <cellStyle name="SubItemName 4 30 26" xfId="40360" xr:uid="{FF97A084-8292-48FB-BA25-BEFB674B068E}"/>
    <cellStyle name="SubItemName 4 30 27" xfId="48937" xr:uid="{23F5FE58-C17E-4C5F-91DB-515FD80EE936}"/>
    <cellStyle name="SubItemName 4 30 28" xfId="56357" xr:uid="{1D894549-B765-4445-981B-589A97544D8E}"/>
    <cellStyle name="SubItemName 4 30 3" xfId="24859" xr:uid="{F3C56625-E6B6-4A0D-9E4E-09BF0D082CC2}"/>
    <cellStyle name="SubItemName 4 30 3 2" xfId="53314" xr:uid="{B614F32C-1CBC-4FA9-94DB-0FAFAF60E77B}"/>
    <cellStyle name="SubItemName 4 30 4" xfId="21986" xr:uid="{7360784C-00A5-45C4-AD66-3058EB05D39A}"/>
    <cellStyle name="SubItemName 4 30 5" xfId="23928" xr:uid="{EF8474C3-F06E-4C54-BC21-EF74FA22D490}"/>
    <cellStyle name="SubItemName 4 30 6" xfId="22747" xr:uid="{5684AB93-123A-4BDF-ACB8-3B2A843687DD}"/>
    <cellStyle name="SubItemName 4 30 7" xfId="24120" xr:uid="{A33BC01E-6930-48F2-9A61-A4CBA68925F8}"/>
    <cellStyle name="SubItemName 4 30 8" xfId="20884" xr:uid="{2E147495-D758-44D5-85C4-05EC4DA2809C}"/>
    <cellStyle name="SubItemName 4 30 9" xfId="29908" xr:uid="{CC5CB24F-78EE-4FE6-80F7-1F56DB54C253}"/>
    <cellStyle name="SubItemName 4 31" xfId="9001" xr:uid="{FB870C63-28D3-4974-A897-080CCEE24B84}"/>
    <cellStyle name="SubItemName 4 31 10" xfId="30503" xr:uid="{A1D9EC46-B5E3-4CB3-8F1A-FEEACC4F0C11}"/>
    <cellStyle name="SubItemName 4 31 11" xfId="30795" xr:uid="{E3B962DB-E554-4069-96C1-D7685D3EA912}"/>
    <cellStyle name="SubItemName 4 31 12" xfId="32514" xr:uid="{AB9A7D8B-FFE4-4434-B0CA-3FAC057515C4}"/>
    <cellStyle name="SubItemName 4 31 13" xfId="32810" xr:uid="{14F0F65F-06DF-44D5-ACD1-8F56C44CF282}"/>
    <cellStyle name="SubItemName 4 31 14" xfId="33113" xr:uid="{98FA7955-E669-4070-A275-865D42B49DDD}"/>
    <cellStyle name="SubItemName 4 31 15" xfId="30690" xr:uid="{73CAC0AD-EB68-4ABB-81B9-7509DF2F9BFF}"/>
    <cellStyle name="SubItemName 4 31 16" xfId="33755" xr:uid="{8752428A-26F2-4AB2-B8C0-C7ECDFE9C9E1}"/>
    <cellStyle name="SubItemName 4 31 17" xfId="34852" xr:uid="{B343E9DC-B245-404B-94E7-B6D3DE77F19C}"/>
    <cellStyle name="SubItemName 4 31 18" xfId="35103" xr:uid="{7430BE96-917C-4E65-A5F5-F2BEA29BBD57}"/>
    <cellStyle name="SubItemName 4 31 19" xfId="35578" xr:uid="{A9C10A47-DD5D-46D1-88EB-A6122C00C2DB}"/>
    <cellStyle name="SubItemName 4 31 2" xfId="12915" xr:uid="{3D455215-B4A9-4A8B-B0B7-DD6705D0E5CE}"/>
    <cellStyle name="SubItemName 4 31 2 2" xfId="51106" xr:uid="{CBD3357F-1246-4E6D-9267-03EDFC3B9FBE}"/>
    <cellStyle name="SubItemName 4 31 20" xfId="38365" xr:uid="{09975742-F2CF-424D-9035-3EB6E6233156}"/>
    <cellStyle name="SubItemName 4 31 21" xfId="37529" xr:uid="{182E07C4-E525-4E93-8618-4B5B675BEA19}"/>
    <cellStyle name="SubItemName 4 31 22" xfId="39276" xr:uid="{4F07C278-A576-400F-8934-AD1A045CE870}"/>
    <cellStyle name="SubItemName 4 31 23" xfId="40762" xr:uid="{DA5D0FA1-C3C0-466B-81BB-537547669434}"/>
    <cellStyle name="SubItemName 4 31 24" xfId="40999" xr:uid="{13851174-9FE5-4A53-AC35-6EDDF31F1B03}"/>
    <cellStyle name="SubItemName 4 31 25" xfId="41607" xr:uid="{EA569583-A8C5-4C03-A4F5-B12939B4CD85}"/>
    <cellStyle name="SubItemName 4 31 26" xfId="41669" xr:uid="{74EA1E01-0CD0-4ADC-B7CF-7DD62690301C}"/>
    <cellStyle name="SubItemName 4 31 27" xfId="48659" xr:uid="{79E7A2EC-B508-4E26-B7B8-48357D48B00B}"/>
    <cellStyle name="SubItemName 4 31 28" xfId="56083" xr:uid="{8C7ED611-08E2-4EEB-8885-3F8CB9342039}"/>
    <cellStyle name="SubItemName 4 31 3" xfId="25038" xr:uid="{97A726F4-E9CF-441F-B2CF-B28922FCC147}"/>
    <cellStyle name="SubItemName 4 31 3 2" xfId="53034" xr:uid="{84EE2FC8-9900-4C9D-A8BA-F584B28E50B8}"/>
    <cellStyle name="SubItemName 4 31 4" xfId="25323" xr:uid="{FBCD87FE-5561-475E-91ED-FE654EDCE28F}"/>
    <cellStyle name="SubItemName 4 31 5" xfId="25690" xr:uid="{3F4DF514-1D32-470E-9B32-0E523F4A2CB1}"/>
    <cellStyle name="SubItemName 4 31 6" xfId="26012" xr:uid="{1E0FEED5-9178-422D-98B0-2736309C92AD}"/>
    <cellStyle name="SubItemName 4 31 7" xfId="26352" xr:uid="{79A78CA3-26D0-40DA-BE57-963B3FCB49DA}"/>
    <cellStyle name="SubItemName 4 31 8" xfId="25600" xr:uid="{92842B6F-AF1D-45C2-B781-1B9113070A03}"/>
    <cellStyle name="SubItemName 4 31 9" xfId="30110" xr:uid="{9ADB4266-B34F-4082-919E-92457AB31DF7}"/>
    <cellStyle name="SubItemName 4 32" xfId="9132" xr:uid="{FD1AC0C7-9FC0-4ADF-AB85-128E3D9AAAC2}"/>
    <cellStyle name="SubItemName 4 32 10" xfId="21060" xr:uid="{D2F6F70A-3682-4E70-9596-3F86F84FCFF5}"/>
    <cellStyle name="SubItemName 4 32 11" xfId="25548" xr:uid="{5B2DD5C4-D190-400A-B0E2-599232BD0562}"/>
    <cellStyle name="SubItemName 4 32 12" xfId="31786" xr:uid="{FC348072-4E73-45C0-B75D-DA895D0A696A}"/>
    <cellStyle name="SubItemName 4 32 13" xfId="30542" xr:uid="{E61B6D4A-DA23-4E12-8333-F36A1C4A0B74}"/>
    <cellStyle name="SubItemName 4 32 14" xfId="32116" xr:uid="{1A83B0EA-7112-48C4-AAFA-94B8E09583DE}"/>
    <cellStyle name="SubItemName 4 32 15" xfId="31534" xr:uid="{AD260CDD-7F2A-41A9-BC59-467C9C2CB51D}"/>
    <cellStyle name="SubItemName 4 32 16" xfId="33012" xr:uid="{EDB63A19-75D1-4363-9F14-06C8C31D3C4E}"/>
    <cellStyle name="SubItemName 4 32 17" xfId="34488" xr:uid="{7D3F1AAF-4080-4F04-9DF6-78E55450A771}"/>
    <cellStyle name="SubItemName 4 32 18" xfId="33550" xr:uid="{F914EC26-98A9-4A7F-99EE-3B5A4A57DDA2}"/>
    <cellStyle name="SubItemName 4 32 19" xfId="35456" xr:uid="{96E783DC-7C2F-4A3B-BB9E-57369852446E}"/>
    <cellStyle name="SubItemName 4 32 2" xfId="13026" xr:uid="{17C43879-9DDE-4B19-907B-716FB055E607}"/>
    <cellStyle name="SubItemName 4 32 2 2" xfId="51234" xr:uid="{E587A169-0F9E-493C-AFAF-B5A0B4A2C539}"/>
    <cellStyle name="SubItemName 4 32 20" xfId="37681" xr:uid="{F518FE21-0919-4685-926A-2FE387CE06F7}"/>
    <cellStyle name="SubItemName 4 32 21" xfId="36074" xr:uid="{14B387DE-8D2E-4915-A0CC-60A0D5A28774}"/>
    <cellStyle name="SubItemName 4 32 22" xfId="36971" xr:uid="{8454044E-638F-47B9-8792-513710A553A6}"/>
    <cellStyle name="SubItemName 4 32 23" xfId="40379" xr:uid="{4B0DA2F2-AE75-4826-82D6-389E935676A9}"/>
    <cellStyle name="SubItemName 4 32 24" xfId="38660" xr:uid="{65F93B3D-2C1E-4C43-9C53-BF57878C76B7}"/>
    <cellStyle name="SubItemName 4 32 25" xfId="41427" xr:uid="{800A285C-9613-42D7-842B-79F7BCB275C6}"/>
    <cellStyle name="SubItemName 4 32 26" xfId="36412" xr:uid="{95768073-FEF4-4D9A-B7F8-12BF4D32F856}"/>
    <cellStyle name="SubItemName 4 32 27" xfId="48786" xr:uid="{B66A70D6-C3D1-4A2B-9A8D-D8E795301F5F}"/>
    <cellStyle name="SubItemName 4 32 28" xfId="56208" xr:uid="{77B20B79-8146-425A-87C3-6A9B14E978A8}"/>
    <cellStyle name="SubItemName 4 32 3" xfId="24348" xr:uid="{1AF5A3E0-AB23-4C49-B068-A53EE7A1B5BF}"/>
    <cellStyle name="SubItemName 4 32 3 2" xfId="53162" xr:uid="{B626C9F3-348B-42AA-B21F-58564167D844}"/>
    <cellStyle name="SubItemName 4 32 4" xfId="21151" xr:uid="{F044D10D-C9A9-4E95-957B-D101AA6FD5EC}"/>
    <cellStyle name="SubItemName 4 32 5" xfId="21773" xr:uid="{F5BF06FD-1AFD-4E91-A842-E9D73B789BB7}"/>
    <cellStyle name="SubItemName 4 32 6" xfId="25314" xr:uid="{0DF50895-949A-4832-833A-674BE60E2967}"/>
    <cellStyle name="SubItemName 4 32 7" xfId="23367" xr:uid="{94852CA0-F5FC-47F7-A943-ADF2387E3A81}"/>
    <cellStyle name="SubItemName 4 32 8" xfId="23303" xr:uid="{B9550D8B-FDFF-4FED-89C5-6E94DDE7C2EC}"/>
    <cellStyle name="SubItemName 4 32 9" xfId="29319" xr:uid="{5FBB424B-9FCE-4F3A-9E8B-2854B803702F}"/>
    <cellStyle name="SubItemName 4 33" xfId="8233" xr:uid="{6C2956D1-637C-4BE4-B581-48D54A87D355}"/>
    <cellStyle name="SubItemName 4 33 10" xfId="21139" xr:uid="{D235C844-38AF-41E6-9AD5-64599692E26E}"/>
    <cellStyle name="SubItemName 4 33 11" xfId="30082" xr:uid="{88FB82EF-168B-4283-83D4-147034C69A03}"/>
    <cellStyle name="SubItemName 4 33 12" xfId="32118" xr:uid="{3E053ADF-06E6-4179-AB2B-E4F602BB1E7F}"/>
    <cellStyle name="SubItemName 4 33 13" xfId="31098" xr:uid="{25F0A438-FCB5-4726-BB73-16397857A410}"/>
    <cellStyle name="SubItemName 4 33 14" xfId="32707" xr:uid="{B17AA05A-5DC2-4E61-8C7D-8428BC07C6B0}"/>
    <cellStyle name="SubItemName 4 33 15" xfId="23618" xr:uid="{C7FD1DEE-EE77-4D79-8D0D-B511884FAFFE}"/>
    <cellStyle name="SubItemName 4 33 16" xfId="33292" xr:uid="{451D8F5B-AC2D-4722-AA6A-76523890B4A4}"/>
    <cellStyle name="SubItemName 4 33 17" xfId="34638" xr:uid="{81F2D1CC-B68A-4E97-9F30-E1160D287AF6}"/>
    <cellStyle name="SubItemName 4 33 18" xfId="33586" xr:uid="{DB415F32-9AAC-41C2-ABC7-2390F56B442C}"/>
    <cellStyle name="SubItemName 4 33 19" xfId="35505" xr:uid="{825EFA0A-9298-4416-90E0-F67E9E81DC61}"/>
    <cellStyle name="SubItemName 4 33 2" xfId="12353" xr:uid="{95C08F3E-B740-482B-8B73-6AD990CD8433}"/>
    <cellStyle name="SubItemName 4 33 2 2" xfId="50616" xr:uid="{7327E0A2-32AF-4B0D-B174-726B049E148B}"/>
    <cellStyle name="SubItemName 4 33 20" xfId="37987" xr:uid="{02B6FFB8-6C74-4D28-A1D6-AE195036A212}"/>
    <cellStyle name="SubItemName 4 33 21" xfId="39176" xr:uid="{08E5C8D6-C039-4E31-ADF3-73895A4945D9}"/>
    <cellStyle name="SubItemName 4 33 22" xfId="39421" xr:uid="{FFB655E1-36F3-4972-9BAB-54D62DBC3031}"/>
    <cellStyle name="SubItemName 4 33 23" xfId="40538" xr:uid="{2E7E31DB-D6D4-4618-87CD-8CB3E9B7E62C}"/>
    <cellStyle name="SubItemName 4 33 24" xfId="39054" xr:uid="{6B41C583-B04B-4C54-8AA5-B580374BFBE8}"/>
    <cellStyle name="SubItemName 4 33 25" xfId="41499" xr:uid="{DADD3FD7-95B3-4A05-945D-478D784922E4}"/>
    <cellStyle name="SubItemName 4 33 26" xfId="40136" xr:uid="{AF41B5E7-2C55-44C9-977D-94924BF59CC4}"/>
    <cellStyle name="SubItemName 4 33 27" xfId="47980" xr:uid="{69CE508C-FF81-46D1-BE93-C187E12D8048}"/>
    <cellStyle name="SubItemName 4 33 28" xfId="55458" xr:uid="{7A272CDD-06FA-43B5-85F4-1A366D9A9A6B}"/>
    <cellStyle name="SubItemName 4 33 3" xfId="24651" xr:uid="{1FB8C06E-549B-42EF-A120-4A0BBC65225D}"/>
    <cellStyle name="SubItemName 4 33 3 2" xfId="52604" xr:uid="{620DCFDD-9831-4045-AB8C-3223796134E3}"/>
    <cellStyle name="SubItemName 4 33 4" xfId="21469" xr:uid="{EE6847A9-FACE-4998-AEC6-42FE1F5BF68C}"/>
    <cellStyle name="SubItemName 4 33 5" xfId="25003" xr:uid="{0707A191-8645-4DC1-AFDE-269E13A92B24}"/>
    <cellStyle name="SubItemName 4 33 6" xfId="22979" xr:uid="{6A046420-D0F9-4DB3-A224-402EE133067D}"/>
    <cellStyle name="SubItemName 4 33 7" xfId="25880" xr:uid="{B14C9F1F-9B93-402E-81AC-5454DA80E2F4}"/>
    <cellStyle name="SubItemName 4 33 8" xfId="23513" xr:uid="{A6563A01-8C27-43C6-8B4A-BC81B294097C}"/>
    <cellStyle name="SubItemName 4 33 9" xfId="29674" xr:uid="{82FA3BAA-DD0E-4EBC-B302-05AE31E39193}"/>
    <cellStyle name="SubItemName 4 34" xfId="8831" xr:uid="{BD5E3FF2-48B3-4747-ACCA-EDE424767960}"/>
    <cellStyle name="SubItemName 4 34 10" xfId="30777" xr:uid="{97F6FC48-D6E9-463D-813B-0BB372AA3089}"/>
    <cellStyle name="SubItemName 4 34 11" xfId="31086" xr:uid="{CA61118F-5AC6-4060-B5F1-CD109DAC106B}"/>
    <cellStyle name="SubItemName 4 34 12" xfId="32787" xr:uid="{7CC55B19-D742-4823-A94C-4CD2D277FF1A}"/>
    <cellStyle name="SubItemName 4 34 13" xfId="33067" xr:uid="{880C5932-BB88-4D9F-8398-C037A11F4F59}"/>
    <cellStyle name="SubItemName 4 34 14" xfId="33367" xr:uid="{F568A79B-F712-44C4-BDBC-6AFB88C18DC4}"/>
    <cellStyle name="SubItemName 4 34 15" xfId="33636" xr:uid="{F33367E2-C623-48DF-959E-27FC6F1364F4}"/>
    <cellStyle name="SubItemName 4 34 16" xfId="34049" xr:uid="{4A87F575-A11D-4E5E-BB89-310EDEA74EF6}"/>
    <cellStyle name="SubItemName 4 34 17" xfId="34995" xr:uid="{3ADF3FDD-DFAE-4461-B0F9-C8743206B8E7}"/>
    <cellStyle name="SubItemName 4 34 18" xfId="35325" xr:uid="{8A0204B2-47FD-4842-B9D4-0BC08AC7CC8A}"/>
    <cellStyle name="SubItemName 4 34 19" xfId="35607" xr:uid="{02FEE253-D5A8-4FC4-ADAC-EDE46EFA12D3}"/>
    <cellStyle name="SubItemName 4 34 2" xfId="12766" xr:uid="{56D547F4-ACF2-436A-A3DE-A99F27D74BD0}"/>
    <cellStyle name="SubItemName 4 34 2 2" xfId="50934" xr:uid="{F1AED700-E0DF-4929-9010-CEF2C093BAB2}"/>
    <cellStyle name="SubItemName 4 34 20" xfId="38589" xr:uid="{482D3570-5108-4EED-9EA0-C589F972B40D}"/>
    <cellStyle name="SubItemName 4 34 21" xfId="36230" xr:uid="{3E4B6E8A-1DB5-4A55-B790-36948672A6B4}"/>
    <cellStyle name="SubItemName 4 34 22" xfId="39905" xr:uid="{94DB0966-8121-495C-A551-9BB757D660C7}"/>
    <cellStyle name="SubItemName 4 34 23" xfId="40942" xr:uid="{0FCFA5EB-93C3-4CA6-90C6-3318036A25BE}"/>
    <cellStyle name="SubItemName 4 34 24" xfId="41229" xr:uid="{007682AC-299D-45BE-B43C-C2D25B95768B}"/>
    <cellStyle name="SubItemName 4 34 25" xfId="41663" xr:uid="{6E27F871-7914-461F-A63E-C34CD185FA96}"/>
    <cellStyle name="SubItemName 4 34 26" xfId="41712" xr:uid="{F046FAE7-896A-4254-92F9-23223753BA59}"/>
    <cellStyle name="SubItemName 4 34 27" xfId="48487" xr:uid="{B40FAD24-F1BC-460D-AC6A-6B867EE5AA0A}"/>
    <cellStyle name="SubItemName 4 34 28" xfId="55912" xr:uid="{46F0FEC5-6C9B-45B7-B313-E0F406B68C89}"/>
    <cellStyle name="SubItemName 4 34 3" xfId="25296" xr:uid="{517F405D-C7FC-46E0-88BB-05955FBC9F8E}"/>
    <cellStyle name="SubItemName 4 34 3 2" xfId="52863" xr:uid="{DCCD0A6C-1B71-4564-A101-2C76A8AA105D}"/>
    <cellStyle name="SubItemName 4 34 4" xfId="25591" xr:uid="{090D159E-F260-48C7-9F58-8F5648A96FB0}"/>
    <cellStyle name="SubItemName 4 34 5" xfId="25959" xr:uid="{44445513-BA86-4D40-A00E-A482A2BC0A31}"/>
    <cellStyle name="SubItemName 4 34 6" xfId="26296" xr:uid="{68297E95-1667-42E6-B0FC-7B59331C95E0}"/>
    <cellStyle name="SubItemName 4 34 7" xfId="26624" xr:uid="{9EE7A41D-DFAA-4DC1-ADB6-E4EABC564486}"/>
    <cellStyle name="SubItemName 4 34 8" xfId="26939" xr:uid="{165BF832-6CB4-4A55-BD7C-940B1594630E}"/>
    <cellStyle name="SubItemName 4 34 9" xfId="30390" xr:uid="{C1E7CB86-9D75-4572-A2DA-31120D7CB4B8}"/>
    <cellStyle name="SubItemName 4 35" xfId="8113" xr:uid="{9A57598B-1C5D-4F37-938B-330BC4F81057}"/>
    <cellStyle name="SubItemName 4 35 10" xfId="30709" xr:uid="{7701ACEB-BB3C-49FA-A553-77DCB5536152}"/>
    <cellStyle name="SubItemName 4 35 11" xfId="31011" xr:uid="{FE43AB14-BBB4-4ED9-9376-F331EB4AF5CE}"/>
    <cellStyle name="SubItemName 4 35 12" xfId="32719" xr:uid="{2027B201-587E-450B-9CA9-702ABE3403FA}"/>
    <cellStyle name="SubItemName 4 35 13" xfId="33000" xr:uid="{B4BBBD76-2BEB-4E0F-A7C7-ECFE31392B9C}"/>
    <cellStyle name="SubItemName 4 35 14" xfId="33305" xr:uid="{A1BB9E70-A801-4472-A66D-F4B0A69B0415}"/>
    <cellStyle name="SubItemName 4 35 15" xfId="33562" xr:uid="{12CAD9E9-0ACA-4A44-961D-A8028FD497D0}"/>
    <cellStyle name="SubItemName 4 35 16" xfId="33975" xr:uid="{39748FC4-30C8-4AF5-BA9E-295E83F7D409}"/>
    <cellStyle name="SubItemName 4 35 17" xfId="34947" xr:uid="{3603CE6A-E324-4289-997D-C2500B46FC92}"/>
    <cellStyle name="SubItemName 4 35 18" xfId="35254" xr:uid="{507C2CA9-7B22-4108-8DBA-34EBBC96FC52}"/>
    <cellStyle name="SubItemName 4 35 19" xfId="35597" xr:uid="{1255F033-FB7B-47F9-84C5-5246C3940DE6}"/>
    <cellStyle name="SubItemName 4 35 2" xfId="12267" xr:uid="{87A3257D-6C83-440D-80D0-91D2A2A9204E}"/>
    <cellStyle name="SubItemName 4 35 2 2" xfId="50517" xr:uid="{4849BEB3-F7B0-4D39-ADD4-F97C38866F61}"/>
    <cellStyle name="SubItemName 4 35 20" xfId="38538" xr:uid="{5B74D63F-6B00-4196-B4A9-A0E910D23978}"/>
    <cellStyle name="SubItemName 4 35 21" xfId="38714" xr:uid="{F956C8A4-C355-4F4B-A3A0-75ACB77E35BA}"/>
    <cellStyle name="SubItemName 4 35 22" xfId="39831" xr:uid="{AB66BF47-AB08-49A5-976A-B15126286AE9}"/>
    <cellStyle name="SubItemName 4 35 23" xfId="40892" xr:uid="{5C17188E-EA41-449C-B4DD-849ACCD718CF}"/>
    <cellStyle name="SubItemName 4 35 24" xfId="41159" xr:uid="{4789886A-F9CC-452C-AC55-7DD77DEA1BDA}"/>
    <cellStyle name="SubItemName 4 35 25" xfId="41647" xr:uid="{27E81C6F-7AA6-47F3-B0C7-1C0628E49EFD}"/>
    <cellStyle name="SubItemName 4 35 26" xfId="41698" xr:uid="{BBCF1A45-82B6-4CAC-A84E-F9390F7F918F}"/>
    <cellStyle name="SubItemName 4 35 27" xfId="47880" xr:uid="{DF3B9BCA-119E-4299-ABF8-4D58CD2BEE18}"/>
    <cellStyle name="SubItemName 4 35 28" xfId="55362" xr:uid="{C91D71C4-D012-4B9D-9A36-21E54A3226F5}"/>
    <cellStyle name="SubItemName 4 35 3" xfId="25232" xr:uid="{A97CD0E3-3413-478C-9633-68A0E7211F97}"/>
    <cellStyle name="SubItemName 4 35 3 2" xfId="52506" xr:uid="{C4430A18-D61E-49DF-B6FE-93C58D0C43E1}"/>
    <cellStyle name="SubItemName 4 35 4" xfId="25529" xr:uid="{68369644-C075-4AFD-AE48-5D89113E3E48}"/>
    <cellStyle name="SubItemName 4 35 5" xfId="25892" xr:uid="{ACEA6C24-E0EF-4255-BCB9-15DE471177D5}"/>
    <cellStyle name="SubItemName 4 35 6" xfId="26226" xr:uid="{C6A9F657-D872-48AF-BF11-2B49DE67F617}"/>
    <cellStyle name="SubItemName 4 35 7" xfId="26559" xr:uid="{59E8DE74-99BE-4BA7-A53A-E2D6E0D0D838}"/>
    <cellStyle name="SubItemName 4 35 8" xfId="26865" xr:uid="{C5648294-1311-4414-AB72-3B1D83A0B0C3}"/>
    <cellStyle name="SubItemName 4 35 9" xfId="30325" xr:uid="{9D7E9520-3C7F-49D6-A238-39CF764E364D}"/>
    <cellStyle name="SubItemName 4 36" xfId="7827" xr:uid="{121C156C-06D8-460B-A445-E181A82272A5}"/>
    <cellStyle name="SubItemName 4 36 10" xfId="29124" xr:uid="{72915C27-FBB6-4DFA-ABE6-7100CE8C3CAD}"/>
    <cellStyle name="SubItemName 4 36 11" xfId="31246" xr:uid="{D50C7018-8960-450B-948F-86F01A7A444E}"/>
    <cellStyle name="SubItemName 4 36 12" xfId="26795" xr:uid="{6D3ADE17-1DBD-41D9-9A08-F664363EDA37}"/>
    <cellStyle name="SubItemName 4 36 13" xfId="32601" xr:uid="{376F3820-D31E-4CC8-978A-57BB9C29449A}"/>
    <cellStyle name="SubItemName 4 36 14" xfId="32894" xr:uid="{8958D191-F445-4E44-AE3F-959AA1F61E05}"/>
    <cellStyle name="SubItemName 4 36 15" xfId="30685" xr:uid="{5B5CD27C-6D62-4CF1-8260-31F18830817D}"/>
    <cellStyle name="SubItemName 4 36 16" xfId="34173" xr:uid="{01A75C24-B56A-4FD6-8DBD-9C69182DC812}"/>
    <cellStyle name="SubItemName 4 36 17" xfId="28339" xr:uid="{A5D809B5-9D40-4D83-A5A8-0322D39A3FAD}"/>
    <cellStyle name="SubItemName 4 36 18" xfId="35354" xr:uid="{0CBD4EB6-1438-4F72-B765-AEC403B5CBD4}"/>
    <cellStyle name="SubItemName 4 36 19" xfId="37180" xr:uid="{7D68E99C-E7F7-4EE1-BEFA-344897C22080}"/>
    <cellStyle name="SubItemName 4 36 2" xfId="12024" xr:uid="{75CD2F5C-1EEB-4BF2-9B58-7D97112244FD}"/>
    <cellStyle name="SubItemName 4 36 2 2" xfId="50243" xr:uid="{C183823F-830B-4598-A63C-CD0624685926}"/>
    <cellStyle name="SubItemName 4 36 20" xfId="35924" xr:uid="{0372EAEA-45E4-4C68-9163-6CBD39F047A5}"/>
    <cellStyle name="SubItemName 4 36 21" xfId="37983" xr:uid="{1538E06E-D3BD-4C74-99D3-4D96F2967E86}"/>
    <cellStyle name="SubItemName 4 36 22" xfId="40055" xr:uid="{13EB0F3A-84BB-4317-8C32-715D783292EC}"/>
    <cellStyle name="SubItemName 4 36 23" xfId="37474" xr:uid="{C6FEFE21-E4ED-4356-AD40-63A88E8CCFE7}"/>
    <cellStyle name="SubItemName 4 36 24" xfId="41285" xr:uid="{12E526CB-69B8-4311-9E6C-3A5B56C86E49}"/>
    <cellStyle name="SubItemName 4 36 25" xfId="39937" xr:uid="{9D83631C-EF2B-41E1-BF0E-2446ABF0FEDA}"/>
    <cellStyle name="SubItemName 4 36 26" xfId="47607" xr:uid="{2A27FF65-8B99-46CB-A415-31354C5EC0BB}"/>
    <cellStyle name="SubItemName 4 36 27" xfId="55102" xr:uid="{993B718F-43D9-4406-8CC4-73DDF7924D56}"/>
    <cellStyle name="SubItemName 4 36 3" xfId="23617" xr:uid="{F14369AB-6A14-4A6E-9C4C-AD34B86D35DE}"/>
    <cellStyle name="SubItemName 4 36 3 2" xfId="52235" xr:uid="{7819F45A-0B80-42F2-AFDC-7671FF7E12EB}"/>
    <cellStyle name="SubItemName 4 36 4" xfId="23629" xr:uid="{D2BA5ED3-8106-4E71-90EA-998EB08DC6EA}"/>
    <cellStyle name="SubItemName 4 36 5" xfId="23930" xr:uid="{6A2332DE-C23B-42E4-9F5A-6B5C571C4A52}"/>
    <cellStyle name="SubItemName 4 36 6" xfId="25777" xr:uid="{B211BFA6-CD22-4BFA-8914-D2F8CCB5AACB}"/>
    <cellStyle name="SubItemName 4 36 7" xfId="26103" xr:uid="{2D821B0B-6808-4D30-BF7F-769E5139F7B9}"/>
    <cellStyle name="SubItemName 4 36 8" xfId="24630" xr:uid="{ED748E3E-80D2-449B-A9CA-AF5CACF025F3}"/>
    <cellStyle name="SubItemName 4 36 9" xfId="24459" xr:uid="{4D6A5E43-6DFD-498C-B319-C6E866EFAF93}"/>
    <cellStyle name="SubItemName 4 37" xfId="9118" xr:uid="{B43BDC1C-301D-4AE3-A8AA-E9904342EDE6}"/>
    <cellStyle name="SubItemName 4 37 2" xfId="13014" xr:uid="{947C4D5F-E642-41CD-A86E-B24F1D11A4B2}"/>
    <cellStyle name="SubItemName 4 37 2 2" xfId="51221" xr:uid="{81D35BA7-DCDA-41D4-B4DF-98B725444E08}"/>
    <cellStyle name="SubItemName 4 37 3" xfId="53149" xr:uid="{88677B25-81FD-4BD1-BD06-8A2DE2433006}"/>
    <cellStyle name="SubItemName 4 37 4" xfId="48773" xr:uid="{215EE938-FBCD-4975-ABCA-3438FD3E2997}"/>
    <cellStyle name="SubItemName 4 37 5" xfId="56195" xr:uid="{C8A5E3F6-2E67-438A-8B3C-A50E0F834666}"/>
    <cellStyle name="SubItemName 4 38" xfId="8717" xr:uid="{E4BDF9A6-C6E7-4BC1-9BAC-F6614CD0319C}"/>
    <cellStyle name="SubItemName 4 38 2" xfId="12688" xr:uid="{51C20EDE-81C3-4B40-BC71-893115B4F06A}"/>
    <cellStyle name="SubItemName 4 38 2 2" xfId="50829" xr:uid="{DE55D259-9D36-45F7-82D2-563C95D8464B}"/>
    <cellStyle name="SubItemName 4 38 3" xfId="52758" xr:uid="{3798B748-3669-40EC-881A-869D03385F79}"/>
    <cellStyle name="SubItemName 4 38 4" xfId="48384" xr:uid="{BCD28FC9-C37A-42EA-98D8-FD5AF8A66385}"/>
    <cellStyle name="SubItemName 4 39" xfId="7534" xr:uid="{57EFAA10-D53C-49E1-803F-2CFB6203E5D1}"/>
    <cellStyle name="SubItemName 4 39 2" xfId="11788" xr:uid="{1F0271F3-9A20-41EB-8508-6551FC3AD430}"/>
    <cellStyle name="SubItemName 4 39 2 2" xfId="49968" xr:uid="{39F6A279-7292-45C8-8877-C73B9A257BBC}"/>
    <cellStyle name="SubItemName 4 39 3" xfId="51961" xr:uid="{247FF3E5-704D-4C65-B91D-7CBC6F26A75D}"/>
    <cellStyle name="SubItemName 4 39 4" xfId="47333" xr:uid="{C66226A5-9762-4B00-A140-C037E0EC16AF}"/>
    <cellStyle name="SubItemName 4 39 5" xfId="54836" xr:uid="{B8B16495-141C-4D41-8BB0-47808B5527E0}"/>
    <cellStyle name="SubItemName 4 4" xfId="5063" xr:uid="{FE493C45-1B3D-4357-BA6C-86B0C61CD9BE}"/>
    <cellStyle name="SubItemName 4 4 10" xfId="30252" xr:uid="{221B6A96-418B-4CE4-B2FA-9CB198B2D5DB}"/>
    <cellStyle name="SubItemName 4 4 11" xfId="27053" xr:uid="{17EBFE9E-AE7D-4618-A63A-08BFDE171929}"/>
    <cellStyle name="SubItemName 4 4 12" xfId="31776" xr:uid="{B47DA8AC-4878-4D35-B360-351E2817EB21}"/>
    <cellStyle name="SubItemName 4 4 13" xfId="30020" xr:uid="{24435107-6756-4D88-881D-74D5AA46051F}"/>
    <cellStyle name="SubItemName 4 4 14" xfId="29130" xr:uid="{599A471E-9686-4E69-9BE9-871D55DF3B75}"/>
    <cellStyle name="SubItemName 4 4 15" xfId="30033" xr:uid="{A3280841-B047-464E-BF6F-A2C3ADC1E9AD}"/>
    <cellStyle name="SubItemName 4 4 16" xfId="33509" xr:uid="{186BD46C-EEED-4C17-81CD-707ABB44E7C6}"/>
    <cellStyle name="SubItemName 4 4 17" xfId="34483" xr:uid="{A18FB887-7B35-4476-A275-A860B0C819D1}"/>
    <cellStyle name="SubItemName 4 4 18" xfId="21878" xr:uid="{22EF3025-4CF6-456B-BB7F-321B3FEEC45A}"/>
    <cellStyle name="SubItemName 4 4 19" xfId="35453" xr:uid="{FAF76D50-A3E8-462C-A003-848C93F334E4}"/>
    <cellStyle name="SubItemName 4 4 2" xfId="10193" xr:uid="{FBC39C12-3D13-4547-AAE0-F47CFAE63A1A}"/>
    <cellStyle name="SubItemName 4 4 2 2" xfId="17967" xr:uid="{2D20AA6A-B50B-4269-A0D7-1529AE17B691}"/>
    <cellStyle name="SubItemName 4 4 2 3" xfId="49830" xr:uid="{EAE4021F-B23E-4CD8-AF69-A3F439EE9769}"/>
    <cellStyle name="SubItemName 4 4 20" xfId="37669" xr:uid="{E3ECCAF2-F304-4715-BA78-087135E23337}"/>
    <cellStyle name="SubItemName 4 4 21" xfId="37615" xr:uid="{C38B3328-AFA9-41F8-9E42-021A21673481}"/>
    <cellStyle name="SubItemName 4 4 22" xfId="39223" xr:uid="{566BF286-FBDF-4E28-AD03-60F29A8CE9CB}"/>
    <cellStyle name="SubItemName 4 4 23" xfId="40373" xr:uid="{E8EC2261-DDB2-4361-91C8-96097595DBE5}"/>
    <cellStyle name="SubItemName 4 4 24" xfId="38839" xr:uid="{8B79F4A7-2AA5-4FB3-B211-A358FF0E7BE1}"/>
    <cellStyle name="SubItemName 4 4 25" xfId="41424" xr:uid="{3973C468-B5E2-43C2-886F-C36D66CF9209}"/>
    <cellStyle name="SubItemName 4 4 26" xfId="40280" xr:uid="{465C5FF5-7BE5-439E-9094-C12450B536B3}"/>
    <cellStyle name="SubItemName 4 4 27" xfId="47180" xr:uid="{B20DCFFF-C220-4F53-BAE3-244BB56DE695}"/>
    <cellStyle name="SubItemName 4 4 28" xfId="54714" xr:uid="{232C308A-759E-4728-8F52-19B762F624C5}"/>
    <cellStyle name="SubItemName 4 4 3" xfId="10528" xr:uid="{583E66C9-2B48-4C90-87B2-0516B752BC3B}"/>
    <cellStyle name="SubItemName 4 4 3 2" xfId="18153" xr:uid="{6048D1FD-2EF4-4EB1-ADB6-19E5F49C2A60}"/>
    <cellStyle name="SubItemName 4 4 3 3" xfId="49642" xr:uid="{3E7F46A2-05E2-4B85-B242-F9D22BA69F59}"/>
    <cellStyle name="SubItemName 4 4 4" xfId="10863" xr:uid="{EC297984-BC0D-4A62-896A-6A9B3CD3E19A}"/>
    <cellStyle name="SubItemName 4 4 4 2" xfId="18344" xr:uid="{E3BB4F47-5002-42CD-AAB9-CA3A8417476E}"/>
    <cellStyle name="SubItemName 4 4 5" xfId="11157" xr:uid="{B9B9C4B3-01AA-432F-86E4-BE51D2315DE8}"/>
    <cellStyle name="SubItemName 4 4 5 2" xfId="18535" xr:uid="{0EA00ED1-E362-4EC4-A061-27085D63F07C}"/>
    <cellStyle name="SubItemName 4 4 6" xfId="7413" xr:uid="{A7331777-CD41-4FD0-B5E6-240BB2446338}"/>
    <cellStyle name="SubItemName 4 4 6 2" xfId="17455" xr:uid="{0540ABE4-3B77-4722-945F-6971B14A1BAD}"/>
    <cellStyle name="SubItemName 4 4 7" xfId="11680" xr:uid="{BDB698AD-71E2-4A8B-996D-EB1AC8D323F6}"/>
    <cellStyle name="SubItemName 4 4 8" xfId="24838" xr:uid="{85525319-02F4-4BC8-B335-1CA76721C496}"/>
    <cellStyle name="SubItemName 4 4 9" xfId="29310" xr:uid="{D2D06208-8E4B-4D5F-B06A-A56D9258141F}"/>
    <cellStyle name="SubItemName 4 40" xfId="8763" xr:uid="{70564C41-D84C-4E4D-A6DC-311E6A3509D5}"/>
    <cellStyle name="SubItemName 4 40 2" xfId="12718" xr:uid="{11DCEC01-C634-4F52-AD03-7333EB05412B}"/>
    <cellStyle name="SubItemName 4 40 2 2" xfId="50871" xr:uid="{B41252F1-3136-428C-95C7-95175BF02DD3}"/>
    <cellStyle name="SubItemName 4 40 3" xfId="52800" xr:uid="{AD0F06A8-A99A-483B-8678-C9695507BADF}"/>
    <cellStyle name="SubItemName 4 40 4" xfId="48425" xr:uid="{F8CD0E21-1A6E-4C58-A11D-F55FD1534970}"/>
    <cellStyle name="SubItemName 4 40 5" xfId="55851" xr:uid="{D9A46CDF-1FE6-4EA2-9539-2E3F204D7B4F}"/>
    <cellStyle name="SubItemName 4 41" xfId="7859" xr:uid="{08A7C476-65D6-47F7-8683-0C8153C96589}"/>
    <cellStyle name="SubItemName 4 41 2" xfId="12051" xr:uid="{CE6C9B3A-C683-4F61-9CAC-FC4C51F93640}"/>
    <cellStyle name="SubItemName 4 41 2 2" xfId="50274" xr:uid="{65C2F3E7-4DB5-4ACB-B34F-6CDC30000286}"/>
    <cellStyle name="SubItemName 4 41 3" xfId="52266" xr:uid="{06B115F9-1B9D-41B0-86C4-419D245E19B2}"/>
    <cellStyle name="SubItemName 4 41 4" xfId="47638" xr:uid="{03CEB6BC-C252-4E95-9BA6-B0F1B6443EE6}"/>
    <cellStyle name="SubItemName 4 41 5" xfId="55132" xr:uid="{19EBA260-4F21-4499-9AFF-B92BF1FF3600}"/>
    <cellStyle name="SubItemName 4 42" xfId="23636" xr:uid="{6E22B035-00D0-445B-A260-92CE0D802A55}"/>
    <cellStyle name="SubItemName 4 43" xfId="25266" xr:uid="{E0688935-F61F-4046-8A6D-D5317D7050DD}"/>
    <cellStyle name="SubItemName 4 44" xfId="23989" xr:uid="{0081183E-E193-402E-A128-0FBBE6417B65}"/>
    <cellStyle name="SubItemName 4 45" xfId="23780" xr:uid="{19C75315-9812-47EF-8B86-CD0AD2C065FE}"/>
    <cellStyle name="SubItemName 4 46" xfId="29220" xr:uid="{143B20FF-80B0-42E8-8FA7-5E017DE0E2F3}"/>
    <cellStyle name="SubItemName 4 47" xfId="30701" xr:uid="{315EE36A-E479-44F6-8680-B7A3105A7139}"/>
    <cellStyle name="SubItemName 4 48" xfId="25521" xr:uid="{F5626FDC-5250-49EB-BED0-6786F72FFEB8}"/>
    <cellStyle name="SubItemName 4 49" xfId="21331" xr:uid="{134B347A-B5AC-4C13-91E7-B3EB5A532ABD}"/>
    <cellStyle name="SubItemName 4 5" xfId="5112" xr:uid="{F92BF449-E0D2-42F2-AFFB-381A75D3DD52}"/>
    <cellStyle name="SubItemName 4 5 10" xfId="30202" xr:uid="{663391E8-C19C-420D-8BC9-B503D0E41386}"/>
    <cellStyle name="SubItemName 4 5 11" xfId="30042" xr:uid="{D2EBC2FB-D6F0-43B2-985C-E763372FE9C8}"/>
    <cellStyle name="SubItemName 4 5 12" xfId="31444" xr:uid="{A079E5B5-FAE3-49A6-A0AF-11A3024FF38F}"/>
    <cellStyle name="SubItemName 4 5 13" xfId="31629" xr:uid="{ACBCC9C9-AE09-4DB7-B09A-C395D0FAB28C}"/>
    <cellStyle name="SubItemName 4 5 14" xfId="31353" xr:uid="{D4017C28-9D10-4A61-AAA0-063DA3EA39F4}"/>
    <cellStyle name="SubItemName 4 5 15" xfId="31381" xr:uid="{0099ECD9-EF4C-4035-8B30-D2AC95082E52}"/>
    <cellStyle name="SubItemName 4 5 16" xfId="33461" xr:uid="{9A942EC5-FC04-48DD-AE4B-8086445A811E}"/>
    <cellStyle name="SubItemName 4 5 17" xfId="34291" xr:uid="{24CD7523-1892-4148-BBDA-00B228FF98C1}"/>
    <cellStyle name="SubItemName 4 5 18" xfId="34901" xr:uid="{0482F15A-2FEB-4E03-A628-95BABDB5D112}"/>
    <cellStyle name="SubItemName 4 5 19" xfId="35394" xr:uid="{82598674-B3D0-4226-B3E5-AF3030996F62}"/>
    <cellStyle name="SubItemName 4 5 2" xfId="10238" xr:uid="{4ED4059B-18E9-44C3-9EB9-5C08F8BFD001}"/>
    <cellStyle name="SubItemName 4 5 2 2" xfId="17984" xr:uid="{A2F1AF19-8BD6-4194-84B8-D809028FE039}"/>
    <cellStyle name="SubItemName 4 5 2 3" xfId="49859" xr:uid="{98BF159C-EFFA-4522-BC9D-EA1D3D58CCB7}"/>
    <cellStyle name="SubItemName 4 5 20" xfId="37353" xr:uid="{564EBB69-C374-4289-98FD-2E36E1E14EB0}"/>
    <cellStyle name="SubItemName 4 5 21" xfId="38932" xr:uid="{EE7491AB-84BC-434C-864A-9A45C98A09A9}"/>
    <cellStyle name="SubItemName 4 5 22" xfId="39004" xr:uid="{F3A08107-7C9B-43E9-A40F-1204612EA75D}"/>
    <cellStyle name="SubItemName 4 5 23" xfId="40166" xr:uid="{CA5D5F77-0FF0-4336-BFD5-5836EAEAC40D}"/>
    <cellStyle name="SubItemName 4 5 24" xfId="40121" xr:uid="{20C60302-8701-4101-BAD6-D9E06A1F9F44}"/>
    <cellStyle name="SubItemName 4 5 25" xfId="41338" xr:uid="{3FE2D88C-89EA-4DEC-8ABC-0688138F5985}"/>
    <cellStyle name="SubItemName 4 5 26" xfId="41373" xr:uid="{0B46CB22-A027-44B7-8358-BFB175C36887}"/>
    <cellStyle name="SubItemName 4 5 27" xfId="47210" xr:uid="{14AB4A7B-ACE3-4684-B4B7-D53894B5351D}"/>
    <cellStyle name="SubItemName 4 5 28" xfId="54736" xr:uid="{E98A7960-B495-4437-B90E-9D9FC26FA3BE}"/>
    <cellStyle name="SubItemName 4 5 3" xfId="10571" xr:uid="{A85B93B8-B49C-498F-97D0-CB83A7B64AF0}"/>
    <cellStyle name="SubItemName 4 5 3 2" xfId="18170" xr:uid="{FAAF2FFB-2FB1-4D9B-84E5-2898714228F7}"/>
    <cellStyle name="SubItemName 4 5 3 3" xfId="49528" xr:uid="{6B00CD68-A20F-43CA-A261-2110535CA740}"/>
    <cellStyle name="SubItemName 4 5 4" xfId="10906" xr:uid="{771609B0-8769-4161-A9A6-10DD5499C540}"/>
    <cellStyle name="SubItemName 4 5 4 2" xfId="18361" xr:uid="{37221054-C362-4CAC-B8F4-B9590724E9E7}"/>
    <cellStyle name="SubItemName 4 5 5" xfId="11179" xr:uid="{FCF4FA9B-61DB-4CEA-B0B0-ED9B2FEFC449}"/>
    <cellStyle name="SubItemName 4 5 5 2" xfId="18552" xr:uid="{CA11911F-E096-47D0-A734-C27D7A71B659}"/>
    <cellStyle name="SubItemName 4 5 6" xfId="7431" xr:uid="{B235060B-6F02-4491-890D-C142354213BE}"/>
    <cellStyle name="SubItemName 4 5 6 2" xfId="17473" xr:uid="{280D0C6A-215C-43A8-B092-A9EEBEAD196C}"/>
    <cellStyle name="SubItemName 4 5 7" xfId="11697" xr:uid="{5A832D01-428C-41C7-B186-FD998DA68621}"/>
    <cellStyle name="SubItemName 4 5 8" xfId="24414" xr:uid="{3182FB14-1288-4AF0-993B-C9C803B67740}"/>
    <cellStyle name="SubItemName 4 5 9" xfId="28932" xr:uid="{58711E20-63C7-41F5-9DF3-D0561D455221}"/>
    <cellStyle name="SubItemName 4 50" xfId="31580" xr:uid="{CE3AC7D9-BB88-4D2E-8C91-E96045250928}"/>
    <cellStyle name="SubItemName 4 51" xfId="31745" xr:uid="{3E82DA49-6601-43C4-BD21-D097A67E5803}"/>
    <cellStyle name="SubItemName 4 52" xfId="25004" xr:uid="{96F6FF4C-391F-457C-9E0D-D32A1AF9806D}"/>
    <cellStyle name="SubItemName 4 53" xfId="32954" xr:uid="{7B97097A-CDA7-40EA-9447-3CF9A6A457C6}"/>
    <cellStyle name="SubItemName 4 54" xfId="34065" xr:uid="{69C82E19-77F8-476A-923C-81EF7D6C24A3}"/>
    <cellStyle name="SubItemName 4 55" xfId="36664" xr:uid="{3AC911DC-2450-4E29-AEAA-D96C7EF65CA1}"/>
    <cellStyle name="SubItemName 4 56" xfId="38990" xr:uid="{B8B707BD-105B-4F32-B7A3-969C0A054D84}"/>
    <cellStyle name="SubItemName 4 57" xfId="39225" xr:uid="{760CA859-9963-43D4-AB68-76232B462D4D}"/>
    <cellStyle name="SubItemName 4 58" xfId="39494" xr:uid="{7FEA8CFA-7EFB-476B-9A55-0F42B5482809}"/>
    <cellStyle name="SubItemName 4 59" xfId="38498" xr:uid="{A6FCDBB7-4495-40CF-ABC6-0D870FDBD69A}"/>
    <cellStyle name="SubItemName 4 6" xfId="4942" xr:uid="{E949C92C-00FD-4F0E-8BD6-BADBFDC8BCDE}"/>
    <cellStyle name="SubItemName 4 6 10" xfId="20513" xr:uid="{B15DFF3A-A9ED-4D7F-9C9E-A3BC4372ED91}"/>
    <cellStyle name="SubItemName 4 6 11" xfId="21456" xr:uid="{FF7EAF3D-BB10-494D-B17D-DC6F5A55527B}"/>
    <cellStyle name="SubItemName 4 6 12" xfId="31726" xr:uid="{0780B792-D162-412A-AF8E-F3EB619AA5C6}"/>
    <cellStyle name="SubItemName 4 6 13" xfId="31966" xr:uid="{E2DBA4CE-5B0C-41E9-B293-DEFAD94B9F14}"/>
    <cellStyle name="SubItemName 4 6 14" xfId="29614" xr:uid="{EE43007A-FA69-44E6-9DF8-6F96FFF0B11D}"/>
    <cellStyle name="SubItemName 4 6 15" xfId="31997" xr:uid="{9C9DE221-0646-4090-8D9B-D562CCB00F1D}"/>
    <cellStyle name="SubItemName 4 6 16" xfId="30632" xr:uid="{7514CB8F-F7AD-44AB-9FD9-9D67DDAA8B07}"/>
    <cellStyle name="SubItemName 4 6 17" xfId="34451" xr:uid="{969DCA59-B288-4BCE-BEDD-E808D69EECE4}"/>
    <cellStyle name="SubItemName 4 6 18" xfId="20775" xr:uid="{12264EEF-588F-48D3-9097-84BE53B08074}"/>
    <cellStyle name="SubItemName 4 6 19" xfId="35442" xr:uid="{398A5B0A-32FC-4E01-970C-A79AC8E85ECA}"/>
    <cellStyle name="SubItemName 4 6 2" xfId="10080" xr:uid="{407A1978-91B8-4646-9993-2812901169AC}"/>
    <cellStyle name="SubItemName 4 6 2 2" xfId="17903" xr:uid="{8A111168-D765-40ED-9ADD-28503F349AB0}"/>
    <cellStyle name="SubItemName 4 6 2 3" xfId="49742" xr:uid="{FCF4B16F-8403-4987-BF1B-BF62F7DC1129}"/>
    <cellStyle name="SubItemName 4 6 20" xfId="37625" xr:uid="{E29FA291-97EC-49F4-B8CD-75693B7C2260}"/>
    <cellStyle name="SubItemName 4 6 21" xfId="35941" xr:uid="{485D91DF-6889-440D-831C-1539BA55C959}"/>
    <cellStyle name="SubItemName 4 6 22" xfId="38336" xr:uid="{AD90F0B5-AA32-43DD-A5B1-25BBAC3D4CE8}"/>
    <cellStyle name="SubItemName 4 6 23" xfId="40341" xr:uid="{C3F5609C-29CE-41CA-A2BA-8AAE37A44C38}"/>
    <cellStyle name="SubItemName 4 6 24" xfId="36640" xr:uid="{71202E26-EC6B-45D2-9A0E-A7414D66A3F3}"/>
    <cellStyle name="SubItemName 4 6 25" xfId="41409" xr:uid="{D7FDB341-0446-4252-9AB6-2B9156D8797A}"/>
    <cellStyle name="SubItemName 4 6 26" xfId="40287" xr:uid="{DDF80070-B644-42BB-83FB-B9A92997F29B}"/>
    <cellStyle name="SubItemName 4 6 27" xfId="47096" xr:uid="{897D7825-476D-4EEF-AA33-F5349E424E03}"/>
    <cellStyle name="SubItemName 4 6 28" xfId="54641" xr:uid="{7E348A97-5538-4107-9501-286AE0C1D8EC}"/>
    <cellStyle name="SubItemName 4 6 3" xfId="10416" xr:uid="{D34245EB-BB3C-4259-8802-00FD24A6C2B3}"/>
    <cellStyle name="SubItemName 4 6 3 2" xfId="18089" xr:uid="{38FAE2C2-2E48-4C24-BA9C-679D42CAA731}"/>
    <cellStyle name="SubItemName 4 6 3 3" xfId="49506" xr:uid="{4EDDADCB-35F9-4A13-AD65-6B8FC5685F7C}"/>
    <cellStyle name="SubItemName 4 6 4" xfId="10752" xr:uid="{1DB4D48B-EAEF-492A-BEF3-0A4906C7D9AB}"/>
    <cellStyle name="SubItemName 4 6 4 2" xfId="18280" xr:uid="{D6D260FD-C60B-41C6-BEDD-5C3E94EE0045}"/>
    <cellStyle name="SubItemName 4 6 5" xfId="11083" xr:uid="{12DAAC70-3CB9-4A18-BB37-575C0B8C703F}"/>
    <cellStyle name="SubItemName 4 6 5 2" xfId="18471" xr:uid="{90F1D013-29FD-49C3-B505-9E0D889920D5}"/>
    <cellStyle name="SubItemName 4 6 6" xfId="7349" xr:uid="{36DC7346-CE93-4AC9-BDFB-E3A97871BC6F}"/>
    <cellStyle name="SubItemName 4 6 6 2" xfId="17391" xr:uid="{B99889BE-567B-40CB-A6EC-9CCD3A2D4A9D}"/>
    <cellStyle name="SubItemName 4 6 7" xfId="11616" xr:uid="{7FFC1161-BE6E-4C41-BBA0-E3357F10BC96}"/>
    <cellStyle name="SubItemName 4 6 8" xfId="24121" xr:uid="{1822BE04-BCC7-484C-911E-E2C0499F379E}"/>
    <cellStyle name="SubItemName 4 6 9" xfId="29250" xr:uid="{77199E9E-5AA4-4B24-BF1E-4C8CCDCD4BF8}"/>
    <cellStyle name="SubItemName 4 60" xfId="40209" xr:uid="{4396614C-9C4B-4762-A87D-1B4A8A9DF729}"/>
    <cellStyle name="SubItemName 4 61" xfId="40757" xr:uid="{D302A891-A341-4651-98C2-903723032FB0}"/>
    <cellStyle name="SubItemName 4 7" xfId="4998" xr:uid="{EA80CA94-0F15-4591-A206-249C1179ABC3}"/>
    <cellStyle name="SubItemName 4 7 10" xfId="24850" xr:uid="{C78DF83C-1280-460C-954C-426985B70920}"/>
    <cellStyle name="SubItemName 4 7 11" xfId="27876" xr:uid="{4B13ED70-0467-45D3-8AD7-069B2781613C}"/>
    <cellStyle name="SubItemName 4 7 12" xfId="31774" xr:uid="{A8FFFE40-78D6-4860-8B74-6EF2DC33BA24}"/>
    <cellStyle name="SubItemName 4 7 13" xfId="27865" xr:uid="{ED86D7DA-00FA-4069-A3D3-92BB25C9DF14}"/>
    <cellStyle name="SubItemName 4 7 14" xfId="31639" xr:uid="{75B50B2A-B20C-4D27-8434-905E6495CA5D}"/>
    <cellStyle name="SubItemName 4 7 15" xfId="30582" xr:uid="{66904C3F-E88A-45A8-9B31-91651318747E}"/>
    <cellStyle name="SubItemName 4 7 16" xfId="32884" xr:uid="{DBD30CDA-20BD-4081-BDC2-0F5339CBDE16}"/>
    <cellStyle name="SubItemName 4 7 17" xfId="34481" xr:uid="{8769924F-61FA-47F3-AAA8-862F026189E2}"/>
    <cellStyle name="SubItemName 4 7 18" xfId="30944" xr:uid="{CACA19EA-A354-4152-AB21-11E8D76CCCC7}"/>
    <cellStyle name="SubItemName 4 7 19" xfId="35451" xr:uid="{EA3ED73F-FCA2-4AF8-B087-D4D2E8BB3E9C}"/>
    <cellStyle name="SubItemName 4 7 2" xfId="10131" xr:uid="{BC7E2899-AA91-43CC-986C-5ACBFA8F1134}"/>
    <cellStyle name="SubItemName 4 7 2 2" xfId="17936" xr:uid="{5153DCF5-56CB-408B-96F6-BF79BC7F826F}"/>
    <cellStyle name="SubItemName 4 7 2 3" xfId="49783" xr:uid="{152D2FB6-8F9D-4110-927E-C7CE5611FAB4}"/>
    <cellStyle name="SubItemName 4 7 20" xfId="37667" xr:uid="{ED8144F8-A50B-4D97-AC0B-AA82B6BD9602}"/>
    <cellStyle name="SubItemName 4 7 21" xfId="36463" xr:uid="{C4584867-E381-4214-8D2E-22D9221B10A1}"/>
    <cellStyle name="SubItemName 4 7 22" xfId="35627" xr:uid="{14C2DDCA-850A-46C6-AD28-9A33D7705844}"/>
    <cellStyle name="SubItemName 4 7 23" xfId="40371" xr:uid="{57782E5B-6D5C-42C3-A50A-648D68A502AA}"/>
    <cellStyle name="SubItemName 4 7 24" xfId="40031" xr:uid="{50166F78-A88C-44C5-BCF6-533B5683DB62}"/>
    <cellStyle name="SubItemName 4 7 25" xfId="41422" xr:uid="{628DF251-9EE3-49F6-A1E7-624BF8419B16}"/>
    <cellStyle name="SubItemName 4 7 26" xfId="41638" xr:uid="{FC6880C2-92CE-4F3D-9D81-4F7262BC0AEB}"/>
    <cellStyle name="SubItemName 4 7 27" xfId="47134" xr:uid="{6F55FF2A-8532-42FD-95AD-B611709B6ABF}"/>
    <cellStyle name="SubItemName 4 7 28" xfId="54676" xr:uid="{063C0BF9-EE47-48CA-B6B9-B3719949E214}"/>
    <cellStyle name="SubItemName 4 7 3" xfId="10467" xr:uid="{AF533312-A70F-4E54-BF1F-D6A759B70388}"/>
    <cellStyle name="SubItemName 4 7 3 2" xfId="18122" xr:uid="{79B90879-BB77-4B38-BB16-C23623C0C876}"/>
    <cellStyle name="SubItemName 4 7 3 3" xfId="49598" xr:uid="{B6B6FD7D-AC58-4715-A90E-7CADDD3E86C0}"/>
    <cellStyle name="SubItemName 4 7 4" xfId="10803" xr:uid="{A545DFF5-EF67-482E-940C-DC814F80463A}"/>
    <cellStyle name="SubItemName 4 7 4 2" xfId="18313" xr:uid="{6F366199-9DD7-44E2-BC15-334AE1EEDD6F}"/>
    <cellStyle name="SubItemName 4 7 5" xfId="11118" xr:uid="{B153B81D-4EF2-4862-8942-D0AC77B9D185}"/>
    <cellStyle name="SubItemName 4 7 5 2" xfId="18504" xr:uid="{69B440CE-DECF-46B7-BF1F-F44311C1BDCD}"/>
    <cellStyle name="SubItemName 4 7 6" xfId="7382" xr:uid="{3082555C-B519-4001-869F-5744595318D3}"/>
    <cellStyle name="SubItemName 4 7 6 2" xfId="17424" xr:uid="{7942F628-5930-4319-8EF2-8E53754B7DF2}"/>
    <cellStyle name="SubItemName 4 7 7" xfId="11649" xr:uid="{0535893E-E0EE-4004-9BB2-62C602BAF075}"/>
    <cellStyle name="SubItemName 4 7 8" xfId="20631" xr:uid="{D5D65825-18FB-4D64-B41F-678D05DB3B62}"/>
    <cellStyle name="SubItemName 4 7 9" xfId="29308" xr:uid="{F8C504B8-148E-4D69-913B-9B7F94591B09}"/>
    <cellStyle name="SubItemName 4 8" xfId="5156" xr:uid="{C3A82AC5-A5F1-4E7B-B89F-B1AC0791BD7E}"/>
    <cellStyle name="SubItemName 4 8 10" xfId="29107" xr:uid="{9C8AA991-C5D2-4974-8D7C-EF83CB33A65E}"/>
    <cellStyle name="SubItemName 4 8 11" xfId="27954" xr:uid="{FD91D096-67C5-48D9-9E5F-53494FF058AB}"/>
    <cellStyle name="SubItemName 4 8 12" xfId="31514" xr:uid="{D5409830-B9C5-499F-B70C-2FDEED75DA18}"/>
    <cellStyle name="SubItemName 4 8 13" xfId="32292" xr:uid="{9D119BB0-CDEC-429D-BF22-8E769A96F3F1}"/>
    <cellStyle name="SubItemName 4 8 14" xfId="30940" xr:uid="{72D5412B-0845-4B66-8BFA-A8FEFDE5EDDD}"/>
    <cellStyle name="SubItemName 4 8 15" xfId="22300" xr:uid="{615598B0-17CB-4ABE-805E-19BEFDA427B7}"/>
    <cellStyle name="SubItemName 4 8 16" xfId="31483" xr:uid="{D60AAFDA-9D64-419B-B138-17BEEA09E50F}"/>
    <cellStyle name="SubItemName 4 8 17" xfId="34323" xr:uid="{02DA736A-1BB1-4FD9-850B-6C761D289101}"/>
    <cellStyle name="SubItemName 4 8 18" xfId="34364" xr:uid="{97B62DC8-27CE-4DFC-8650-8E439AD64C8B}"/>
    <cellStyle name="SubItemName 4 8 19" xfId="35405" xr:uid="{8BCDD3E5-F131-4350-B6A3-A60A4517E474}"/>
    <cellStyle name="SubItemName 4 8 2" xfId="10280" xr:uid="{3B4B63E8-50EA-4BBA-AA32-74DCA6ACC66D}"/>
    <cellStyle name="SubItemName 4 8 2 2" xfId="18013" xr:uid="{809C7A9D-5466-489D-A55C-069F33B5CCE3}"/>
    <cellStyle name="SubItemName 4 8 2 3" xfId="49890" xr:uid="{143DD17E-69FC-4E25-BF90-EB11FFD79A31}"/>
    <cellStyle name="SubItemName 4 8 20" xfId="37426" xr:uid="{39C6ABEB-6EE7-4132-B9A8-DD2AE53FC080}"/>
    <cellStyle name="SubItemName 4 8 21" xfId="38354" xr:uid="{FFBE1E15-4C88-41CF-85B3-54A61D35D67C}"/>
    <cellStyle name="SubItemName 4 8 22" xfId="36107" xr:uid="{FA5550AA-8E53-4E9D-A272-23125A70170D}"/>
    <cellStyle name="SubItemName 4 8 23" xfId="40206" xr:uid="{F7FC8622-3514-422C-8F7B-F8BD31894C50}"/>
    <cellStyle name="SubItemName 4 8 24" xfId="35615" xr:uid="{2DD97B15-1E4A-4C6A-ABDE-2870190C4476}"/>
    <cellStyle name="SubItemName 4 8 25" xfId="41353" xr:uid="{9DADC905-C4FB-4962-86D2-15F61F5CD566}"/>
    <cellStyle name="SubItemName 4 8 26" xfId="41553" xr:uid="{046308F0-CE33-4A45-9A41-8F847F5BA389}"/>
    <cellStyle name="SubItemName 4 8 27" xfId="47243" xr:uid="{C2AB7422-AC60-464C-9612-9E8CC92FE2BA}"/>
    <cellStyle name="SubItemName 4 8 28" xfId="54766" xr:uid="{1B750547-D765-4E72-991D-979A31CEAA5A}"/>
    <cellStyle name="SubItemName 4 8 3" xfId="10612" xr:uid="{9941EB44-E95D-4AB6-8432-835872FA4D8A}"/>
    <cellStyle name="SubItemName 4 8 3 2" xfId="18199" xr:uid="{E91B6CC1-4ACD-4578-A956-2056FD522F07}"/>
    <cellStyle name="SubItemName 4 8 3 3" xfId="49683" xr:uid="{52CF1534-68B2-4CE4-8D56-35FE2A5B4624}"/>
    <cellStyle name="SubItemName 4 8 4" xfId="10947" xr:uid="{3B11B5BD-E5AF-4FEA-BE8D-BFAFB0AF6E71}"/>
    <cellStyle name="SubItemName 4 8 4 2" xfId="18390" xr:uid="{CEA45B80-0CD0-4ADC-868A-2652006E1D68}"/>
    <cellStyle name="SubItemName 4 8 5" xfId="11210" xr:uid="{AE00807F-F43E-4B9E-9EFC-61105FCC7DE4}"/>
    <cellStyle name="SubItemName 4 8 5 2" xfId="18581" xr:uid="{578203E9-2DA7-422F-98DE-46BAA23F8BA2}"/>
    <cellStyle name="SubItemName 4 8 6" xfId="7460" xr:uid="{524BA82A-DF48-4108-9E6C-E21AED58E960}"/>
    <cellStyle name="SubItemName 4 8 6 2" xfId="17502" xr:uid="{F69348E2-6F1F-4BC5-B7F6-E601E53527F7}"/>
    <cellStyle name="SubItemName 4 8 7" xfId="11726" xr:uid="{81D33538-EB9A-4FD2-A092-E8DCFDB3B04F}"/>
    <cellStyle name="SubItemName 4 8 8" xfId="22209" xr:uid="{0F95644B-61B7-4BC6-8E21-538E82D9DB24}"/>
    <cellStyle name="SubItemName 4 8 9" xfId="29011" xr:uid="{C1A62A82-C584-4DE9-917A-A18F89ED03B6}"/>
    <cellStyle name="SubItemName 4 9" xfId="5218" xr:uid="{075C2CE2-3665-471A-8172-6CA0539C97C7}"/>
    <cellStyle name="SubItemName 4 9 10" xfId="25717" xr:uid="{6500B282-6E3C-4934-8FB3-08DCD01D91D6}"/>
    <cellStyle name="SubItemName 4 9 11" xfId="28872" xr:uid="{A232AEFA-1843-4F20-AC69-EB8A05F8C33A}"/>
    <cellStyle name="SubItemName 4 9 12" xfId="32158" xr:uid="{BD380263-2EA0-4D0F-B378-9987F67789B0}"/>
    <cellStyle name="SubItemName 4 9 13" xfId="25901" xr:uid="{7FE6D2D7-1EF9-43FC-8D41-5779154F69FB}"/>
    <cellStyle name="SubItemName 4 9 14" xfId="32474" xr:uid="{5F60992D-271B-4123-B501-10D71EF251E6}"/>
    <cellStyle name="SubItemName 4 9 15" xfId="29663" xr:uid="{F710A31D-F4B9-4F31-BA5F-BBE7E856716E}"/>
    <cellStyle name="SubItemName 4 9 16" xfId="27799" xr:uid="{DA03819A-6143-4870-980E-757977B81CA5}"/>
    <cellStyle name="SubItemName 4 9 17" xfId="34652" xr:uid="{6D0D0CC5-C201-4FB3-AA0A-F2701CB800B1}"/>
    <cellStyle name="SubItemName 4 9 18" xfId="25838" xr:uid="{3F65FE7B-E580-4605-8526-C7C0A0433320}"/>
    <cellStyle name="SubItemName 4 9 19" xfId="35513" xr:uid="{FC96E8E6-05AF-4879-86FD-A76FB8587232}"/>
    <cellStyle name="SubItemName 4 9 2" xfId="10338" xr:uid="{D5C00557-1F2A-48C8-9B9C-5D05D7930034}"/>
    <cellStyle name="SubItemName 4 9 2 2" xfId="18039" xr:uid="{871FA74D-5AF2-4686-8430-D33D3D81E6FF}"/>
    <cellStyle name="SubItemName 4 9 2 3" xfId="49925" xr:uid="{F918219F-103F-4B41-9836-EFCE42540C1A}"/>
    <cellStyle name="SubItemName 4 9 20" xfId="38028" xr:uid="{2FFE1FC5-F816-4E77-9741-A26C3BE653C1}"/>
    <cellStyle name="SubItemName 4 9 21" xfId="36858" xr:uid="{DB66E08C-F798-471F-AA86-205C93B96135}"/>
    <cellStyle name="SubItemName 4 9 22" xfId="37396" xr:uid="{742402A4-B0A3-470F-8D88-4B6D713793A1}"/>
    <cellStyle name="SubItemName 4 9 23" xfId="40558" xr:uid="{FC59B8B7-5B1B-4DD0-A0A8-1CC4021C3FFF}"/>
    <cellStyle name="SubItemName 4 9 24" xfId="38311" xr:uid="{F85E0F92-2070-483C-B3F2-4AC4E5A4CA5E}"/>
    <cellStyle name="SubItemName 4 9 25" xfId="41510" xr:uid="{96C30562-DCE5-4541-AF82-86521ACFC86D}"/>
    <cellStyle name="SubItemName 4 9 26" xfId="40412" xr:uid="{19A36120-BD30-45F8-B157-26F6327F0716}"/>
    <cellStyle name="SubItemName 4 9 27" xfId="47279" xr:uid="{D5C8F186-44E9-4CB0-AEB9-43700D999E3D}"/>
    <cellStyle name="SubItemName 4 9 28" xfId="54796" xr:uid="{73F592CB-D8BC-4A60-8AEC-098916D2DEBE}"/>
    <cellStyle name="SubItemName 4 9 3" xfId="10670" xr:uid="{0E819FCD-5003-4D61-8081-090DC4F0D30D}"/>
    <cellStyle name="SubItemName 4 9 3 2" xfId="18225" xr:uid="{65907BA2-1F3B-4B36-AD6B-000E1809BD07}"/>
    <cellStyle name="SubItemName 4 9 3 3" xfId="49590" xr:uid="{FF477AD6-0FE7-4CFE-90ED-20D53588B2C3}"/>
    <cellStyle name="SubItemName 4 9 4" xfId="11005" xr:uid="{DC1A9AA9-60A4-447C-B9C9-8D06A6E538C7}"/>
    <cellStyle name="SubItemName 4 9 4 2" xfId="18416" xr:uid="{739CD269-7B37-41BE-8B1B-507F221A2C45}"/>
    <cellStyle name="SubItemName 4 9 5" xfId="11240" xr:uid="{5CABE5D9-DE20-40AF-B101-D3C8F9900CEA}"/>
    <cellStyle name="SubItemName 4 9 5 2" xfId="18607" xr:uid="{92B05F0F-DE6A-4696-8E4E-6E8601A721CC}"/>
    <cellStyle name="SubItemName 4 9 6" xfId="7486" xr:uid="{BD7E5870-BB1A-4F0F-88BD-74E980537458}"/>
    <cellStyle name="SubItemName 4 9 6 2" xfId="17528" xr:uid="{9CE1628E-B675-4823-9D1A-017DC186F22C}"/>
    <cellStyle name="SubItemName 4 9 7" xfId="11752" xr:uid="{2601FD16-E04E-41C5-9656-E202ADA45027}"/>
    <cellStyle name="SubItemName 4 9 8" xfId="21171" xr:uid="{85BCEFC4-89D8-4F2E-B5B3-771BBBC78F84}"/>
    <cellStyle name="SubItemName 4 9 9" xfId="29716" xr:uid="{3ECA2DDB-F4A8-44B2-9150-468B52F1A6B0}"/>
    <cellStyle name="SubItemName 40" xfId="7924" xr:uid="{DAAF0169-562F-4207-9D71-AACDC3BF2A7A}"/>
    <cellStyle name="SubItemName 40 10" xfId="30712" xr:uid="{1EDF05F1-3F2F-4BDE-B879-E2C3B914004B}"/>
    <cellStyle name="SubItemName 40 11" xfId="31014" xr:uid="{B14282DB-D3B1-476A-A125-520206BA91E5}"/>
    <cellStyle name="SubItemName 40 12" xfId="32722" xr:uid="{3426DA5A-5D31-464F-B0FC-26A45797D6E9}"/>
    <cellStyle name="SubItemName 40 13" xfId="33003" xr:uid="{C67D23CC-76E3-4B80-ACEE-3F0842B8292B}"/>
    <cellStyle name="SubItemName 40 14" xfId="33308" xr:uid="{E8D751E6-EDE3-459C-A91E-948717020C35}"/>
    <cellStyle name="SubItemName 40 15" xfId="33565" xr:uid="{D66661AA-C5E6-441C-9384-EF1DBE9FCAEB}"/>
    <cellStyle name="SubItemName 40 16" xfId="33978" xr:uid="{8F07684E-B0D6-48C9-B249-F0305B66C41D}"/>
    <cellStyle name="SubItemName 40 17" xfId="34950" xr:uid="{965BA1D6-C17E-4EF6-835C-D448EC492530}"/>
    <cellStyle name="SubItemName 40 18" xfId="35257" xr:uid="{97B6D881-BBAD-4169-9488-BDF5A7610648}"/>
    <cellStyle name="SubItemName 40 19" xfId="35600" xr:uid="{33E27148-3995-4445-9371-F2CBF6F78E2E}"/>
    <cellStyle name="SubItemName 40 2" xfId="12103" xr:uid="{8D242148-0E57-49E3-A0BF-99B149F30EF5}"/>
    <cellStyle name="SubItemName 40 2 2" xfId="50337" xr:uid="{331EB872-EE51-42D3-A692-3643AD1A7BC6}"/>
    <cellStyle name="SubItemName 40 20" xfId="38541" xr:uid="{1DD69E5A-63F8-46F5-8810-AA570DC9EAD5}"/>
    <cellStyle name="SubItemName 40 21" xfId="38981" xr:uid="{42B0E193-F6FC-42BA-9003-4DAFBF71B91E}"/>
    <cellStyle name="SubItemName 40 22" xfId="39834" xr:uid="{C5A2D3DE-2FBC-464F-8D7F-FBE32D59C0E6}"/>
    <cellStyle name="SubItemName 40 23" xfId="40895" xr:uid="{9D355C62-9614-4E12-92AC-F94CABE15B4A}"/>
    <cellStyle name="SubItemName 40 24" xfId="41162" xr:uid="{8FC5EB0B-50E8-40E5-AC6A-1DA96C73A99A}"/>
    <cellStyle name="SubItemName 40 25" xfId="41650" xr:uid="{DACA1CFC-2E3E-41CB-956B-907BF4638D63}"/>
    <cellStyle name="SubItemName 40 26" xfId="41701" xr:uid="{B4CEB691-404E-4F07-BBE2-257C45AEF749}"/>
    <cellStyle name="SubItemName 40 27" xfId="47701" xr:uid="{5B0AA1A2-92DD-4F7D-BBEA-50196C800029}"/>
    <cellStyle name="SubItemName 40 28" xfId="55189" xr:uid="{F922ABB0-EEAA-418F-843A-4DA6A9E75556}"/>
    <cellStyle name="SubItemName 40 3" xfId="25235" xr:uid="{D108128F-B09B-42C1-9F1E-04094E0A159F}"/>
    <cellStyle name="SubItemName 40 3 2" xfId="52327" xr:uid="{1037EEB7-8DB0-4368-BF9B-7D36374BCBA9}"/>
    <cellStyle name="SubItemName 40 4" xfId="25532" xr:uid="{3889145D-2ADB-428E-8CC0-EEA636AF7970}"/>
    <cellStyle name="SubItemName 40 5" xfId="25895" xr:uid="{D144CA86-9EAE-4796-B64C-F3F42332D0CE}"/>
    <cellStyle name="SubItemName 40 6" xfId="26229" xr:uid="{1A66A3BD-F586-4846-AC6C-8260793CE98E}"/>
    <cellStyle name="SubItemName 40 7" xfId="26562" xr:uid="{223D232B-9F8C-4DA9-AD55-6D905CE4B1C8}"/>
    <cellStyle name="SubItemName 40 8" xfId="26868" xr:uid="{4ECC6B85-7AD8-4E73-B107-F5633BE940DA}"/>
    <cellStyle name="SubItemName 40 9" xfId="30328" xr:uid="{622C87D6-82CE-4EC0-8A06-F0D5A6EEC2B0}"/>
    <cellStyle name="SubItemName 41" xfId="9546" xr:uid="{AA3DEF0F-556F-4698-8A00-C81ADC5E19DF}"/>
    <cellStyle name="SubItemName 41 10" xfId="25464" xr:uid="{4EA46FEA-8F3D-4BE2-B6BE-73F2B2361074}"/>
    <cellStyle name="SubItemName 41 11" xfId="31243" xr:uid="{C27206D6-7094-4BF3-9E78-7279C77D4C86}"/>
    <cellStyle name="SubItemName 41 12" xfId="31380" xr:uid="{EBA63109-081A-4DF3-9E0B-6B7069430B6D}"/>
    <cellStyle name="SubItemName 41 13" xfId="30920" xr:uid="{C5494A07-943B-4392-BA34-6CBB8086A829}"/>
    <cellStyle name="SubItemName 41 14" xfId="32212" xr:uid="{59FD8346-4F9D-4CA6-8188-210FADE5F050}"/>
    <cellStyle name="SubItemName 41 15" xfId="32564" xr:uid="{C0DA8F32-C2CD-4294-A45A-62E334590D83}"/>
    <cellStyle name="SubItemName 41 16" xfId="34170" xr:uid="{FF297D24-9E7E-454D-B713-2EFDD3C97B4D}"/>
    <cellStyle name="SubItemName 41 17" xfId="34088" xr:uid="{786DB586-E0A9-4E3B-BC18-7496B5201E9B}"/>
    <cellStyle name="SubItemName 41 18" xfId="35351" xr:uid="{EDFF5579-90DB-4FE8-B260-10443055F862}"/>
    <cellStyle name="SubItemName 41 19" xfId="37177" xr:uid="{0CD383BE-A0DC-47A4-BBED-51DDF3364F98}"/>
    <cellStyle name="SubItemName 41 2" xfId="13382" xr:uid="{0C619F1D-EC25-4A0A-9E20-72C268760E97}"/>
    <cellStyle name="SubItemName 41 2 2" xfId="51636" xr:uid="{DECFEC74-847A-4F7D-89DC-8B2D7F1E94D3}"/>
    <cellStyle name="SubItemName 41 20" xfId="39319" xr:uid="{CD036B38-1847-4B52-9A8C-FD46F34EAF3E}"/>
    <cellStyle name="SubItemName 41 21" xfId="37838" xr:uid="{E94F0AAE-C0FC-434F-B5AD-8BD8021E2706}"/>
    <cellStyle name="SubItemName 41 22" xfId="40052" xr:uid="{3F92D965-1369-45D8-BEE5-5B5160D2EC7A}"/>
    <cellStyle name="SubItemName 41 23" xfId="40540" xr:uid="{F5D0A7FF-8139-40CB-B107-F9EA41228780}"/>
    <cellStyle name="SubItemName 41 24" xfId="41282" xr:uid="{F8F28B0C-C6E8-4CCC-8B47-B2295C32C517}"/>
    <cellStyle name="SubItemName 41 25" xfId="41323" xr:uid="{36D66AA9-B525-430F-9FD3-D27DE57659E7}"/>
    <cellStyle name="SubItemName 41 26" xfId="49187" xr:uid="{9E4CE2C2-093B-46F6-AC20-00DDDE671881}"/>
    <cellStyle name="SubItemName 41 27" xfId="56606" xr:uid="{8B7AE12E-0921-48F7-BF29-8D13B19731C1}"/>
    <cellStyle name="SubItemName 41 3" xfId="24950" xr:uid="{9C263250-C306-432B-91AE-6B6A2ADA06B6}"/>
    <cellStyle name="SubItemName 41 3 2" xfId="53564" xr:uid="{994741F9-B7B0-4FFA-AB48-661A1389CB4D}"/>
    <cellStyle name="SubItemName 41 4" xfId="21547" xr:uid="{8F625354-D43A-4CB4-9886-0EE7C96618FB}"/>
    <cellStyle name="SubItemName 41 5" xfId="24051" xr:uid="{EA124319-1EB4-44D9-A09F-4ECB80A17C73}"/>
    <cellStyle name="SubItemName 41 6" xfId="23808" xr:uid="{8FA06F45-83EB-46CA-ABCB-891600AB5517}"/>
    <cellStyle name="SubItemName 41 7" xfId="24981" xr:uid="{FBD74FD9-3C24-445F-889B-DAC930C85254}"/>
    <cellStyle name="SubItemName 41 8" xfId="26249" xr:uid="{CB66326C-F4C0-41D3-BF6F-5CC7F02344CB}"/>
    <cellStyle name="SubItemName 41 9" xfId="25432" xr:uid="{409F6BEE-BB44-42DD-A0CD-BAE2A3E7D24E}"/>
    <cellStyle name="SubItemName 42" xfId="8150" xr:uid="{1DD00677-6006-4E61-B294-D444868949AB}"/>
    <cellStyle name="SubItemName 42 2" xfId="12292" xr:uid="{9F01210E-A88F-47A9-91A8-82C46E42D1EC}"/>
    <cellStyle name="SubItemName 42 2 2" xfId="50549" xr:uid="{9725E7F9-1F97-46A2-8E91-F3188F76EA15}"/>
    <cellStyle name="SubItemName 42 3" xfId="52538" xr:uid="{B985550F-26FF-4180-BCEA-4E93DE676414}"/>
    <cellStyle name="SubItemName 42 4" xfId="47913" xr:uid="{98FE752D-7EEB-44ED-BE15-09F2E22A2B67}"/>
    <cellStyle name="SubItemName 42 5" xfId="55393" xr:uid="{3721032D-B0FF-4DDF-BA1D-D496419AFE4B}"/>
    <cellStyle name="SubItemName 43" xfId="9452" xr:uid="{9C4126ED-5F27-4406-9B8E-AA8205B5B2A4}"/>
    <cellStyle name="SubItemName 43 2" xfId="13303" xr:uid="{B98FDD65-0952-4A52-A65F-6348723BE28A}"/>
    <cellStyle name="SubItemName 43 2 2" xfId="51546" xr:uid="{EDE88244-06C2-4DEC-AE5C-9876A3B89DA5}"/>
    <cellStyle name="SubItemName 43 3" xfId="53474" xr:uid="{2EDF162E-2D3D-4652-99A4-89E26AD22EAD}"/>
    <cellStyle name="SubItemName 43 4" xfId="49097" xr:uid="{863EDBFD-3B5A-42E0-9537-F974C4504B8D}"/>
    <cellStyle name="SubItemName 44" xfId="8051" xr:uid="{8865B7E7-EB81-40B7-8DD6-CE5F9BBFEACE}"/>
    <cellStyle name="SubItemName 44 2" xfId="12215" xr:uid="{87499EAE-C5DC-47D9-A176-EF091C4F728E}"/>
    <cellStyle name="SubItemName 44 2 2" xfId="50459" xr:uid="{0E35136B-48D3-46E4-9393-EA19648BE08D}"/>
    <cellStyle name="SubItemName 44 3" xfId="52448" xr:uid="{55894297-CF4F-49A8-9A6B-F1D546337337}"/>
    <cellStyle name="SubItemName 44 4" xfId="47822" xr:uid="{9F5C5FF7-8780-49E3-AD86-1004B9429382}"/>
    <cellStyle name="SubItemName 44 5" xfId="55306" xr:uid="{6A798523-CEEF-4C13-B1DA-F9CC36D4D9AD}"/>
    <cellStyle name="SubItemName 45" xfId="9529" xr:uid="{3DD05765-6C21-4B4B-9A73-8165A3C985E8}"/>
    <cellStyle name="SubItemName 45 2" xfId="13367" xr:uid="{A4001DDB-436F-4715-9DCD-D315F441DB74}"/>
    <cellStyle name="SubItemName 45 2 2" xfId="51619" xr:uid="{40BD2EE4-E413-471C-B261-8DD2DA7D3DC0}"/>
    <cellStyle name="SubItemName 45 3" xfId="53547" xr:uid="{5DF13664-E5A7-4482-8FAA-30A68ED07AC0}"/>
    <cellStyle name="SubItemName 45 4" xfId="49170" xr:uid="{6E975E49-6C51-4CF1-9586-6B0E8A801D63}"/>
    <cellStyle name="SubItemName 45 5" xfId="56589" xr:uid="{68ABC2B3-5845-4D9B-ADD8-11D518D964FE}"/>
    <cellStyle name="SubItemName 46" xfId="7736" xr:uid="{F24C1315-D549-4E78-8E26-634302D9ED0D}"/>
    <cellStyle name="SubItemName 46 2" xfId="11951" xr:uid="{AF3BEFC4-9544-4A73-8828-83B24D03AA7B}"/>
    <cellStyle name="SubItemName 46 2 2" xfId="50160" xr:uid="{009B6648-5CF5-4449-8691-1CA1591334C3}"/>
    <cellStyle name="SubItemName 46 3" xfId="52152" xr:uid="{94A36349-D867-4E6E-8A43-FE29A31F33EE}"/>
    <cellStyle name="SubItemName 46 4" xfId="47522" xr:uid="{3B460D93-844D-4BCD-BCE8-279B6E1D0162}"/>
    <cellStyle name="SubItemName 46 5" xfId="55020" xr:uid="{A3FA2B9B-9A99-47E2-92ED-CE181DCFFFF0}"/>
    <cellStyle name="SubItemName 47" xfId="21031" xr:uid="{CE66620B-D2DC-44CE-8FF3-3557EE084EDD}"/>
    <cellStyle name="SubItemName 48" xfId="25550" xr:uid="{48C05603-40DC-404D-BCE9-2D8A4AD59C8F}"/>
    <cellStyle name="SubItemName 49" xfId="26164" xr:uid="{78B5F26D-BBB0-406B-9096-882A7A70521E}"/>
    <cellStyle name="SubItemName 5" xfId="4746" xr:uid="{F8A3FDC6-D167-42DE-9011-D44D9CC93671}"/>
    <cellStyle name="SubItemName 5 10" xfId="5220" xr:uid="{BFFEA1B9-2E3C-4E4A-B1C4-7E06C6EF7B51}"/>
    <cellStyle name="SubItemName 5 10 10" xfId="21621" xr:uid="{C98A3D30-115A-4D74-B10C-DA7C75161B1A}"/>
    <cellStyle name="SubItemName 5 10 11" xfId="26761" xr:uid="{9B584764-EAC9-4ADD-ADEB-F4BD6AA09531}"/>
    <cellStyle name="SubItemName 5 10 12" xfId="31678" xr:uid="{171A8519-AF29-4B70-99EA-DA98F38DBDA4}"/>
    <cellStyle name="SubItemName 5 10 13" xfId="31109" xr:uid="{EE6983F0-C467-4C8E-A9AA-2DCF2DACA103}"/>
    <cellStyle name="SubItemName 5 10 14" xfId="32880" xr:uid="{E567A5C1-DE15-456E-946F-755650B40447}"/>
    <cellStyle name="SubItemName 5 10 15" xfId="27115" xr:uid="{B178AF0C-F9CE-46E4-A501-28380D5EE5CB}"/>
    <cellStyle name="SubItemName 5 10 16" xfId="33215" xr:uid="{DCB96135-BFB7-4F06-9A6A-509F3F5A5182}"/>
    <cellStyle name="SubItemName 5 10 17" xfId="34419" xr:uid="{A560CEC9-2460-48BA-958A-FE81FF9BFA80}"/>
    <cellStyle name="SubItemName 5 10 18" xfId="31220" xr:uid="{97363D33-B815-4601-9628-ECF9BEA71FE0}"/>
    <cellStyle name="SubItemName 5 10 19" xfId="35426" xr:uid="{7378A416-722F-4A1F-8062-B9D305104DDA}"/>
    <cellStyle name="SubItemName 5 10 2" xfId="10340" xr:uid="{22A996C7-0293-40FC-AF05-EBE2829BB2D9}"/>
    <cellStyle name="SubItemName 5 10 2 2" xfId="18041" xr:uid="{BD7DB2F6-221C-43BE-86C8-D3AA2F373DD8}"/>
    <cellStyle name="SubItemName 5 10 2 3" xfId="49927" xr:uid="{A4958AD4-8F3B-4372-8913-583C3ED3AA24}"/>
    <cellStyle name="SubItemName 5 10 20" xfId="37580" xr:uid="{A289D35E-9E88-4A00-8A97-386248CE123B}"/>
    <cellStyle name="SubItemName 5 10 21" xfId="38276" xr:uid="{3286FE79-BC90-48B5-8F88-9BFED4322A73}"/>
    <cellStyle name="SubItemName 5 10 22" xfId="38425" xr:uid="{AF3689B3-D447-4C59-B6BD-CBC91FF00D65}"/>
    <cellStyle name="SubItemName 5 10 23" xfId="40309" xr:uid="{1437D3E2-742C-4B00-B4B8-5891BDCA8C80}"/>
    <cellStyle name="SubItemName 5 10 24" xfId="40813" xr:uid="{09AB6F4D-4EB5-4D9E-B31C-9FF5321293D3}"/>
    <cellStyle name="SubItemName 5 10 25" xfId="41389" xr:uid="{3BE2D0FE-C8BD-4176-91D2-7BB25B21F616}"/>
    <cellStyle name="SubItemName 5 10 26" xfId="41628" xr:uid="{EB1B0C01-043D-4B4D-84D1-2CC8327AD6FB}"/>
    <cellStyle name="SubItemName 5 10 27" xfId="47281" xr:uid="{11EC9C77-2AD4-4F09-A4E6-F8B7BE12F76E}"/>
    <cellStyle name="SubItemName 5 10 28" xfId="54798" xr:uid="{EA38C08B-BBE0-4709-803C-EDC7A0DB5045}"/>
    <cellStyle name="SubItemName 5 10 3" xfId="10672" xr:uid="{A6969243-9F0B-4F64-A671-F9DA10537202}"/>
    <cellStyle name="SubItemName 5 10 3 2" xfId="18227" xr:uid="{0DDACE12-928A-4C89-B068-168463A0D674}"/>
    <cellStyle name="SubItemName 5 10 3 3" xfId="49468" xr:uid="{11D56429-6D08-4597-BF08-2A6488B23880}"/>
    <cellStyle name="SubItemName 5 10 4" xfId="11007" xr:uid="{6DFE9FFF-37B8-4C82-AFD9-904309FF6A23}"/>
    <cellStyle name="SubItemName 5 10 4 2" xfId="18418" xr:uid="{03191388-8483-4A6E-AACF-E4FE98CB1A48}"/>
    <cellStyle name="SubItemName 5 10 5" xfId="11242" xr:uid="{33429921-8B0A-4070-AE42-C8C6625F764E}"/>
    <cellStyle name="SubItemName 5 10 5 2" xfId="18609" xr:uid="{7FE17217-D8D1-4E6D-B702-4BC5254298C0}"/>
    <cellStyle name="SubItemName 5 10 6" xfId="7488" xr:uid="{487434C9-B918-4B25-9EEB-7E2F76623DDA}"/>
    <cellStyle name="SubItemName 5 10 6 2" xfId="17530" xr:uid="{31256D34-04BD-4167-9B93-4667270B77ED}"/>
    <cellStyle name="SubItemName 5 10 7" xfId="11754" xr:uid="{DFCB0DA2-DFA4-4DBC-89CE-AE1923FA37CE}"/>
    <cellStyle name="SubItemName 5 10 8" xfId="24387" xr:uid="{3F957C3D-A7E1-40A3-87FD-551BB30979CD}"/>
    <cellStyle name="SubItemName 5 10 9" xfId="29200" xr:uid="{B39EBC10-8909-4C4F-B14F-0D42BD82B63C}"/>
    <cellStyle name="SubItemName 5 11" xfId="4916" xr:uid="{E8D3C0D6-E67E-402D-A51C-29EC17485128}"/>
    <cellStyle name="SubItemName 5 11 10" xfId="28515" xr:uid="{B529ED78-5083-4F23-B46A-30F926407C8C}"/>
    <cellStyle name="SubItemName 5 11 11" xfId="28613" xr:uid="{CF45DCCA-376F-49EC-B261-413560CC97CB}"/>
    <cellStyle name="SubItemName 5 11 12" xfId="31501" xr:uid="{72690627-5BD1-47FE-B350-A45FEE4E2229}"/>
    <cellStyle name="SubItemName 5 11 13" xfId="31876" xr:uid="{E50231A6-C406-42B6-8226-164211218CBF}"/>
    <cellStyle name="SubItemName 5 11 14" xfId="25129" xr:uid="{7D419C24-FA9F-440C-9AA5-FEB284745901}"/>
    <cellStyle name="SubItemName 5 11 15" xfId="29300" xr:uid="{678B43FF-76F1-4A13-B321-55489CA0EA09}"/>
    <cellStyle name="SubItemName 5 11 16" xfId="31489" xr:uid="{CF2672C6-A38F-42B7-9CE3-ED95FCF52965}"/>
    <cellStyle name="SubItemName 5 11 17" xfId="34313" xr:uid="{CAA8A59C-A674-4356-9138-B2C64AD6488E}"/>
    <cellStyle name="SubItemName 5 11 18" xfId="31806" xr:uid="{7F646E81-E4EA-47BB-A53D-0F9115EF6B7F}"/>
    <cellStyle name="SubItemName 5 11 19" xfId="35403" xr:uid="{E9D91036-965A-45DB-9EF0-1D258B62CE82}"/>
    <cellStyle name="SubItemName 5 11 2" xfId="10058" xr:uid="{C2BD714B-CFEF-49A5-A997-EA341ECC816C}"/>
    <cellStyle name="SubItemName 5 11 2 2" xfId="17885" xr:uid="{B72E588A-3B04-4BE4-B63C-0AC6A43E04C9}"/>
    <cellStyle name="SubItemName 5 11 2 3" xfId="49721" xr:uid="{0B753D3F-C082-49B7-B131-59C83EA7EC3B}"/>
    <cellStyle name="SubItemName 5 11 20" xfId="37413" xr:uid="{C2193BBD-9734-4BD6-B83F-398B86B6EFB4}"/>
    <cellStyle name="SubItemName 5 11 21" xfId="39606" xr:uid="{1054202A-CAE6-4661-8C11-23EC8F40BE43}"/>
    <cellStyle name="SubItemName 5 11 22" xfId="38671" xr:uid="{22CC2920-A971-4506-B3F6-502EF1C8A864}"/>
    <cellStyle name="SubItemName 5 11 23" xfId="40194" xr:uid="{4CD45F11-F309-4569-8AFF-9BFD547E4A69}"/>
    <cellStyle name="SubItemName 5 11 24" xfId="40865" xr:uid="{8F9B9B4B-9B7E-4304-B4D9-FAF0AD470CCC}"/>
    <cellStyle name="SubItemName 5 11 25" xfId="41350" xr:uid="{E53EB1F5-FD7B-4E18-8E16-BB02222E30E0}"/>
    <cellStyle name="SubItemName 5 11 26" xfId="41448" xr:uid="{62328872-D5B2-4957-B296-F815E04ACE48}"/>
    <cellStyle name="SubItemName 5 11 27" xfId="47076" xr:uid="{EF34BE38-6C70-4616-97CD-36DE6B1222AF}"/>
    <cellStyle name="SubItemName 5 11 28" xfId="54622" xr:uid="{23618960-AAA1-44DB-887E-C38B3C0DC05D}"/>
    <cellStyle name="SubItemName 5 11 3" xfId="10394" xr:uid="{43D73198-A0C2-41BA-A488-C43C5950212F}"/>
    <cellStyle name="SubItemName 5 11 3 2" xfId="18071" xr:uid="{512CFBC2-7F24-42C3-9D29-4A2217F257C7}"/>
    <cellStyle name="SubItemName 5 11 3 3" xfId="49559" xr:uid="{A8A0496F-ED4E-437A-81AF-2CE4BCC4F515}"/>
    <cellStyle name="SubItemName 5 11 4" xfId="10730" xr:uid="{F38FE5A1-AC12-4F97-9ADF-7CA1EBEE0712}"/>
    <cellStyle name="SubItemName 5 11 4 2" xfId="18262" xr:uid="{A90225E5-172A-4E8A-97BC-EE4A2C540472}"/>
    <cellStyle name="SubItemName 5 11 5" xfId="11064" xr:uid="{D388E1F8-826B-4C69-9EA3-0D74B884E5BB}"/>
    <cellStyle name="SubItemName 5 11 5 2" xfId="18453" xr:uid="{36320336-D2BD-4B0D-84F1-C05BAC2760E2}"/>
    <cellStyle name="SubItemName 5 11 6" xfId="7331" xr:uid="{ED45A055-1FB4-4415-9E8A-34829AA6398E}"/>
    <cellStyle name="SubItemName 5 11 6 2" xfId="17373" xr:uid="{0049CD80-044B-431D-B5AF-08EF3CC1CF8F}"/>
    <cellStyle name="SubItemName 5 11 7" xfId="11598" xr:uid="{D9F9107B-0B27-40A9-AAF5-4185D3C44683}"/>
    <cellStyle name="SubItemName 5 11 8" xfId="24803" xr:uid="{EBB8C88D-B71D-4BF6-A0B2-2AAB3E654C74}"/>
    <cellStyle name="SubItemName 5 11 9" xfId="28996" xr:uid="{2AEFFF18-5FB3-4271-8AB3-D493ADBC2488}"/>
    <cellStyle name="SubItemName 5 12" xfId="5027" xr:uid="{FD01AF89-0FA5-4C1B-961C-68DAE16858DA}"/>
    <cellStyle name="SubItemName 5 12 10" xfId="30199" xr:uid="{7CBEDE70-E3A4-497A-8C69-D3839B2312C3}"/>
    <cellStyle name="SubItemName 5 12 11" xfId="30337" xr:uid="{BBC56679-EE95-4AEC-A9A3-4A2C9FE83A83}"/>
    <cellStyle name="SubItemName 5 12 12" xfId="31393" xr:uid="{9A4F4149-A514-4698-8A01-FE62AAACDDD3}"/>
    <cellStyle name="SubItemName 5 12 13" xfId="30879" xr:uid="{C21A91C6-4396-4CA3-BF74-E6398B686167}"/>
    <cellStyle name="SubItemName 5 12 14" xfId="32411" xr:uid="{A4219000-FCB3-4BDE-B409-9B2E15B3BF33}"/>
    <cellStyle name="SubItemName 5 12 15" xfId="29891" xr:uid="{2A9588D6-6F2F-42D7-BFE4-C32CE48BDF99}"/>
    <cellStyle name="SubItemName 5 12 16" xfId="33458" xr:uid="{1385AFB5-D13B-4A38-B850-DE5454727A6C}"/>
    <cellStyle name="SubItemName 5 12 17" xfId="34262" xr:uid="{23AD630A-CAF0-4A7E-BE07-20CC6574795A}"/>
    <cellStyle name="SubItemName 5 12 18" xfId="34899" xr:uid="{F1D6DB55-7AE7-482A-BAD6-3F56DBA35AA2}"/>
    <cellStyle name="SubItemName 5 12 19" xfId="35384" xr:uid="{0FFA8D78-15C7-4049-B10F-9AE9F410A5BA}"/>
    <cellStyle name="SubItemName 5 12 2" xfId="10159" xr:uid="{14F3816A-0333-4E31-8E1F-AD9D22A63CD4}"/>
    <cellStyle name="SubItemName 5 12 2 2" xfId="17949" xr:uid="{9191FC7D-2301-44DB-BFEF-B537FEB70F91}"/>
    <cellStyle name="SubItemName 5 12 2 3" xfId="49804" xr:uid="{15026E3E-A5AC-4D32-A9EE-ED0AAABC4FCE}"/>
    <cellStyle name="SubItemName 5 12 20" xfId="37309" xr:uid="{469DE0FE-6CD3-4DA5-9229-39FD6501AF18}"/>
    <cellStyle name="SubItemName 5 12 21" xfId="36642" xr:uid="{626D482C-0297-42E5-A988-B34AE3EECCA6}"/>
    <cellStyle name="SubItemName 5 12 22" xfId="35616" xr:uid="{0115F826-6E8F-4115-AA44-3CF76D1BFAC9}"/>
    <cellStyle name="SubItemName 5 12 23" xfId="40139" xr:uid="{110E7419-A8B0-401B-9B3F-2F3C0A0F5867}"/>
    <cellStyle name="SubItemName 5 12 24" xfId="35962" xr:uid="{467851DA-73BA-482F-B7F6-D266F80A5DBA}"/>
    <cellStyle name="SubItemName 5 12 25" xfId="41325" xr:uid="{1FB9D605-8E45-4789-B7B4-40E8AE6086A0}"/>
    <cellStyle name="SubItemName 5 12 26" xfId="36770" xr:uid="{424E5976-8A34-4115-9A32-7A5DFFCD6919}"/>
    <cellStyle name="SubItemName 5 12 27" xfId="47154" xr:uid="{BF99BA61-D083-40B8-B8A1-72321A53C40B}"/>
    <cellStyle name="SubItemName 5 12 28" xfId="54692" xr:uid="{DFFD7B12-09AE-468A-94A8-FB94C416510D}"/>
    <cellStyle name="SubItemName 5 12 3" xfId="10495" xr:uid="{DD755058-A375-49E0-A4A6-B48B18C02F32}"/>
    <cellStyle name="SubItemName 5 12 3 2" xfId="18135" xr:uid="{8E27F646-BB6A-4E44-B0C5-B12F3943BDDE}"/>
    <cellStyle name="SubItemName 5 12 3 3" xfId="49669" xr:uid="{0E7D6FEE-15C8-45EC-A1DF-BFA1CDB1AF97}"/>
    <cellStyle name="SubItemName 5 12 4" xfId="10830" xr:uid="{DD0E78F2-EC0D-4ED6-98AF-B47778254FF7}"/>
    <cellStyle name="SubItemName 5 12 4 2" xfId="18326" xr:uid="{C19C7CC9-BE0E-4ECE-A4D5-8C5DD5361AF9}"/>
    <cellStyle name="SubItemName 5 12 5" xfId="11134" xr:uid="{09F61E8A-2CDD-4BD7-8FC1-4090DFA90B94}"/>
    <cellStyle name="SubItemName 5 12 5 2" xfId="18517" xr:uid="{26C625E1-8DEA-487A-BB44-EAA3FA4E6D72}"/>
    <cellStyle name="SubItemName 5 12 6" xfId="7395" xr:uid="{14A5A95F-19A2-4F46-B518-31182CFE29B2}"/>
    <cellStyle name="SubItemName 5 12 6 2" xfId="17437" xr:uid="{EFCA0BA7-ADC7-4B5E-9EB3-D37EF070AA65}"/>
    <cellStyle name="SubItemName 5 12 7" xfId="11662" xr:uid="{E90C8397-7FDD-4D97-BFEA-E72BE513C8AD}"/>
    <cellStyle name="SubItemName 5 12 8" xfId="25181" xr:uid="{53AEB9EA-FD22-4F90-8620-65E55D107BC6}"/>
    <cellStyle name="SubItemName 5 12 9" xfId="28880" xr:uid="{4E3517AF-BA3C-4ABD-8ACB-60E1BC56583D}"/>
    <cellStyle name="SubItemName 5 13" xfId="5252" xr:uid="{CF3099BA-EB3F-4F20-A43D-F76AC26EB7AA}"/>
    <cellStyle name="SubItemName 5 13 10" xfId="21777" xr:uid="{31F223E7-B0B9-428D-8163-C0193EAC7F23}"/>
    <cellStyle name="SubItemName 5 13 11" xfId="27587" xr:uid="{9FBF690A-40B8-411D-8482-4CA08971EB9B}"/>
    <cellStyle name="SubItemName 5 13 12" xfId="31146" xr:uid="{98744C31-42EA-40C2-B6BB-3EA629B0DA2E}"/>
    <cellStyle name="SubItemName 5 13 13" xfId="30397" xr:uid="{00F2183C-F9CE-41AF-8FC6-ABDBE1186DE0}"/>
    <cellStyle name="SubItemName 5 13 14" xfId="31855" xr:uid="{E2F1C52F-A646-42E3-999C-6364C32216F3}"/>
    <cellStyle name="SubItemName 5 13 15" xfId="24000" xr:uid="{E95AA594-6458-4EA7-A013-3EC1C64C5EBA}"/>
    <cellStyle name="SubItemName 5 13 16" xfId="24602" xr:uid="{E00EBCAF-A5CA-4FC1-8B69-5B925FAAB9EA}"/>
    <cellStyle name="SubItemName 5 13 17" xfId="34091" xr:uid="{69ECD6E4-948B-4665-A724-F9F1163CA543}"/>
    <cellStyle name="SubItemName 5 13 18" xfId="32742" xr:uid="{EDA1666C-C307-456E-A571-C8E2F8EFEA8D}"/>
    <cellStyle name="SubItemName 5 13 19" xfId="35341" xr:uid="{6CCDE4F5-F447-431F-8708-BD32EF1FAD5C}"/>
    <cellStyle name="SubItemName 5 13 2" xfId="10362" xr:uid="{AFE8B005-73A4-4E74-B5F2-C9C776D86D37}"/>
    <cellStyle name="SubItemName 5 13 2 2" xfId="18051" xr:uid="{FDEF6D3B-2ED1-4107-9F28-26D9C3DA5C26}"/>
    <cellStyle name="SubItemName 5 13 2 3" xfId="49941" xr:uid="{0841A429-DEFC-4CA7-973F-33CA9C4C2882}"/>
    <cellStyle name="SubItemName 5 13 20" xfId="37082" xr:uid="{130E0F1F-CB5A-47E2-A6A3-14090834775C}"/>
    <cellStyle name="SubItemName 5 13 21" xfId="38612" xr:uid="{67A1AE90-CEFB-4433-BF81-00FE58EE5FC7}"/>
    <cellStyle name="SubItemName 5 13 22" xfId="37000" xr:uid="{3AE5144D-DC41-4BF6-99D8-7AD353C4BBC6}"/>
    <cellStyle name="SubItemName 5 13 23" xfId="39966" xr:uid="{A4A9785B-2216-4958-9782-F2D21C95F3C4}"/>
    <cellStyle name="SubItemName 5 13 24" xfId="38150" xr:uid="{A29EB78E-F1C5-449F-B1F2-511C5068DF87}"/>
    <cellStyle name="SubItemName 5 13 25" xfId="41249" xr:uid="{C214E371-FF22-4E14-9539-FB79430A5773}"/>
    <cellStyle name="SubItemName 5 13 26" xfId="40281" xr:uid="{EE6EA814-81F3-4B2D-9860-FB7166359044}"/>
    <cellStyle name="SubItemName 5 13 27" xfId="47305" xr:uid="{719988D5-5E99-4147-886E-4A1FDF34FF9C}"/>
    <cellStyle name="SubItemName 5 13 28" xfId="54809" xr:uid="{FEBB8FA8-FD64-4EBB-9539-103C19531D6F}"/>
    <cellStyle name="SubItemName 5 13 3" xfId="10700" xr:uid="{4A5D7DF0-5F06-4F33-A23C-6394819A5F49}"/>
    <cellStyle name="SubItemName 5 13 3 2" xfId="18244" xr:uid="{04D099C3-EE18-49D3-94FE-27DC0C2256FE}"/>
    <cellStyle name="SubItemName 5 13 3 3" xfId="51933" xr:uid="{F1E81E8F-92CC-4C54-9DCB-E11BE41E603A}"/>
    <cellStyle name="SubItemName 5 13 4" xfId="11035" xr:uid="{3F78051F-C7E9-4CEF-AF40-D58F8A83142B}"/>
    <cellStyle name="SubItemName 5 13 4 2" xfId="18435" xr:uid="{E739107D-369A-4036-8231-A08EED1AD1C3}"/>
    <cellStyle name="SubItemName 5 13 5" xfId="11260" xr:uid="{65171D68-98AE-44CE-9FEE-600255D63239}"/>
    <cellStyle name="SubItemName 5 13 5 2" xfId="18626" xr:uid="{B62734E8-A083-4A33-BE80-A91008C9A05A}"/>
    <cellStyle name="SubItemName 5 13 6" xfId="7505" xr:uid="{3A7898A9-3E79-4C0C-9496-0E964C07D463}"/>
    <cellStyle name="SubItemName 5 13 6 2" xfId="17540" xr:uid="{33600411-D085-4004-B20E-14EB90444874}"/>
    <cellStyle name="SubItemName 5 13 7" xfId="11764" xr:uid="{C434F985-8792-4607-B6D6-67CF85C25203}"/>
    <cellStyle name="SubItemName 5 13 8" xfId="24937" xr:uid="{F199F361-A00C-400B-A62E-9EF266CDE402}"/>
    <cellStyle name="SubItemName 5 13 9" xfId="26748" xr:uid="{722A0099-981A-42C5-8A5B-1E9070752FA4}"/>
    <cellStyle name="SubItemName 5 14" xfId="4958" xr:uid="{327DEA5E-C05A-4216-8212-2592764E99ED}"/>
    <cellStyle name="SubItemName 5 14 10" xfId="29225" xr:uid="{8488E2CB-3738-48A2-B92F-DCBBD769ECEB}"/>
    <cellStyle name="SubItemName 5 14 11" xfId="26953" xr:uid="{8118C046-5BB4-431E-B85C-867A526442A8}"/>
    <cellStyle name="SubItemName 5 14 12" xfId="31572" xr:uid="{6FDDDFF3-751B-4F7F-98F8-4DF2FA1BE922}"/>
    <cellStyle name="SubItemName 5 14 13" xfId="24492" xr:uid="{B2B0961F-ADA0-4E09-9685-2FA6A425AC5B}"/>
    <cellStyle name="SubItemName 5 14 14" xfId="20708" xr:uid="{C2E528F3-A039-414C-A8DB-EE318CFC047D}"/>
    <cellStyle name="SubItemName 5 14 15" xfId="32115" xr:uid="{99E0CB4E-3735-421D-B27B-CE5931DBCA71}"/>
    <cellStyle name="SubItemName 5 14 16" xfId="32973" xr:uid="{D310F1BE-AB9D-4B87-A062-201EE0AF88E8}"/>
    <cellStyle name="SubItemName 5 14 17" xfId="34350" xr:uid="{61E87C09-38A3-46B1-8EA8-10C7D5B833EB}"/>
    <cellStyle name="SubItemName 5 14 18" xfId="34434" xr:uid="{03052FB4-4DFB-4E6D-819F-404D02F61840}"/>
    <cellStyle name="SubItemName 5 14 19" xfId="35411" xr:uid="{A6D496FE-83F5-44CD-88F9-E9EAF73531A4}"/>
    <cellStyle name="SubItemName 5 14 2" xfId="10094" xr:uid="{CD214EA7-76F3-4EF2-A78D-8B96216BC248}"/>
    <cellStyle name="SubItemName 5 14 2 2" xfId="17914" xr:uid="{626B9776-1F97-4338-AF9D-45639CD79D2E}"/>
    <cellStyle name="SubItemName 5 14 2 3" xfId="49754" xr:uid="{20306009-ABB9-41BC-BEFC-F0958B6DD6E7}"/>
    <cellStyle name="SubItemName 5 14 20" xfId="37485" xr:uid="{4A880FE0-AFFC-404A-BABC-448C3D018E62}"/>
    <cellStyle name="SubItemName 5 14 21" xfId="36100" xr:uid="{EF9DBBDA-46F4-40F4-8466-ADF057E03C91}"/>
    <cellStyle name="SubItemName 5 14 22" xfId="37865" xr:uid="{77C45163-4B63-42FF-9D8D-39E359ECD473}"/>
    <cellStyle name="SubItemName 5 14 23" xfId="40234" xr:uid="{27F6FBFD-E4D7-4253-8DC5-F989E4D15C01}"/>
    <cellStyle name="SubItemName 5 14 24" xfId="38862" xr:uid="{B71E9C0B-6E09-480D-923D-6637441B4F59}"/>
    <cellStyle name="SubItemName 5 14 25" xfId="41362" xr:uid="{0C46C659-6417-4D84-964C-45DD97F6BF1B}"/>
    <cellStyle name="SubItemName 5 14 26" xfId="40494" xr:uid="{9A73D4A9-B799-4D91-B45B-A920C60236A9}"/>
    <cellStyle name="SubItemName 5 14 27" xfId="47107" xr:uid="{40B05256-28FF-4760-AC7D-897E4B2B24E3}"/>
    <cellStyle name="SubItemName 5 14 28" xfId="54652" xr:uid="{784518E2-A331-415B-9421-E7E187593C1C}"/>
    <cellStyle name="SubItemName 5 14 3" xfId="10430" xr:uid="{2BBAD719-30EB-4ADB-BAB5-8E3A91417FA2}"/>
    <cellStyle name="SubItemName 5 14 3 2" xfId="18100" xr:uid="{BE61590B-ACB8-4319-B2D0-135B9A250B0F}"/>
    <cellStyle name="SubItemName 5 14 3 3" xfId="49557" xr:uid="{BF5AE5AC-2CEF-422C-9596-9DC8015692DB}"/>
    <cellStyle name="SubItemName 5 14 4" xfId="10766" xr:uid="{429E4DC9-762A-4C0C-9E7E-5D0D5FA098F7}"/>
    <cellStyle name="SubItemName 5 14 4 2" xfId="18291" xr:uid="{B265AD9E-2FBC-4F54-8CC7-F9CA829E8DBB}"/>
    <cellStyle name="SubItemName 5 14 5" xfId="11094" xr:uid="{3AE97B56-2BB8-4663-8DB6-CD083FBDE886}"/>
    <cellStyle name="SubItemName 5 14 5 2" xfId="18482" xr:uid="{EAD03561-70D9-4C21-9E08-9C50B3D0B57E}"/>
    <cellStyle name="SubItemName 5 14 6" xfId="7360" xr:uid="{13FD4D5A-FB41-4910-8BBE-91585EC164C8}"/>
    <cellStyle name="SubItemName 5 14 6 2" xfId="17402" xr:uid="{0C6FB2CA-94B6-448B-8D32-0BEFFB2F9180}"/>
    <cellStyle name="SubItemName 5 14 7" xfId="11627" xr:uid="{74117BDD-C24F-4E94-BE05-B7B25C23707A}"/>
    <cellStyle name="SubItemName 5 14 8" xfId="20725" xr:uid="{6D6C5A4E-F523-4259-86E7-D0660C839BE4}"/>
    <cellStyle name="SubItemName 5 14 9" xfId="29077" xr:uid="{D5A88984-670A-4349-B5A1-9313CCAE8501}"/>
    <cellStyle name="SubItemName 5 15" xfId="8271" xr:uid="{FC66DF4D-46EB-40E0-9E22-89E28557AC39}"/>
    <cellStyle name="SubItemName 5 15 10" xfId="20809" xr:uid="{3A7B1772-797E-4317-8495-115BC70BD5DF}"/>
    <cellStyle name="SubItemName 5 15 11" xfId="27967" xr:uid="{70C6A44A-368B-4617-AC3D-7231AC61EE81}"/>
    <cellStyle name="SubItemName 5 15 12" xfId="31352" xr:uid="{351C7173-2369-46F3-8DCF-91DF0339CB13}"/>
    <cellStyle name="SubItemName 5 15 13" xfId="32169" xr:uid="{796A155B-357D-4D56-A0B0-BCAD73C9DA7F}"/>
    <cellStyle name="SubItemName 5 15 14" xfId="29264" xr:uid="{F20FB2BE-B99A-4F6C-B1EE-8B446E9B9C86}"/>
    <cellStyle name="SubItemName 5 15 15" xfId="32705" xr:uid="{A8EFF69D-E46A-4448-948F-B9ACF4CEE9FA}"/>
    <cellStyle name="SubItemName 5 15 16" xfId="32381" xr:uid="{8DED6B8F-4B52-4596-9087-CE3F38C174A0}"/>
    <cellStyle name="SubItemName 5 15 17" xfId="34240" xr:uid="{CA546D41-EF15-48FC-B69C-C42D99C62DC6}"/>
    <cellStyle name="SubItemName 5 15 18" xfId="30475" xr:uid="{38755BD5-D4D1-4AF0-AF81-727360B14942}"/>
    <cellStyle name="SubItemName 5 15 19" xfId="35380" xr:uid="{5F28EB42-BCA4-4CD6-BE5F-6D4635D184F0}"/>
    <cellStyle name="SubItemName 5 15 2" xfId="12374" xr:uid="{59531D05-F92C-4700-8519-7B20ACF8AE52}"/>
    <cellStyle name="SubItemName 5 15 2 2" xfId="50646" xr:uid="{5ECCA5E6-D7DF-4180-A806-E7E45AF6D048}"/>
    <cellStyle name="SubItemName 5 15 20" xfId="37276" xr:uid="{08BD7541-B456-415C-80A2-8D7C6F7813D3}"/>
    <cellStyle name="SubItemName 5 15 21" xfId="38002" xr:uid="{4ACB9F07-E507-497A-8B61-D8A065C9B37E}"/>
    <cellStyle name="SubItemName 5 15 22" xfId="38094" xr:uid="{C61ADD73-F19E-473A-B48B-1ADF71E288B1}"/>
    <cellStyle name="SubItemName 5 15 23" xfId="40119" xr:uid="{C0D01DAA-44B0-42AB-B177-D03D4FEC005A}"/>
    <cellStyle name="SubItemName 5 15 24" xfId="40133" xr:uid="{61035C99-A451-4C39-BB6C-50B53FA1C0D5}"/>
    <cellStyle name="SubItemName 5 15 25" xfId="41318" xr:uid="{1020948C-55A9-4379-AC1D-2E352A7DADC8}"/>
    <cellStyle name="SubItemName 5 15 26" xfId="41515" xr:uid="{B2C73D41-B6C1-473C-A13B-5D47E918546B}"/>
    <cellStyle name="SubItemName 5 15 27" xfId="48011" xr:uid="{ADE29BD3-13DF-48F0-880C-D56CEC916489}"/>
    <cellStyle name="SubItemName 5 15 28" xfId="55483" xr:uid="{DF7BB0AA-4475-4766-96A6-A58EAA558009}"/>
    <cellStyle name="SubItemName 5 15 3" xfId="23949" xr:uid="{B03FF8F8-F877-48AB-9273-21C7E3B4CF16}"/>
    <cellStyle name="SubItemName 5 15 3 2" xfId="52630" xr:uid="{12C5CF3A-22F6-4B95-9399-ED122E2A422E}"/>
    <cellStyle name="SubItemName 5 15 4" xfId="25267" xr:uid="{3D988A20-7657-4EDF-8BFE-7BE5B66BD96D}"/>
    <cellStyle name="SubItemName 5 15 5" xfId="24645" xr:uid="{E663DB36-66A2-4AD6-BAA7-113C04A29D01}"/>
    <cellStyle name="SubItemName 5 15 6" xfId="23857" xr:uid="{853F65CE-1DF1-4CDC-8139-0A4371AC71D1}"/>
    <cellStyle name="SubItemName 5 15 7" xfId="22011" xr:uid="{FEAA3264-D05A-4D6F-9110-97816AE2A2E3}"/>
    <cellStyle name="SubItemName 5 15 8" xfId="25878" xr:uid="{C6440F01-E8F6-497F-930E-B0DB67ABDE00}"/>
    <cellStyle name="SubItemName 5 15 9" xfId="28840" xr:uid="{970AC3FF-25E5-45B4-8BC1-1E967126682E}"/>
    <cellStyle name="SubItemName 5 16" xfId="7877" xr:uid="{45A46B0C-9BA4-43ED-B7F0-71E329EB0E01}"/>
    <cellStyle name="SubItemName 5 16 10" xfId="24281" xr:uid="{0FF771A2-3155-49EA-BCB0-EA4F9C039A04}"/>
    <cellStyle name="SubItemName 5 16 11" xfId="24107" xr:uid="{68956CEE-57A1-4600-A2ED-7229971F251B}"/>
    <cellStyle name="SubItemName 5 16 12" xfId="32243" xr:uid="{DE03A1CA-3A2F-48CE-9855-DDDA866F55D6}"/>
    <cellStyle name="SubItemName 5 16 13" xfId="29088" xr:uid="{1828087A-9ECD-4574-8BCE-F2BE0D45EC8C}"/>
    <cellStyle name="SubItemName 5 16 14" xfId="32020" xr:uid="{7A2AB506-5C36-42D0-B5CE-7BAED0BBA3D4}"/>
    <cellStyle name="SubItemName 5 16 15" xfId="29050" xr:uid="{D4D69E6F-FE1C-49CC-A95B-23FD2927E6E9}"/>
    <cellStyle name="SubItemName 5 16 16" xfId="32215" xr:uid="{01BD6DFB-9377-411A-BF7D-DB4B8D557344}"/>
    <cellStyle name="SubItemName 5 16 17" xfId="34708" xr:uid="{2C84FCBF-3354-4426-8B71-0717F206CE36}"/>
    <cellStyle name="SubItemName 5 16 18" xfId="31599" xr:uid="{D3F5136D-9E44-4251-81F3-C6BFF781328C}"/>
    <cellStyle name="SubItemName 5 16 19" xfId="35531" xr:uid="{807AA324-26D8-4BF7-8C4A-59DDC76209BF}"/>
    <cellStyle name="SubItemName 5 16 2" xfId="12065" xr:uid="{174E6C14-3B58-4941-8A55-2707DE48D1BB}"/>
    <cellStyle name="SubItemName 5 16 2 2" xfId="50292" xr:uid="{CD4F8295-767B-4565-A515-AA0B19D3EF7F}"/>
    <cellStyle name="SubItemName 5 16 20" xfId="38105" xr:uid="{987B0285-E89A-4DCD-8F59-E6A3E67679F6}"/>
    <cellStyle name="SubItemName 5 16 21" xfId="37966" xr:uid="{D4DA7AE5-F949-4CEC-BBE1-687B7121560F}"/>
    <cellStyle name="SubItemName 5 16 22" xfId="36174" xr:uid="{D781A6F2-B6E4-46BE-8EBA-A94A3B112C03}"/>
    <cellStyle name="SubItemName 5 16 23" xfId="40607" xr:uid="{6AA76E85-7412-4EA4-851A-D83644E3A8FC}"/>
    <cellStyle name="SubItemName 5 16 24" xfId="39715" xr:uid="{740F60F1-F18B-4E09-9C17-B0368467B737}"/>
    <cellStyle name="SubItemName 5 16 25" xfId="41535" xr:uid="{2981E017-2063-4CE7-B0B6-E3F0380F2B19}"/>
    <cellStyle name="SubItemName 5 16 26" xfId="41081" xr:uid="{1FA92096-E55C-42F3-AB65-0F0A26C6A3B6}"/>
    <cellStyle name="SubItemName 5 16 27" xfId="47656" xr:uid="{FFB6DF73-34EA-4991-A167-6E1E583C79A8}"/>
    <cellStyle name="SubItemName 5 16 28" xfId="55148" xr:uid="{3A6E4941-430E-4757-AD7C-8B23CEDC827D}"/>
    <cellStyle name="SubItemName 5 16 3" xfId="24767" xr:uid="{0C732756-0833-4AC1-B993-37AEF707AFCE}"/>
    <cellStyle name="SubItemName 5 16 3 2" xfId="52283" xr:uid="{9D93E315-5D20-4622-B191-F1856A5AC99C}"/>
    <cellStyle name="SubItemName 5 16 4" xfId="23598" xr:uid="{8433AF65-97B7-4D81-A462-4EF3622EF239}"/>
    <cellStyle name="SubItemName 5 16 5" xfId="24724" xr:uid="{EDC981C4-6F45-4C19-A334-6C479B530BBC}"/>
    <cellStyle name="SubItemName 5 16 6" xfId="21833" xr:uid="{A40FDAAE-F16F-4B4B-90C1-C8D75B3699DF}"/>
    <cellStyle name="SubItemName 5 16 7" xfId="23991" xr:uid="{07EAA3A8-70C5-4C2E-83EE-BA9580C8F655}"/>
    <cellStyle name="SubItemName 5 16 8" xfId="25195" xr:uid="{F47D3902-2F65-4F4E-8E76-A2B478D9DB53}"/>
    <cellStyle name="SubItemName 5 16 9" xfId="29804" xr:uid="{F5127EB7-171D-4997-A7A7-CF9A165C7697}"/>
    <cellStyle name="SubItemName 5 17" xfId="8770" xr:uid="{5CB1F90E-BD69-4158-BE65-F373ADE944F1}"/>
    <cellStyle name="SubItemName 5 17 10" xfId="24761" xr:uid="{2ABB41B6-F1CC-478C-AB4C-7D689B589596}"/>
    <cellStyle name="SubItemName 5 17 11" xfId="29025" xr:uid="{CBC49752-34BB-4673-8161-C9F95084134F}"/>
    <cellStyle name="SubItemName 5 17 12" xfId="30226" xr:uid="{4551FB2A-3546-4056-A8B8-568297229521}"/>
    <cellStyle name="SubItemName 5 17 13" xfId="25695" xr:uid="{CA378599-93B3-4E94-8718-2EB8CD04D039}"/>
    <cellStyle name="SubItemName 5 17 14" xfId="31306" xr:uid="{9C059960-627A-44E8-A0C3-19DA768F1B7C}"/>
    <cellStyle name="SubItemName 5 17 15" xfId="31677" xr:uid="{85CF99C2-0578-4C08-8CFF-8AE9FD41C885}"/>
    <cellStyle name="SubItemName 5 17 16" xfId="31215" xr:uid="{6A51E8C1-1E20-4D12-ACAE-EB911066C7FB}"/>
    <cellStyle name="SubItemName 5 17 17" xfId="31210" xr:uid="{FA669F57-569C-46F8-9111-27E5D56E2A5A}"/>
    <cellStyle name="SubItemName 5 17 18" xfId="33198" xr:uid="{0872B824-0FB0-47C7-B894-B4816D129802}"/>
    <cellStyle name="SubItemName 5 17 19" xfId="34492" xr:uid="{0860A645-99E3-4E65-B84D-7B239C659F38}"/>
    <cellStyle name="SubItemName 5 17 2" xfId="12724" xr:uid="{F6AD3E76-5B13-4FAB-B16C-FC3D56DA57BA}"/>
    <cellStyle name="SubItemName 5 17 2 2" xfId="50877" xr:uid="{7A0AD443-BFAF-4D71-917E-79226A76C930}"/>
    <cellStyle name="SubItemName 5 17 20" xfId="36991" xr:uid="{0E8A45E5-B39E-4A3E-B252-B5723024E9CF}"/>
    <cellStyle name="SubItemName 5 17 21" xfId="36462" xr:uid="{7473BFC4-170E-41F8-8A18-902E80175EAD}"/>
    <cellStyle name="SubItemName 5 17 22" xfId="35706" xr:uid="{C3B64F88-F59E-47D3-B500-D3C06D9E88C0}"/>
    <cellStyle name="SubItemName 5 17 23" xfId="36416" xr:uid="{A3D4BF2F-6C2B-457C-B1EE-D7D31B72FB7D}"/>
    <cellStyle name="SubItemName 5 17 24" xfId="39760" xr:uid="{C6541017-9232-4A34-8AA6-6D0685BEFE7C}"/>
    <cellStyle name="SubItemName 5 17 25" xfId="37333" xr:uid="{8AE8A2D0-2FD8-4823-A6EF-5A611051398E}"/>
    <cellStyle name="SubItemName 5 17 26" xfId="38409" xr:uid="{11322CEC-4BB3-488C-A7C4-36CA0AF8F7C2}"/>
    <cellStyle name="SubItemName 5 17 27" xfId="48431" xr:uid="{2CD97C0A-4C70-4214-9305-B5DED78FD4CF}"/>
    <cellStyle name="SubItemName 5 17 28" xfId="55857" xr:uid="{52EAC3A3-DEE3-4B10-8F24-8F3A7E6ACFDA}"/>
    <cellStyle name="SubItemName 5 17 3" xfId="21753" xr:uid="{7D11C631-3DCA-41D6-BC24-2693598CE53A}"/>
    <cellStyle name="SubItemName 5 17 3 2" xfId="52806" xr:uid="{453552DC-786C-4DC9-8006-2422C0E56B96}"/>
    <cellStyle name="SubItemName 5 17 4" xfId="21887" xr:uid="{C9D50B9C-C09D-471A-A37D-CA5E680C8713}"/>
    <cellStyle name="SubItemName 5 17 5" xfId="24834" xr:uid="{45CC251B-AC79-466E-B9E7-0C81ED7DDCF8}"/>
    <cellStyle name="SubItemName 5 17 6" xfId="20812" xr:uid="{32E3BEB3-6000-4FC8-AC60-CBBB7B64F4E4}"/>
    <cellStyle name="SubItemName 5 17 7" xfId="24846" xr:uid="{61F01921-D973-416A-BD20-675C5BB72728}"/>
    <cellStyle name="SubItemName 5 17 8" xfId="25143" xr:uid="{1707125E-6B30-414E-8390-7B67D97C48D3}"/>
    <cellStyle name="SubItemName 5 17 9" xfId="24015" xr:uid="{84F04728-D607-434D-A353-F4E6232D85DE}"/>
    <cellStyle name="SubItemName 5 18" xfId="7747" xr:uid="{B2B176A0-FB99-499E-91AD-A2E08D0CBD32}"/>
    <cellStyle name="SubItemName 5 18 10" xfId="21548" xr:uid="{4ECB8211-A3F1-47CF-AA25-30085DCB65F7}"/>
    <cellStyle name="SubItemName 5 18 11" xfId="29432" xr:uid="{F9B899FA-4F84-4D74-B415-529FBE260537}"/>
    <cellStyle name="SubItemName 5 18 12" xfId="31267" xr:uid="{81167F78-3680-4107-BD6D-B0494D5E9EDD}"/>
    <cellStyle name="SubItemName 5 18 13" xfId="26355" xr:uid="{02C4D9EB-0C44-4149-B2C1-F0BD547C65CD}"/>
    <cellStyle name="SubItemName 5 18 14" xfId="31882" xr:uid="{B2DB43C2-1F87-44A9-AEE9-B5469011E211}"/>
    <cellStyle name="SubItemName 5 18 15" xfId="25992" xr:uid="{40DED088-E41B-4AF8-80B3-19199DB11E4F}"/>
    <cellStyle name="SubItemName 5 18 16" xfId="29577" xr:uid="{EACA606C-16F6-4FFB-A0BA-4BB0D053E909}"/>
    <cellStyle name="SubItemName 5 18 17" xfId="34182" xr:uid="{014D0230-B7C4-4ECC-9EAC-4A4993A13BCE}"/>
    <cellStyle name="SubItemName 5 18 18" xfId="32039" xr:uid="{D1598BD8-A8A4-4A89-851C-E6B1B1A9A388}"/>
    <cellStyle name="SubItemName 5 18 19" xfId="35359" xr:uid="{B982C3F8-601D-4633-9032-35F753203E81}"/>
    <cellStyle name="SubItemName 5 18 2" xfId="11961" xr:uid="{7C3CBBC7-A91D-4B26-9D71-CCDE21FC4FEA}"/>
    <cellStyle name="SubItemName 5 18 2 2" xfId="50171" xr:uid="{028E09A8-8E53-4EFB-90D2-B4E3CE69009C}"/>
    <cellStyle name="SubItemName 5 18 20" xfId="37197" xr:uid="{6A0D3609-72F4-4C60-8358-0F1336FFAB89}"/>
    <cellStyle name="SubItemName 5 18 21" xfId="38697" xr:uid="{1197CAAB-620C-4F05-AC84-6EC229BCF67E}"/>
    <cellStyle name="SubItemName 5 18 22" xfId="36487" xr:uid="{FCE1617B-22EB-40F2-B467-CD0ECB464454}"/>
    <cellStyle name="SubItemName 5 18 23" xfId="40068" xr:uid="{DE32945B-0AC2-4DB9-802E-5FD44681DBE6}"/>
    <cellStyle name="SubItemName 5 18 24" xfId="37281" xr:uid="{B3009E3B-28B1-4FB9-A93E-D6D71B9E2E67}"/>
    <cellStyle name="SubItemName 5 18 25" xfId="41293" xr:uid="{485338F3-ADB3-426B-9414-D7B3D23091E7}"/>
    <cellStyle name="SubItemName 5 18 26" xfId="39553" xr:uid="{9C60107D-67B5-4997-8ADB-4BA6D45D2875}"/>
    <cellStyle name="SubItemName 5 18 27" xfId="47533" xr:uid="{33C348A6-674C-4D82-9B12-EE47648A7B47}"/>
    <cellStyle name="SubItemName 5 18 28" xfId="55031" xr:uid="{E0D5CFEB-3B69-460C-9D19-6F42CD294FB7}"/>
    <cellStyle name="SubItemName 5 18 3" xfId="23882" xr:uid="{93EDE8A9-3432-499D-B6E2-9D9901683456}"/>
    <cellStyle name="SubItemName 5 18 3 2" xfId="52163" xr:uid="{C45E7485-7F74-4CEA-B08A-DBF2CB1D9C83}"/>
    <cellStyle name="SubItemName 5 18 4" xfId="24465" xr:uid="{00D605E4-CF79-41F7-BA3A-A017F70A7A64}"/>
    <cellStyle name="SubItemName 5 18 5" xfId="25243" xr:uid="{E9B5C72B-90B6-445B-80BF-6B6D5CB107FF}"/>
    <cellStyle name="SubItemName 5 18 6" xfId="22080" xr:uid="{2C4ACD66-BA0E-42A4-A4DF-D77F59187F9B}"/>
    <cellStyle name="SubItemName 5 18 7" xfId="21578" xr:uid="{BBE8531A-D783-4EC4-B5AF-5B20F920EA10}"/>
    <cellStyle name="SubItemName 5 18 8" xfId="25370" xr:uid="{4783A20D-8B91-463A-BDDC-A3438B2F7CDD}"/>
    <cellStyle name="SubItemName 5 18 9" xfId="26121" xr:uid="{8EE069AC-23F6-4386-86BC-FC1E139BAE9F}"/>
    <cellStyle name="SubItemName 5 19" xfId="8121" xr:uid="{128DFBEA-D218-49C4-AE20-FA84063760AF}"/>
    <cellStyle name="SubItemName 5 19 10" xfId="27862" xr:uid="{19D43257-8C25-4121-B93A-2487953C0D67}"/>
    <cellStyle name="SubItemName 5 19 11" xfId="30018" xr:uid="{86945333-C9D7-4879-B55E-971BD374BC1A}"/>
    <cellStyle name="SubItemName 5 19 12" xfId="32286" xr:uid="{6897C31F-3D19-4D18-8B43-2A5BDD85F4E8}"/>
    <cellStyle name="SubItemName 5 19 13" xfId="26541" xr:uid="{2E275D13-E64B-4B04-BBD1-DD8F9F7CC3DB}"/>
    <cellStyle name="SubItemName 5 19 14" xfId="32099" xr:uid="{59E7B08E-924D-4EF3-8B6F-551D26D9DB49}"/>
    <cellStyle name="SubItemName 5 19 15" xfId="28633" xr:uid="{5A5D7AE5-B55E-4900-9196-91D1828FF23E}"/>
    <cellStyle name="SubItemName 5 19 16" xfId="31716" xr:uid="{BCABC5EC-12C2-438F-A1F7-F1C27EC8B846}"/>
    <cellStyle name="SubItemName 5 19 17" xfId="34737" xr:uid="{3C9CF819-2A14-4BDA-A3AC-08490BA57108}"/>
    <cellStyle name="SubItemName 5 19 18" xfId="33898" xr:uid="{8305AB2D-B7A1-4C3C-BC79-99637580A408}"/>
    <cellStyle name="SubItemName 5 19 19" xfId="35540" xr:uid="{29F37996-C82B-4EEC-A578-3A2B95E78A49}"/>
    <cellStyle name="SubItemName 5 19 2" xfId="12274" xr:uid="{DBAAAEC4-C55F-4EFF-8F2A-CF556C7AC125}"/>
    <cellStyle name="SubItemName 5 19 2 2" xfId="50525" xr:uid="{60B975CF-52DB-4FFA-9553-565B8B121C4E}"/>
    <cellStyle name="SubItemName 5 19 20" xfId="38154" xr:uid="{6791F3C9-A1B5-4DD9-A3E9-AAF28CB9051E}"/>
    <cellStyle name="SubItemName 5 19 21" xfId="37833" xr:uid="{903EE929-78E4-4A3E-BECD-8E7846D70E92}"/>
    <cellStyle name="SubItemName 5 19 22" xfId="35911" xr:uid="{BE26B020-6B74-4D0D-AED8-8DB9887C0F10}"/>
    <cellStyle name="SubItemName 5 19 23" xfId="40635" xr:uid="{B43FB6B2-25D0-43C4-A953-8C120F309AC7}"/>
    <cellStyle name="SubItemName 5 19 24" xfId="36641" xr:uid="{0BA0AA50-D638-4CCE-8261-D2A51B8179CD}"/>
    <cellStyle name="SubItemName 5 19 25" xfId="41550" xr:uid="{0924DAB9-49D1-4838-A97D-D0B313E0A867}"/>
    <cellStyle name="SubItemName 5 19 26" xfId="41096" xr:uid="{3F92DE74-00A8-446E-9558-3C01FA69D20F}"/>
    <cellStyle name="SubItemName 5 19 27" xfId="47888" xr:uid="{783FD2CA-62A6-4017-B1D2-7CD28B4064BA}"/>
    <cellStyle name="SubItemName 5 19 28" xfId="55370" xr:uid="{4BD7C965-559D-458E-A16A-A4D596DC55FC}"/>
    <cellStyle name="SubItemName 5 19 3" xfId="24814" xr:uid="{6F072424-ABA3-4237-9310-84197CCD4519}"/>
    <cellStyle name="SubItemName 5 19 3 2" xfId="52514" xr:uid="{CFB3F79A-986D-4AFD-9F3E-699431B8D60A}"/>
    <cellStyle name="SubItemName 5 19 4" xfId="20984" xr:uid="{70CBF77E-5C25-4AC1-8B29-6B42CE196947}"/>
    <cellStyle name="SubItemName 5 19 5" xfId="21872" xr:uid="{91C844CD-8D71-43F2-BF22-9C063A6838B7}"/>
    <cellStyle name="SubItemName 5 19 6" xfId="22308" xr:uid="{9F730321-9E53-4B3C-97CD-8F60B8234706}"/>
    <cellStyle name="SubItemName 5 19 7" xfId="24827" xr:uid="{E119377F-7C00-41A1-89AE-572ACAE1C989}"/>
    <cellStyle name="SubItemName 5 19 8" xfId="25255" xr:uid="{CA384272-8BBB-43FF-B0E4-ACB7280EA073}"/>
    <cellStyle name="SubItemName 5 19 9" xfId="29858" xr:uid="{36735CC1-18D1-43F9-A540-DE54E30454D4}"/>
    <cellStyle name="SubItemName 5 2" xfId="5228" xr:uid="{38353AAC-0A2C-494F-B034-0630CEAB4A41}"/>
    <cellStyle name="SubItemName 5 2 10" xfId="9304" xr:uid="{945526ED-0BE5-4101-A9EC-7C1BB2036E84}"/>
    <cellStyle name="SubItemName 5 2 10 2" xfId="13174" xr:uid="{59EBE5E9-E03D-40F2-89A6-6B738F4FD325}"/>
    <cellStyle name="SubItemName 5 2 10 2 2" xfId="51400" xr:uid="{B00D5679-1B6E-468A-AF3B-CD72E599BE6D}"/>
    <cellStyle name="SubItemName 5 2 10 3" xfId="53328" xr:uid="{47F1C2FA-2B56-4CF3-8E76-DB4071693684}"/>
    <cellStyle name="SubItemName 5 2 10 4" xfId="48951" xr:uid="{F8039A97-BC41-4C17-9DCC-5CDBE609885A}"/>
    <cellStyle name="SubItemName 5 2 10 5" xfId="56371" xr:uid="{A2A9B002-A4AB-4AE1-A8BD-CC14A65E7D54}"/>
    <cellStyle name="SubItemName 5 2 11" xfId="9345" xr:uid="{B87E53E3-49D9-4410-BB14-BBA7DEBEFA9B}"/>
    <cellStyle name="SubItemName 5 2 11 2" xfId="13211" xr:uid="{AC6A6A89-DAB0-4FCA-9587-056CDC9912B6}"/>
    <cellStyle name="SubItemName 5 2 11 2 2" xfId="51441" xr:uid="{216496FB-5ACD-4CA2-BDD0-A93ADB24C604}"/>
    <cellStyle name="SubItemName 5 2 11 3" xfId="53369" xr:uid="{C3D5FC34-8B8C-4CDF-8305-7CED47DAFF25}"/>
    <cellStyle name="SubItemName 5 2 11 4" xfId="48992" xr:uid="{4869BC36-26FA-4538-ADAA-535546A6A746}"/>
    <cellStyle name="SubItemName 5 2 11 5" xfId="56412" xr:uid="{69881192-58E4-48BD-94DC-3BD2D8009E77}"/>
    <cellStyle name="SubItemName 5 2 12" xfId="9382" xr:uid="{CB2F5A07-C9B0-4A38-A9D7-79693F30092C}"/>
    <cellStyle name="SubItemName 5 2 12 2" xfId="13244" xr:uid="{4C314288-194E-46B2-BDFB-4CB26FDD62F6}"/>
    <cellStyle name="SubItemName 5 2 12 2 2" xfId="51478" xr:uid="{3761B08C-DD56-4AB7-90B9-84F08622777B}"/>
    <cellStyle name="SubItemName 5 2 12 3" xfId="53406" xr:uid="{2AD9FB25-0E94-422A-8B74-A223EF2A88AE}"/>
    <cellStyle name="SubItemName 5 2 12 4" xfId="49029" xr:uid="{1A33B26A-6065-401D-A04B-A0DE8173DD76}"/>
    <cellStyle name="SubItemName 5 2 12 5" xfId="56449" xr:uid="{DD2DD0C6-3E56-4931-82A1-B28F9883604C}"/>
    <cellStyle name="SubItemName 5 2 13" xfId="9430" xr:uid="{B4380760-9F02-4AF5-8738-DBB1E3258997}"/>
    <cellStyle name="SubItemName 5 2 13 2" xfId="13283" xr:uid="{16968BAE-1554-4BB0-9A7F-4D0929DE6EAC}"/>
    <cellStyle name="SubItemName 5 2 13 2 2" xfId="51524" xr:uid="{0A8315E2-7AFA-4F3B-B31F-129B58AEC0AA}"/>
    <cellStyle name="SubItemName 5 2 13 3" xfId="53452" xr:uid="{F5222DCC-5682-4BD8-8CC1-05F7660A234F}"/>
    <cellStyle name="SubItemName 5 2 13 4" xfId="49075" xr:uid="{6D083228-47FD-46F8-9946-953372001F02}"/>
    <cellStyle name="SubItemName 5 2 13 5" xfId="56495" xr:uid="{69AECD81-0835-473C-8C94-47019690B564}"/>
    <cellStyle name="SubItemName 5 2 14" xfId="9475" xr:uid="{078D9582-6E4C-48E7-A2CD-3F02C2B78234}"/>
    <cellStyle name="SubItemName 5 2 14 2" xfId="13322" xr:uid="{2AE4B6BB-9C4E-40A0-8303-2C72A1D35AEB}"/>
    <cellStyle name="SubItemName 5 2 14 2 2" xfId="51568" xr:uid="{752506BA-85F9-4E62-AAEB-EE14237305FA}"/>
    <cellStyle name="SubItemName 5 2 14 3" xfId="53496" xr:uid="{3A5EF471-2DE1-4890-BF53-85CAA5F3516E}"/>
    <cellStyle name="SubItemName 5 2 14 4" xfId="49119" xr:uid="{D1C6EB5C-978F-4049-B127-836BFA9A90E1}"/>
    <cellStyle name="SubItemName 5 2 14 5" xfId="56538" xr:uid="{9C35DA6D-E7CC-4FD0-8631-9FD9E78B4F76}"/>
    <cellStyle name="SubItemName 5 2 15" xfId="9513" xr:uid="{A383E5C1-AAE1-44EC-AA26-316C79BC9BCB}"/>
    <cellStyle name="SubItemName 5 2 15 2" xfId="13352" xr:uid="{90541BE0-EAEE-4CF8-AE19-4CFE4842C95D}"/>
    <cellStyle name="SubItemName 5 2 15 2 2" xfId="51603" xr:uid="{1268144C-F7E5-4414-99F5-BD2D97DE6AA4}"/>
    <cellStyle name="SubItemName 5 2 15 3" xfId="53531" xr:uid="{A5DD2D22-C317-48EE-8BDA-4FBADA57FE96}"/>
    <cellStyle name="SubItemName 5 2 15 4" xfId="49154" xr:uid="{DF57F350-AC4A-47E4-B11F-D14A66D88FA3}"/>
    <cellStyle name="SubItemName 5 2 15 5" xfId="56573" xr:uid="{EB653D64-00AB-46A9-8B44-0A0B727496CE}"/>
    <cellStyle name="SubItemName 5 2 16" xfId="8988" xr:uid="{73A3552F-30E3-4D79-A98E-5E1BF51EA97E}"/>
    <cellStyle name="SubItemName 5 2 16 2" xfId="12905" xr:uid="{7F7962E7-8CB0-455B-BC2F-4FE9651CFF64}"/>
    <cellStyle name="SubItemName 5 2 16 2 2" xfId="51093" xr:uid="{34DF13AA-E55A-4601-BED6-79517FCA348E}"/>
    <cellStyle name="SubItemName 5 2 16 3" xfId="53021" xr:uid="{441B774D-26FA-4BFB-820E-52116BE939C7}"/>
    <cellStyle name="SubItemName 5 2 16 4" xfId="48646" xr:uid="{428BD7C0-92B8-42B5-888F-804516F1D912}"/>
    <cellStyle name="SubItemName 5 2 16 5" xfId="56070" xr:uid="{5077E6F5-5F5F-4318-8DA5-05DF222AC387}"/>
    <cellStyle name="SubItemName 5 2 17" xfId="9551" xr:uid="{DCC8230F-832F-4506-BB87-2D254DDE19AC}"/>
    <cellStyle name="SubItemName 5 2 17 2" xfId="13387" xr:uid="{0FBA2E9B-118D-4915-BEE5-05FA57F2E3E2}"/>
    <cellStyle name="SubItemName 5 2 17 2 2" xfId="51641" xr:uid="{C8ABC50B-65A2-4854-93CB-8DE5B2AF6C38}"/>
    <cellStyle name="SubItemName 5 2 17 3" xfId="53569" xr:uid="{2B57E0A2-1173-44C1-8BE8-C00F7CC1C457}"/>
    <cellStyle name="SubItemName 5 2 17 4" xfId="49192" xr:uid="{A461EF08-BB08-4C8D-B811-EE8450E156FA}"/>
    <cellStyle name="SubItemName 5 2 17 5" xfId="56611" xr:uid="{6EB1E90F-DFEA-4F6A-97E8-518A68C6D31F}"/>
    <cellStyle name="SubItemName 5 2 18" xfId="8892" xr:uid="{1692FB4D-F43E-4096-B388-F1040640EE9C}"/>
    <cellStyle name="SubItemName 5 2 18 2" xfId="12816" xr:uid="{AB9E42C3-DCD7-4349-A794-E48B12696A16}"/>
    <cellStyle name="SubItemName 5 2 18 2 2" xfId="50993" xr:uid="{659AC80B-86B7-40BE-9F7E-434A0C9B4312}"/>
    <cellStyle name="SubItemName 5 2 18 3" xfId="52921" xr:uid="{E8084C84-6A39-4291-855A-9E4500924F4E}"/>
    <cellStyle name="SubItemName 5 2 18 4" xfId="48546" xr:uid="{AE95F79D-F17E-4E3F-99A9-160D4B4378FE}"/>
    <cellStyle name="SubItemName 5 2 18 5" xfId="55970" xr:uid="{162C037C-6E26-4EF5-8CFF-6B4DE222D246}"/>
    <cellStyle name="SubItemName 5 2 19" xfId="9590" xr:uid="{09E5077F-7BFC-4EC2-A261-C47201B88C33}"/>
    <cellStyle name="SubItemName 5 2 19 2" xfId="13422" xr:uid="{50E846BE-B29C-4DD2-8BA1-217B4B11B74D}"/>
    <cellStyle name="SubItemName 5 2 19 2 2" xfId="51680" xr:uid="{FD8C77ED-EF05-4F2C-8F3C-02865471F790}"/>
    <cellStyle name="SubItemName 5 2 19 3" xfId="53608" xr:uid="{4C67DD08-3BDF-422A-A780-E1E3A6A95DF1}"/>
    <cellStyle name="SubItemName 5 2 19 4" xfId="49231" xr:uid="{FD10A5FE-550B-421D-B606-10A4188BE623}"/>
    <cellStyle name="SubItemName 5 2 19 5" xfId="56650" xr:uid="{8D8B3D93-554D-401D-9025-1C3008506750}"/>
    <cellStyle name="SubItemName 5 2 2" xfId="5298" xr:uid="{89FBDD57-03CF-4260-B725-651F3CAE5656}"/>
    <cellStyle name="SubItemName 5 2 2 2" xfId="12834" xr:uid="{FE99BDC0-C3C8-4E67-9649-CCA0E352C08D}"/>
    <cellStyle name="SubItemName 5 2 2 2 2" xfId="51013" xr:uid="{463CC704-3F90-446B-87E1-5F66A347CA02}"/>
    <cellStyle name="SubItemName 5 2 2 3" xfId="52941" xr:uid="{9E2A8CC7-954C-4808-A854-551D4EE869B0}"/>
    <cellStyle name="SubItemName 5 2 2 4" xfId="48566" xr:uid="{F5691EDC-3F75-41C2-9A20-953F43573937}"/>
    <cellStyle name="SubItemName 5 2 2 5" xfId="55990" xr:uid="{6FE1164D-8F22-4203-8534-BE2106D37F22}"/>
    <cellStyle name="SubItemName 5 2 20" xfId="9227" xr:uid="{41A7010B-AA30-46C3-BCFD-4DFE69C80EE3}"/>
    <cellStyle name="SubItemName 5 2 20 2" xfId="13108" xr:uid="{D915E9C1-5CF1-4CA5-9EB0-2300ABCE43C1}"/>
    <cellStyle name="SubItemName 5 2 20 2 2" xfId="51326" xr:uid="{FC970F2B-58C4-4A95-A84E-B3DB20CD4A44}"/>
    <cellStyle name="SubItemName 5 2 20 3" xfId="53254" xr:uid="{3332B205-31B5-492D-BDD7-29E00B515CAE}"/>
    <cellStyle name="SubItemName 5 2 20 4" xfId="48877" xr:uid="{51B04469-5E91-46B8-A28D-CC005B3E7A5A}"/>
    <cellStyle name="SubItemName 5 2 20 5" xfId="56297" xr:uid="{1854C73C-E9F6-4697-A498-ADCEBE44F7B1}"/>
    <cellStyle name="SubItemName 5 2 21" xfId="9628" xr:uid="{D0AA9E2F-5351-486C-9FF7-49E69B8A5966}"/>
    <cellStyle name="SubItemName 5 2 21 2" xfId="13456" xr:uid="{D0F392D2-E162-4630-A837-B03E0711B632}"/>
    <cellStyle name="SubItemName 5 2 21 2 2" xfId="51718" xr:uid="{D4A3CA2B-61FB-4EEE-8C03-52FBBC4AE172}"/>
    <cellStyle name="SubItemName 5 2 21 3" xfId="53646" xr:uid="{B8BB2229-7584-4F82-8C32-1719EE6A01EA}"/>
    <cellStyle name="SubItemName 5 2 21 4" xfId="49269" xr:uid="{417E6594-1663-4D80-AA64-9973733C5DC6}"/>
    <cellStyle name="SubItemName 5 2 21 5" xfId="56688" xr:uid="{746C3E17-9684-41B8-9693-F7618597C804}"/>
    <cellStyle name="SubItemName 5 2 22" xfId="9661" xr:uid="{75AE16EE-715F-4209-BE0B-364ADA2849DA}"/>
    <cellStyle name="SubItemName 5 2 22 2" xfId="13485" xr:uid="{027B4A0C-49FB-4C2D-8FA1-9D13BC389494}"/>
    <cellStyle name="SubItemName 5 2 22 2 2" xfId="51751" xr:uid="{CA0793E0-5DF8-4575-8093-AF14FBBFDDF9}"/>
    <cellStyle name="SubItemName 5 2 22 3" xfId="53679" xr:uid="{8588CC2D-FE18-42C1-B2AD-7326753618C1}"/>
    <cellStyle name="SubItemName 5 2 22 4" xfId="49302" xr:uid="{027F715A-FC03-47DF-9B53-052B0810C122}"/>
    <cellStyle name="SubItemName 5 2 22 5" xfId="56720" xr:uid="{CDBE6357-0501-4A76-A9AB-41863A807A5A}"/>
    <cellStyle name="SubItemName 5 2 23" xfId="9693" xr:uid="{C6D7A9CD-06DB-4EB2-A656-8F39A3F87523}"/>
    <cellStyle name="SubItemName 5 2 23 2" xfId="13513" xr:uid="{04E952B8-9464-4736-9FAE-A977B3DEFFD1}"/>
    <cellStyle name="SubItemName 5 2 23 2 2" xfId="51783" xr:uid="{7BEAA624-B487-4B18-A274-C4E7144455E5}"/>
    <cellStyle name="SubItemName 5 2 23 3" xfId="53711" xr:uid="{D90156C3-F119-4249-97A1-9DC31FDF8EC9}"/>
    <cellStyle name="SubItemName 5 2 23 4" xfId="49334" xr:uid="{BF150EF5-66B3-4183-9E37-A9FB02513EAC}"/>
    <cellStyle name="SubItemName 5 2 23 5" xfId="56752" xr:uid="{BD469B20-4370-482B-8760-3C276998346E}"/>
    <cellStyle name="SubItemName 5 2 24" xfId="9725" xr:uid="{1C0C9B92-8D1E-4231-A34F-14ED20900D80}"/>
    <cellStyle name="SubItemName 5 2 24 2" xfId="13541" xr:uid="{53A3C7EC-FD50-40AC-B239-D73A0C7B7859}"/>
    <cellStyle name="SubItemName 5 2 24 2 2" xfId="51815" xr:uid="{ABA40D63-EC71-46A0-BC45-B25C6849B3F5}"/>
    <cellStyle name="SubItemName 5 2 24 3" xfId="53743" xr:uid="{3B1BBD4A-5ACB-4D13-BBC8-589656D3F95A}"/>
    <cellStyle name="SubItemName 5 2 24 4" xfId="49366" xr:uid="{6F7DE629-4790-4379-B676-B7C33B7C6CD3}"/>
    <cellStyle name="SubItemName 5 2 25" xfId="9754" xr:uid="{12F71B79-DAEB-448C-A88E-AEBDFD23EA72}"/>
    <cellStyle name="SubItemName 5 2 25 2" xfId="13568" xr:uid="{A5267CEF-1EAF-45F8-B65E-9DB5A995D21E}"/>
    <cellStyle name="SubItemName 5 2 25 2 2" xfId="51844" xr:uid="{77A34427-9042-44C3-806A-11FA99DC728A}"/>
    <cellStyle name="SubItemName 5 2 25 3" xfId="53772" xr:uid="{E71A8524-2F2A-4628-909F-324EA868C730}"/>
    <cellStyle name="SubItemName 5 2 25 4" xfId="49395" xr:uid="{64BAB0E5-2642-430D-B24A-5930103BC825}"/>
    <cellStyle name="SubItemName 5 2 25 5" xfId="56806" xr:uid="{4AEA8E3C-E35A-4006-B936-1A5576FDAB9E}"/>
    <cellStyle name="SubItemName 5 2 26" xfId="9787" xr:uid="{80ED3C12-7AF8-41E2-972F-C84A012B3AD3}"/>
    <cellStyle name="SubItemName 5 2 26 2" xfId="13598" xr:uid="{F3907FCC-70AA-4870-9AB0-75CD1D40661F}"/>
    <cellStyle name="SubItemName 5 2 26 2 2" xfId="51877" xr:uid="{54394C96-ADD4-4116-9437-FCB458D2931D}"/>
    <cellStyle name="SubItemName 5 2 26 3" xfId="53805" xr:uid="{0573794B-C1D6-4EEE-B3DA-CD4C24634330}"/>
    <cellStyle name="SubItemName 5 2 26 4" xfId="49428" xr:uid="{9A8BFB38-A6B2-4AFB-A889-754A393CCD60}"/>
    <cellStyle name="SubItemName 5 2 26 5" xfId="56839" xr:uid="{F490F79A-C2B4-4EF1-96D0-2745A5E911B8}"/>
    <cellStyle name="SubItemName 5 2 27" xfId="9813" xr:uid="{985F662F-9A5C-49B1-8CE6-2C50D437C80F}"/>
    <cellStyle name="SubItemName 5 2 27 2" xfId="13620" xr:uid="{2846E813-1A8D-4808-B48B-4773C722C1D6}"/>
    <cellStyle name="SubItemName 5 2 27 2 2" xfId="51903" xr:uid="{492BC15D-1CCC-434F-817C-B6950EB94890}"/>
    <cellStyle name="SubItemName 5 2 27 3" xfId="53831" xr:uid="{E9A157E1-E269-458C-8C26-5CCB73B3EE71}"/>
    <cellStyle name="SubItemName 5 2 27 4" xfId="49454" xr:uid="{C55FC49E-0CAA-4B11-B227-10A0450DF3A6}"/>
    <cellStyle name="SubItemName 5 2 27 5" xfId="56865" xr:uid="{6945BCF5-DA09-47D7-9EE7-87CE8BEA6102}"/>
    <cellStyle name="SubItemName 5 2 28" xfId="10679" xr:uid="{395F716E-E9C4-4BFF-B94A-A807D139C2C5}"/>
    <cellStyle name="SubItemName 5 2 28 2" xfId="18233" xr:uid="{012733DF-9806-4CAC-A3F7-A5258EE937FB}"/>
    <cellStyle name="SubItemName 5 2 28 3" xfId="51917" xr:uid="{58A7011A-1683-4B75-8233-2441A7C9A76C}"/>
    <cellStyle name="SubItemName 5 2 29" xfId="11014" xr:uid="{4F087616-DC89-4C65-B9C4-02420FA61FD1}"/>
    <cellStyle name="SubItemName 5 2 29 2" xfId="18424" xr:uid="{C28F0BBE-1D8E-4DDE-810B-762661E44CD4}"/>
    <cellStyle name="SubItemName 5 2 3" xfId="8963" xr:uid="{330EF737-ED14-4005-B00B-EAF4CADC1D77}"/>
    <cellStyle name="SubItemName 5 2 3 2" xfId="12883" xr:uid="{40BC3B0F-790A-46EF-A2C2-E614EAFCDD20}"/>
    <cellStyle name="SubItemName 5 2 3 2 2" xfId="51069" xr:uid="{6214512D-62F7-4AB1-979D-924CB632D64E}"/>
    <cellStyle name="SubItemName 5 2 3 3" xfId="52997" xr:uid="{8044A514-686B-4BC8-BADE-77DADD684F59}"/>
    <cellStyle name="SubItemName 5 2 3 4" xfId="48622" xr:uid="{75B3E81D-EC93-4268-90D9-B1297265ED16}"/>
    <cellStyle name="SubItemName 5 2 3 5" xfId="56046" xr:uid="{6AFB0E20-ABBC-45A0-8839-CE148B1C8B2C}"/>
    <cellStyle name="SubItemName 5 2 30" xfId="11248" xr:uid="{333AB0E5-55AB-4843-AFB6-0E8A5EFD55F7}"/>
    <cellStyle name="SubItemName 5 2 30 2" xfId="18615" xr:uid="{9036D202-8E85-45D7-8C38-91778C40AADA}"/>
    <cellStyle name="SubItemName 5 2 31" xfId="7494" xr:uid="{17293929-4E3C-45AA-A4C1-F519EAE892ED}"/>
    <cellStyle name="SubItemName 5 2 32" xfId="46099" xr:uid="{8206AD61-E254-41E5-95C0-6249B3317DF9}"/>
    <cellStyle name="SubItemName 5 2 33" xfId="47288" xr:uid="{3E1B9112-C701-46A8-BA88-3851150DFB89}"/>
    <cellStyle name="SubItemName 5 2 4" xfId="9006" xr:uid="{27996D55-5E86-438D-9BC9-6DC5816A6170}"/>
    <cellStyle name="SubItemName 5 2 4 2" xfId="12920" xr:uid="{CEB2F942-E675-4B27-BF50-BFB7FC5D569A}"/>
    <cellStyle name="SubItemName 5 2 4 2 2" xfId="51111" xr:uid="{D819D9CF-9877-498D-B77D-26C53A80D5BF}"/>
    <cellStyle name="SubItemName 5 2 4 3" xfId="53039" xr:uid="{449E2838-655E-4A34-9C88-608B90E21796}"/>
    <cellStyle name="SubItemName 5 2 4 4" xfId="48664" xr:uid="{C3D422F9-580C-4F77-841C-D4AEF29AC2D7}"/>
    <cellStyle name="SubItemName 5 2 4 5" xfId="56088" xr:uid="{55B63B77-B83F-419D-A612-26D4468EDE4F}"/>
    <cellStyle name="SubItemName 5 2 5" xfId="9051" xr:uid="{BC717163-1186-4D52-B6AE-FA87420BE4C5}"/>
    <cellStyle name="SubItemName 5 2 5 2" xfId="12957" xr:uid="{C9356B00-58F9-43C7-BD7B-ACD55822B833}"/>
    <cellStyle name="SubItemName 5 2 5 2 2" xfId="51154" xr:uid="{A7015063-E1CB-4BCA-90A8-BFF9ACDF1871}"/>
    <cellStyle name="SubItemName 5 2 5 3" xfId="53082" xr:uid="{C2545C16-03E1-4A7D-AB5B-9A70443F0751}"/>
    <cellStyle name="SubItemName 5 2 5 4" xfId="48706" xr:uid="{47DE914A-0F83-4A6C-ADDB-3117DD009B1A}"/>
    <cellStyle name="SubItemName 5 2 5 5" xfId="56129" xr:uid="{C6A66C6B-EB70-46DD-8668-FB997D09741A}"/>
    <cellStyle name="SubItemName 5 2 6" xfId="9096" xr:uid="{B971EF77-EB88-4648-8860-17801970E017}"/>
    <cellStyle name="SubItemName 5 2 6 2" xfId="12994" xr:uid="{4EB84EF5-41EF-4931-8960-82D0D72C34E2}"/>
    <cellStyle name="SubItemName 5 2 6 2 2" xfId="51199" xr:uid="{50B811F6-F703-4640-B95F-41841F1C6746}"/>
    <cellStyle name="SubItemName 5 2 6 3" xfId="53127" xr:uid="{70AE002A-92F3-4B47-82B9-7A27BAE7C204}"/>
    <cellStyle name="SubItemName 5 2 6 4" xfId="48751" xr:uid="{2C2DDC58-FC0A-4E23-832B-D55C6CD8B717}"/>
    <cellStyle name="SubItemName 5 2 6 5" xfId="56173" xr:uid="{4B45BB4F-2648-4F48-A252-F297BB89E3D1}"/>
    <cellStyle name="SubItemName 5 2 7" xfId="9137" xr:uid="{184D8494-A941-416D-9112-16A280F8C70A}"/>
    <cellStyle name="SubItemName 5 2 7 2" xfId="13031" xr:uid="{4F4A50CC-C166-4617-A6C6-57280208F142}"/>
    <cellStyle name="SubItemName 5 2 7 2 2" xfId="51239" xr:uid="{D1784E51-DB82-4412-B0D7-8304E335FE67}"/>
    <cellStyle name="SubItemName 5 2 7 3" xfId="53167" xr:uid="{383C4716-66F7-46D9-A2DE-D813AF558107}"/>
    <cellStyle name="SubItemName 5 2 7 4" xfId="48791" xr:uid="{B8A6B570-1F47-448D-95F3-0873489FB7C0}"/>
    <cellStyle name="SubItemName 5 2 7 5" xfId="56213" xr:uid="{A1C16408-9A3B-4E42-A828-C529344B805A}"/>
    <cellStyle name="SubItemName 5 2 8" xfId="9194" xr:uid="{D55BBF2B-0186-4890-8370-73FE5828A547}"/>
    <cellStyle name="SubItemName 5 2 8 2" xfId="13079" xr:uid="{BDE84671-F718-4740-93C6-1C31D933E619}"/>
    <cellStyle name="SubItemName 5 2 8 2 2" xfId="51295" xr:uid="{AD7CB54C-59BD-4BC3-915F-8A11C736FD51}"/>
    <cellStyle name="SubItemName 5 2 8 3" xfId="53223" xr:uid="{6718D198-184B-4490-A346-B66105894B7A}"/>
    <cellStyle name="SubItemName 5 2 8 4" xfId="48846" xr:uid="{4DC4C7A5-889C-483B-B0C2-F4120A838A54}"/>
    <cellStyle name="SubItemName 5 2 8 5" xfId="56266" xr:uid="{9E2DC127-3B44-4FF4-B7DD-E06255283DBE}"/>
    <cellStyle name="SubItemName 5 2 9" xfId="9252" xr:uid="{044A191C-9793-47AE-B559-F972AE9A0BA9}"/>
    <cellStyle name="SubItemName 5 2 9 2" xfId="13128" xr:uid="{D82C1D0E-8141-40FA-862F-58FD3D49CE85}"/>
    <cellStyle name="SubItemName 5 2 9 2 2" xfId="51350" xr:uid="{5B3C5321-934B-4AE2-9F4C-2B06DD90E1F3}"/>
    <cellStyle name="SubItemName 5 2 9 3" xfId="53278" xr:uid="{F0EAF2DE-7E68-41A3-B7F7-CBC863E861C8}"/>
    <cellStyle name="SubItemName 5 2 9 4" xfId="48901" xr:uid="{3E44B0BB-D105-477E-910A-B3B0F687A5C4}"/>
    <cellStyle name="SubItemName 5 2 9 5" xfId="56321" xr:uid="{C71FC328-D290-4E8E-A915-DD63E161E0A0}"/>
    <cellStyle name="SubItemName 5 20" xfId="8023" xr:uid="{E9C1499C-EABE-4367-8FFA-70DE69C5D4E1}"/>
    <cellStyle name="SubItemName 5 20 10" xfId="28839" xr:uid="{FC2023FA-24C0-4132-A992-C68B0E395B4B}"/>
    <cellStyle name="SubItemName 5 20 11" xfId="29461" xr:uid="{34287EDD-AC15-40BE-8DC1-8811724DA1D1}"/>
    <cellStyle name="SubItemName 5 20 12" xfId="31871" xr:uid="{C0FB403B-2FC4-4264-9093-AE403D643271}"/>
    <cellStyle name="SubItemName 5 20 13" xfId="31185" xr:uid="{82505802-DAF4-4C7E-ADC3-B5DFCA1E946F}"/>
    <cellStyle name="SubItemName 5 20 14" xfId="30459" xr:uid="{3E686B62-CC74-4D00-BEEF-B9D1B951E1F5}"/>
    <cellStyle name="SubItemName 5 20 15" xfId="33230" xr:uid="{A18638DD-8444-46E9-ADBD-D8D57E7E67D6}"/>
    <cellStyle name="SubItemName 5 20 16" xfId="32748" xr:uid="{E3DCFBD3-0758-402C-90B7-5C4254A23F9E}"/>
    <cellStyle name="SubItemName 5 20 17" xfId="34525" xr:uid="{C935BE5F-FB1C-42C4-801A-E3D424180F28}"/>
    <cellStyle name="SubItemName 5 20 18" xfId="34941" xr:uid="{F55AB448-61A9-49BA-A698-B7F41C8938AB}"/>
    <cellStyle name="SubItemName 5 20 19" xfId="35472" xr:uid="{D74A2304-E9E6-4F94-9B14-0AA7BCF555AE}"/>
    <cellStyle name="SubItemName 5 20 2" xfId="12189" xr:uid="{3DD8D0D0-7585-49B0-B769-0C183F90B17B}"/>
    <cellStyle name="SubItemName 5 20 2 2" xfId="50433" xr:uid="{2A5138C4-8876-4CA5-B0DF-3F407067BC8F}"/>
    <cellStyle name="SubItemName 5 20 20" xfId="37759" xr:uid="{5AABD8FF-B51F-475D-B324-39DA5AC867A9}"/>
    <cellStyle name="SubItemName 5 20 21" xfId="35855" xr:uid="{30D51ADA-B318-46F0-90AB-5437D3BA8BEB}"/>
    <cellStyle name="SubItemName 5 20 22" xfId="39329" xr:uid="{1858A809-B1A3-43CA-8E63-1BF8E0CE9025}"/>
    <cellStyle name="SubItemName 5 20 23" xfId="40420" xr:uid="{34EACBB7-80E2-414E-9CA6-C373D6C72493}"/>
    <cellStyle name="SubItemName 5 20 24" xfId="35971" xr:uid="{24DFE61A-C4CF-4689-ADE3-EE924E237431}"/>
    <cellStyle name="SubItemName 5 20 25" xfId="41446" xr:uid="{8F19080B-BCAD-49EE-BE80-A46E11ACD5FA}"/>
    <cellStyle name="SubItemName 5 20 26" xfId="40293" xr:uid="{BA6BB198-B165-4E6D-B832-7B78FE4B06EF}"/>
    <cellStyle name="SubItemName 5 20 27" xfId="47796" xr:uid="{13E78A86-4418-4C5C-B369-D4DBB6B2EF11}"/>
    <cellStyle name="SubItemName 5 20 28" xfId="55280" xr:uid="{98B6DCD7-4095-4388-8718-FC54F58D4770}"/>
    <cellStyle name="SubItemName 5 20 3" xfId="24418" xr:uid="{E6CA007E-7022-4939-9605-FCD12CC9B333}"/>
    <cellStyle name="SubItemName 5 20 3 2" xfId="52422" xr:uid="{DAF5016C-5DC6-402E-896C-2F6D7F8EBEDC}"/>
    <cellStyle name="SubItemName 5 20 4" xfId="21405" xr:uid="{56AD8BE6-A885-47F1-AF28-EBFA63EE4053}"/>
    <cellStyle name="SubItemName 5 20 5" xfId="21824" xr:uid="{C34D2DA5-9A42-405D-A915-0867BE299F62}"/>
    <cellStyle name="SubItemName 5 20 6" xfId="24374" xr:uid="{97F93EE7-9DDB-4297-B2F1-CAB634BD58CC}"/>
    <cellStyle name="SubItemName 5 20 7" xfId="21915" xr:uid="{E81F41FC-FC29-40AB-8256-84F320771F07}"/>
    <cellStyle name="SubItemName 5 20 8" xfId="26474" xr:uid="{71C66096-93A1-4305-A646-2C6255447626}"/>
    <cellStyle name="SubItemName 5 20 9" xfId="29405" xr:uid="{5F216FEF-8C95-4269-BC08-DE091ADB4F5E}"/>
    <cellStyle name="SubItemName 5 21" xfId="8780" xr:uid="{71C62ECA-D3BE-4A4C-89C1-A42109EF45CB}"/>
    <cellStyle name="SubItemName 5 21 10" xfId="29341" xr:uid="{D42E1C38-E038-465A-84F3-FA6416053646}"/>
    <cellStyle name="SubItemName 5 21 11" xfId="29340" xr:uid="{8DF63B95-B8E4-461C-8471-3AB822C6974C}"/>
    <cellStyle name="SubItemName 5 21 12" xfId="31533" xr:uid="{5A2E2877-D96D-49A7-9908-99E10BBFF34C}"/>
    <cellStyle name="SubItemName 5 21 13" xfId="28044" xr:uid="{BB2E2247-E237-4177-BA7A-851F46400702}"/>
    <cellStyle name="SubItemName 5 21 14" xfId="21168" xr:uid="{7E704605-FD31-481D-AE95-B3B4FF2A1287}"/>
    <cellStyle name="SubItemName 5 21 15" xfId="32671" xr:uid="{E927D633-D2FA-45B7-968B-0A71A45A57C4}"/>
    <cellStyle name="SubItemName 5 21 16" xfId="32127" xr:uid="{F18AF6E0-F84A-4570-A06B-F253C1F09F50}"/>
    <cellStyle name="SubItemName 5 21 17" xfId="34331" xr:uid="{FB9F78B8-2DCE-4076-A319-E69B798BDE1B}"/>
    <cellStyle name="SubItemName 5 21 18" xfId="34496" xr:uid="{6C5C351A-BE29-4EA4-9278-E3BA209025C3}"/>
    <cellStyle name="SubItemName 5 21 19" xfId="35408" xr:uid="{4A4186DE-AB4D-49C1-ADED-B87FA6B15969}"/>
    <cellStyle name="SubItemName 5 21 2" xfId="12732" xr:uid="{43889112-CE6A-4D21-8217-6295D51CACAF}"/>
    <cellStyle name="SubItemName 5 21 2 2" xfId="50886" xr:uid="{4B2A846D-64E3-4C49-A246-0A59E8B6C7CA}"/>
    <cellStyle name="SubItemName 5 21 20" xfId="37447" xr:uid="{BB81B13B-0A5E-48DD-82C8-F5DD7D67CE3F}"/>
    <cellStyle name="SubItemName 5 21 21" xfId="35668" xr:uid="{C103E47A-A571-4278-9CE0-0391A901B0DF}"/>
    <cellStyle name="SubItemName 5 21 22" xfId="38550" xr:uid="{F9AF0C36-94AB-44DC-994C-26C154568DFD}"/>
    <cellStyle name="SubItemName 5 21 23" xfId="40213" xr:uid="{BF2480AB-DAE0-411C-813E-CD5A844134F9}"/>
    <cellStyle name="SubItemName 5 21 24" xfId="39549" xr:uid="{F7366029-97A5-4AFB-A432-851D19F4F042}"/>
    <cellStyle name="SubItemName 5 21 25" xfId="41356" xr:uid="{A64373B6-55CC-4F21-A0F8-F91896CC23A4}"/>
    <cellStyle name="SubItemName 5 21 26" xfId="39350" xr:uid="{F412C355-6AB7-4708-9E0F-BDEFF87B01C1}"/>
    <cellStyle name="SubItemName 5 21 27" xfId="48440" xr:uid="{2320D187-609D-4143-B6F2-92D8D86F0A3D}"/>
    <cellStyle name="SubItemName 5 21 28" xfId="55866" xr:uid="{B1964706-799C-4E63-954C-63F337A609C0}"/>
    <cellStyle name="SubItemName 5 21 3" xfId="24110" xr:uid="{9EC210A4-97AA-448B-BA9A-AA62F59AB1E0}"/>
    <cellStyle name="SubItemName 5 21 3 2" xfId="52815" xr:uid="{10F9AE72-21E2-4398-A369-D9B41FF89DBD}"/>
    <cellStyle name="SubItemName 5 21 4" xfId="21382" xr:uid="{C9345F38-22D6-4E9C-A0F5-BBBF947C638F}"/>
    <cellStyle name="SubItemName 5 21 5" xfId="20738" xr:uid="{2C4ADFD9-F510-469E-9F3F-73A8467FA72A}"/>
    <cellStyle name="SubItemName 5 21 6" xfId="24038" xr:uid="{B5836562-1994-4876-A633-65A6A341CBF5}"/>
    <cellStyle name="SubItemName 5 21 7" xfId="21863" xr:uid="{17563CC9-BB79-4337-8974-1D7A9C2B9F50}"/>
    <cellStyle name="SubItemName 5 21 8" xfId="25845" xr:uid="{F4B58EB4-FBC5-4952-A490-43FCB7CFFCC1}"/>
    <cellStyle name="SubItemName 5 21 9" xfId="29033" xr:uid="{FB69A9FE-FA5B-4CC6-ACD2-72643CFD0949}"/>
    <cellStyle name="SubItemName 5 22" xfId="7893" xr:uid="{EBF90CC3-B558-4742-A4D8-77CE1514C7F4}"/>
    <cellStyle name="SubItemName 5 22 10" xfId="27182" xr:uid="{31CE1487-4776-4D6F-BCE6-938E01EABBA4}"/>
    <cellStyle name="SubItemName 5 22 11" xfId="25412" xr:uid="{21B3786B-FFEE-4E8B-926A-EED326EA4095}"/>
    <cellStyle name="SubItemName 5 22 12" xfId="31819" xr:uid="{6EFA13B6-50A8-47F4-A62E-16FEB56D4473}"/>
    <cellStyle name="SubItemName 5 22 13" xfId="30480" xr:uid="{59D14F4C-DBCC-499C-BDF6-4BFE9CB5F2F0}"/>
    <cellStyle name="SubItemName 5 22 14" xfId="21501" xr:uid="{58040F86-B6F6-482B-A7F7-7105BCE666C5}"/>
    <cellStyle name="SubItemName 5 22 15" xfId="31708" xr:uid="{FC917CA0-27BE-4419-B2C2-E444DA89952D}"/>
    <cellStyle name="SubItemName 5 22 16" xfId="32433" xr:uid="{16604ABE-38A8-4326-8338-585EFB6DFE0E}"/>
    <cellStyle name="SubItemName 5 22 17" xfId="34506" xr:uid="{84336411-1204-4D29-91A9-06CF41A5F282}"/>
    <cellStyle name="SubItemName 5 22 18" xfId="23844" xr:uid="{24D6F79B-24D3-48B8-AFF3-9D80DF5805AE}"/>
    <cellStyle name="SubItemName 5 22 19" xfId="35462" xr:uid="{DA7E9435-4934-4435-8D03-57080FB2E0C3}"/>
    <cellStyle name="SubItemName 5 22 2" xfId="12078" xr:uid="{229E6D91-B101-4078-9F1D-8E0606BBAEFA}"/>
    <cellStyle name="SubItemName 5 22 2 2" xfId="50307" xr:uid="{279D7802-30D9-41FE-9E7E-F2EF05A7A55A}"/>
    <cellStyle name="SubItemName 5 22 20" xfId="37710" xr:uid="{DB08D71D-9B3B-4D30-BD8E-CC9B193F4C3D}"/>
    <cellStyle name="SubItemName 5 22 21" xfId="37761" xr:uid="{16D9950D-8EC3-4FFA-AB56-14C834724353}"/>
    <cellStyle name="SubItemName 5 22 22" xfId="36693" xr:uid="{52D114D9-74C5-4CC8-9904-BC0F80F5AAD5}"/>
    <cellStyle name="SubItemName 5 22 23" xfId="40399" xr:uid="{90A6C2C3-74A8-4F72-B93D-72B24C3E0988}"/>
    <cellStyle name="SubItemName 5 22 24" xfId="38957" xr:uid="{E82D6892-E18A-43F6-85C0-20037413D7A3}"/>
    <cellStyle name="SubItemName 5 22 25" xfId="41436" xr:uid="{853483B6-60AD-4417-9395-748EEE26FC03}"/>
    <cellStyle name="SubItemName 5 22 26" xfId="38854" xr:uid="{FB92EFAB-9CDA-45C8-A0DB-1F3AB21B20F2}"/>
    <cellStyle name="SubItemName 5 22 27" xfId="47671" xr:uid="{721696BD-7625-431A-89B8-5B1B97862E80}"/>
    <cellStyle name="SubItemName 5 22 28" xfId="55163" xr:uid="{D547C2A3-4402-410B-BE24-9C0E3832C6B7}"/>
    <cellStyle name="SubItemName 5 22 3" xfId="24377" xr:uid="{2192C0FE-4519-4B7F-8CBD-6F63CB32125C}"/>
    <cellStyle name="SubItemName 5 22 3 2" xfId="52298" xr:uid="{C84B4C7B-0C35-4708-A13A-9A9011E57D9A}"/>
    <cellStyle name="SubItemName 5 22 4" xfId="21196" xr:uid="{1008E8A6-62AA-4ACA-8813-0E5643825758}"/>
    <cellStyle name="SubItemName 5 22 5" xfId="21020" xr:uid="{0A225E7E-E2DD-4069-AC9E-0A94D49308CD}"/>
    <cellStyle name="SubItemName 5 22 6" xfId="23914" xr:uid="{0BA86DDE-20A9-4836-A5DF-4EB9D18A2F90}"/>
    <cellStyle name="SubItemName 5 22 7" xfId="24269" xr:uid="{8608D545-FFF8-4DA9-A4C6-D249EE5D194B}"/>
    <cellStyle name="SubItemName 5 22 8" xfId="23651" xr:uid="{D0D16E39-CA43-4EA2-9DA0-9775C8B703DF}"/>
    <cellStyle name="SubItemName 5 22 9" xfId="29353" xr:uid="{A2087053-B182-403F-A578-65D5E66056E0}"/>
    <cellStyle name="SubItemName 5 23" xfId="9038" xr:uid="{FBAC54AB-672B-422E-A73C-993699916E5D}"/>
    <cellStyle name="SubItemName 5 23 10" xfId="30519" xr:uid="{15DE5345-F606-4A77-A627-F88B824672C3}"/>
    <cellStyle name="SubItemName 5 23 11" xfId="30813" xr:uid="{55A70559-9507-46A6-9796-FA827862DF8F}"/>
    <cellStyle name="SubItemName 5 23 12" xfId="32532" xr:uid="{4DDD0379-9AD8-4699-BDDB-2866881DEDF5}"/>
    <cellStyle name="SubItemName 5 23 13" xfId="32825" xr:uid="{CE27724F-EB9A-4541-836F-C56C18FA89D0}"/>
    <cellStyle name="SubItemName 5 23 14" xfId="33129" xr:uid="{292B70E7-5CE9-4510-8BA9-82BB9175FA27}"/>
    <cellStyle name="SubItemName 5 23 15" xfId="33395" xr:uid="{2F34A171-E7F3-45A9-BED2-C0D1C525815D}"/>
    <cellStyle name="SubItemName 5 23 16" xfId="33773" xr:uid="{0C687F43-9C22-4BD7-BDA9-F3665E0F88E6}"/>
    <cellStyle name="SubItemName 5 23 17" xfId="34863" xr:uid="{72367DC1-371D-45C6-AC8F-35B3AF125404}"/>
    <cellStyle name="SubItemName 5 23 18" xfId="35119" xr:uid="{3F65EC26-F615-4D23-BAC7-D75802D1C5F9}"/>
    <cellStyle name="SubItemName 5 23 19" xfId="35585" xr:uid="{8F7536B6-9FED-4880-B528-60678340E3F2}"/>
    <cellStyle name="SubItemName 5 23 2" xfId="12947" xr:uid="{4082D082-DA18-4323-B569-BB79D83A7CC0}"/>
    <cellStyle name="SubItemName 5 23 2 2" xfId="51142" xr:uid="{3E15E0FC-0E11-47E3-A3C4-F586EDF849A2}"/>
    <cellStyle name="SubItemName 5 23 20" xfId="38380" xr:uid="{27F51E20-C8F8-4673-BB76-7FA1438DC069}"/>
    <cellStyle name="SubItemName 5 23 21" xfId="36248" xr:uid="{94B6327D-8AC2-4178-857B-49C769009F36}"/>
    <cellStyle name="SubItemName 5 23 22" xfId="39632" xr:uid="{D2643710-A124-4565-852B-81746911B6B8}"/>
    <cellStyle name="SubItemName 5 23 23" xfId="40773" xr:uid="{747738FF-4A50-4BC4-9735-853F72DB05AD}"/>
    <cellStyle name="SubItemName 5 23 24" xfId="41015" xr:uid="{99A69A41-E753-4814-AC59-7E80C39C8B44}"/>
    <cellStyle name="SubItemName 5 23 25" xfId="41614" xr:uid="{F5069606-6C88-4683-AEF6-AFC820308D05}"/>
    <cellStyle name="SubItemName 5 23 26" xfId="41677" xr:uid="{45A33C91-CEC1-4422-96E5-7E21408658FC}"/>
    <cellStyle name="SubItemName 5 23 27" xfId="48694" xr:uid="{F4810782-30DC-4786-BF95-F54A8F46503D}"/>
    <cellStyle name="SubItemName 5 23 28" xfId="56117" xr:uid="{3D616047-6A67-4E7A-9138-B604CA796F15}"/>
    <cellStyle name="SubItemName 5 23 3" xfId="25055" xr:uid="{92B6062E-4C35-4D73-B70E-A857ED857C93}"/>
    <cellStyle name="SubItemName 5 23 3 2" xfId="53070" xr:uid="{541016C0-5551-4165-BFD5-51D135DEFD7D}"/>
    <cellStyle name="SubItemName 5 23 4" xfId="25339" xr:uid="{77BAF458-F9B1-4895-BF28-5C09C34B272A}"/>
    <cellStyle name="SubItemName 5 23 5" xfId="25708" xr:uid="{ED93AEAD-8C7B-4CEE-ACAA-29025E1AB0AC}"/>
    <cellStyle name="SubItemName 5 23 6" xfId="26030" xr:uid="{C0031E34-3C09-4AD8-B454-858C0C355307}"/>
    <cellStyle name="SubItemName 5 23 7" xfId="26370" xr:uid="{09D8DF2D-E346-43BB-8CC9-678CDA0085C6}"/>
    <cellStyle name="SubItemName 5 23 8" xfId="26657" xr:uid="{C1960AD1-EB81-437B-874D-E8D09FE889A3}"/>
    <cellStyle name="SubItemName 5 23 9" xfId="30127" xr:uid="{7D16538B-33B5-465F-966F-81811EBEA8BF}"/>
    <cellStyle name="SubItemName 5 24" xfId="7533" xr:uid="{8F8A71C8-1C08-45CE-BE86-915F44344636}"/>
    <cellStyle name="SubItemName 5 24 10" xfId="29324" xr:uid="{C002147D-4E04-49D8-8F96-9872CC836E91}"/>
    <cellStyle name="SubItemName 5 24 11" xfId="29880" xr:uid="{49F21CD7-97B1-49F5-AFDE-EC6D54740B73}"/>
    <cellStyle name="SubItemName 5 24 12" xfId="31178" xr:uid="{E79FB875-4D59-4395-868E-9894A2BAE36F}"/>
    <cellStyle name="SubItemName 5 24 13" xfId="30246" xr:uid="{DBA4E0EE-11A4-4F98-AEBA-BBC59C64AFC5}"/>
    <cellStyle name="SubItemName 5 24 14" xfId="32418" xr:uid="{DF67DDBB-A350-4275-BAB6-6A4EE2ACCB89}"/>
    <cellStyle name="SubItemName 5 24 15" xfId="30658" xr:uid="{DBECD9F8-72CA-49A3-A358-26F4544EC605}"/>
    <cellStyle name="SubItemName 5 24 16" xfId="31970" xr:uid="{FFEBF468-2F34-48CC-8DFC-F687DA40C29E}"/>
    <cellStyle name="SubItemName 5 24 17" xfId="34114" xr:uid="{F6BAA197-3508-48CD-B83A-3F77926DB57F}"/>
    <cellStyle name="SubItemName 5 24 18" xfId="34491" xr:uid="{AB1A74F4-79C0-43AA-BE0C-4B47ACBAA8E7}"/>
    <cellStyle name="SubItemName 5 24 19" xfId="35348" xr:uid="{2B27E008-0D82-4F29-A8ED-8B514853B96F}"/>
    <cellStyle name="SubItemName 5 24 2" xfId="11787" xr:uid="{ABBD3DE8-2030-4371-8FC9-54BB62EA5DDE}"/>
    <cellStyle name="SubItemName 5 24 2 2" xfId="49967" xr:uid="{26CEC1EF-4A73-418D-B627-09A32D110204}"/>
    <cellStyle name="SubItemName 5 24 20" xfId="37108" xr:uid="{9914F01A-42C9-4C0B-9514-3AE84DC8E705}"/>
    <cellStyle name="SubItemName 5 24 21" xfId="39433" xr:uid="{9B8A05EF-E953-4648-8C9B-7E18354A6596}"/>
    <cellStyle name="SubItemName 5 24 22" xfId="38708" xr:uid="{A952949D-7B90-4078-A23A-A5C63C3AF5DF}"/>
    <cellStyle name="SubItemName 5 24 23" xfId="39990" xr:uid="{C85B3CA4-0680-4463-BA2C-C574FE1B018A}"/>
    <cellStyle name="SubItemName 5 24 24" xfId="37508" xr:uid="{E5A8416B-1D91-4453-910D-7F25BCC6949E}"/>
    <cellStyle name="SubItemName 5 24 25" xfId="41261" xr:uid="{DD5114B6-902E-445F-910C-2DECB7DFD550}"/>
    <cellStyle name="SubItemName 5 24 26" xfId="39918" xr:uid="{6B3DB280-8D8C-48A7-A914-0B65A89595E5}"/>
    <cellStyle name="SubItemName 5 24 27" xfId="47332" xr:uid="{8BD5B2A4-58C6-43BB-9FCB-213270DB20B6}"/>
    <cellStyle name="SubItemName 5 24 28" xfId="54835" xr:uid="{4AEEE0C0-78B5-4124-9F99-4756561F9C40}"/>
    <cellStyle name="SubItemName 5 24 3" xfId="23805" xr:uid="{143F107F-840C-45BF-892D-3E5C1018851D}"/>
    <cellStyle name="SubItemName 5 24 3 2" xfId="51960" xr:uid="{2FC7F60C-C234-45F1-84C0-8F10C6C08FF5}"/>
    <cellStyle name="SubItemName 5 24 4" xfId="22200" xr:uid="{266B6B08-00F3-4C16-9536-A060AEAFE76A}"/>
    <cellStyle name="SubItemName 5 24 5" xfId="20591" xr:uid="{13983BA6-E181-4207-9960-731E1ECEF786}"/>
    <cellStyle name="SubItemName 5 24 6" xfId="24496" xr:uid="{F4F70876-7E23-4464-BB42-CA0F273A071E}"/>
    <cellStyle name="SubItemName 5 24 7" xfId="24503" xr:uid="{2BB787D0-E4ED-4786-B272-D4A424D0D1F9}"/>
    <cellStyle name="SubItemName 5 24 8" xfId="24531" xr:uid="{81449583-704F-411E-A500-A3E016F441F1}"/>
    <cellStyle name="SubItemName 5 24 9" xfId="25331" xr:uid="{48C43D30-C86B-42BC-90B3-CAB515907CC5}"/>
    <cellStyle name="SubItemName 5 25" xfId="8260" xr:uid="{B1F4B8ED-B312-4B55-93AD-4A38B08A0F2A}"/>
    <cellStyle name="SubItemName 5 25 10" xfId="26772" xr:uid="{B22CCCEC-5F27-4423-B9CF-354C87FD65F6}"/>
    <cellStyle name="SubItemName 5 25 11" xfId="26988" xr:uid="{585094DC-C3E9-43CD-8CEE-522FE0B21C4D}"/>
    <cellStyle name="SubItemName 5 25 12" xfId="32021" xr:uid="{74A7F069-4C0F-43A4-B5D3-737160272ABD}"/>
    <cellStyle name="SubItemName 5 25 13" xfId="27899" xr:uid="{3179738A-5CE4-4E7E-9B2E-1541DA8F28C7}"/>
    <cellStyle name="SubItemName 5 25 14" xfId="32492" xr:uid="{937709DD-9F4A-4A36-ABB4-EB3B76B0D99C}"/>
    <cellStyle name="SubItemName 5 25 15" xfId="24998" xr:uid="{D9A79954-D13F-4B12-A5CA-F1C2C12FC5BC}"/>
    <cellStyle name="SubItemName 5 25 16" xfId="33297" xr:uid="{34095BDD-DF2B-4180-8979-65AEC4EAAFE6}"/>
    <cellStyle name="SubItemName 5 25 17" xfId="34607" xr:uid="{CA56983F-5940-45D4-A2E8-032F12EC19C7}"/>
    <cellStyle name="SubItemName 5 25 18" xfId="32372" xr:uid="{3D453164-54C8-4DD9-9332-757256EACF81}"/>
    <cellStyle name="SubItemName 5 25 19" xfId="35494" xr:uid="{4A8051CF-58E6-4EAD-9B93-42F8D00E0005}"/>
    <cellStyle name="SubItemName 5 25 2" xfId="12366" xr:uid="{F62BBC6E-BB64-404E-9383-176EE5AD560C}"/>
    <cellStyle name="SubItemName 5 25 2 2" xfId="50637" xr:uid="{F6F7598E-CE1E-437A-8D4B-1447EC99F7CA}"/>
    <cellStyle name="SubItemName 5 25 20" xfId="37897" xr:uid="{5A4EA9D1-97C3-4E22-9FE3-D3269B42FD4F}"/>
    <cellStyle name="SubItemName 5 25 21" xfId="37834" xr:uid="{E00AA187-EFEC-4BE7-AF69-822EFCF91B20}"/>
    <cellStyle name="SubItemName 5 25 22" xfId="37505" xr:uid="{2782E729-53F7-49EF-9938-F48BDC82BB30}"/>
    <cellStyle name="SubItemName 5 25 23" xfId="40502" xr:uid="{7B376A51-643C-4F94-89A6-20A221E14F02}"/>
    <cellStyle name="SubItemName 5 25 24" xfId="40354" xr:uid="{C9C2EC09-42A1-49D3-9531-4CE385D5E5AB}"/>
    <cellStyle name="SubItemName 5 25 25" xfId="41483" xr:uid="{32705DE8-7941-4BD5-951A-9F3BF8EBC5DE}"/>
    <cellStyle name="SubItemName 5 25 26" xfId="41417" xr:uid="{28F840E6-A2E1-4661-AC0F-D3A2FA43C379}"/>
    <cellStyle name="SubItemName 5 25 27" xfId="48002" xr:uid="{1CA3F7D7-79B2-4749-A400-5164B064479D}"/>
    <cellStyle name="SubItemName 5 25 28" xfId="55474" xr:uid="{141B7EE0-8BAE-4AE2-A8AC-2A3101B75FB6}"/>
    <cellStyle name="SubItemName 5 25 3" xfId="24564" xr:uid="{8D092BEA-F3CE-4B7A-A149-625639776609}"/>
    <cellStyle name="SubItemName 5 25 3 2" xfId="52621" xr:uid="{AAABAA99-6188-4458-BA2A-E6739AE2156C}"/>
    <cellStyle name="SubItemName 5 25 4" xfId="24728" xr:uid="{241C513C-0773-408A-9091-2D34AE1BC4BB}"/>
    <cellStyle name="SubItemName 5 25 5" xfId="21722" xr:uid="{CF39B7DB-4D81-4EA1-AA01-9E9C42843646}"/>
    <cellStyle name="SubItemName 5 25 6" xfId="25163" xr:uid="{FBF4E320-5581-4097-9542-812B15899831}"/>
    <cellStyle name="SubItemName 5 25 7" xfId="25668" xr:uid="{F3ED64BF-1A1C-4DE5-A509-135FC990486D}"/>
    <cellStyle name="SubItemName 5 25 8" xfId="20716" xr:uid="{FE8FA08E-F578-4EE7-9234-B28ABE9E5AC5}"/>
    <cellStyle name="SubItemName 5 25 9" xfId="29571" xr:uid="{03A8BBED-7CB4-47A2-AF9D-37DE75625850}"/>
    <cellStyle name="SubItemName 5 26" xfId="7724" xr:uid="{37D660EE-B234-4DB3-8EC8-D138034F5A10}"/>
    <cellStyle name="SubItemName 5 26 10" xfId="20677" xr:uid="{D6D01D52-B881-4A46-BFAD-0C15D4BEF36E}"/>
    <cellStyle name="SubItemName 5 26 11" xfId="29333" xr:uid="{C397AD7D-DE4F-4F15-BD05-040F71BA3FD6}"/>
    <cellStyle name="SubItemName 5 26 12" xfId="32371" xr:uid="{A6BE4CD6-3D7E-492A-AFD6-DC0E539B2B1E}"/>
    <cellStyle name="SubItemName 5 26 13" xfId="29416" xr:uid="{C436308D-0A85-40EC-824E-EC8AE34BBFC7}"/>
    <cellStyle name="SubItemName 5 26 14" xfId="32489" xr:uid="{80D21AED-749E-4EDD-B5C8-58D2DF878F4C}"/>
    <cellStyle name="SubItemName 5 26 15" xfId="31124" xr:uid="{23A48676-FDCC-4117-8C84-8FBA784D3788}"/>
    <cellStyle name="SubItemName 5 26 16" xfId="31954" xr:uid="{35946E4B-A0C4-4962-8FE8-AEEC0E0102E0}"/>
    <cellStyle name="SubItemName 5 26 17" xfId="34795" xr:uid="{239FF40B-E081-4F1F-B668-5837142AE1BC}"/>
    <cellStyle name="SubItemName 5 26 18" xfId="31793" xr:uid="{B142DD68-68F6-4004-82A5-86CB8CB04471}"/>
    <cellStyle name="SubItemName 5 26 19" xfId="35565" xr:uid="{ED29E594-5BBF-4339-BABC-49F46D49A48D}"/>
    <cellStyle name="SubItemName 5 26 2" xfId="11942" xr:uid="{BE936FAA-F4AC-4217-86C7-ADA493AC9F0F}"/>
    <cellStyle name="SubItemName 5 26 2 2" xfId="50149" xr:uid="{5DB484E2-A3DE-4C71-B166-6472C89C39EF}"/>
    <cellStyle name="SubItemName 5 26 20" xfId="38239" xr:uid="{5D2F45A2-16E2-40FB-AC96-E4AD404BC2FA}"/>
    <cellStyle name="SubItemName 5 26 21" xfId="38405" xr:uid="{B4BCA96E-9AD2-4175-9328-C636876DB7FE}"/>
    <cellStyle name="SubItemName 5 26 22" xfId="37794" xr:uid="{3A9D4634-04CD-44F5-B8D5-EC53FCCED90C}"/>
    <cellStyle name="SubItemName 5 26 23" xfId="40688" xr:uid="{89BA8879-6B7C-48BF-87FD-36F6C76177C0}"/>
    <cellStyle name="SubItemName 5 26 24" xfId="36056" xr:uid="{D2335B12-8C19-4D82-8FD5-B1BD1F670A7E}"/>
    <cellStyle name="SubItemName 5 26 25" xfId="41583" xr:uid="{F826BE0D-B705-4B3F-B7A6-8AD184FBBF1B}"/>
    <cellStyle name="SubItemName 5 26 26" xfId="39988" xr:uid="{33B9D7C5-4A8A-4707-89B2-226B3FBD7813}"/>
    <cellStyle name="SubItemName 5 26 27" xfId="47511" xr:uid="{F57EA5D3-71E5-40C1-8F91-83189B082E13}"/>
    <cellStyle name="SubItemName 5 26 28" xfId="55009" xr:uid="{1C7253CF-FBF4-42A4-860A-684334AFFD46}"/>
    <cellStyle name="SubItemName 5 26 3" xfId="24905" xr:uid="{9CCE2115-0A1C-4117-953C-EA5199EA2231}"/>
    <cellStyle name="SubItemName 5 26 3 2" xfId="52141" xr:uid="{77B6CED5-23DE-4570-BF0F-B2664AAED1DF}"/>
    <cellStyle name="SubItemName 5 26 4" xfId="22942" xr:uid="{7766D5AA-BB8B-4671-B1EA-2329AD394802}"/>
    <cellStyle name="SubItemName 5 26 5" xfId="24553" xr:uid="{B3599994-2249-4CD5-828C-69BC9A52ACBC}"/>
    <cellStyle name="SubItemName 5 26 6" xfId="24673" xr:uid="{CF3E0570-5558-43D4-9CC7-B51BF8D67E41}"/>
    <cellStyle name="SubItemName 5 26 7" xfId="25664" xr:uid="{48A4E180-2193-490E-948D-1107345E2766}"/>
    <cellStyle name="SubItemName 5 26 8" xfId="23103" xr:uid="{211E8E9C-0EE5-47C2-B115-7564060A3188}"/>
    <cellStyle name="SubItemName 5 26 9" xfId="29954" xr:uid="{57BBF78E-188F-40FA-8D39-324F7BCC5471}"/>
    <cellStyle name="SubItemName 5 27" xfId="8118" xr:uid="{09BABF88-553B-46B3-B799-E1C26CB316BF}"/>
    <cellStyle name="SubItemName 5 27 10" xfId="28657" xr:uid="{A014FAE5-688C-4ED4-96E5-F088EFAC4B60}"/>
    <cellStyle name="SubItemName 5 27 11" xfId="26173" xr:uid="{FB2DFF18-7D3F-43DC-87C3-208131B51964}"/>
    <cellStyle name="SubItemName 5 27 12" xfId="32320" xr:uid="{057B3FBA-6899-4F75-BABC-C22EF76B5D5D}"/>
    <cellStyle name="SubItemName 5 27 13" xfId="30484" xr:uid="{EB7D3172-194A-42FD-89E7-94E19F6A7783}"/>
    <cellStyle name="SubItemName 5 27 14" xfId="32488" xr:uid="{A9906A1C-A379-4825-B351-49127C3C7360}"/>
    <cellStyle name="SubItemName 5 27 15" xfId="32204" xr:uid="{C27FB504-351D-41F9-A1CA-B88B5EA34757}"/>
    <cellStyle name="SubItemName 5 27 16" xfId="32858" xr:uid="{F06044C7-1C07-43C2-BCC1-BBB6DAEA166C}"/>
    <cellStyle name="SubItemName 5 27 17" xfId="34762" xr:uid="{DE9AF4C3-8A9F-493C-BAC8-07C1FD12E63B}"/>
    <cellStyle name="SubItemName 5 27 18" xfId="31182" xr:uid="{BACFE226-68B8-461D-9B01-C18DB03131EE}"/>
    <cellStyle name="SubItemName 5 27 19" xfId="35547" xr:uid="{22B808B2-CAA0-4F78-9B45-9BE4D930528E}"/>
    <cellStyle name="SubItemName 5 27 2" xfId="12272" xr:uid="{9F006EA6-B294-4B64-BD82-06FE9E1EFB8D}"/>
    <cellStyle name="SubItemName 5 27 2 2" xfId="50522" xr:uid="{5532EE00-D186-4EE6-85AC-D783971524DB}"/>
    <cellStyle name="SubItemName 5 27 20" xfId="38190" xr:uid="{D3EB9287-C7C6-4124-B860-1FC0D3751E61}"/>
    <cellStyle name="SubItemName 5 27 21" xfId="35904" xr:uid="{527AB0A4-1DEC-4841-BC8D-AB4C7E962F3A}"/>
    <cellStyle name="SubItemName 5 27 22" xfId="35822" xr:uid="{9C532DB2-BB7A-45A7-B0CF-4E7F4A7B5355}"/>
    <cellStyle name="SubItemName 5 27 23" xfId="40656" xr:uid="{25120216-A239-415B-8FBC-77504CE998EF}"/>
    <cellStyle name="SubItemName 5 27 24" xfId="37793" xr:uid="{ADA6D376-23DD-4A60-A2EA-13F56476995E}"/>
    <cellStyle name="SubItemName 5 27 25" xfId="41562" xr:uid="{5CACE4A3-64A7-46F2-AB12-490ACC2B126B}"/>
    <cellStyle name="SubItemName 5 27 26" xfId="36558" xr:uid="{4C1E764A-6FD0-4084-BB4F-991A4EF034D6}"/>
    <cellStyle name="SubItemName 5 27 27" xfId="47885" xr:uid="{B784B444-589D-4026-BF44-50503D81E564}"/>
    <cellStyle name="SubItemName 5 27 28" xfId="55367" xr:uid="{7C1B1BDC-8641-453D-84CD-6BC9BA56772F}"/>
    <cellStyle name="SubItemName 5 27 3" xfId="24849" xr:uid="{4482A9CE-690C-43CB-B15A-91A9221B1BC9}"/>
    <cellStyle name="SubItemName 5 27 3 2" xfId="52511" xr:uid="{DAD4F9CB-2EB5-4345-9544-D2800C61D62E}"/>
    <cellStyle name="SubItemName 5 27 4" xfId="20995" xr:uid="{DF3D15B3-930A-4656-A52F-099CCD7B1A51}"/>
    <cellStyle name="SubItemName 5 27 5" xfId="24098" xr:uid="{93E4481C-3FF3-45E1-90DB-59398D65660E}"/>
    <cellStyle name="SubItemName 5 27 6" xfId="22302" xr:uid="{161BD0E0-4306-4F2B-B84A-6B991392292C}"/>
    <cellStyle name="SubItemName 5 27 7" xfId="25663" xr:uid="{723AA5AF-5D31-48FA-87C4-889F65DD7098}"/>
    <cellStyle name="SubItemName 5 27 8" xfId="24393" xr:uid="{C8B542AA-FF13-400A-A4F4-2E0C7CC09CAA}"/>
    <cellStyle name="SubItemName 5 27 9" xfId="29898" xr:uid="{EA62E3AB-E4E8-4E81-9D80-006E8F39E3E4}"/>
    <cellStyle name="SubItemName 5 28" xfId="8293" xr:uid="{2B1A6304-2292-4B31-91F7-B02BCFBE81FD}"/>
    <cellStyle name="SubItemName 5 28 10" xfId="27793" xr:uid="{C3B21075-D6FE-4693-9B46-93B4886C4BE2}"/>
    <cellStyle name="SubItemName 5 28 11" xfId="29103" xr:uid="{765ED115-4DE2-4E1D-A022-3E4B53038E21}"/>
    <cellStyle name="SubItemName 5 28 12" xfId="32415" xr:uid="{60CC0C6A-BA5B-41B7-85C1-9252FC175C78}"/>
    <cellStyle name="SubItemName 5 28 13" xfId="27593" xr:uid="{FD0B7ABB-3FDF-4587-A194-7614E31D5A42}"/>
    <cellStyle name="SubItemName 5 28 14" xfId="32577" xr:uid="{91543B3A-1A78-48EB-A48A-293E022A4F07}"/>
    <cellStyle name="SubItemName 5 28 15" xfId="26465" xr:uid="{CE3D937D-9AE0-4482-9344-3DEF7C87BBF3}"/>
    <cellStyle name="SubItemName 5 28 16" xfId="31154" xr:uid="{4283742A-2E45-446F-A480-31D53282C5F7}"/>
    <cellStyle name="SubItemName 5 28 17" xfId="34822" xr:uid="{EE3CAB32-34B0-462D-8258-EF010CD1A646}"/>
    <cellStyle name="SubItemName 5 28 18" xfId="25946" xr:uid="{D275F68A-8A94-4F65-928D-A130E12A213C}"/>
    <cellStyle name="SubItemName 5 28 19" xfId="35570" xr:uid="{2332CBBA-B270-463F-B048-D02A06A048CC}"/>
    <cellStyle name="SubItemName 5 28 2" xfId="12393" xr:uid="{29BA5082-B0B1-4BF1-BABF-A74031BBB95C}"/>
    <cellStyle name="SubItemName 5 28 2 2" xfId="50666" xr:uid="{C46A0E84-3748-4FAD-89D5-55F88038110D}"/>
    <cellStyle name="SubItemName 5 28 20" xfId="38280" xr:uid="{A90DEFBA-8762-47E7-A5D4-D4F8B2852D54}"/>
    <cellStyle name="SubItemName 5 28 21" xfId="36000" xr:uid="{A72349AB-3448-4CCE-9A93-BEC6548F95F1}"/>
    <cellStyle name="SubItemName 5 28 22" xfId="38522" xr:uid="{DFF8815E-D6A1-4D75-AB87-9231E80313A6}"/>
    <cellStyle name="SubItemName 5 28 23" xfId="40714" xr:uid="{72519217-F3A5-4FD5-A1A4-F317091D6E61}"/>
    <cellStyle name="SubItemName 5 28 24" xfId="37210" xr:uid="{3F653699-48C7-4D76-930E-5158092988F8}"/>
    <cellStyle name="SubItemName 5 28 25" xfId="41591" xr:uid="{58E6B036-59A6-4E2A-AE33-B2C15FF36F5E}"/>
    <cellStyle name="SubItemName 5 28 26" xfId="38613" xr:uid="{F144A180-665B-49B5-889B-5A92CC0CFD21}"/>
    <cellStyle name="SubItemName 5 28 27" xfId="48031" xr:uid="{919AD23D-A608-4455-A02F-52BC8811DA68}"/>
    <cellStyle name="SubItemName 5 28 28" xfId="55503" xr:uid="{815BE5C0-1C6A-416E-90BF-F85C79CD4F4C}"/>
    <cellStyle name="SubItemName 5 28 3" xfId="24947" xr:uid="{F7AC0ED2-53E7-4E70-A64C-014A7EDD85A9}"/>
    <cellStyle name="SubItemName 5 28 3 2" xfId="52650" xr:uid="{FEF2082B-3A9A-4376-B1DF-D30EEC17E4B9}"/>
    <cellStyle name="SubItemName 5 28 4" xfId="20671" xr:uid="{051BD1AD-D7B0-45F4-894F-AF276D8B9EFF}"/>
    <cellStyle name="SubItemName 5 28 5" xfId="24718" xr:uid="{1809BBB4-EC86-4222-865C-C18D14535296}"/>
    <cellStyle name="SubItemName 5 28 6" xfId="25347" xr:uid="{5121D340-07DE-458A-8A09-23D31F97B254}"/>
    <cellStyle name="SubItemName 5 28 7" xfId="25753" xr:uid="{826F5033-B1D6-49E3-A9FC-4137F7E8BB96}"/>
    <cellStyle name="SubItemName 5 28 8" xfId="21206" xr:uid="{AC7B4EBE-0805-4720-9149-18F3BC55A860}"/>
    <cellStyle name="SubItemName 5 28 9" xfId="30002" xr:uid="{B4D976BE-D2A2-4CCC-873C-B96F660A17D6}"/>
    <cellStyle name="SubItemName 5 29" xfId="9308" xr:uid="{544F9AF0-EE3E-4219-8872-E27AAA07E2B1}"/>
    <cellStyle name="SubItemName 5 29 10" xfId="26805" xr:uid="{CB65C9F8-2C2B-4EB3-B280-73025C16A785}"/>
    <cellStyle name="SubItemName 5 29 11" xfId="30768" xr:uid="{F3DB66DA-05A1-4F01-B235-1B11CCC36CBB}"/>
    <cellStyle name="SubItemName 5 29 12" xfId="32060" xr:uid="{E43C9F68-CDF0-4C1A-8E3D-3B1158ABBDD9}"/>
    <cellStyle name="SubItemName 5 29 13" xfId="29910" xr:uid="{7283B856-D2DB-4A47-8756-E42A27DBD8C9}"/>
    <cellStyle name="SubItemName 5 29 14" xfId="30910" xr:uid="{4CE67FD2-D59F-4936-B14D-648348C40F3F}"/>
    <cellStyle name="SubItemName 5 29 15" xfId="21699" xr:uid="{4F25536B-0836-4EA3-AAE8-2C99A0E5FE8F}"/>
    <cellStyle name="SubItemName 5 29 16" xfId="32508" xr:uid="{4E4B5DEA-2F4C-468E-AB9F-1A81F2B32864}"/>
    <cellStyle name="SubItemName 5 29 17" xfId="34623" xr:uid="{96E12EEC-F301-42BD-A9CD-BF5F99DD9573}"/>
    <cellStyle name="SubItemName 5 29 18" xfId="32190" xr:uid="{ECB5D93E-F424-4749-8DDC-0CA9D7491494}"/>
    <cellStyle name="SubItemName 5 29 19" xfId="35499" xr:uid="{6DCA40A3-5A2B-40D6-89AE-3953C8F396BC}"/>
    <cellStyle name="SubItemName 5 29 2" xfId="13178" xr:uid="{2C66BD8D-840A-41F7-92BD-0D8F2CD728F4}"/>
    <cellStyle name="SubItemName 5 29 2 2" xfId="51404" xr:uid="{DB7B6687-698F-4B2F-8C4D-844FD42F53AA}"/>
    <cellStyle name="SubItemName 5 29 20" xfId="37930" xr:uid="{28EF727C-5348-4D31-BFA8-84C6B1B7A116}"/>
    <cellStyle name="SubItemName 5 29 21" xfId="38828" xr:uid="{85082831-BA02-4725-AE60-6EDFFC7B8951}"/>
    <cellStyle name="SubItemName 5 29 22" xfId="36752" xr:uid="{7E7BE4A1-485A-45BF-8E52-43C8714461DC}"/>
    <cellStyle name="SubItemName 5 29 23" xfId="40519" xr:uid="{39DE907C-2153-48A9-AEBE-97EC4D02C832}"/>
    <cellStyle name="SubItemName 5 29 24" xfId="39972" xr:uid="{D02AB2A8-2C54-42DF-BE0A-E8B256BD2F0E}"/>
    <cellStyle name="SubItemName 5 29 25" xfId="41490" xr:uid="{A091D02C-3773-4AB0-A162-B2AF30B4FDE5}"/>
    <cellStyle name="SubItemName 5 29 26" xfId="41447" xr:uid="{84054E29-3539-462D-B36C-6D97F6217AFC}"/>
    <cellStyle name="SubItemName 5 29 27" xfId="48955" xr:uid="{1672271A-ADA3-4693-B06B-A47E751FADF2}"/>
    <cellStyle name="SubItemName 5 29 28" xfId="56375" xr:uid="{3DFA093A-CB6A-4E3F-9A84-FA26AE56E9B2}"/>
    <cellStyle name="SubItemName 5 29 3" xfId="24595" xr:uid="{F1A5F234-78C6-472D-A969-ACFC7956E5FA}"/>
    <cellStyle name="SubItemName 5 29 3 2" xfId="53332" xr:uid="{8D510A6F-21FE-4FCA-8D6E-27B40B759014}"/>
    <cellStyle name="SubItemName 5 29 4" xfId="21441" xr:uid="{47E6540C-D4DF-432E-985E-EDE962844546}"/>
    <cellStyle name="SubItemName 5 29 5" xfId="24722" xr:uid="{078794A2-9C10-41EF-B3FA-A527D81962BC}"/>
    <cellStyle name="SubItemName 5 29 6" xfId="21317" xr:uid="{3C01C9D9-33AA-448E-AA9A-A4E81C6537B9}"/>
    <cellStyle name="SubItemName 5 29 7" xfId="20552" xr:uid="{04E5D913-7CEA-4570-8686-03019B706171}"/>
    <cellStyle name="SubItemName 5 29 8" xfId="25989" xr:uid="{69751DE9-7559-4682-9935-805858ED6D54}"/>
    <cellStyle name="SubItemName 5 29 9" xfId="29609" xr:uid="{18883082-59B2-483B-A43A-B42FF09FD6E9}"/>
    <cellStyle name="SubItemName 5 3" xfId="5046" xr:uid="{6ED00E24-22F1-4A27-B132-9972BBCEE728}"/>
    <cellStyle name="SubItemName 5 3 10" xfId="9264" xr:uid="{FC17055A-CAEC-4412-B221-E716FE0E1A4D}"/>
    <cellStyle name="SubItemName 5 3 10 2" xfId="13139" xr:uid="{E768249C-CC40-4EBE-A3E7-5CA03CC2CFEA}"/>
    <cellStyle name="SubItemName 5 3 10 2 2" xfId="51362" xr:uid="{60837E98-6BF0-4993-9E2C-816CA1EF1FD6}"/>
    <cellStyle name="SubItemName 5 3 10 3" xfId="53290" xr:uid="{DBAFD27D-2F4E-44A7-A6FE-01380B52A44F}"/>
    <cellStyle name="SubItemName 5 3 10 4" xfId="48913" xr:uid="{C98F4411-E229-4BB5-A08F-6D12732E98A3}"/>
    <cellStyle name="SubItemName 5 3 10 5" xfId="56333" xr:uid="{923ED6FA-B96F-45A4-81E9-3398FA39B8B1}"/>
    <cellStyle name="SubItemName 5 3 11" xfId="9318" xr:uid="{6AEFA5D7-B78D-48BB-AD5A-F022C623BB4C}"/>
    <cellStyle name="SubItemName 5 3 11 2" xfId="13187" xr:uid="{A06DE1D2-1A42-4C6A-955C-1E61B68DDB6D}"/>
    <cellStyle name="SubItemName 5 3 11 2 2" xfId="51414" xr:uid="{2B963AB9-E9C9-4B59-8C9D-9E40E4FC80AB}"/>
    <cellStyle name="SubItemName 5 3 11 3" xfId="53342" xr:uid="{450A346D-912C-4BEE-AB94-2B8FB822A93E}"/>
    <cellStyle name="SubItemName 5 3 11 4" xfId="48965" xr:uid="{93B5E0DB-F721-458A-A943-5BEA17187A2E}"/>
    <cellStyle name="SubItemName 5 3 11 5" xfId="56385" xr:uid="{199DBAA2-EF09-49B4-96ED-945F3E319C56}"/>
    <cellStyle name="SubItemName 5 3 12" xfId="9356" xr:uid="{0118FDF8-4E5A-4954-9030-4E55C16CF55F}"/>
    <cellStyle name="SubItemName 5 3 12 2" xfId="13221" xr:uid="{A7773FC7-0824-4BD4-8EB0-2916A0E10813}"/>
    <cellStyle name="SubItemName 5 3 12 2 2" xfId="51452" xr:uid="{70190F35-4213-403D-8E97-2A61CD4CD7E9}"/>
    <cellStyle name="SubItemName 5 3 12 3" xfId="53380" xr:uid="{2835E04B-4430-49A3-B575-9C13BE78B9D8}"/>
    <cellStyle name="SubItemName 5 3 12 4" xfId="49003" xr:uid="{37B6506B-0978-4719-96A3-0263B89F6772}"/>
    <cellStyle name="SubItemName 5 3 12 5" xfId="56423" xr:uid="{FC3E6DB5-2A87-4BB2-9580-C6D0736EE21A}"/>
    <cellStyle name="SubItemName 5 3 13" xfId="9396" xr:uid="{3965EB7C-665A-4DB4-8403-F5094DE07212}"/>
    <cellStyle name="SubItemName 5 3 13 2" xfId="13255" xr:uid="{2F437D36-A1CA-4DAE-8F7F-207D5E5ED64B}"/>
    <cellStyle name="SubItemName 5 3 13 2 2" xfId="51491" xr:uid="{FE4FA158-9749-426F-B502-C33089E79698}"/>
    <cellStyle name="SubItemName 5 3 13 3" xfId="53419" xr:uid="{8AD249E8-E158-4ADD-94D6-AF6C36961C3C}"/>
    <cellStyle name="SubItemName 5 3 13 4" xfId="49042" xr:uid="{87017913-4585-4619-8746-9C82CAE2AECA}"/>
    <cellStyle name="SubItemName 5 3 13 5" xfId="56462" xr:uid="{D06D5597-6B05-4057-8DCB-F0DD83CD3C30}"/>
    <cellStyle name="SubItemName 5 3 14" xfId="9443" xr:uid="{1C539447-97EA-46C9-81B2-5D0295EC811A}"/>
    <cellStyle name="SubItemName 5 3 14 2" xfId="13294" xr:uid="{369F255A-64A4-4F85-9063-BF030E3918EA}"/>
    <cellStyle name="SubItemName 5 3 14 2 2" xfId="51537" xr:uid="{BA08A6E7-9B01-4206-AC74-5F6180EF9A76}"/>
    <cellStyle name="SubItemName 5 3 14 3" xfId="53465" xr:uid="{68698924-C87D-4E35-852A-1EBB4F0FCDE5}"/>
    <cellStyle name="SubItemName 5 3 14 4" xfId="49088" xr:uid="{C29050D8-3E66-4C36-9F8B-EF83D7B4DECC}"/>
    <cellStyle name="SubItemName 5 3 14 5" xfId="56508" xr:uid="{AF070F02-4D11-4E07-8E14-E528DF569FC7}"/>
    <cellStyle name="SubItemName 5 3 15" xfId="9487" xr:uid="{1C9A12AA-6C84-4247-A4FA-132F30197AA5}"/>
    <cellStyle name="SubItemName 5 3 15 2" xfId="13332" xr:uid="{BBD120FA-2A0E-475B-9CF2-A6DBC93C2CC3}"/>
    <cellStyle name="SubItemName 5 3 15 2 2" xfId="51579" xr:uid="{4C6FFD67-19FA-4833-9EBA-542F7840F8F6}"/>
    <cellStyle name="SubItemName 5 3 15 3" xfId="53507" xr:uid="{48FEEA91-1887-457F-BBC7-0B92883DB321}"/>
    <cellStyle name="SubItemName 5 3 15 4" xfId="49130" xr:uid="{18906A0E-8550-4035-B658-A6CDBC33C51F}"/>
    <cellStyle name="SubItemName 5 3 15 5" xfId="56549" xr:uid="{6A0C8C94-32FD-49BD-80F2-3AA3CCB0151E}"/>
    <cellStyle name="SubItemName 5 3 16" xfId="9522" xr:uid="{E1CB1FA0-A4BD-4325-B0A8-11EDA13D3BED}"/>
    <cellStyle name="SubItemName 5 3 16 2" xfId="13360" xr:uid="{3C9C9D00-6D76-4096-9ECB-1B7453E60F2E}"/>
    <cellStyle name="SubItemName 5 3 16 2 2" xfId="51612" xr:uid="{C60CDFC2-01C4-4EC1-BF73-BC02434F5C91}"/>
    <cellStyle name="SubItemName 5 3 16 3" xfId="53540" xr:uid="{BFC9BF9E-8C78-447E-BB72-898AECE84389}"/>
    <cellStyle name="SubItemName 5 3 16 4" xfId="49163" xr:uid="{D247DA16-3706-45FE-B31B-EEC54DB150EF}"/>
    <cellStyle name="SubItemName 5 3 16 5" xfId="56582" xr:uid="{B3000C0D-1EB4-4FD3-AE2E-B27FF583229E}"/>
    <cellStyle name="SubItemName 5 3 17" xfId="9535" xr:uid="{B75F433A-9416-46E7-B7B2-48BB1757F4CF}"/>
    <cellStyle name="SubItemName 5 3 17 2" xfId="13372" xr:uid="{609AE015-3060-433E-8C74-D9F9D231DB60}"/>
    <cellStyle name="SubItemName 5 3 17 2 2" xfId="51625" xr:uid="{024A4F3B-7F64-41C7-AC01-642E0AD79725}"/>
    <cellStyle name="SubItemName 5 3 17 3" xfId="53553" xr:uid="{3D8E1C24-3262-414B-834C-6086E08626D9}"/>
    <cellStyle name="SubItemName 5 3 17 4" xfId="49176" xr:uid="{4D8E9F27-8D04-4902-B06B-F4C442895209}"/>
    <cellStyle name="SubItemName 5 3 17 5" xfId="56595" xr:uid="{529AED93-E7C1-4404-9CA0-E623D1455ABA}"/>
    <cellStyle name="SubItemName 5 3 18" xfId="9560" xr:uid="{8E00EFEE-5402-4D35-834A-C1CDC1066980}"/>
    <cellStyle name="SubItemName 5 3 18 2" xfId="13395" xr:uid="{24B64809-7618-4419-900F-D575778C4BCD}"/>
    <cellStyle name="SubItemName 5 3 18 2 2" xfId="51650" xr:uid="{D856C884-2A0B-42D1-AF75-1AE4D0A99B27}"/>
    <cellStyle name="SubItemName 5 3 18 3" xfId="53578" xr:uid="{5ECB5DBF-A65A-4C29-BC23-7A4D75410AAA}"/>
    <cellStyle name="SubItemName 5 3 18 4" xfId="49201" xr:uid="{6C62C712-F153-4FCE-B963-431A3D352D4A}"/>
    <cellStyle name="SubItemName 5 3 18 5" xfId="56620" xr:uid="{6A0B2E2B-F5FA-443E-A283-E72D76F62BC2}"/>
    <cellStyle name="SubItemName 5 3 19" xfId="9570" xr:uid="{05BF5C73-F7C4-454D-8411-8FCC5E95CD34}"/>
    <cellStyle name="SubItemName 5 3 19 2" xfId="13405" xr:uid="{3E1BD3A3-4057-4E6C-BBF5-746E925959E5}"/>
    <cellStyle name="SubItemName 5 3 19 2 2" xfId="51660" xr:uid="{64631723-3460-44DE-AA9E-500CEE51CC8F}"/>
    <cellStyle name="SubItemName 5 3 19 3" xfId="53588" xr:uid="{15481747-5A38-4B2F-A365-2468C47312D0}"/>
    <cellStyle name="SubItemName 5 3 19 4" xfId="49211" xr:uid="{0ACEAF8D-7263-4FA0-9EB3-52E3429D79DF}"/>
    <cellStyle name="SubItemName 5 3 19 5" xfId="56630" xr:uid="{B5040B13-77C4-49B0-9111-D7905A985AD4}"/>
    <cellStyle name="SubItemName 5 3 2" xfId="8658" xr:uid="{3C93D279-C0C2-4BC9-A4F3-7D407B931EE7}"/>
    <cellStyle name="SubItemName 5 3 2 2" xfId="12636" xr:uid="{7AD0605B-2ADF-4FE7-A102-BBFE5C541FE0}"/>
    <cellStyle name="SubItemName 5 3 2 2 2" xfId="50804" xr:uid="{85935750-2E66-4208-B035-5A18EEE50387}"/>
    <cellStyle name="SubItemName 5 3 2 3" xfId="52733" xr:uid="{6E481D91-081A-4844-BEC5-063F1BC6EB94}"/>
    <cellStyle name="SubItemName 5 3 2 4" xfId="48329" xr:uid="{2E6504D1-48F5-496F-BD91-2EF2C9F61BCB}"/>
    <cellStyle name="SubItemName 5 3 2 5" xfId="55756" xr:uid="{96339381-C13A-4631-9946-A3B3433375AB}"/>
    <cellStyle name="SubItemName 5 3 20" xfId="9598" xr:uid="{FCEC2521-9B9E-4E58-93F7-C0A5421AF8E3}"/>
    <cellStyle name="SubItemName 5 3 20 2" xfId="13429" xr:uid="{B69E6D0B-9098-4DBC-A5C0-77E898881CA4}"/>
    <cellStyle name="SubItemName 5 3 20 2 2" xfId="51688" xr:uid="{648D9DF1-4156-4EE8-B5BA-B68F86C4F5C6}"/>
    <cellStyle name="SubItemName 5 3 20 3" xfId="53616" xr:uid="{B91A68D6-2977-4629-8BB4-0FDC0C0686FA}"/>
    <cellStyle name="SubItemName 5 3 20 4" xfId="49239" xr:uid="{133BDD8E-5C0E-4EB5-917A-EC565E3ECED9}"/>
    <cellStyle name="SubItemName 5 3 20 5" xfId="56658" xr:uid="{45725F58-1C5B-4D30-AF21-BAB077A33D44}"/>
    <cellStyle name="SubItemName 5 3 21" xfId="9608" xr:uid="{DD2E4FC9-E071-4936-A2F5-0987B7CDB530}"/>
    <cellStyle name="SubItemName 5 3 21 2" xfId="13438" xr:uid="{283AB119-7E4C-4049-9987-98EF1160AC29}"/>
    <cellStyle name="SubItemName 5 3 21 2 2" xfId="51698" xr:uid="{74735FC4-CF6B-4645-9D63-591BD7E32DB3}"/>
    <cellStyle name="SubItemName 5 3 21 3" xfId="53626" xr:uid="{F747F4AC-74E2-45A9-B483-F770F23BEE72}"/>
    <cellStyle name="SubItemName 5 3 21 4" xfId="49249" xr:uid="{D95CCA36-DCAE-4E92-9650-50C861506D7A}"/>
    <cellStyle name="SubItemName 5 3 21 5" xfId="56668" xr:uid="{6719731C-6D7B-488E-94F1-942333D0DE1A}"/>
    <cellStyle name="SubItemName 5 3 22" xfId="9640" xr:uid="{280D3E23-85E2-4DD8-A6C4-69028F3E777D}"/>
    <cellStyle name="SubItemName 5 3 22 2" xfId="13467" xr:uid="{F13DE875-1B7D-477D-B664-19E2E976ECCC}"/>
    <cellStyle name="SubItemName 5 3 22 2 2" xfId="51730" xr:uid="{8AD1CB2F-4FA9-4A37-9BCE-8FF9FB9B4896}"/>
    <cellStyle name="SubItemName 5 3 22 3" xfId="53658" xr:uid="{9EBE4C25-6F00-40BB-BD5F-2B3B62436BDF}"/>
    <cellStyle name="SubItemName 5 3 22 4" xfId="49281" xr:uid="{04C12E03-6151-4D8A-AC07-6D909B020351}"/>
    <cellStyle name="SubItemName 5 3 22 5" xfId="56699" xr:uid="{9FA58495-4C90-451B-A18F-2ECD226C102C}"/>
    <cellStyle name="SubItemName 5 3 23" xfId="9672" xr:uid="{806F872D-0313-40DD-99A8-3E0323D58FF5}"/>
    <cellStyle name="SubItemName 5 3 23 2" xfId="13495" xr:uid="{B2035179-E210-48A1-8F0B-3705E53B7131}"/>
    <cellStyle name="SubItemName 5 3 23 2 2" xfId="51762" xr:uid="{19B50356-C60F-40A6-90BD-68FD11327EA1}"/>
    <cellStyle name="SubItemName 5 3 23 3" xfId="53690" xr:uid="{8B5C2BA9-68A6-45CF-9558-492B1878FBFE}"/>
    <cellStyle name="SubItemName 5 3 23 4" xfId="49313" xr:uid="{B4BB9990-3A27-44A7-A19F-4DA358A1CBF8}"/>
    <cellStyle name="SubItemName 5 3 23 5" xfId="56731" xr:uid="{CD89F530-5822-4436-8CD3-E410C812DAF5}"/>
    <cellStyle name="SubItemName 5 3 24" xfId="9704" xr:uid="{1894C99B-E941-4AA1-9D5D-59B63D61824A}"/>
    <cellStyle name="SubItemName 5 3 24 2" xfId="13523" xr:uid="{1DB4564A-DF70-456B-A30F-7AB4F18878B1}"/>
    <cellStyle name="SubItemName 5 3 24 2 2" xfId="51794" xr:uid="{74F573B0-1989-4127-9740-F1A328DD24E1}"/>
    <cellStyle name="SubItemName 5 3 24 3" xfId="53722" xr:uid="{9C124567-4636-4671-BAE1-72E0CB0FE93E}"/>
    <cellStyle name="SubItemName 5 3 24 4" xfId="49345" xr:uid="{2F3A68C5-89B9-4BE4-95F2-A947D3370299}"/>
    <cellStyle name="SubItemName 5 3 24 5" xfId="56763" xr:uid="{CD253B48-3756-446B-B129-E87585D2A8FE}"/>
    <cellStyle name="SubItemName 5 3 25" xfId="9736" xr:uid="{99847808-7626-4248-9940-B0DFF6D3250D}"/>
    <cellStyle name="SubItemName 5 3 25 2" xfId="13551" xr:uid="{E277F04E-3BE0-4BEB-ABAF-663ED0FD0580}"/>
    <cellStyle name="SubItemName 5 3 25 2 2" xfId="51826" xr:uid="{2D4AE08A-82F2-49B9-A51F-F5267E0F17A4}"/>
    <cellStyle name="SubItemName 5 3 25 3" xfId="53754" xr:uid="{E42A7C4E-3AD3-4D3C-9C80-12922E3460E2}"/>
    <cellStyle name="SubItemName 5 3 25 4" xfId="49377" xr:uid="{9EA64C60-F8F9-4EA0-8C69-F49AD5D4160A}"/>
    <cellStyle name="SubItemName 5 3 25 5" xfId="56788" xr:uid="{C4C75ACB-6D8E-499D-B949-0452DD5C7F92}"/>
    <cellStyle name="SubItemName 5 3 26" xfId="9765" xr:uid="{EA7E421E-B79A-4516-9E9D-37C42AA8AD93}"/>
    <cellStyle name="SubItemName 5 3 26 2" xfId="13578" xr:uid="{8DCFB0A0-ED3A-4C64-98BD-F0030AD2946D}"/>
    <cellStyle name="SubItemName 5 3 26 2 2" xfId="51855" xr:uid="{4A2A2BC7-93E0-4E18-9C35-62EF3E171596}"/>
    <cellStyle name="SubItemName 5 3 26 3" xfId="53783" xr:uid="{890C4291-D1F4-4D0D-A5FB-F67309667AD9}"/>
    <cellStyle name="SubItemName 5 3 26 4" xfId="49406" xr:uid="{2FA55229-8472-41D7-9C36-1E94057855DE}"/>
    <cellStyle name="SubItemName 5 3 26 5" xfId="56817" xr:uid="{9268046A-0BDD-40E4-A95B-CE5C7DDD432A}"/>
    <cellStyle name="SubItemName 5 3 27" xfId="9798" xr:uid="{242A2118-12A4-48E9-B183-7CD5A309B6EC}"/>
    <cellStyle name="SubItemName 5 3 27 2" xfId="13608" xr:uid="{9983E661-599A-4C23-B550-E484475FF40C}"/>
    <cellStyle name="SubItemName 5 3 27 2 2" xfId="51888" xr:uid="{A0372C49-587E-4D2D-A8B0-155C6920696F}"/>
    <cellStyle name="SubItemName 5 3 27 3" xfId="53816" xr:uid="{9A75194A-A7B8-4BBA-9D73-BD7E0939B031}"/>
    <cellStyle name="SubItemName 5 3 27 4" xfId="49439" xr:uid="{681E4A6F-4573-4FF4-922F-8EC0259CA35C}"/>
    <cellStyle name="SubItemName 5 3 27 5" xfId="56850" xr:uid="{F0209111-5ED2-4E17-8889-719ED0548604}"/>
    <cellStyle name="SubItemName 5 3 28" xfId="9821" xr:uid="{F80C8857-CF40-4B59-9FC6-B00D6B821573}"/>
    <cellStyle name="SubItemName 5 3 28 2" xfId="13627" xr:uid="{F96B0901-9420-4162-B6CD-3E03CC6921A1}"/>
    <cellStyle name="SubItemName 5 3 28 2 2" xfId="51911" xr:uid="{B2E60C1C-F372-4479-B5DE-76E6D01B1B43}"/>
    <cellStyle name="SubItemName 5 3 28 3" xfId="53839" xr:uid="{13D0F6C0-7FD7-4535-BE65-B8EBD43AF83E}"/>
    <cellStyle name="SubItemName 5 3 28 4" xfId="49462" xr:uid="{BAB3D9C4-FAA3-4849-B527-0919B574AA4F}"/>
    <cellStyle name="SubItemName 5 3 28 5" xfId="56873" xr:uid="{C68D4431-A62A-404A-A6B8-AA2D511F6E89}"/>
    <cellStyle name="SubItemName 5 3 29" xfId="10176" xr:uid="{FFC147C3-3701-4A07-83D0-ADA40A6535AE}"/>
    <cellStyle name="SubItemName 5 3 29 2" xfId="17960" xr:uid="{F144E042-4B12-45EF-87FD-6194D2B75204}"/>
    <cellStyle name="SubItemName 5 3 29 3" xfId="49818" xr:uid="{43D44D03-CC51-4534-AC20-45E355ED357C}"/>
    <cellStyle name="SubItemName 5 3 3" xfId="8918" xr:uid="{9D00F09D-266B-4472-BB44-1C88261490D1}"/>
    <cellStyle name="SubItemName 5 3 3 2" xfId="12845" xr:uid="{3C954765-2E43-4740-816D-4B4FA2AF5876}"/>
    <cellStyle name="SubItemName 5 3 3 2 2" xfId="51026" xr:uid="{0A8AADF5-18B5-43C3-93B0-720A63E044A7}"/>
    <cellStyle name="SubItemName 5 3 3 3" xfId="52954" xr:uid="{64642A7A-F192-445A-9DFD-B56131DBD111}"/>
    <cellStyle name="SubItemName 5 3 3 4" xfId="48579" xr:uid="{284C4621-EA4F-4118-9F45-B2E9B2BF5036}"/>
    <cellStyle name="SubItemName 5 3 3 5" xfId="56003" xr:uid="{E65BAA89-6476-4D22-99B9-465EFEDAF51F}"/>
    <cellStyle name="SubItemName 5 3 30" xfId="10512" xr:uid="{B1CA61F2-C242-4D40-AF52-2F9D77DB3D38}"/>
    <cellStyle name="SubItemName 5 3 30 2" xfId="18146" xr:uid="{BA454FC5-0406-4487-85DF-CCA1BB63B19D}"/>
    <cellStyle name="SubItemName 5 3 30 3" xfId="49534" xr:uid="{EBC912E3-AE0A-4460-904D-090FC6C7B504}"/>
    <cellStyle name="SubItemName 5 3 31" xfId="10847" xr:uid="{1C68707D-DBB4-4861-95A6-CF8612C26C6C}"/>
    <cellStyle name="SubItemName 5 3 31 2" xfId="18337" xr:uid="{7CD2E8C8-F24A-434D-BC7C-4D735A45722A}"/>
    <cellStyle name="SubItemName 5 3 32" xfId="11147" xr:uid="{55265A3B-E4E1-4655-AEF1-45F3EE7D0299}"/>
    <cellStyle name="SubItemName 5 3 32 2" xfId="18528" xr:uid="{28007834-E917-4072-B1C9-D34426408A44}"/>
    <cellStyle name="SubItemName 5 3 33" xfId="7406" xr:uid="{BE51F24B-4995-4739-97F5-8FFC7CD44DFF}"/>
    <cellStyle name="SubItemName 5 3 33 2" xfId="17448" xr:uid="{051AAE6C-221B-40FF-854B-AAC40BED0B58}"/>
    <cellStyle name="SubItemName 5 3 34" xfId="11673" xr:uid="{241A6E5A-47CB-40B2-9AFC-5C555C9294F6}"/>
    <cellStyle name="SubItemName 5 3 35" xfId="47168" xr:uid="{C8984D22-08C3-4B40-92D1-C66A7CE6D714}"/>
    <cellStyle name="SubItemName 5 3 36" xfId="54704" xr:uid="{CB144180-B224-4624-A42E-697D15F11955}"/>
    <cellStyle name="SubItemName 5 3 4" xfId="8976" xr:uid="{B787BF33-90E0-4217-BB08-D42BF4AA2D1F}"/>
    <cellStyle name="SubItemName 5 3 4 2" xfId="12895" xr:uid="{5A438C75-1E8B-4C98-8C02-4D0F292FB3BA}"/>
    <cellStyle name="SubItemName 5 3 4 2 2" xfId="51082" xr:uid="{BA4DF100-DFB2-4E9A-AC4F-9EF91E493DCE}"/>
    <cellStyle name="SubItemName 5 3 4 3" xfId="53010" xr:uid="{DB6FCC14-9996-43ED-85D5-592652EB3C2B}"/>
    <cellStyle name="SubItemName 5 3 4 4" xfId="48635" xr:uid="{15CE2102-F047-4E9C-845D-7E29C4C46169}"/>
    <cellStyle name="SubItemName 5 3 4 5" xfId="56059" xr:uid="{5946EE18-6C6F-4DB1-A08A-DD5E9FE492FA}"/>
    <cellStyle name="SubItemName 5 3 5" xfId="9017" xr:uid="{6B883ED1-188E-4B19-A27B-FC6324424B93}"/>
    <cellStyle name="SubItemName 5 3 5 2" xfId="12930" xr:uid="{DD133FED-A447-44F5-87E1-517BA77C6CAA}"/>
    <cellStyle name="SubItemName 5 3 5 2 2" xfId="51122" xr:uid="{C8CEE09A-7704-46C6-8040-E9E6820B85FD}"/>
    <cellStyle name="SubItemName 5 3 5 3" xfId="53050" xr:uid="{9A75FA42-0F23-49A4-A87A-EEC3A7D63008}"/>
    <cellStyle name="SubItemName 5 3 5 4" xfId="48675" xr:uid="{04525138-5666-4580-A479-DB2295C902DF}"/>
    <cellStyle name="SubItemName 5 3 5 5" xfId="56099" xr:uid="{D4FE4B11-8490-48DF-85A4-9B54136D114E}"/>
    <cellStyle name="SubItemName 5 3 6" xfId="9067" xr:uid="{ACF36166-CC03-469B-B287-AE9CD13D37B4}"/>
    <cellStyle name="SubItemName 5 3 6 2" xfId="12971" xr:uid="{392C724C-3FCF-4240-9B47-ED68D234E28A}"/>
    <cellStyle name="SubItemName 5 3 6 2 2" xfId="51170" xr:uid="{2E534020-1B8F-48DA-AF56-123DB6E3F440}"/>
    <cellStyle name="SubItemName 5 3 6 3" xfId="53098" xr:uid="{FDA9E8F2-4A04-42F4-B159-0B1069630D68}"/>
    <cellStyle name="SubItemName 5 3 6 4" xfId="48722" xr:uid="{0F0B1A35-4E45-4B35-B579-2B56367F6EBE}"/>
    <cellStyle name="SubItemName 5 3 6 5" xfId="56145" xr:uid="{8BAD8212-9963-4DB8-A104-C2BC2D8A1D29}"/>
    <cellStyle name="SubItemName 5 3 7" xfId="9110" xr:uid="{ADA2368B-7FD4-4B56-8782-959B6A095F1E}"/>
    <cellStyle name="SubItemName 5 3 7 2" xfId="13006" xr:uid="{51BB46AA-C7D1-46CB-B658-BDCE50E54F3D}"/>
    <cellStyle name="SubItemName 5 3 7 2 2" xfId="51213" xr:uid="{1954160B-2B63-481F-992C-5E4304975EFD}"/>
    <cellStyle name="SubItemName 5 3 7 3" xfId="53141" xr:uid="{0CF45057-63AA-4E0D-9D96-B8FCA640D93D}"/>
    <cellStyle name="SubItemName 5 3 7 4" xfId="48765" xr:uid="{89408962-6002-4125-8A58-51A4D34EAE34}"/>
    <cellStyle name="SubItemName 5 3 7 5" xfId="56187" xr:uid="{138F99C2-C2D6-43BA-B72E-FF793C09094E}"/>
    <cellStyle name="SubItemName 5 3 8" xfId="9149" xr:uid="{5B503F0A-FE11-464D-B0D8-3A368FC3FE83}"/>
    <cellStyle name="SubItemName 5 3 8 2" xfId="13042" xr:uid="{3E19C06C-AB0F-4AE5-8507-473C0A130A94}"/>
    <cellStyle name="SubItemName 5 3 8 2 2" xfId="51251" xr:uid="{D506C877-8408-4788-A69E-454A01FB454E}"/>
    <cellStyle name="SubItemName 5 3 8 3" xfId="53179" xr:uid="{C11E8A66-D665-43C2-AF68-8F2A2AE92802}"/>
    <cellStyle name="SubItemName 5 3 8 4" xfId="48803" xr:uid="{AC1709F2-EB95-4E6B-B886-F22C4417E079}"/>
    <cellStyle name="SubItemName 5 3 8 5" xfId="56225" xr:uid="{71022326-F254-4FAE-8C34-42F402A5C47D}"/>
    <cellStyle name="SubItemName 5 3 9" xfId="9209" xr:uid="{FA78F01F-21B5-41E1-AA1E-B145E8F1229F}"/>
    <cellStyle name="SubItemName 5 3 9 2" xfId="13093" xr:uid="{5A29B47F-F23A-42D2-B351-7421E4B11A58}"/>
    <cellStyle name="SubItemName 5 3 9 2 2" xfId="51310" xr:uid="{506BEFF6-31B7-4182-8E0A-A8ACB4D95F89}"/>
    <cellStyle name="SubItemName 5 3 9 3" xfId="53238" xr:uid="{2FB1CDEF-D0BF-4C87-BDF3-7C55E0FFE8B9}"/>
    <cellStyle name="SubItemName 5 3 9 4" xfId="48861" xr:uid="{F1CF3184-BDC3-4B2F-9149-A1F392C55922}"/>
    <cellStyle name="SubItemName 5 3 9 5" xfId="56281" xr:uid="{1B608238-800F-43EE-8B80-2FCE16915C63}"/>
    <cellStyle name="SubItemName 5 30" xfId="7638" xr:uid="{C6B227AF-8BEE-4BA1-9E64-2C322E1C88FA}"/>
    <cellStyle name="SubItemName 5 30 10" xfId="21827" xr:uid="{826149F7-6E63-429C-9528-63465B1C2D50}"/>
    <cellStyle name="SubItemName 5 30 11" xfId="21671" xr:uid="{63945BC4-7398-455C-925B-58CE5BACF37F}"/>
    <cellStyle name="SubItemName 5 30 12" xfId="32230" xr:uid="{B2711EC2-1E98-4726-9FF6-AEE90FCDAF67}"/>
    <cellStyle name="SubItemName 5 30 13" xfId="27060" xr:uid="{3B5EB96C-5F75-48EF-9A6C-301547075C83}"/>
    <cellStyle name="SubItemName 5 30 14" xfId="32700" xr:uid="{EAC2FF76-7958-4A69-B2C0-704BBE41B746}"/>
    <cellStyle name="SubItemName 5 30 15" xfId="30267" xr:uid="{AB5DFC3E-547F-4FB6-A022-88ABF418CF90}"/>
    <cellStyle name="SubItemName 5 30 16" xfId="32941" xr:uid="{24AD8AF7-8AA5-4304-83BB-44EC36A55FA5}"/>
    <cellStyle name="SubItemName 5 30 17" xfId="34698" xr:uid="{4A9C8F11-EF66-45EA-BCD0-F52F531FCC63}"/>
    <cellStyle name="SubItemName 5 30 18" xfId="33505" xr:uid="{8731A7F3-33B1-45C7-A962-10EC65CCCC2E}"/>
    <cellStyle name="SubItemName 5 30 19" xfId="35528" xr:uid="{D3FEF21E-BFB2-4B3B-A59F-B58F0868E7EE}"/>
    <cellStyle name="SubItemName 5 30 2" xfId="11875" xr:uid="{83C18440-AB62-4029-9C4E-C49F69E512BF}"/>
    <cellStyle name="SubItemName 5 30 2 2" xfId="50066" xr:uid="{A1ED9746-B347-4502-AD11-9940FD52F93C}"/>
    <cellStyle name="SubItemName 5 30 20" xfId="38092" xr:uid="{6D90A753-13F6-49E9-93A3-D8F583C0C480}"/>
    <cellStyle name="SubItemName 5 30 21" xfId="37556" xr:uid="{EA77596D-54B5-4003-966A-414C53FC3539}"/>
    <cellStyle name="SubItemName 5 30 22" xfId="38051" xr:uid="{7F8F1F66-A3E2-4BE3-9A64-D9A56C25AF9B}"/>
    <cellStyle name="SubItemName 5 30 23" xfId="40599" xr:uid="{C0220B82-FCCD-4A9F-AAF5-AB52CA2919A0}"/>
    <cellStyle name="SubItemName 5 30 24" xfId="39624" xr:uid="{111B852A-21C0-46E2-80F8-C7EDF17A49E1}"/>
    <cellStyle name="SubItemName 5 30 25" xfId="41531" xr:uid="{5011E86A-A6B9-4A79-A087-880E50EBD93D}"/>
    <cellStyle name="SubItemName 5 30 26" xfId="38987" xr:uid="{B830F0FC-BDDB-443B-805E-E4DDD6F22530}"/>
    <cellStyle name="SubItemName 5 30 27" xfId="47430" xr:uid="{2E04E69D-8E05-43CE-835E-AF9FCAC6A62C}"/>
    <cellStyle name="SubItemName 5 30 28" xfId="54932" xr:uid="{83D696A1-15C0-4654-9A3B-C8B9B14D4231}"/>
    <cellStyle name="SubItemName 5 30 3" xfId="24752" xr:uid="{F6B3A8D5-EB76-4B44-9953-8FDAF71DE0BA}"/>
    <cellStyle name="SubItemName 5 30 3 2" xfId="52059" xr:uid="{2E437A96-F642-481E-B6BD-234576F1A67C}"/>
    <cellStyle name="SubItemName 5 30 4" xfId="23628" xr:uid="{A4943D1F-2A27-4B07-A7AD-6A192808B745}"/>
    <cellStyle name="SubItemName 5 30 5" xfId="23982" xr:uid="{C47D447F-A11F-4B11-A254-D06F1A1FC749}"/>
    <cellStyle name="SubItemName 5 30 6" xfId="21622" xr:uid="{2F96BB14-43D3-48E6-ADBA-CDB4D010F383}"/>
    <cellStyle name="SubItemName 5 30 7" xfId="25874" xr:uid="{EA419543-8FA4-4CF6-B49F-264B78684E41}"/>
    <cellStyle name="SubItemName 5 30 8" xfId="21342" xr:uid="{67ECA409-BCD6-4AC9-BAE9-3CDA1C98804D}"/>
    <cellStyle name="SubItemName 5 30 9" xfId="29789" xr:uid="{7931E618-DA71-4D1D-A1F6-8CE6299FA589}"/>
    <cellStyle name="SubItemName 5 31" xfId="8727" xr:uid="{9F51A5BC-6D60-4A0B-9DD3-C2E81C47A6A5}"/>
    <cellStyle name="SubItemName 5 31 10" xfId="23774" xr:uid="{0675EC64-B9B4-44A4-A63C-9D588FB70179}"/>
    <cellStyle name="SubItemName 5 31 11" xfId="30571" xr:uid="{A4739646-A684-4A1D-B786-F3FB6E632D1B}"/>
    <cellStyle name="SubItemName 5 31 12" xfId="31688" xr:uid="{8C819FF9-A1C1-4A6E-9EC9-22F339220419}"/>
    <cellStyle name="SubItemName 5 31 13" xfId="32585" xr:uid="{F5F721A6-C509-464A-88B0-2D513890D371}"/>
    <cellStyle name="SubItemName 5 31 14" xfId="32295" xr:uid="{815953F3-8024-42AB-A6CD-60E289E93FBD}"/>
    <cellStyle name="SubItemName 5 31 15" xfId="33185" xr:uid="{7ADCA4DC-225E-4E67-98EA-EEEC99F63254}"/>
    <cellStyle name="SubItemName 5 31 16" xfId="30925" xr:uid="{D1409D21-9862-4E45-9C9C-694FE7B6F1F1}"/>
    <cellStyle name="SubItemName 5 31 17" xfId="34426" xr:uid="{87B7CB56-C595-488C-98C6-C6547D0F415D}"/>
    <cellStyle name="SubItemName 5 31 18" xfId="32627" xr:uid="{9F47D8CC-6D4D-4294-804A-D8D73A024802}"/>
    <cellStyle name="SubItemName 5 31 19" xfId="35429" xr:uid="{006DBD81-437F-4769-9CAE-DED08CA41638}"/>
    <cellStyle name="SubItemName 5 31 2" xfId="12696" xr:uid="{A6406348-4999-4D7D-9ACB-F43D8030F33B}"/>
    <cellStyle name="SubItemName 5 31 2 2" xfId="50839" xr:uid="{DD2A82F4-99BD-4954-ADC8-4A09FC9F5D48}"/>
    <cellStyle name="SubItemName 5 31 20" xfId="37588" xr:uid="{D9D44D6D-1D0C-4430-B69F-CA3E5D0A2AB1}"/>
    <cellStyle name="SubItemName 5 31 21" xfId="37753" xr:uid="{27F717BC-ABFC-4085-B591-3064F1F3FC98}"/>
    <cellStyle name="SubItemName 5 31 22" xfId="38965" xr:uid="{B0D7D26C-E82C-410B-9E81-E02FFCF66444}"/>
    <cellStyle name="SubItemName 5 31 23" xfId="40315" xr:uid="{6CFC6035-F1D7-425D-816A-2C2679FACC63}"/>
    <cellStyle name="SubItemName 5 31 24" xfId="37637" xr:uid="{E52C318F-1E9B-4AAC-8AD9-757FBA4B8BDF}"/>
    <cellStyle name="SubItemName 5 31 25" xfId="41392" xr:uid="{A050EA47-4C2F-410F-BEB0-722D9310E5F1}"/>
    <cellStyle name="SubItemName 5 31 26" xfId="41263" xr:uid="{5D76C1F4-18C1-4C61-A104-AC929A059C37}"/>
    <cellStyle name="SubItemName 5 31 27" xfId="48394" xr:uid="{1F2BFC40-942A-4D40-A3CA-FCBF5B187B00}"/>
    <cellStyle name="SubItemName 5 31 28" xfId="55820" xr:uid="{E2BAA559-ECDC-4534-8102-FA63B2593564}"/>
    <cellStyle name="SubItemName 5 31 3" xfId="24268" xr:uid="{3BA8810D-D73E-4726-80A0-053B44475410}"/>
    <cellStyle name="SubItemName 5 31 3 2" xfId="52768" xr:uid="{47F587AF-5D3C-4400-AFE8-D88E37D33DA4}"/>
    <cellStyle name="SubItemName 5 31 4" xfId="21674" xr:uid="{C10331E1-A986-48A6-81DB-4511FC22FF1B}"/>
    <cellStyle name="SubItemName 5 31 5" xfId="22202" xr:uid="{76D1842B-39F5-44B8-8409-E7F84676341C}"/>
    <cellStyle name="SubItemName 5 31 6" xfId="24801" xr:uid="{6107C5A0-5647-4307-A15A-ECF2C214FAD4}"/>
    <cellStyle name="SubItemName 5 31 7" xfId="21078" xr:uid="{0D87C2D6-C173-493C-BE25-1AF2114E01F5}"/>
    <cellStyle name="SubItemName 5 31 8" xfId="26431" xr:uid="{6EF30F23-3BE2-4896-8192-33CC4AD428F7}"/>
    <cellStyle name="SubItemName 5 31 9" xfId="29211" xr:uid="{C18182F5-BAAD-4820-AE57-25D53DA63D7E}"/>
    <cellStyle name="SubItemName 5 32" xfId="9226" xr:uid="{8AAD5BDD-6C00-42A6-BC60-DEA2B43FB8E9}"/>
    <cellStyle name="SubItemName 5 32 10" xfId="25655" xr:uid="{2CF20020-3D59-40F3-BB0E-4D633BF74429}"/>
    <cellStyle name="SubItemName 5 32 11" xfId="25841" xr:uid="{D881151E-FABC-4F3C-B75D-937605FB15EF}"/>
    <cellStyle name="SubItemName 5 32 12" xfId="31166" xr:uid="{1FCBF5D9-B49E-4050-BBDA-811238C15D6E}"/>
    <cellStyle name="SubItemName 5 32 13" xfId="27894" xr:uid="{2B0A7B2C-37D1-4136-9287-8609B2E445C3}"/>
    <cellStyle name="SubItemName 5 32 14" xfId="32443" xr:uid="{9DB16903-02F3-4BC9-BA4D-B7FFF551EAC1}"/>
    <cellStyle name="SubItemName 5 32 15" xfId="26757" xr:uid="{3B3362B5-CA59-4D25-B782-E1B21E3E7827}"/>
    <cellStyle name="SubItemName 5 32 16" xfId="32182" xr:uid="{5CBC0C89-855B-4559-8F69-4A05B1572CB3}"/>
    <cellStyle name="SubItemName 5 32 17" xfId="34108" xr:uid="{3A2815A8-7D7D-42BF-82A4-10258BCEB342}"/>
    <cellStyle name="SubItemName 5 32 18" xfId="33439" xr:uid="{FF8E252B-840C-4C41-9402-0860E7F708D8}"/>
    <cellStyle name="SubItemName 5 32 19" xfId="35345" xr:uid="{349990DF-FBE3-4EA3-B389-44CB77908CB4}"/>
    <cellStyle name="SubItemName 5 32 2" xfId="13107" xr:uid="{4A3DE1F1-1EE8-4A94-82B8-2F8021EF91A4}"/>
    <cellStyle name="SubItemName 5 32 2 2" xfId="51325" xr:uid="{CD77036F-F540-4A08-8A78-5C790AC84508}"/>
    <cellStyle name="SubItemName 5 32 20" xfId="37096" xr:uid="{2ED4C182-7334-4F34-A241-AB1AF4EAABC1}"/>
    <cellStyle name="SubItemName 5 32 21" xfId="37739" xr:uid="{71FAF2E9-0DF2-43F1-B010-35652FE1DE42}"/>
    <cellStyle name="SubItemName 5 32 22" xfId="38009" xr:uid="{9EB4F1E2-A77E-4211-A2EE-357F002E67AB}"/>
    <cellStyle name="SubItemName 5 32 23" xfId="39982" xr:uid="{928ADE25-D10F-4603-B8F5-B9AD860C78F2}"/>
    <cellStyle name="SubItemName 5 32 24" xfId="38307" xr:uid="{A2BF7977-89FA-4A83-AB69-58447FB4C984}"/>
    <cellStyle name="SubItemName 5 32 25" xfId="41257" xr:uid="{0C9A2732-9DCA-43CC-B859-65B169B1CF28}"/>
    <cellStyle name="SubItemName 5 32 26" xfId="37268" xr:uid="{3ED9A6BC-6DA9-45F7-927A-710F4E2948F8}"/>
    <cellStyle name="SubItemName 5 32 27" xfId="48876" xr:uid="{82060D7F-9E7F-419E-A036-90E666EC1677}"/>
    <cellStyle name="SubItemName 5 32 28" xfId="56296" xr:uid="{35F82BAE-4169-42A9-BCA6-8D50EE66B405}"/>
    <cellStyle name="SubItemName 5 32 3" xfId="23792" xr:uid="{CE09EC3D-F301-43E3-A52D-4F418A37F9B0}"/>
    <cellStyle name="SubItemName 5 32 3 2" xfId="53253" xr:uid="{287D010F-8E67-400B-84B9-F9592C84E6E4}"/>
    <cellStyle name="SubItemName 5 32 4" xfId="23559" xr:uid="{36AF491C-85F7-40F9-B32F-ABA748A17D30}"/>
    <cellStyle name="SubItemName 5 32 5" xfId="20621" xr:uid="{F69C0E2A-F535-44AE-A50E-98B0244E1148}"/>
    <cellStyle name="SubItemName 5 32 6" xfId="23877" xr:uid="{713A512A-8C19-49CE-ADD3-2F6D331B0BD0}"/>
    <cellStyle name="SubItemName 5 32 7" xfId="25621" xr:uid="{EBAE5D36-2849-43DE-A18D-CF73DD4810DE}"/>
    <cellStyle name="SubItemName 5 32 8" xfId="21905" xr:uid="{DD831A59-DB4C-48A7-806B-EA601C0CA822}"/>
    <cellStyle name="SubItemName 5 32 9" xfId="24792" xr:uid="{AF4C9A7F-B780-4F55-B985-2B66922BA00A}"/>
    <cellStyle name="SubItemName 5 33" xfId="7951" xr:uid="{56FC6831-075E-4521-BE4D-B2595B315DC7}"/>
    <cellStyle name="SubItemName 5 33 10" xfId="29970" xr:uid="{74BD9F57-98C1-4A78-9861-2143E242AFA2}"/>
    <cellStyle name="SubItemName 5 33 11" xfId="30767" xr:uid="{50316FA7-DF4D-4F06-8DC3-2BF8740E7E76}"/>
    <cellStyle name="SubItemName 5 33 12" xfId="31641" xr:uid="{6C68F849-0109-4A51-A061-0CABCCEE838D}"/>
    <cellStyle name="SubItemName 5 33 13" xfId="32775" xr:uid="{12E47D73-FD9A-4496-BD61-EBA8BB5CA2A9}"/>
    <cellStyle name="SubItemName 5 33 14" xfId="30650" xr:uid="{573B7A0C-11FD-4678-B1BA-0C083A8AA5FC}"/>
    <cellStyle name="SubItemName 5 33 15" xfId="33356" xr:uid="{90304DCC-F6C6-4F97-BD62-A034CB95540F}"/>
    <cellStyle name="SubItemName 5 33 16" xfId="27119" xr:uid="{007CD4DB-3AD5-4DEA-B022-612FF506A054}"/>
    <cellStyle name="SubItemName 5 33 17" xfId="34395" xr:uid="{F313B412-8EC2-4390-8AD8-4CCC6E8954C5}"/>
    <cellStyle name="SubItemName 5 33 18" xfId="34798" xr:uid="{473C65AE-2243-4822-BF1F-D63524210B60}"/>
    <cellStyle name="SubItemName 5 33 19" xfId="35419" xr:uid="{C6876555-07D3-4D4D-A04F-C9F3C9DBDD9B}"/>
    <cellStyle name="SubItemName 5 33 2" xfId="12128" xr:uid="{F6C496DB-0B60-4C8E-BC12-1749CC329893}"/>
    <cellStyle name="SubItemName 5 33 2 2" xfId="50363" xr:uid="{531DC334-0D2E-47C8-A28A-28719C72F491}"/>
    <cellStyle name="SubItemName 5 33 20" xfId="37543" xr:uid="{A53A0930-5C60-4782-9C75-644C94739B53}"/>
    <cellStyle name="SubItemName 5 33 21" xfId="35973" xr:uid="{C181A7BB-90FB-441D-AEDD-C298B62A5574}"/>
    <cellStyle name="SubItemName 5 33 22" xfId="36255" xr:uid="{A10E2457-73C1-4E2F-A50F-C40254138E12}"/>
    <cellStyle name="SubItemName 5 33 23" xfId="40278" xr:uid="{78033A81-7672-4772-B01B-8C3BA3E14C45}"/>
    <cellStyle name="SubItemName 5 33 24" xfId="40042" xr:uid="{4FA5AC6E-C489-42DF-BBFF-A2D13D6A8E38}"/>
    <cellStyle name="SubItemName 5 33 25" xfId="41379" xr:uid="{DEFE7CE0-D016-4CFB-82EC-8579313D8BA0}"/>
    <cellStyle name="SubItemName 5 33 26" xfId="40748" xr:uid="{453CA8FB-C8B3-4AAD-97E4-E7454D44420C}"/>
    <cellStyle name="SubItemName 5 33 27" xfId="47727" xr:uid="{DFDE5E29-4C95-4ACA-BCEA-F401494C0E91}"/>
    <cellStyle name="SubItemName 5 33 28" xfId="55214" xr:uid="{BD5762DC-0D0D-481E-A5F3-94EF6EC6E353}"/>
    <cellStyle name="SubItemName 5 33 3" xfId="24218" xr:uid="{6DAC522E-5FA9-4EA0-AB17-0D8A61B47993}"/>
    <cellStyle name="SubItemName 5 33 3 2" xfId="52353" xr:uid="{DE04DDB3-DF79-4349-8E73-966087E6239A}"/>
    <cellStyle name="SubItemName 5 33 4" xfId="21766" xr:uid="{31B02661-79BB-4E2E-B6BF-E188A258DBDC}"/>
    <cellStyle name="SubItemName 5 33 5" xfId="25205" xr:uid="{DEDF3ADC-73E0-47EB-A584-92C3ADAC4814}"/>
    <cellStyle name="SubItemName 5 33 6" xfId="21814" xr:uid="{8B8D8176-40B7-48A4-8572-5734D331F36D}"/>
    <cellStyle name="SubItemName 5 33 7" xfId="23969" xr:uid="{4B27189B-3DD2-4392-B7F9-31C255CFB9CC}"/>
    <cellStyle name="SubItemName 5 33 8" xfId="26614" xr:uid="{E63EF199-C703-4051-AA9C-C5709404251F}"/>
    <cellStyle name="SubItemName 5 33 9" xfId="29160" xr:uid="{4D8E4F86-2505-49CC-9E68-9B108541F67B}"/>
    <cellStyle name="SubItemName 5 34" xfId="7845" xr:uid="{D3BE67BA-D264-4E18-B4FD-12A9AAE45DE7}"/>
    <cellStyle name="SubItemName 5 34 10" xfId="30778" xr:uid="{F4D0006D-C5DF-4FC6-BC12-403E78A8B65C}"/>
    <cellStyle name="SubItemName 5 34 11" xfId="31087" xr:uid="{44458F28-AAD9-4197-B000-00BC9272CA6E}"/>
    <cellStyle name="SubItemName 5 34 12" xfId="32788" xr:uid="{3A20ED15-DE08-47F9-B3A2-8D0C8857555B}"/>
    <cellStyle name="SubItemName 5 34 13" xfId="33068" xr:uid="{D3A2E561-E5D4-4075-873B-ABE78A3ED32C}"/>
    <cellStyle name="SubItemName 5 34 14" xfId="33368" xr:uid="{6D449BFD-0274-48F0-A717-17D28C1A4E84}"/>
    <cellStyle name="SubItemName 5 34 15" xfId="33637" xr:uid="{CC8A3FC8-B79F-4EF8-88EC-833A5B504BC1}"/>
    <cellStyle name="SubItemName 5 34 16" xfId="34050" xr:uid="{7F9006AE-9286-40DF-BA10-9BD399131CD9}"/>
    <cellStyle name="SubItemName 5 34 17" xfId="34996" xr:uid="{CEEB34E1-77DB-4B4A-8C32-86A43EA3EB5B}"/>
    <cellStyle name="SubItemName 5 34 18" xfId="35326" xr:uid="{56E0BF92-9135-4542-B991-EF93DB9032F9}"/>
    <cellStyle name="SubItemName 5 34 19" xfId="35608" xr:uid="{3698A131-5C28-4E6B-8FF1-769EB188BEEF}"/>
    <cellStyle name="SubItemName 5 34 2" xfId="12037" xr:uid="{909873AE-5B8D-4432-AE01-6525B029AB05}"/>
    <cellStyle name="SubItemName 5 34 2 2" xfId="50260" xr:uid="{3E18BFE1-DFAF-4999-8764-87796B96C10F}"/>
    <cellStyle name="SubItemName 5 34 20" xfId="38590" xr:uid="{502E7369-1994-40B1-809B-FD6641E1AEA2}"/>
    <cellStyle name="SubItemName 5 34 21" xfId="38882" xr:uid="{E2D11064-EAF7-45FC-B0F3-B7A0573D8E5D}"/>
    <cellStyle name="SubItemName 5 34 22" xfId="39906" xr:uid="{3944DC56-5E14-4C3F-85A9-3F124B619397}"/>
    <cellStyle name="SubItemName 5 34 23" xfId="40943" xr:uid="{5CD822C8-FA4C-45AC-9F6C-BB16C8BEB997}"/>
    <cellStyle name="SubItemName 5 34 24" xfId="41230" xr:uid="{025F04C0-DDAC-4647-85D9-F469666A94AD}"/>
    <cellStyle name="SubItemName 5 34 25" xfId="41664" xr:uid="{EA6B4534-C1A9-4119-ACFD-02A24D4E6E95}"/>
    <cellStyle name="SubItemName 5 34 26" xfId="41713" xr:uid="{E17FD1BE-1A2F-4ED4-9CA0-57B4CF381E4B}"/>
    <cellStyle name="SubItemName 5 34 27" xfId="47624" xr:uid="{7918DAA2-A61B-473E-9115-3144CDE33506}"/>
    <cellStyle name="SubItemName 5 34 28" xfId="55118" xr:uid="{85B1B38D-6556-43B9-B94B-BAEE9F5B4D90}"/>
    <cellStyle name="SubItemName 5 34 3" xfId="25297" xr:uid="{475158EB-C951-477B-8C39-1D01A95A6708}"/>
    <cellStyle name="SubItemName 5 34 3 2" xfId="52252" xr:uid="{F47B135F-C33B-42F5-8262-9592D3B3596A}"/>
    <cellStyle name="SubItemName 5 34 4" xfId="25592" xr:uid="{81E3FCE2-0106-479E-9A49-57579ACF99EF}"/>
    <cellStyle name="SubItemName 5 34 5" xfId="25960" xr:uid="{1E9155E3-1A01-4CD1-82DA-7B2C66AD9B54}"/>
    <cellStyle name="SubItemName 5 34 6" xfId="26297" xr:uid="{4EA262F3-4283-4C32-8C8D-70B6ADD5F174}"/>
    <cellStyle name="SubItemName 5 34 7" xfId="26625" xr:uid="{15673A64-1C3F-4EF6-A9C9-153F86D59E05}"/>
    <cellStyle name="SubItemName 5 34 8" xfId="26940" xr:uid="{7867FFB0-CC26-483A-96B1-42E5EF23314F}"/>
    <cellStyle name="SubItemName 5 34 9" xfId="30391" xr:uid="{7D628F55-BF16-4E90-8C8C-E4A5218F57F9}"/>
    <cellStyle name="SubItemName 5 35" xfId="9280" xr:uid="{C4960E80-D376-48E6-80D0-65768C6C32D1}"/>
    <cellStyle name="SubItemName 5 35 10" xfId="30708" xr:uid="{70B4ADB3-DA4D-4E19-8888-393323EAC288}"/>
    <cellStyle name="SubItemName 5 35 11" xfId="31010" xr:uid="{4B4C4BA5-F611-40B6-9BB4-051FDC28E832}"/>
    <cellStyle name="SubItemName 5 35 12" xfId="32718" xr:uid="{FB640C2A-725E-4242-9225-A06DC1DD1494}"/>
    <cellStyle name="SubItemName 5 35 13" xfId="32999" xr:uid="{1D4EAA8A-9E8F-4936-918C-D9C1786D0CED}"/>
    <cellStyle name="SubItemName 5 35 14" xfId="33304" xr:uid="{966334FD-B40D-449A-B448-AD76E26250ED}"/>
    <cellStyle name="SubItemName 5 35 15" xfId="33561" xr:uid="{9D184BF7-0F38-41AF-A4B0-7C9ABF67ECA8}"/>
    <cellStyle name="SubItemName 5 35 16" xfId="33974" xr:uid="{CEA22768-2C0F-409B-8C71-2EE9440D88C1}"/>
    <cellStyle name="SubItemName 5 35 17" xfId="34946" xr:uid="{5D674DAF-3808-4D4B-89FD-4094CC0DE949}"/>
    <cellStyle name="SubItemName 5 35 18" xfId="35253" xr:uid="{832CA53E-AEB5-4E71-BCEA-78260FFF44C2}"/>
    <cellStyle name="SubItemName 5 35 19" xfId="35596" xr:uid="{889AF418-7C4D-4AC0-A7B5-35B12821AC9E}"/>
    <cellStyle name="SubItemName 5 35 2" xfId="13153" xr:uid="{E1549E4C-71A9-4C06-A474-4C8F82356F5C}"/>
    <cellStyle name="SubItemName 5 35 2 2" xfId="51376" xr:uid="{F6A74A77-5698-489B-9713-2FE6D28DCFCE}"/>
    <cellStyle name="SubItemName 5 35 20" xfId="38537" xr:uid="{C4A81322-117B-425C-AC86-B1512CCD712E}"/>
    <cellStyle name="SubItemName 5 35 21" xfId="36069" xr:uid="{BBC0FC21-2ADC-4FC4-8487-5C2E027AEA51}"/>
    <cellStyle name="SubItemName 5 35 22" xfId="39830" xr:uid="{F4859F80-9485-41B1-8199-A9DE683F7301}"/>
    <cellStyle name="SubItemName 5 35 23" xfId="40891" xr:uid="{B1A30984-E759-472E-8F20-54A82C6B9113}"/>
    <cellStyle name="SubItemName 5 35 24" xfId="41158" xr:uid="{1A2D2F1C-6547-4C06-831B-879E0481D8A4}"/>
    <cellStyle name="SubItemName 5 35 25" xfId="41646" xr:uid="{6C5F4458-5E91-48F1-A15C-798E2253E71B}"/>
    <cellStyle name="SubItemName 5 35 26" xfId="41697" xr:uid="{147B7784-41F7-4CBB-96C9-762271A84217}"/>
    <cellStyle name="SubItemName 5 35 27" xfId="48927" xr:uid="{84552008-DDB1-4A3A-83E8-C5C11DEE4599}"/>
    <cellStyle name="SubItemName 5 35 28" xfId="56347" xr:uid="{73B6B237-C130-4AA6-BB95-EA0252EC0C96}"/>
    <cellStyle name="SubItemName 5 35 3" xfId="25231" xr:uid="{54E05602-42F2-4E9E-BB56-46AFC35ADBBA}"/>
    <cellStyle name="SubItemName 5 35 3 2" xfId="53304" xr:uid="{86605DF1-632F-4513-9DDF-316A7A16C872}"/>
    <cellStyle name="SubItemName 5 35 4" xfId="25528" xr:uid="{7FDAD872-CB07-4EB7-892D-8C8D8B8EBC2D}"/>
    <cellStyle name="SubItemName 5 35 5" xfId="25891" xr:uid="{8CB35D83-5EB6-4D6A-9F17-4C899FB74662}"/>
    <cellStyle name="SubItemName 5 35 6" xfId="26225" xr:uid="{5550EB6D-3CDA-4EB3-9C71-9F5B795A36B7}"/>
    <cellStyle name="SubItemName 5 35 7" xfId="26558" xr:uid="{F264CD02-9842-4CD8-8A21-DFC22A248CF9}"/>
    <cellStyle name="SubItemName 5 35 8" xfId="26864" xr:uid="{C82EEBE5-8EA9-455F-B16D-24BFB63DE96B}"/>
    <cellStyle name="SubItemName 5 35 9" xfId="30324" xr:uid="{6EB6AF22-CE62-4171-9E28-CB8AE8940740}"/>
    <cellStyle name="SubItemName 5 36" xfId="7828" xr:uid="{7C3C706D-7964-4C1D-BDB7-83E0E4D3E45F}"/>
    <cellStyle name="SubItemName 5 36 10" xfId="28788" xr:uid="{C669A88A-6990-47BF-989A-C4B51480E45C}"/>
    <cellStyle name="SubItemName 5 36 11" xfId="31247" xr:uid="{B08553F2-762D-4D8D-9980-9862FA2993BA}"/>
    <cellStyle name="SubItemName 5 36 12" xfId="30695" xr:uid="{64F5C428-3C6B-4D3E-B200-CEB4809061B9}"/>
    <cellStyle name="SubItemName 5 36 13" xfId="20872" xr:uid="{E9BDFA4C-926A-42AF-94D1-E993A7983567}"/>
    <cellStyle name="SubItemName 5 36 14" xfId="21529" xr:uid="{C847CE0C-C542-4073-B35D-C409DF48D999}"/>
    <cellStyle name="SubItemName 5 36 15" xfId="27021" xr:uid="{02BE1586-A056-4610-8EFF-B43630949558}"/>
    <cellStyle name="SubItemName 5 36 16" xfId="34174" xr:uid="{6D60A981-4730-4C66-9295-595B8A8F549C}"/>
    <cellStyle name="SubItemName 5 36 17" xfId="34844" xr:uid="{06239E9B-5646-4BD3-A32E-13AD926B9B09}"/>
    <cellStyle name="SubItemName 5 36 18" xfId="35355" xr:uid="{F0811520-8D97-4D13-8E4E-B1E6DDA3B261}"/>
    <cellStyle name="SubItemName 5 36 19" xfId="37181" xr:uid="{532F783D-EF69-47E3-AD6F-794CF4DD0286}"/>
    <cellStyle name="SubItemName 5 36 2" xfId="12025" xr:uid="{1A75341D-10ED-4160-B762-70E528C33E05}"/>
    <cellStyle name="SubItemName 5 36 2 2" xfId="50244" xr:uid="{106CF079-C2FE-4489-B122-2348FB417597}"/>
    <cellStyle name="SubItemName 5 36 20" xfId="35840" xr:uid="{345C7D4C-287E-41C6-89FD-AA5E6F5BA785}"/>
    <cellStyle name="SubItemName 5 36 21" xfId="36501" xr:uid="{D163769F-AAB5-445C-AD97-C450B22FA48E}"/>
    <cellStyle name="SubItemName 5 36 22" xfId="40056" xr:uid="{FBF3A6B2-7DFC-446B-8829-81E13EDD71BA}"/>
    <cellStyle name="SubItemName 5 36 23" xfId="40717" xr:uid="{7413F795-04FF-4476-942C-8066602327A6}"/>
    <cellStyle name="SubItemName 5 36 24" xfId="41286" xr:uid="{1D9FDC28-C412-42FB-AC52-A1403EB25E8E}"/>
    <cellStyle name="SubItemName 5 36 25" xfId="40887" xr:uid="{CB413B09-275E-460F-8276-322C0A8241EC}"/>
    <cellStyle name="SubItemName 5 36 26" xfId="47608" xr:uid="{D21DF7AA-C04D-41B3-90CA-3459B2199007}"/>
    <cellStyle name="SubItemName 5 36 27" xfId="55103" xr:uid="{C314EF88-3F60-4415-9783-1C9014C99ECE}"/>
    <cellStyle name="SubItemName 5 36 3" xfId="21893" xr:uid="{588BDE03-72B2-49E1-A3F6-98B3B4923823}"/>
    <cellStyle name="SubItemName 5 36 3 2" xfId="52236" xr:uid="{3940B32C-E428-423A-ACC0-E51A7316E440}"/>
    <cellStyle name="SubItemName 5 36 4" xfId="24233" xr:uid="{6E06BAA1-E1EF-4D2C-880C-06BD681782D2}"/>
    <cellStyle name="SubItemName 5 36 5" xfId="21128" xr:uid="{66FC0DFF-ADDB-43FA-99F1-503EC1E2BE44}"/>
    <cellStyle name="SubItemName 5 36 6" xfId="24694" xr:uid="{930CD532-91C8-4BBC-A414-D6395193B120}"/>
    <cellStyle name="SubItemName 5 36 7" xfId="21519" xr:uid="{F527680D-C8AA-4276-8F78-086EF3F905D1}"/>
    <cellStyle name="SubItemName 5 36 8" xfId="23382" xr:uid="{3CF3DC0A-F67F-48EC-9378-4F1BC386CE9B}"/>
    <cellStyle name="SubItemName 5 36 9" xfId="30041" xr:uid="{31CFCA46-A056-4534-A646-92CE17B371A9}"/>
    <cellStyle name="SubItemName 5 37" xfId="8878" xr:uid="{05CAE3EF-9929-49EB-8BF0-2F4B1AA58A77}"/>
    <cellStyle name="SubItemName 5 37 2" xfId="12806" xr:uid="{9080281A-8529-4C36-9E5A-3617D6FBECBD}"/>
    <cellStyle name="SubItemName 5 37 2 2" xfId="50980" xr:uid="{A0B9FB41-2A9F-4257-ACF9-4143F9A6A658}"/>
    <cellStyle name="SubItemName 5 37 3" xfId="52908" xr:uid="{6681C7D0-B245-458C-8D36-A4E70C59EBE0}"/>
    <cellStyle name="SubItemName 5 37 4" xfId="48533" xr:uid="{79159811-5B2D-4526-9D03-857580341A1D}"/>
    <cellStyle name="SubItemName 5 37 5" xfId="55957" xr:uid="{5BC23984-2912-4C35-AA65-3D9C2426173C}"/>
    <cellStyle name="SubItemName 5 38" xfId="7836" xr:uid="{8DDF5552-F8D4-4EE4-AAF7-AB86634ACC9E}"/>
    <cellStyle name="SubItemName 5 38 2" xfId="12031" xr:uid="{555F22C4-85E3-4060-B7A2-981B647526EF}"/>
    <cellStyle name="SubItemName 5 38 2 2" xfId="50252" xr:uid="{C71073B5-AC03-49F5-B51A-D6F4BD336C2F}"/>
    <cellStyle name="SubItemName 5 38 3" xfId="52244" xr:uid="{D6210D92-4568-467C-9B72-BB98FD423BD6}"/>
    <cellStyle name="SubItemName 5 38 4" xfId="47616" xr:uid="{CEFC8FEC-8EFD-4CCC-917C-8C29BE2F64D0}"/>
    <cellStyle name="SubItemName 5 39" xfId="9030" xr:uid="{3B37BD34-4CE3-451E-9EDE-614C99BC311F}"/>
    <cellStyle name="SubItemName 5 39 2" xfId="12940" xr:uid="{2B1D3A0C-2A52-4102-9257-E4B6E0B22431}"/>
    <cellStyle name="SubItemName 5 39 2 2" xfId="51135" xr:uid="{C69AA1AC-8906-4A7F-AD22-CDD0A0CEBCBE}"/>
    <cellStyle name="SubItemName 5 39 3" xfId="53063" xr:uid="{45DD2250-6359-4CEB-825B-24E7B2A51641}"/>
    <cellStyle name="SubItemName 5 39 4" xfId="48687" xr:uid="{7206FD72-B5A1-4CCA-A921-F1EC2CC4E5CB}"/>
    <cellStyle name="SubItemName 5 39 5" xfId="56110" xr:uid="{371B7689-4984-4E19-8C81-1EDF012A1F80}"/>
    <cellStyle name="SubItemName 5 4" xfId="5103" xr:uid="{AD7A3C81-0C6C-4250-A8D2-D2F88C90CC30}"/>
    <cellStyle name="SubItemName 5 4 10" xfId="23891" xr:uid="{8A8FAB69-0D11-4DE0-8636-025250033443}"/>
    <cellStyle name="SubItemName 5 4 11" xfId="25643" xr:uid="{702CA8AD-163A-4069-B945-3B2385C7D6A5}"/>
    <cellStyle name="SubItemName 5 4 12" xfId="27128" xr:uid="{26F026A2-A4D9-4048-A87E-9AF2EC40E7C5}"/>
    <cellStyle name="SubItemName 5 4 13" xfId="32386" xr:uid="{B35BAA57-AEF4-430B-A42D-6C0BEB97A884}"/>
    <cellStyle name="SubItemName 5 4 14" xfId="29417" xr:uid="{168314C5-B331-496E-B402-5185D4146990}"/>
    <cellStyle name="SubItemName 5 4 15" xfId="31107" xr:uid="{72F502A0-9AAB-44F9-B0B1-CE2F297DF6CA}"/>
    <cellStyle name="SubItemName 5 4 16" xfId="31546" xr:uid="{D118660E-EF22-4217-BC1A-0CD00E31D7C1}"/>
    <cellStyle name="SubItemName 5 4 17" xfId="26758" xr:uid="{E6690F72-C9F7-4BCF-AF22-41B233F4EF53}"/>
    <cellStyle name="SubItemName 5 4 18" xfId="30684" xr:uid="{2184B975-02F4-4223-93FC-378E5EC273D1}"/>
    <cellStyle name="SubItemName 5 4 19" xfId="34773" xr:uid="{1A046044-C957-41CC-B707-F25301E78022}"/>
    <cellStyle name="SubItemName 5 4 2" xfId="10230" xr:uid="{88747794-8ED2-4AC2-9BBC-4A0C67014AB4}"/>
    <cellStyle name="SubItemName 5 4 2 2" xfId="17981" xr:uid="{74A30364-F851-4F7D-8030-F95490AB41D7}"/>
    <cellStyle name="SubItemName 5 4 2 3" xfId="49854" xr:uid="{42E360FD-A6D1-4650-81DC-A8932282EFE0}"/>
    <cellStyle name="SubItemName 5 4 20" xfId="36969" xr:uid="{07A38BCE-729E-4A0C-B275-8CAC3071E2FD}"/>
    <cellStyle name="SubItemName 5 4 21" xfId="35621" xr:uid="{AE4A57A0-A9BA-474E-8506-C5F7A2D03CB0}"/>
    <cellStyle name="SubItemName 5 4 22" xfId="38681" xr:uid="{59DCBFE0-231D-4814-88D3-0D74123E5545}"/>
    <cellStyle name="SubItemName 5 4 23" xfId="36002" xr:uid="{77B9DC58-AACE-4B45-A90C-C25286772646}"/>
    <cellStyle name="SubItemName 5 4 24" xfId="40855" xr:uid="{1AA736E2-688F-408D-9341-3D2F9D22D943}"/>
    <cellStyle name="SubItemName 5 4 25" xfId="38579" xr:uid="{A4157567-947F-4671-85A1-035F08721F5A}"/>
    <cellStyle name="SubItemName 5 4 26" xfId="41586" xr:uid="{9FCA255E-285A-40C0-B506-AC8DC3C67946}"/>
    <cellStyle name="SubItemName 5 4 27" xfId="47204" xr:uid="{5E9F1102-C9C7-4BEB-AFB3-BA512495F12D}"/>
    <cellStyle name="SubItemName 5 4 28" xfId="54732" xr:uid="{5935B78A-C44A-4557-83E9-585E707EF947}"/>
    <cellStyle name="SubItemName 5 4 3" xfId="10563" xr:uid="{FF40BD25-AB08-49BC-AADB-B812964945D3}"/>
    <cellStyle name="SubItemName 5 4 3 2" xfId="18167" xr:uid="{E4C85904-2D52-4CAC-BDCC-7518E0595C96}"/>
    <cellStyle name="SubItemName 5 4 3 3" xfId="49536" xr:uid="{BDDB27D1-FD3F-43DD-802B-98526881BC13}"/>
    <cellStyle name="SubItemName 5 4 4" xfId="10898" xr:uid="{A4A3294D-B3F3-4BC6-967C-BC5B03BBBC9C}"/>
    <cellStyle name="SubItemName 5 4 4 2" xfId="18358" xr:uid="{ACDD8A23-50CA-4D3D-BF47-F4D29C12DEB2}"/>
    <cellStyle name="SubItemName 5 4 5" xfId="11175" xr:uid="{004B91C3-CD27-4692-B6E9-029F55CA2011}"/>
    <cellStyle name="SubItemName 5 4 5 2" xfId="18549" xr:uid="{B6F118BB-4BA0-4EF8-B886-9626D7AED470}"/>
    <cellStyle name="SubItemName 5 4 6" xfId="7428" xr:uid="{60CF577E-C4E1-4D32-BB60-30AEF26511B0}"/>
    <cellStyle name="SubItemName 5 4 6 2" xfId="17470" xr:uid="{EBC63221-F540-4D88-B2DB-BAC483DC4D30}"/>
    <cellStyle name="SubItemName 5 4 7" xfId="11694" xr:uid="{05F1FC0F-01D9-4C0D-9608-14F8BB701313}"/>
    <cellStyle name="SubItemName 5 4 8" xfId="23776" xr:uid="{95F3EC3C-BBF2-42D6-95A9-25C3164A3599}"/>
    <cellStyle name="SubItemName 5 4 9" xfId="21771" xr:uid="{A7CF399B-1D85-45DC-B4E6-9EE0E9F6D3B4}"/>
    <cellStyle name="SubItemName 5 40" xfId="8789" xr:uid="{E454CF0D-F258-47B8-87B1-AC9619D7DE61}"/>
    <cellStyle name="SubItemName 5 40 2" xfId="12739" xr:uid="{71B14B53-315C-4FFE-94CB-76B8FB26861C}"/>
    <cellStyle name="SubItemName 5 40 2 2" xfId="50895" xr:uid="{650A2FC0-61BF-40A6-9247-E9A05C3EA070}"/>
    <cellStyle name="SubItemName 5 40 3" xfId="52824" xr:uid="{34860D13-DEE6-4637-939C-F22AC5A98A04}"/>
    <cellStyle name="SubItemName 5 40 4" xfId="48449" xr:uid="{B7ED3688-8814-4CA8-A899-20EF1AEFAF80}"/>
    <cellStyle name="SubItemName 5 40 5" xfId="55875" xr:uid="{5BC86730-1ADF-4FDB-84BA-DF99DAA2DDD7}"/>
    <cellStyle name="SubItemName 5 41" xfId="8284" xr:uid="{BEBC2A12-82AE-43FE-B297-DA73D20F5C4D}"/>
    <cellStyle name="SubItemName 5 41 2" xfId="12385" xr:uid="{607FD468-A0A3-4C05-A88A-AEC76EA99B8D}"/>
    <cellStyle name="SubItemName 5 41 2 2" xfId="50658" xr:uid="{C233A9A6-D33F-45B9-A409-C7FAA13098DA}"/>
    <cellStyle name="SubItemName 5 41 3" xfId="52642" xr:uid="{C6E8C5DB-4E29-4468-BAB3-204037701AFA}"/>
    <cellStyle name="SubItemName 5 41 4" xfId="48023" xr:uid="{4FA3A252-7A06-47AC-9B8A-99348822B85D}"/>
    <cellStyle name="SubItemName 5 41 5" xfId="55495" xr:uid="{5171F645-B025-4445-B747-25948EFAF16F}"/>
    <cellStyle name="SubItemName 5 42" xfId="24434" xr:uid="{5C210790-90AB-45DF-BE37-0F46879A1929}"/>
    <cellStyle name="SubItemName 5 43" xfId="24815" xr:uid="{69CD68CF-F442-4C41-B909-2E69A3835E4D}"/>
    <cellStyle name="SubItemName 5 44" xfId="26378" xr:uid="{2DC05DA1-9424-4A28-B483-EE3DDA41BF57}"/>
    <cellStyle name="SubItemName 5 45" xfId="26980" xr:uid="{93D30762-DA93-4801-9984-63D4E63E0BED}"/>
    <cellStyle name="SubItemName 5 46" xfId="28518" xr:uid="{3C819A2F-A6D6-4177-8B9E-8E3AE35ACF85}"/>
    <cellStyle name="SubItemName 5 47" xfId="25740" xr:uid="{45487C2E-ABBD-4AF8-A29E-168DC5B912E8}"/>
    <cellStyle name="SubItemName 5 48" xfId="24055" xr:uid="{B5167BF2-A063-491C-8ABD-50B10C8C0955}"/>
    <cellStyle name="SubItemName 5 49" xfId="21645" xr:uid="{249B0148-28EA-4FB1-AEFE-634E03A01120}"/>
    <cellStyle name="SubItemName 5 5" xfId="5232" xr:uid="{EA815E27-A521-458E-B917-C40474940671}"/>
    <cellStyle name="SubItemName 5 5 10" xfId="28578" xr:uid="{74715BDB-6F3D-4C93-9574-2EBA83B7E3B5}"/>
    <cellStyle name="SubItemName 5 5 11" xfId="30031" xr:uid="{6855FD5A-2F45-40EA-BE20-C560ACEE29E7}"/>
    <cellStyle name="SubItemName 5 5 12" xfId="31859" xr:uid="{05DAFE52-014E-4793-90B0-67FFDB85C278}"/>
    <cellStyle name="SubItemName 5 5 13" xfId="24022" xr:uid="{E2590B91-4476-4097-80D7-729F7059519C}"/>
    <cellStyle name="SubItemName 5 5 14" xfId="32923" xr:uid="{B089BA7E-576F-472F-9008-F6B028AC2E21}"/>
    <cellStyle name="SubItemName 5 5 15" xfId="32733" xr:uid="{A1D07607-A137-469E-A8E8-A66BC224D2EC}"/>
    <cellStyle name="SubItemName 5 5 16" xfId="26289" xr:uid="{9936A5DA-1D36-442C-BB86-649E76BFB7BD}"/>
    <cellStyle name="SubItemName 5 5 17" xfId="34519" xr:uid="{6AC7D221-2A1E-4C1D-80FA-531761AE4226}"/>
    <cellStyle name="SubItemName 5 5 18" xfId="33404" xr:uid="{99371FF3-D4D9-4E74-A3A3-C412ECCD42EA}"/>
    <cellStyle name="SubItemName 5 5 19" xfId="35467" xr:uid="{B6D6629F-9AE5-4A2F-BC83-5C585B5C7AFA}"/>
    <cellStyle name="SubItemName 5 5 2" xfId="10345" xr:uid="{DCEE5A64-FA44-4018-96BE-89E23654DC1C}"/>
    <cellStyle name="SubItemName 5 5 2 2" xfId="18044" xr:uid="{3AFE12B5-BABC-40CF-91AE-32093E0DDD9B}"/>
    <cellStyle name="SubItemName 5 5 2 3" xfId="49931" xr:uid="{7F661697-EC39-4D3A-9083-5E59C3F4C4F7}"/>
    <cellStyle name="SubItemName 5 5 20" xfId="37747" xr:uid="{6B3AD48B-4FF2-4722-95C5-DECA4A04B6CB}"/>
    <cellStyle name="SubItemName 5 5 21" xfId="36736" xr:uid="{4829F80E-A211-46D5-860B-97E85E99F0E6}"/>
    <cellStyle name="SubItemName 5 5 22" xfId="38500" xr:uid="{E36D8353-CC62-45F1-932D-0827251BCB91}"/>
    <cellStyle name="SubItemName 5 5 23" xfId="40414" xr:uid="{71DB3285-15BB-4D0F-BE02-2DA57A073A9F}"/>
    <cellStyle name="SubItemName 5 5 24" xfId="40849" xr:uid="{E41E698A-663D-42C5-9315-BD99CC0469A9}"/>
    <cellStyle name="SubItemName 5 5 25" xfId="41441" xr:uid="{9D35D3C9-1500-460B-9725-D8A49AE785E7}"/>
    <cellStyle name="SubItemName 5 5 26" xfId="40781" xr:uid="{17847165-787B-429B-9186-1449EEEE1592}"/>
    <cellStyle name="SubItemName 5 5 27" xfId="47292" xr:uid="{4BA4CA1A-BD95-4CE3-9CA9-BE3EDE8F1C6D}"/>
    <cellStyle name="SubItemName 5 5 28" xfId="54801" xr:uid="{FB6F3F4B-8D2C-48F6-89D2-66E302DD7CD1}"/>
    <cellStyle name="SubItemName 5 5 3" xfId="10683" xr:uid="{49D57393-86C1-422E-B6DA-8A8EBF39E7CE}"/>
    <cellStyle name="SubItemName 5 5 3 2" xfId="18236" xr:uid="{68733BF2-96C8-4792-B195-FDAF58A1BCFB}"/>
    <cellStyle name="SubItemName 5 5 3 3" xfId="51921" xr:uid="{CD27A700-04D7-430A-A6E9-EAA5AB6C1D06}"/>
    <cellStyle name="SubItemName 5 5 4" xfId="11018" xr:uid="{170F31DD-F6EC-4DD4-B395-16366C721492}"/>
    <cellStyle name="SubItemName 5 5 4 2" xfId="18427" xr:uid="{50AAE04B-27B1-42A3-98CF-733BFB951961}"/>
    <cellStyle name="SubItemName 5 5 5" xfId="11251" xr:uid="{93397DAD-5323-47CF-B45B-62F5DB763D63}"/>
    <cellStyle name="SubItemName 5 5 5 2" xfId="18618" xr:uid="{62EAFAD9-1F22-411D-A904-AB92DE1E20CA}"/>
    <cellStyle name="SubItemName 5 5 6" xfId="7497" xr:uid="{82A5572D-27BA-4349-8EFD-1BBA371DB42D}"/>
    <cellStyle name="SubItemName 5 5 6 2" xfId="17533" xr:uid="{FEFA3227-E4CC-4E0F-A194-7DA42BAFE9D8}"/>
    <cellStyle name="SubItemName 5 5 7" xfId="11757" xr:uid="{229C9A38-E4CD-4C04-A199-E1C823437E83}"/>
    <cellStyle name="SubItemName 5 5 8" xfId="25904" xr:uid="{9632BFCB-D7C9-42C4-8C42-E79992AFFCEE}"/>
    <cellStyle name="SubItemName 5 5 9" xfId="29394" xr:uid="{BAEDDE4B-D5D1-480E-824B-8C3335D8C900}"/>
    <cellStyle name="SubItemName 5 50" xfId="26457" xr:uid="{6915A7D4-D031-4A3F-B5EE-F2A51937B00C}"/>
    <cellStyle name="SubItemName 5 51" xfId="33327" xr:uid="{4D2D57D7-1658-45C0-A13E-055C78996A61}"/>
    <cellStyle name="SubItemName 5 52" xfId="32948" xr:uid="{5641E75C-95F0-4A08-8A0C-5FFE66B6F6DC}"/>
    <cellStyle name="SubItemName 5 53" xfId="32104" xr:uid="{73E53CE4-DFA0-4D97-AC92-425010A597DF}"/>
    <cellStyle name="SubItemName 5 54" xfId="34424" xr:uid="{96D94329-7896-4F6B-8C44-F6973642BAB7}"/>
    <cellStyle name="SubItemName 5 55" xfId="36665" xr:uid="{83F68423-E7BD-4D6E-AB1B-DF2E3688230A}"/>
    <cellStyle name="SubItemName 5 56" xfId="37171" xr:uid="{F64614A6-819F-4EA4-9AF4-5CDAABAD0A30}"/>
    <cellStyle name="SubItemName 5 57" xfId="38998" xr:uid="{A5462B69-59AB-4603-ACD7-752DB657E626}"/>
    <cellStyle name="SubItemName 5 58" xfId="36407" xr:uid="{0DC2A864-67FD-428C-8B9B-0CD17A6220CA}"/>
    <cellStyle name="SubItemName 5 59" xfId="39325" xr:uid="{AD1DC6CF-67D4-4FBC-93FD-A41A0C682F81}"/>
    <cellStyle name="SubItemName 5 6" xfId="4918" xr:uid="{B839683C-1E5F-49C5-AF9A-0EC3CCE3913C}"/>
    <cellStyle name="SubItemName 5 6 10" xfId="25236" xr:uid="{83D6396D-CDE2-4286-B252-C6E098847531}"/>
    <cellStyle name="SubItemName 5 6 11" xfId="27124" xr:uid="{37BE181C-31C7-4F84-8E4C-532C19C95D2A}"/>
    <cellStyle name="SubItemName 5 6 12" xfId="31725" xr:uid="{67E7CA4C-AE4A-4B88-B70E-B4D2750D0054}"/>
    <cellStyle name="SubItemName 5 6 13" xfId="31975" xr:uid="{99ED4ECF-13ED-4E32-9EA5-E3D4F8350FF0}"/>
    <cellStyle name="SubItemName 5 6 14" xfId="24455" xr:uid="{B8B32D89-1028-4083-9756-A14871C74187}"/>
    <cellStyle name="SubItemName 5 6 15" xfId="28717" xr:uid="{44900A4A-2202-4CFF-94B1-D658E9F4C331}"/>
    <cellStyle name="SubItemName 5 6 16" xfId="33163" xr:uid="{CB33637F-313F-41DB-B095-FD2E6B58A3FF}"/>
    <cellStyle name="SubItemName 5 6 17" xfId="34450" xr:uid="{98B478BB-EE0A-43B5-9171-8D6B7FBC03D3}"/>
    <cellStyle name="SubItemName 5 6 18" xfId="32647" xr:uid="{FA731781-461B-4763-AD08-D02BBCD06EBD}"/>
    <cellStyle name="SubItemName 5 6 19" xfId="35441" xr:uid="{7DDBFDD9-9947-4561-A181-FB3ECF16E728}"/>
    <cellStyle name="SubItemName 5 6 2" xfId="10060" xr:uid="{C8C72347-31D4-4CBF-809A-C788960E1229}"/>
    <cellStyle name="SubItemName 5 6 2 2" xfId="17887" xr:uid="{4D4C68D6-EE7B-41EB-A2EF-1AF67044C215}"/>
    <cellStyle name="SubItemName 5 6 2 3" xfId="49723" xr:uid="{72212C14-6DFE-4B36-AA41-68BB67368D46}"/>
    <cellStyle name="SubItemName 5 6 20" xfId="37624" xr:uid="{33C8EDE4-36D3-43E0-B9CA-3D49409C9829}"/>
    <cellStyle name="SubItemName 5 6 21" xfId="36550" xr:uid="{C31031B5-D20E-477C-B428-37EE4C334A5E}"/>
    <cellStyle name="SubItemName 5 6 22" xfId="35813" xr:uid="{8061E255-8EDB-46C2-BA2B-6AC26CD3BCD6}"/>
    <cellStyle name="SubItemName 5 6 23" xfId="40340" xr:uid="{91B6E869-BDE6-4F6C-8081-A9AF4ED459DD}"/>
    <cellStyle name="SubItemName 5 6 24" xfId="37280" xr:uid="{CAE83893-C67D-49FC-BA33-48A88DC7F03E}"/>
    <cellStyle name="SubItemName 5 6 25" xfId="41408" xr:uid="{CE0CD725-EAB6-4DD1-91F3-FDF19144BD66}"/>
    <cellStyle name="SubItemName 5 6 26" xfId="40779" xr:uid="{A592FD7F-A434-4543-8645-7218635D262C}"/>
    <cellStyle name="SubItemName 5 6 27" xfId="47078" xr:uid="{3826A76F-D679-4549-9D18-ABCF7A7C57BF}"/>
    <cellStyle name="SubItemName 5 6 28" xfId="54624" xr:uid="{6746CEE7-1299-4E92-AC43-7CE7EB4FB4F1}"/>
    <cellStyle name="SubItemName 5 6 3" xfId="10396" xr:uid="{3814BDA5-048D-4006-BBF4-E8D6E5C35D64}"/>
    <cellStyle name="SubItemName 5 6 3 2" xfId="18073" xr:uid="{3CFFCAE7-818D-414D-AB9A-A7FDCF29C1B3}"/>
    <cellStyle name="SubItemName 5 6 3 3" xfId="49566" xr:uid="{4D10D47F-3ECF-42D4-8DE1-C968DFBC7A97}"/>
    <cellStyle name="SubItemName 5 6 4" xfId="10732" xr:uid="{7BF473CA-B6F4-4205-AC0B-EDBC0A7A41CA}"/>
    <cellStyle name="SubItemName 5 6 4 2" xfId="18264" xr:uid="{13FF6AD3-F003-4F7A-B237-8247D9AD0BB5}"/>
    <cellStyle name="SubItemName 5 6 5" xfId="11066" xr:uid="{6419FE72-98A4-4F26-96D2-2627771104A1}"/>
    <cellStyle name="SubItemName 5 6 5 2" xfId="18455" xr:uid="{BDF59F7E-51BA-45AD-85BF-683C5D730D06}"/>
    <cellStyle name="SubItemName 5 6 6" xfId="7333" xr:uid="{DCE439B8-7C0E-40BB-B35C-60F53597054B}"/>
    <cellStyle name="SubItemName 5 6 6 2" xfId="17375" xr:uid="{CA83ED20-50AE-41EF-B70F-4CA57AD625F2}"/>
    <cellStyle name="SubItemName 5 6 7" xfId="11600" xr:uid="{274E3C84-F7AD-4105-A94C-AE9428280137}"/>
    <cellStyle name="SubItemName 5 6 8" xfId="25087" xr:uid="{7387995C-8947-455F-AC6C-FC0FBC8110A3}"/>
    <cellStyle name="SubItemName 5 6 9" xfId="29249" xr:uid="{D7E97A8E-A483-4F64-915B-30C6AE96DF94}"/>
    <cellStyle name="SubItemName 5 60" xfId="40410" xr:uid="{E3ECC1B8-0BF9-4341-BE58-A4B1D9F76C0A}"/>
    <cellStyle name="SubItemName 5 61" xfId="40583" xr:uid="{F09EFDDD-8CCD-47F8-AAAD-14902E0411D8}"/>
    <cellStyle name="SubItemName 5 7" xfId="5141" xr:uid="{5B36A903-E61D-4B86-9BD3-8DCF450C08B5}"/>
    <cellStyle name="SubItemName 5 7 10" xfId="29278" xr:uid="{FDD9C6DF-6FCE-4465-9212-09D93F311704}"/>
    <cellStyle name="SubItemName 5 7 11" xfId="24241" xr:uid="{2E7D892E-C1DD-4DA7-8DE5-FB7107FE18C4}"/>
    <cellStyle name="SubItemName 5 7 12" xfId="31529" xr:uid="{9FC19719-7902-4800-9181-D56F443C41EC}"/>
    <cellStyle name="SubItemName 5 7 13" xfId="31667" xr:uid="{37C9B24F-B2F9-4526-99F7-49B23D468CAF}"/>
    <cellStyle name="SubItemName 5 7 14" xfId="32659" xr:uid="{74CFA4F3-867E-41D5-BF5B-3BF74BE4AEF7}"/>
    <cellStyle name="SubItemName 5 7 15" xfId="27941" xr:uid="{9CF7028C-4519-4D41-9526-42C23355BDD8}"/>
    <cellStyle name="SubItemName 5 7 16" xfId="32929" xr:uid="{577742C3-923C-47EF-8407-6A2794A9BCC9}"/>
    <cellStyle name="SubItemName 5 7 17" xfId="34328" xr:uid="{06092D4A-426B-43ED-9DDD-7481413D1A15}"/>
    <cellStyle name="SubItemName 5 7 18" xfId="34467" xr:uid="{A506E603-3B4F-4BCF-8C37-45F1477FEB80}"/>
    <cellStyle name="SubItemName 5 7 19" xfId="35407" xr:uid="{2147A851-F9B4-4DF7-9837-A320D90AD7C8}"/>
    <cellStyle name="SubItemName 5 7 2" xfId="10265" xr:uid="{8D53CD77-E78A-4424-A40C-F989A4C905FA}"/>
    <cellStyle name="SubItemName 5 7 2 2" xfId="18003" xr:uid="{2142E8EE-1B7E-4893-A3F2-0F32E7EE6AD2}"/>
    <cellStyle name="SubItemName 5 7 2 3" xfId="49878" xr:uid="{0D2BBAB3-2DD8-48E2-8C43-6F6172CB72FB}"/>
    <cellStyle name="SubItemName 5 7 20" xfId="37442" xr:uid="{3EE91185-04D0-4CDE-A74D-B027645873DE}"/>
    <cellStyle name="SubItemName 5 7 21" xfId="39399" xr:uid="{7C96589A-D87F-4AD5-A563-F4A1C7A76EA1}"/>
    <cellStyle name="SubItemName 5 7 22" xfId="37002" xr:uid="{1756CA07-EC92-4F42-BE1F-E252A9A1FFA7}"/>
    <cellStyle name="SubItemName 5 7 23" xfId="40210" xr:uid="{902D53A4-6687-4428-A2F4-7CBB2EA86C71}"/>
    <cellStyle name="SubItemName 5 7 24" xfId="36211" xr:uid="{F4886AE8-2741-46A9-8E1B-9F55E302AA54}"/>
    <cellStyle name="SubItemName 5 7 25" xfId="41355" xr:uid="{6B18C3F4-AC3D-418A-A2E5-AC30D779D2E0}"/>
    <cellStyle name="SubItemName 5 7 26" xfId="41385" xr:uid="{8EE31C4C-86F7-40DE-81C1-F9F65F7C1727}"/>
    <cellStyle name="SubItemName 5 7 27" xfId="47231" xr:uid="{8CDFA18D-57FD-43D1-9611-B4588D839AFE}"/>
    <cellStyle name="SubItemName 5 7 28" xfId="54755" xr:uid="{216A5244-51C7-4FDB-9004-1C6F3AA320E3}"/>
    <cellStyle name="SubItemName 5 7 3" xfId="10597" xr:uid="{E8C5D249-41B4-43F2-BF9F-A48AE83A1D4D}"/>
    <cellStyle name="SubItemName 5 7 3 2" xfId="18189" xr:uid="{2D115704-D75B-403E-987E-B301272E6055}"/>
    <cellStyle name="SubItemName 5 7 3 3" xfId="49541" xr:uid="{F477B3F7-6B91-45A3-8633-D2D3FC4C6B06}"/>
    <cellStyle name="SubItemName 5 7 4" xfId="10932" xr:uid="{FF4F218D-A836-46B4-8D94-9CF346500881}"/>
    <cellStyle name="SubItemName 5 7 4 2" xfId="18380" xr:uid="{599248E1-704B-4944-8E1E-665A069D266B}"/>
    <cellStyle name="SubItemName 5 7 5" xfId="11198" xr:uid="{FB39BE71-1891-46D8-BED8-0B7E7522C17B}"/>
    <cellStyle name="SubItemName 5 7 5 2" xfId="18571" xr:uid="{7E722775-19F5-4958-BCC2-21E5CD598450}"/>
    <cellStyle name="SubItemName 5 7 6" xfId="7450" xr:uid="{1B9A6951-D62F-407D-826A-4F0B2BA9B0D1}"/>
    <cellStyle name="SubItemName 5 7 6 2" xfId="17492" xr:uid="{306FD9F9-8074-496E-A05F-B7E84BFAB06B}"/>
    <cellStyle name="SubItemName 5 7 7" xfId="11716" xr:uid="{EC64FE15-6D50-4FF5-AAC7-FEC3B9F7F1FE}"/>
    <cellStyle name="SubItemName 5 7 8" xfId="20652" xr:uid="{7FF971A3-497C-4764-A8F7-9B5C118313C6}"/>
    <cellStyle name="SubItemName 5 7 9" xfId="29028" xr:uid="{CEB5C678-9923-4F56-BECD-DC01B94D4C67}"/>
    <cellStyle name="SubItemName 5 8" xfId="5108" xr:uid="{E3363D31-D959-450F-BEBE-23BC77B82CAD}"/>
    <cellStyle name="SubItemName 5 8 10" xfId="23835" xr:uid="{25B5A769-52A1-47D7-86ED-0AC2A3FCE438}"/>
    <cellStyle name="SubItemName 5 8 11" xfId="30169" xr:uid="{EA1901D4-D282-424A-8C62-7A2DE2F45861}"/>
    <cellStyle name="SubItemName 5 8 12" xfId="31515" xr:uid="{F50E6348-5E6F-4F48-BFC8-4ABCE0FC35D9}"/>
    <cellStyle name="SubItemName 5 8 13" xfId="29381" xr:uid="{D8676AD5-C10D-42E4-915D-138F390C9024}"/>
    <cellStyle name="SubItemName 5 8 14" xfId="25499" xr:uid="{33FD69A3-4383-4862-885E-A2EB05CDCFA2}"/>
    <cellStyle name="SubItemName 5 8 15" xfId="28227" xr:uid="{C64FF1BD-0EC5-4293-A139-0537E7327193}"/>
    <cellStyle name="SubItemName 5 8 16" xfId="32827" xr:uid="{98641F68-572A-472B-A1A0-1161F1ABB2FF}"/>
    <cellStyle name="SubItemName 5 8 17" xfId="34324" xr:uid="{59232A1B-A79F-4334-A820-1CB0CCEC1FFA}"/>
    <cellStyle name="SubItemName 5 8 18" xfId="30723" xr:uid="{1DD81FF8-C883-448A-AA7C-DC5DA8A7F4C2}"/>
    <cellStyle name="SubItemName 5 8 19" xfId="35406" xr:uid="{FBD1B442-611A-452F-A8D2-B49464DF3229}"/>
    <cellStyle name="SubItemName 5 8 2" xfId="10234" xr:uid="{9FF63C44-2B9E-4751-9ADB-5559B1EDE463}"/>
    <cellStyle name="SubItemName 5 8 2 2" xfId="17983" xr:uid="{96D4D96F-0D59-41A7-9292-B1C5C2C3EE69}"/>
    <cellStyle name="SubItemName 5 8 2 3" xfId="49857" xr:uid="{3BD8B3C9-7266-48BF-B8D1-297E464AD01A}"/>
    <cellStyle name="SubItemName 5 8 20" xfId="37427" xr:uid="{0D83B2DF-F3D1-4178-9B75-7C20B4513082}"/>
    <cellStyle name="SubItemName 5 8 21" xfId="38991" xr:uid="{ED30A1AA-25F6-42A2-A2A2-FB5D5CC07E28}"/>
    <cellStyle name="SubItemName 5 8 22" xfId="38419" xr:uid="{BBA0B28F-2F35-4E04-B29F-042EC0BAFAAA}"/>
    <cellStyle name="SubItemName 5 8 23" xfId="40207" xr:uid="{2E0BBB3F-596B-4D4A-9EDF-B6BFCC6A52EF}"/>
    <cellStyle name="SubItemName 5 8 24" xfId="37873" xr:uid="{4BD28AAF-9603-42F8-8FA5-1687068A68C5}"/>
    <cellStyle name="SubItemName 5 8 25" xfId="41354" xr:uid="{48EF1D15-EF4C-4F06-92C7-9AFFA5B9638D}"/>
    <cellStyle name="SubItemName 5 8 26" xfId="36490" xr:uid="{6758A7C9-C290-47D2-9C89-40A800769557}"/>
    <cellStyle name="SubItemName 5 8 27" xfId="47207" xr:uid="{D056CA7C-E95A-40B4-AC4E-30D7F7749314}"/>
    <cellStyle name="SubItemName 5 8 28" xfId="54734" xr:uid="{0112C2D2-508D-444A-932A-A1C9B57FC557}"/>
    <cellStyle name="SubItemName 5 8 3" xfId="10567" xr:uid="{0679F5D0-4350-4229-94C8-603191C35F21}"/>
    <cellStyle name="SubItemName 5 8 3 2" xfId="18169" xr:uid="{894F5666-7100-42B0-B455-1BB61064A260}"/>
    <cellStyle name="SubItemName 5 8 3 3" xfId="49565" xr:uid="{DCBE9094-C8EB-4705-B619-EC38566C3FCD}"/>
    <cellStyle name="SubItemName 5 8 4" xfId="10902" xr:uid="{3DFA0FBF-A9DF-4597-9E50-132651C90AA6}"/>
    <cellStyle name="SubItemName 5 8 4 2" xfId="18360" xr:uid="{8E976C14-09C3-49D8-A3B5-E4B2CA3A8F1E}"/>
    <cellStyle name="SubItemName 5 8 5" xfId="11177" xr:uid="{B5A462B7-757A-4763-A77E-4682BD03DEFF}"/>
    <cellStyle name="SubItemName 5 8 5 2" xfId="18551" xr:uid="{C73CAD04-15C0-4C58-99FE-4C28602A503F}"/>
    <cellStyle name="SubItemName 5 8 6" xfId="7430" xr:uid="{BBEB467A-CB51-41C0-8E68-8BDBBC286C6E}"/>
    <cellStyle name="SubItemName 5 8 6 2" xfId="17472" xr:uid="{E775A24B-D5DA-4FDA-8DE2-C7282312AB39}"/>
    <cellStyle name="SubItemName 5 8 7" xfId="11696" xr:uid="{353DAD6F-0A2A-4BEB-A6E2-39E6C003CBDC}"/>
    <cellStyle name="SubItemName 5 8 8" xfId="25477" xr:uid="{6C0FDF4F-45F5-4717-98F2-532AE03A9D07}"/>
    <cellStyle name="SubItemName 5 8 9" xfId="29012" xr:uid="{AE264C7B-A673-4AC7-8B54-5C903A859E8D}"/>
    <cellStyle name="SubItemName 5 9" xfId="5150" xr:uid="{03FCC3D3-019D-485E-B8FC-D1F6B630C3AF}"/>
    <cellStyle name="SubItemName 5 9 10" xfId="26985" xr:uid="{5F311117-3CAF-44BA-8B59-3B539782D787}"/>
    <cellStyle name="SubItemName 5 9 11" xfId="29701" xr:uid="{26C6ACEA-89CB-430C-A0AF-753E16C92C01}"/>
    <cellStyle name="SubItemName 5 9 12" xfId="32159" xr:uid="{7A0A68DF-310F-47CF-B88B-377B719DD0EC}"/>
    <cellStyle name="SubItemName 5 9 13" xfId="20711" xr:uid="{8A1B3213-2A76-41E9-9C93-6E708D6988FB}"/>
    <cellStyle name="SubItemName 5 9 14" xfId="24356" xr:uid="{0ED1BBCA-833F-4EDA-A44B-274DF1248D84}"/>
    <cellStyle name="SubItemName 5 9 15" xfId="25166" xr:uid="{EE321657-8236-487F-A443-E369B8CA68A9}"/>
    <cellStyle name="SubItemName 5 9 16" xfId="32399" xr:uid="{FFBEEE82-AAFB-4879-942A-67D7F250E0FB}"/>
    <cellStyle name="SubItemName 5 9 17" xfId="34653" xr:uid="{5B558234-41EA-4744-ACEF-BAC2760D798F}"/>
    <cellStyle name="SubItemName 5 9 18" xfId="33400" xr:uid="{E2E6406E-BEAF-411C-AF74-CC8CCF84277D}"/>
    <cellStyle name="SubItemName 5 9 19" xfId="35514" xr:uid="{3845257D-8207-44C5-B318-C8AEDC7EB35C}"/>
    <cellStyle name="SubItemName 5 9 2" xfId="10274" xr:uid="{8A0D5106-E4EE-4413-8826-BC287DD01519}"/>
    <cellStyle name="SubItemName 5 9 2 2" xfId="18009" xr:uid="{6B0F6BA9-4682-4982-B0C5-78DABBE7FB4F}"/>
    <cellStyle name="SubItemName 5 9 2 3" xfId="49885" xr:uid="{A9D7BF16-4242-4EC8-A25A-C8AEDE2BBACB}"/>
    <cellStyle name="SubItemName 5 9 20" xfId="38029" xr:uid="{C4A0AA42-4F7E-4730-B62E-100E9D369743}"/>
    <cellStyle name="SubItemName 5 9 21" xfId="37848" xr:uid="{BD6F89DA-CFD7-44D4-BD25-5ABAA46AA2E4}"/>
    <cellStyle name="SubItemName 5 9 22" xfId="36718" xr:uid="{5952B74F-BA8A-4A83-BF16-31335927DC42}"/>
    <cellStyle name="SubItemName 5 9 23" xfId="40559" xr:uid="{8A418263-AD1C-4E32-9CFC-A4471CE8AFCA}"/>
    <cellStyle name="SubItemName 5 9 24" xfId="38291" xr:uid="{7E9CAE31-AD7C-4811-9159-27B5B8B187B7}"/>
    <cellStyle name="SubItemName 5 9 25" xfId="41511" xr:uid="{54B08712-1F8A-44F7-9A59-4CA0BAA03D8D}"/>
    <cellStyle name="SubItemName 5 9 26" xfId="40897" xr:uid="{40E16FCB-35D4-4E74-82FE-F234CC196F2C}"/>
    <cellStyle name="SubItemName 5 9 27" xfId="47238" xr:uid="{21F67B98-2AB1-44B1-BEAC-509BF39FAB73}"/>
    <cellStyle name="SubItemName 5 9 28" xfId="54761" xr:uid="{FCE33AA2-4A91-406A-AFC9-46EC56D2BAB6}"/>
    <cellStyle name="SubItemName 5 9 3" xfId="10606" xr:uid="{E6DD2B95-E335-49A2-867C-A369B7EF63AE}"/>
    <cellStyle name="SubItemName 5 9 3 2" xfId="18195" xr:uid="{5D7EEDFE-404E-4F9A-889F-DD68A4CF0B12}"/>
    <cellStyle name="SubItemName 5 9 3 3" xfId="49487" xr:uid="{AFA4DAB9-2ACA-4005-AF0C-423B311F3D91}"/>
    <cellStyle name="SubItemName 5 9 4" xfId="10941" xr:uid="{6567C275-1C34-41A8-8B6B-D7BF05047427}"/>
    <cellStyle name="SubItemName 5 9 4 2" xfId="18386" xr:uid="{58A21D62-D5AB-4851-85BA-AC65FA854566}"/>
    <cellStyle name="SubItemName 5 9 5" xfId="11205" xr:uid="{BD3EF89D-4D22-4ABA-B98E-8DA46A30B240}"/>
    <cellStyle name="SubItemName 5 9 5 2" xfId="18577" xr:uid="{366DF760-3E38-49F6-BE12-6D02ADE0E954}"/>
    <cellStyle name="SubItemName 5 9 6" xfId="7456" xr:uid="{DE8480A1-DA67-4742-B8A3-FCA03BD8B5BB}"/>
    <cellStyle name="SubItemName 5 9 6 2" xfId="17498" xr:uid="{25817933-2DE7-4504-AF77-3E10F627ADBA}"/>
    <cellStyle name="SubItemName 5 9 7" xfId="11722" xr:uid="{639C2F98-51D3-4EA5-8373-C281FBC2A493}"/>
    <cellStyle name="SubItemName 5 9 8" xfId="21318" xr:uid="{934B70B5-ECC2-4EDE-AC5B-A9D95A7D5462}"/>
    <cellStyle name="SubItemName 5 9 9" xfId="29717" xr:uid="{AB1D62DE-3634-42BD-8641-F57589FE6974}"/>
    <cellStyle name="SubItemName 50" xfId="23363" xr:uid="{34144923-D0E7-43D0-BE6D-53E24ED5B6B0}"/>
    <cellStyle name="SubItemName 51" xfId="28878" xr:uid="{40C5E4E8-5BFF-49BF-9992-C2E6C9F08048}"/>
    <cellStyle name="SubItemName 52" xfId="24837" xr:uid="{53B0B2D2-C7B7-4AE0-B2BA-AEF77C067296}"/>
    <cellStyle name="SubItemName 53" xfId="28171" xr:uid="{94F46517-1444-4A4E-813B-4D4AAA79CCEC}"/>
    <cellStyle name="SubItemName 54" xfId="26797" xr:uid="{126615DD-C549-45F7-8078-71D1D37F729B}"/>
    <cellStyle name="SubItemName 55" xfId="30602" xr:uid="{4F92A59D-9C94-413B-8E2A-941C69B4B31C}"/>
    <cellStyle name="SubItemName 56" xfId="24354" xr:uid="{9C5A19E0-42B8-4841-9DE4-0FBC693A6128}"/>
    <cellStyle name="SubItemName 57" xfId="32070" xr:uid="{42B770A6-2723-47A7-9E3D-0888049BCF3D}"/>
    <cellStyle name="SubItemName 58" xfId="32082" xr:uid="{77A92D1F-9D79-4A04-9746-97C02C3E57C9}"/>
    <cellStyle name="SubItemName 59" xfId="32559" xr:uid="{5B95482A-3F28-4A60-994D-1FA8A5F24586}"/>
    <cellStyle name="SubItemName 6" xfId="4747" xr:uid="{A615266E-7120-48B0-BF87-81DCD2AC1364}"/>
    <cellStyle name="SubItemName 6 10" xfId="5275" xr:uid="{5B611E00-E1B7-451F-A56D-13EF0AC7D7BC}"/>
    <cellStyle name="SubItemName 6 10 10" xfId="29564" xr:uid="{354ABB33-E1D2-4902-8373-7689F5F3DD8F}"/>
    <cellStyle name="SubItemName 6 10 11" xfId="29848" xr:uid="{C2743C6D-9AF8-4618-99DB-EAF1902DA82E}"/>
    <cellStyle name="SubItemName 6 10 12" xfId="27228" xr:uid="{264247B0-2DAF-4CE1-8811-C0AC7797D873}"/>
    <cellStyle name="SubItemName 6 10 13" xfId="25762" xr:uid="{34F6CABD-2329-49F2-80B0-D7390C31058F}"/>
    <cellStyle name="SubItemName 6 10 14" xfId="31311" xr:uid="{A67475DF-74A1-48D5-9E17-F51CE8623BEF}"/>
    <cellStyle name="SubItemName 6 10 15" xfId="32621" xr:uid="{DA30C5D0-549E-4D39-8434-7D952AB5D714}"/>
    <cellStyle name="SubItemName 6 10 16" xfId="27887" xr:uid="{DDD28B4B-B7CD-47FA-A16E-454FEA4240C0}"/>
    <cellStyle name="SubItemName 6 10 17" xfId="31811" xr:uid="{05C769E0-F613-45E9-B26B-A81366CAE26C}"/>
    <cellStyle name="SubItemName 6 10 18" xfId="34604" xr:uid="{ADA67B44-49A7-46AE-83D9-D5E2CD2CD081}"/>
    <cellStyle name="SubItemName 6 10 19" xfId="32618" xr:uid="{218EC4B2-4816-47E1-9254-CBFFB2BAADE3}"/>
    <cellStyle name="SubItemName 6 10 2" xfId="10381" xr:uid="{C3778778-07CA-4B0F-A84D-4E5C05E88B27}"/>
    <cellStyle name="SubItemName 6 10 2 2" xfId="18061" xr:uid="{6039875C-2CFC-4A74-9F99-BE9CF3515A83}"/>
    <cellStyle name="SubItemName 6 10 2 3" xfId="49952" xr:uid="{B9B1955E-8D24-462F-9693-06A4BF379AA1}"/>
    <cellStyle name="SubItemName 6 10 20" xfId="36934" xr:uid="{5137D922-2107-480A-AAE5-861DB55B8515}"/>
    <cellStyle name="SubItemName 6 10 21" xfId="39561" xr:uid="{916C6537-FD07-4609-8E63-DF9457DCA3DA}"/>
    <cellStyle name="SubItemName 6 10 22" xfId="38898" xr:uid="{2A910AF1-38E5-47BE-B73C-617C298C55F8}"/>
    <cellStyle name="SubItemName 6 10 23" xfId="36349" xr:uid="{A28E0B33-6FFF-4243-8D9A-8577F9CE05D5}"/>
    <cellStyle name="SubItemName 6 10 24" xfId="35966" xr:uid="{5356A8E5-0C96-4C56-B89D-71DA85CDE953}"/>
    <cellStyle name="SubItemName 6 10 25" xfId="40628" xr:uid="{063602DC-C00A-4813-978C-32CADB245B85}"/>
    <cellStyle name="SubItemName 6 10 26" xfId="37706" xr:uid="{44D8E644-6EC7-4910-820D-09BF09665C11}"/>
    <cellStyle name="SubItemName 6 10 27" xfId="47317" xr:uid="{4294AE40-EAC3-4CE2-AD50-69472F8034A4}"/>
    <cellStyle name="SubItemName 6 10 28" xfId="54820" xr:uid="{BFF5E0D0-3EC6-43CE-B088-54FF318BF18F}"/>
    <cellStyle name="SubItemName 6 10 3" xfId="10719" xr:uid="{B1AC90C8-1BE6-45F2-B9EF-319BCA393E60}"/>
    <cellStyle name="SubItemName 6 10 3 2" xfId="18254" xr:uid="{D87AAEC6-D274-4F20-AE00-E01376BFC53C}"/>
    <cellStyle name="SubItemName 6 10 3 3" xfId="51945" xr:uid="{FC8FE6AC-4713-48C0-B744-CB5A4E9E3C43}"/>
    <cellStyle name="SubItemName 6 10 4" xfId="11054" xr:uid="{B313ECE7-68D4-48DC-9671-4E73B33C3773}"/>
    <cellStyle name="SubItemName 6 10 4 2" xfId="18445" xr:uid="{8ACE36F1-EA0C-4A97-8FDD-7D8F770272D6}"/>
    <cellStyle name="SubItemName 6 10 5" xfId="11271" xr:uid="{D13B7465-0C1D-44E2-AF61-BAFD242D27CD}"/>
    <cellStyle name="SubItemName 6 10 5 2" xfId="18636" xr:uid="{25FFFDB6-159F-4698-890A-14E2F0564616}"/>
    <cellStyle name="SubItemName 6 10 6" xfId="7515" xr:uid="{A3A65EDB-197B-4BDB-9701-754F34BAF98A}"/>
    <cellStyle name="SubItemName 6 10 6 2" xfId="17550" xr:uid="{1AE6E009-CA44-49AF-B141-A30AF2047F62}"/>
    <cellStyle name="SubItemName 6 10 7" xfId="11774" xr:uid="{BBEEE3B3-D553-43B2-909E-E833B373AAE4}"/>
    <cellStyle name="SubItemName 6 10 8" xfId="25794" xr:uid="{B4D169A6-FFE7-4DEB-A0F4-561E00072955}"/>
    <cellStyle name="SubItemName 6 10 9" xfId="26106" xr:uid="{6792F205-1462-4990-A150-800E417EC903}"/>
    <cellStyle name="SubItemName 6 11" xfId="5161" xr:uid="{BD165F5E-D7DD-43E9-908D-52D865EE7AFB}"/>
    <cellStyle name="SubItemName 6 11 10" xfId="26064" xr:uid="{6249D759-D0DF-4877-8706-90B5D82DA9F6}"/>
    <cellStyle name="SubItemName 6 11 11" xfId="30286" xr:uid="{BE50CF6D-32D7-4292-9AD8-04C7E441B081}"/>
    <cellStyle name="SubItemName 6 11 12" xfId="31738" xr:uid="{A089687F-95BA-436D-892F-5D37403CFE22}"/>
    <cellStyle name="SubItemName 6 11 13" xfId="23516" xr:uid="{AD9888ED-EC72-4F1F-A3C6-95D00120C2BB}"/>
    <cellStyle name="SubItemName 6 11 14" xfId="32616" xr:uid="{F6DD8017-DEEC-4EC7-9702-69EB40960616}"/>
    <cellStyle name="SubItemName 6 11 15" xfId="29737" xr:uid="{FD84BF1B-2602-4896-B5D9-402D719BF08D}"/>
    <cellStyle name="SubItemName 6 11 16" xfId="27209" xr:uid="{1DE6A87C-6D01-4D4D-9A4E-9D358033163A}"/>
    <cellStyle name="SubItemName 6 11 17" xfId="34459" xr:uid="{CEA705F0-563F-4C0F-96EC-53710EAAEFE5}"/>
    <cellStyle name="SubItemName 6 11 18" xfId="24153" xr:uid="{2993381B-B1AC-4F96-A814-3386311010BD}"/>
    <cellStyle name="SubItemName 6 11 19" xfId="35444" xr:uid="{605B6977-547E-407A-B4FE-2EF3CA1B9F0B}"/>
    <cellStyle name="SubItemName 6 11 2" xfId="10283" xr:uid="{91C04D3A-9E97-4584-8AD9-AC9AF56F221E}"/>
    <cellStyle name="SubItemName 6 11 2 2" xfId="18015" xr:uid="{66971F25-177E-44F7-AA44-222294707BE8}"/>
    <cellStyle name="SubItemName 6 11 2 3" xfId="49893" xr:uid="{865BECDF-BC9B-4E0F-B4F1-85BEA63E17E2}"/>
    <cellStyle name="SubItemName 6 11 20" xfId="37636" xr:uid="{9CFB2E49-CB96-4AF9-9A00-1F068DBE6EA0}"/>
    <cellStyle name="SubItemName 6 11 21" xfId="37532" xr:uid="{D1D4716E-EFB1-463A-A2CC-9E6270F8400D}"/>
    <cellStyle name="SubItemName 6 11 22" xfId="36677" xr:uid="{74907C9E-6A62-4B95-A232-824DE6DD8BBD}"/>
    <cellStyle name="SubItemName 6 11 23" xfId="40348" xr:uid="{4AAF8084-99E5-4DC6-A469-B9EB35C37642}"/>
    <cellStyle name="SubItemName 6 11 24" xfId="37195" xr:uid="{E0EEE24E-8517-4CCF-A37A-38C7E840FDD7}"/>
    <cellStyle name="SubItemName 6 11 25" xfId="41411" xr:uid="{D3292E96-4136-4837-8181-58850B7795D6}"/>
    <cellStyle name="SubItemName 6 11 26" xfId="41273" xr:uid="{3D320E6C-5698-4FF1-9CD6-508F3D402980}"/>
    <cellStyle name="SubItemName 6 11 27" xfId="47246" xr:uid="{DD1F1AFF-63D9-4B31-AC8F-09327CE7AC51}"/>
    <cellStyle name="SubItemName 6 11 28" xfId="54768" xr:uid="{6BDFF44C-F9D6-4E8C-9217-D7A52D24E3AC}"/>
    <cellStyle name="SubItemName 6 11 3" xfId="10615" xr:uid="{1A165C35-E3D7-4C46-9B2E-EE860F0E7E08}"/>
    <cellStyle name="SubItemName 6 11 3 2" xfId="18201" xr:uid="{06EF389F-A6C8-4D5D-BF96-BDC48A066847}"/>
    <cellStyle name="SubItemName 6 11 3 3" xfId="49686" xr:uid="{7B791D47-80BF-4890-AA6F-6A1902F32DC2}"/>
    <cellStyle name="SubItemName 6 11 4" xfId="10950" xr:uid="{20C6A42F-5D85-4878-8BDF-396A2F97348D}"/>
    <cellStyle name="SubItemName 6 11 4 2" xfId="18392" xr:uid="{AE1BD8DA-4008-4FCD-A3DD-06EB63AAC9BA}"/>
    <cellStyle name="SubItemName 6 11 5" xfId="11212" xr:uid="{DBEAB644-088D-4FF7-8186-EDD3518EA0CD}"/>
    <cellStyle name="SubItemName 6 11 5 2" xfId="18583" xr:uid="{E20DF744-433D-4AB4-B2A7-28B7E06B4B2D}"/>
    <cellStyle name="SubItemName 6 11 6" xfId="7462" xr:uid="{AFC02AD9-32C9-4711-9161-12D2E6EB843B}"/>
    <cellStyle name="SubItemName 6 11 6 2" xfId="17504" xr:uid="{C8DFE9C2-7DD3-433A-9E44-65C56FA3C132}"/>
    <cellStyle name="SubItemName 6 11 7" xfId="11728" xr:uid="{796A5FB1-2C92-4F91-9836-8A689DAB488D}"/>
    <cellStyle name="SubItemName 6 11 8" xfId="21979" xr:uid="{D9F8F61C-C5DE-473E-B22B-E0ACD4D6641C}"/>
    <cellStyle name="SubItemName 6 11 9" xfId="29265" xr:uid="{D052AA65-EEFA-4E73-95EB-2112FA9D9236}"/>
    <cellStyle name="SubItemName 6 12" xfId="5279" xr:uid="{20ACC9F8-4E9B-47F4-BBA3-78B8B9B0758D}"/>
    <cellStyle name="SubItemName 6 12 10" xfId="28646" xr:uid="{81B11FB5-3ECB-4F4A-A508-F4B4A68F8244}"/>
    <cellStyle name="SubItemName 6 12 11" xfId="30670" xr:uid="{E069A476-BF5F-465B-8F7E-2DE53FC6AD16}"/>
    <cellStyle name="SubItemName 6 12 12" xfId="31935" xr:uid="{68769DCC-12CA-4FB4-8E3A-7C1479E26874}"/>
    <cellStyle name="SubItemName 6 12 13" xfId="32675" xr:uid="{8DF0607B-EB2C-4F6A-9C4D-11ABC7CCC8E8}"/>
    <cellStyle name="SubItemName 6 12 14" xfId="32078" xr:uid="{1B535FDF-81FC-4EE2-9F48-E6FE497B46FA}"/>
    <cellStyle name="SubItemName 6 12 15" xfId="28653" xr:uid="{FC2D7B22-83BC-4C05-B885-2D6A5A72A11A}"/>
    <cellStyle name="SubItemName 6 12 16" xfId="31626" xr:uid="{16328FA9-4FCB-4C0A-A2BE-AAF28C99FA17}"/>
    <cellStyle name="SubItemName 6 12 17" xfId="34559" xr:uid="{13FCAFDE-8DAB-40D0-8689-FA3798A592ED}"/>
    <cellStyle name="SubItemName 6 12 18" xfId="35004" xr:uid="{27D64CF8-39B4-45AD-8AA7-78437E3F0D03}"/>
    <cellStyle name="SubItemName 6 12 19" xfId="35485" xr:uid="{B2388D90-A52B-4C24-968E-A3C94140EC53}"/>
    <cellStyle name="SubItemName 6 12 2" xfId="10384" xr:uid="{9791699C-6332-4D24-AE74-0F50D6E2E757}"/>
    <cellStyle name="SubItemName 6 12 2 2" xfId="18063" xr:uid="{624F9596-D89B-4883-86B0-44A67A4F1971}"/>
    <cellStyle name="SubItemName 6 12 2 3" xfId="49955" xr:uid="{2FF144CF-0B98-4BF4-B1D6-0FE5B8182028}"/>
    <cellStyle name="SubItemName 6 12 20" xfId="37819" xr:uid="{24EB6AA3-B164-4CD9-8256-BE31C12490A9}"/>
    <cellStyle name="SubItemName 6 12 21" xfId="37047" xr:uid="{F8B9402B-2A16-41D4-9AA3-99118AECB310}"/>
    <cellStyle name="SubItemName 6 12 22" xfId="35684" xr:uid="{42C978CE-0245-413D-9555-B96E2801060D}"/>
    <cellStyle name="SubItemName 6 12 23" xfId="40453" xr:uid="{7E9F2EB3-F8BA-4961-8514-07424923165A}"/>
    <cellStyle name="SubItemName 6 12 24" xfId="38312" xr:uid="{6D6B1272-3421-4601-A911-CF670CA1102D}"/>
    <cellStyle name="SubItemName 6 12 25" xfId="41465" xr:uid="{91B7F7F7-70B0-4510-A3B5-6889256D2CD1}"/>
    <cellStyle name="SubItemName 6 12 26" xfId="39017" xr:uid="{79D72371-430A-4403-833C-977B852A99A5}"/>
    <cellStyle name="SubItemName 6 12 27" xfId="47320" xr:uid="{6DB3933B-0361-47F4-8A93-848AF4AFBD97}"/>
    <cellStyle name="SubItemName 6 12 28" xfId="54823" xr:uid="{0C047A5E-1479-4D9E-B03E-456E14B24D8B}"/>
    <cellStyle name="SubItemName 6 12 3" xfId="10722" xr:uid="{745E7BB0-1D57-4B0D-BBE2-D25C25A89612}"/>
    <cellStyle name="SubItemName 6 12 3 2" xfId="18256" xr:uid="{9D4B7A52-66EF-4098-ABAF-32786348CBFC}"/>
    <cellStyle name="SubItemName 6 12 3 3" xfId="51948" xr:uid="{9A7BC63D-684B-479E-90F7-73DECCEFD414}"/>
    <cellStyle name="SubItemName 6 12 4" xfId="11057" xr:uid="{CA214F02-997A-439F-9D35-AC78F353C141}"/>
    <cellStyle name="SubItemName 6 12 4 2" xfId="18447" xr:uid="{2E4DB3A9-9594-4C43-8C6D-0F313F30D39F}"/>
    <cellStyle name="SubItemName 6 12 5" xfId="11274" xr:uid="{5DDEF92A-B7BB-427A-AAA9-AEEC434E2AF3}"/>
    <cellStyle name="SubItemName 6 12 5 2" xfId="18638" xr:uid="{5107A560-C2F7-4220-B3B1-9E5F8545018B}"/>
    <cellStyle name="SubItemName 6 12 6" xfId="7517" xr:uid="{C749BCE0-0C20-44AE-8B02-AF845C5F605E}"/>
    <cellStyle name="SubItemName 6 12 6 2" xfId="17552" xr:uid="{F8D7E1ED-362B-47C0-82C3-B399A810382A}"/>
    <cellStyle name="SubItemName 6 12 7" xfId="11776" xr:uid="{4A77EF6C-872D-4A2A-9E03-D5B07EBA785E}"/>
    <cellStyle name="SubItemName 6 12 8" xfId="21312" xr:uid="{69931636-700A-4B3E-AAC7-CD5F55647B09}"/>
    <cellStyle name="SubItemName 6 12 9" xfId="29474" xr:uid="{F0E34D16-1E36-46BA-BB33-6C87FD750100}"/>
    <cellStyle name="SubItemName 6 13" xfId="5054" xr:uid="{706E8EDD-397D-4EF1-9471-61121A056869}"/>
    <cellStyle name="SubItemName 6 13 10" xfId="28634" xr:uid="{3B3AC703-66C7-4214-A5BD-CD224B5DB5AC}"/>
    <cellStyle name="SubItemName 6 13 11" xfId="29158" xr:uid="{438D476E-FA0A-4573-95C9-550BB7FBD823}"/>
    <cellStyle name="SubItemName 6 13 12" xfId="31821" xr:uid="{C3E95320-C400-46B4-94B7-DFA06137F576}"/>
    <cellStyle name="SubItemName 6 13 13" xfId="31173" xr:uid="{19C6DF19-FF48-4AF5-A947-1D8911D3327A}"/>
    <cellStyle name="SubItemName 6 13 14" xfId="29791" xr:uid="{AE2F85A9-2E8C-4A30-9033-0E30129BEE77}"/>
    <cellStyle name="SubItemName 6 13 15" xfId="30223" xr:uid="{D813A965-C1E9-4F49-859B-288D6448139C}"/>
    <cellStyle name="SubItemName 6 13 16" xfId="32438" xr:uid="{02515D37-634B-4D93-B426-AD0D7CA94CB5}"/>
    <cellStyle name="SubItemName 6 13 17" xfId="34508" xr:uid="{F089A9E5-FA8D-4769-B914-C6E26F427EFD}"/>
    <cellStyle name="SubItemName 6 13 18" xfId="30948" xr:uid="{2001152E-5046-465C-A951-7B05123E9A37}"/>
    <cellStyle name="SubItemName 6 13 19" xfId="35463" xr:uid="{1A2BD3C6-5116-46B8-B090-8900FDF6DEF8}"/>
    <cellStyle name="SubItemName 6 13 2" xfId="10184" xr:uid="{8492D8DA-8730-40D6-BCA8-4A246252DA90}"/>
    <cellStyle name="SubItemName 6 13 2 2" xfId="17963" xr:uid="{FF405145-5E9E-4AEA-A670-D1CFF1482344}"/>
    <cellStyle name="SubItemName 6 13 2 3" xfId="49824" xr:uid="{0CBB6F99-A971-4040-BC20-FE411AAD5D9B}"/>
    <cellStyle name="SubItemName 6 13 20" xfId="37712" xr:uid="{506799AA-CBA3-47C0-AADA-6191D728AA39}"/>
    <cellStyle name="SubItemName 6 13 21" xfId="36278" xr:uid="{00611207-8A2A-4C7F-A93F-920DB3337BEB}"/>
    <cellStyle name="SubItemName 6 13 22" xfId="36578" xr:uid="{63AAAAD8-506B-46E9-844C-3C193ABAF71A}"/>
    <cellStyle name="SubItemName 6 13 23" xfId="40401" xr:uid="{8EEE4622-BEA7-4F27-BFFA-8EF7C32FC312}"/>
    <cellStyle name="SubItemName 6 13 24" xfId="38107" xr:uid="{D2056533-F892-40B5-B531-8FC1F26811CB}"/>
    <cellStyle name="SubItemName 6 13 25" xfId="41437" xr:uid="{02780C1F-4D4F-4CC7-A10F-3EFC69907602}"/>
    <cellStyle name="SubItemName 6 13 26" xfId="40407" xr:uid="{3098DAD4-3A8A-4F64-8F5B-B7F08E1BCEF2}"/>
    <cellStyle name="SubItemName 6 13 27" xfId="47175" xr:uid="{84505B9E-ED0F-4A2E-A97A-04DD309BADE1}"/>
    <cellStyle name="SubItemName 6 13 28" xfId="54710" xr:uid="{3D8CCE1C-8F45-4313-BF2B-305BC4F9BD19}"/>
    <cellStyle name="SubItemName 6 13 3" xfId="10520" xr:uid="{D4B56147-E317-401B-B8F9-FFAC060B9463}"/>
    <cellStyle name="SubItemName 6 13 3 2" xfId="18149" xr:uid="{EC16678A-EEDD-41D2-B425-31DFACAD7FC4}"/>
    <cellStyle name="SubItemName 6 13 3 3" xfId="49515" xr:uid="{BD7298F4-AC86-42CD-B7CC-104CC2DB4F27}"/>
    <cellStyle name="SubItemName 6 13 4" xfId="10855" xr:uid="{01ED22C9-8087-42EC-A6BD-EDFD15F81256}"/>
    <cellStyle name="SubItemName 6 13 4 2" xfId="18340" xr:uid="{88382DD8-A31F-4C05-82F3-15CA664390C6}"/>
    <cellStyle name="SubItemName 6 13 5" xfId="11153" xr:uid="{CB9F05F4-9C49-4290-90B2-5934B1A0D653}"/>
    <cellStyle name="SubItemName 6 13 5 2" xfId="18531" xr:uid="{7BA2169C-9839-41FB-8D00-A753CC2A1C25}"/>
    <cellStyle name="SubItemName 6 13 6" xfId="7409" xr:uid="{0EC79782-331A-4404-BDB9-2F53051CCEB6}"/>
    <cellStyle name="SubItemName 6 13 6 2" xfId="17451" xr:uid="{4E7C61F5-5376-4F44-9BF6-101AB3E6B46B}"/>
    <cellStyle name="SubItemName 6 13 7" xfId="11676" xr:uid="{69CA9E61-E28C-47A5-83CB-00D994D418B9}"/>
    <cellStyle name="SubItemName 6 13 8" xfId="21125" xr:uid="{6009733A-E7E0-4ECB-AA53-15C2D370E183}"/>
    <cellStyle name="SubItemName 6 13 9" xfId="29356" xr:uid="{96D0757A-6E94-4A3A-99DE-EC52962E038F}"/>
    <cellStyle name="SubItemName 6 14" xfId="5165" xr:uid="{1D591A32-0FEA-43B8-9746-95523BD6A534}"/>
    <cellStyle name="SubItemName 6 14 10" xfId="29289" xr:uid="{9018E602-A4E2-42B0-863D-42596810DA15}"/>
    <cellStyle name="SubItemName 6 14 11" xfId="23978" xr:uid="{88401B80-BC82-4DDD-9A2F-EB03C1A23329}"/>
    <cellStyle name="SubItemName 6 14 12" xfId="31200" xr:uid="{6B8581BE-0521-4043-87BE-6F5999BA594D}"/>
    <cellStyle name="SubItemName 6 14 13" xfId="32240" xr:uid="{33EF0E42-289F-46EE-B88D-ABE6635E182A}"/>
    <cellStyle name="SubItemName 6 14 14" xfId="25881" xr:uid="{AFCD8896-B77F-42AC-8E22-523244D5D00E}"/>
    <cellStyle name="SubItemName 6 14 15" xfId="31522" xr:uid="{D39FFD53-4AC3-43F8-93BD-4127FEDE1F1C}"/>
    <cellStyle name="SubItemName 6 14 16" xfId="32506" xr:uid="{DFE6104E-EC94-47C4-B0E2-25A8F1D32B23}"/>
    <cellStyle name="SubItemName 6 14 17" xfId="34128" xr:uid="{C8BF244C-ED3F-4BA2-BF1D-420C8E932329}"/>
    <cellStyle name="SubItemName 6 14 18" xfId="34472" xr:uid="{67BD9E3E-6E02-4B33-A242-897B6AF96C65}"/>
    <cellStyle name="SubItemName 6 14 19" xfId="35349" xr:uid="{0544982D-561E-4699-AFBE-FAC67D7B1933}"/>
    <cellStyle name="SubItemName 6 14 2" xfId="10286" xr:uid="{A5A5F3CF-DF60-4B93-89D9-5BCBACA52D2A}"/>
    <cellStyle name="SubItemName 6 14 2 2" xfId="18017" xr:uid="{4BF79C87-44CE-403D-AEDB-44D1B92C36D9}"/>
    <cellStyle name="SubItemName 6 14 2 3" xfId="49895" xr:uid="{90D5361A-3996-4A7C-87B6-2F202B9DA4D5}"/>
    <cellStyle name="SubItemName 6 14 20" xfId="37128" xr:uid="{1999606D-C606-451F-9108-C72FC75481B2}"/>
    <cellStyle name="SubItemName 6 14 21" xfId="36707" xr:uid="{D0DB9802-6C5C-4552-A9B1-FE5E6CA0249A}"/>
    <cellStyle name="SubItemName 6 14 22" xfId="36984" xr:uid="{34B53D25-BA1C-4AFB-9C87-FCA2670DDD31}"/>
    <cellStyle name="SubItemName 6 14 23" xfId="40007" xr:uid="{C14C96E4-48C5-4C1C-A0A7-E15C4C294ED6}"/>
    <cellStyle name="SubItemName 6 14 24" xfId="40521" xr:uid="{DE395C53-1E3D-48B9-B743-35B05CB71734}"/>
    <cellStyle name="SubItemName 6 14 25" xfId="41267" xr:uid="{81D03EF6-D44F-422F-8A65-D2AD915C39CC}"/>
    <cellStyle name="SubItemName 6 14 26" xfId="41534" xr:uid="{8E12F762-A956-4ACB-B53F-25A3D571EC37}"/>
    <cellStyle name="SubItemName 6 14 27" xfId="47248" xr:uid="{1C54C95B-C2C8-4DB2-AE15-2C6B821EF3D8}"/>
    <cellStyle name="SubItemName 6 14 28" xfId="54770" xr:uid="{A7FB9AB2-3DC6-44CC-8852-7F34E6D52037}"/>
    <cellStyle name="SubItemName 6 14 3" xfId="10618" xr:uid="{E8B5DB5C-46E8-49A2-987B-1CB48B357DE0}"/>
    <cellStyle name="SubItemName 6 14 3 2" xfId="18203" xr:uid="{27BC2B52-3BE6-481D-B2C4-54699FEE4E2C}"/>
    <cellStyle name="SubItemName 6 14 3 3" xfId="49680" xr:uid="{4293EFB5-B763-4369-8EF1-F2F9407F8B38}"/>
    <cellStyle name="SubItemName 6 14 4" xfId="10953" xr:uid="{26696DA7-8559-49E1-96B1-887992F15AB9}"/>
    <cellStyle name="SubItemName 6 14 4 2" xfId="18394" xr:uid="{D1277556-270A-4325-806E-8F65510837B6}"/>
    <cellStyle name="SubItemName 6 14 5" xfId="11214" xr:uid="{5044AF5B-394F-4431-85A9-4DC19B5EA093}"/>
    <cellStyle name="SubItemName 6 14 5 2" xfId="18585" xr:uid="{28DDB060-C66E-43B2-A675-1309B26CFC4E}"/>
    <cellStyle name="SubItemName 6 14 6" xfId="7464" xr:uid="{87FC5450-B142-45C9-A466-66CF147C7A23}"/>
    <cellStyle name="SubItemName 6 14 6 2" xfId="17506" xr:uid="{B28E1160-F01C-4E75-9CFF-F977F6BF669F}"/>
    <cellStyle name="SubItemName 6 14 7" xfId="11730" xr:uid="{59C4209B-D03D-4912-9FF6-83AFDF7E2DE7}"/>
    <cellStyle name="SubItemName 6 14 8" xfId="24018" xr:uid="{20F38DF8-0E2F-4F63-A070-23AD3B13857F}"/>
    <cellStyle name="SubItemName 6 14 9" xfId="26762" xr:uid="{EB1D5CD4-4384-45CD-813F-820673A4DA43}"/>
    <cellStyle name="SubItemName 6 15" xfId="8272" xr:uid="{6D8783C8-F0F5-4703-BA81-A7B2DFFD87DE}"/>
    <cellStyle name="SubItemName 6 15 10" xfId="30231" xr:uid="{CC8BE968-CDD5-4CCF-8F26-EC14856D2390}"/>
    <cellStyle name="SubItemName 6 15 11" xfId="21006" xr:uid="{81D99060-3E31-439F-B2D7-98B5F6ECCCAB}"/>
    <cellStyle name="SubItemName 6 15 12" xfId="31797" xr:uid="{276E5624-F07C-4906-9112-AFAFC2FCAFF5}"/>
    <cellStyle name="SubItemName 6 15 13" xfId="21517" xr:uid="{B832D80D-CB7B-43B7-96A6-D23B2341DF0B}"/>
    <cellStyle name="SubItemName 6 15 14" xfId="24583" xr:uid="{3C77E589-E64D-4FEB-9B46-581839600B07}"/>
    <cellStyle name="SubItemName 6 15 15" xfId="30531" xr:uid="{8168701E-C0DE-4063-95E4-D4F045DAED74}"/>
    <cellStyle name="SubItemName 6 15 16" xfId="33492" xr:uid="{E9BB18A0-3CF7-46E7-9B95-08D47D9A48EB}"/>
    <cellStyle name="SubItemName 6 15 17" xfId="34493" xr:uid="{08055257-F955-4E54-A41C-D172DD1F654A}"/>
    <cellStyle name="SubItemName 6 15 18" xfId="34118" xr:uid="{2E17C128-3C47-48FD-8024-F096F66D93DB}"/>
    <cellStyle name="SubItemName 6 15 19" xfId="35458" xr:uid="{37BB2A75-FFA8-4020-85C3-549C6BAECE2F}"/>
    <cellStyle name="SubItemName 6 15 2" xfId="12375" xr:uid="{B38E910D-2905-48AD-A84D-A9CB387F6B60}"/>
    <cellStyle name="SubItemName 6 15 2 2" xfId="50647" xr:uid="{15B4B880-59F1-47EA-A888-DECF8D0FB5D0}"/>
    <cellStyle name="SubItemName 6 15 20" xfId="37692" xr:uid="{AF738E14-033E-4769-86BE-186EE7D3F984}"/>
    <cellStyle name="SubItemName 6 15 21" xfId="36906" xr:uid="{5CD6EE9A-D2CE-4C0A-A2BE-C36706FA11B4}"/>
    <cellStyle name="SubItemName 6 15 22" xfId="36413" xr:uid="{85F205CA-A93D-402D-B9D5-949F81528F65}"/>
    <cellStyle name="SubItemName 6 15 23" xfId="40384" xr:uid="{72DB2DF9-42AC-4CAE-84A4-97C543932267}"/>
    <cellStyle name="SubItemName 6 15 24" xfId="38716" xr:uid="{E4507744-E141-4980-9B11-2CB063130A40}"/>
    <cellStyle name="SubItemName 6 15 25" xfId="41429" xr:uid="{774AC784-0183-42BE-BADC-4DAF27754AE9}"/>
    <cellStyle name="SubItemName 6 15 26" xfId="40492" xr:uid="{AEEAF142-9496-467B-A692-FA253569125F}"/>
    <cellStyle name="SubItemName 6 15 27" xfId="48012" xr:uid="{8126A388-3CA2-4D9D-8AE0-D4C106196F6B}"/>
    <cellStyle name="SubItemName 6 15 28" xfId="55484" xr:uid="{52C0C130-7066-47BB-AD5E-02421F7C6F39}"/>
    <cellStyle name="SubItemName 6 15 3" xfId="24358" xr:uid="{D5D176F2-2062-4E60-82ED-9F0BFEFAA769}"/>
    <cellStyle name="SubItemName 6 15 3 2" xfId="52631" xr:uid="{9EA03342-961A-488B-BBC0-3525DD8B28D0}"/>
    <cellStyle name="SubItemName 6 15 4" xfId="23824" xr:uid="{B7EAAB9A-4377-4555-9D75-51285EEE7FED}"/>
    <cellStyle name="SubItemName 6 15 5" xfId="20569" xr:uid="{02AE1194-8F1A-4E3B-85C6-CF974C552970}"/>
    <cellStyle name="SubItemName 6 15 6" xfId="25413" xr:uid="{98CD6BD1-93D2-47C6-A300-77503F2585A1}"/>
    <cellStyle name="SubItemName 6 15 7" xfId="22498" xr:uid="{CE470432-DFB1-418B-B017-70A96DDEFC6F}"/>
    <cellStyle name="SubItemName 6 15 8" xfId="24687" xr:uid="{1BF891F4-049E-445B-9400-145C69791840}"/>
    <cellStyle name="SubItemName 6 15 9" xfId="29329" xr:uid="{85BF491F-C052-461B-831A-AB77232C7B6E}"/>
    <cellStyle name="SubItemName 6 16" xfId="7876" xr:uid="{D929B92F-7FEC-4323-BF5C-B83FE9957950}"/>
    <cellStyle name="SubItemName 6 16 10" xfId="29534" xr:uid="{F7DCC490-C2E1-4656-ACDD-F7E60A8EA4D7}"/>
    <cellStyle name="SubItemName 6 16 11" xfId="30565" xr:uid="{72793C4B-A225-4EEF-842F-1287B77E0244}"/>
    <cellStyle name="SubItemName 6 16 12" xfId="31993" xr:uid="{C1B2F59F-EC98-4795-BED4-7AEB91F7A8E2}"/>
    <cellStyle name="SubItemName 6 16 13" xfId="32580" xr:uid="{45D556C4-16F1-4028-90EF-A0B2E1C82FA5}"/>
    <cellStyle name="SubItemName 6 16 14" xfId="26935" xr:uid="{FC9F61F3-7E05-43D1-9743-E49323278228}"/>
    <cellStyle name="SubItemName 6 16 15" xfId="29413" xr:uid="{5F789EC0-2959-47F8-8EBD-2622BA4AB023}"/>
    <cellStyle name="SubItemName 6 16 16" xfId="29217" xr:uid="{95BF41E3-3A87-4F4B-A187-7CA2F55658C7}"/>
    <cellStyle name="SubItemName 6 16 17" xfId="34595" xr:uid="{B9248218-C5AA-4F5B-B4F3-8D81B26F86D6}"/>
    <cellStyle name="SubItemName 6 16 18" xfId="24167" xr:uid="{BA036805-6108-424B-8D05-46D3AE29DFC9}"/>
    <cellStyle name="SubItemName 6 16 19" xfId="35491" xr:uid="{77B2E65B-B10E-4004-99D5-039D1C7F102E}"/>
    <cellStyle name="SubItemName 6 16 2" xfId="12064" xr:uid="{EDEBCAFA-B76E-4DBA-B5AA-847769356659}"/>
    <cellStyle name="SubItemName 6 16 2 2" xfId="50291" xr:uid="{E71894C5-8899-457F-A8C2-DC46CECD3495}"/>
    <cellStyle name="SubItemName 6 16 20" xfId="37871" xr:uid="{3AC15353-D4C4-43D8-ACFC-93A630EEC32B}"/>
    <cellStyle name="SubItemName 6 16 21" xfId="37236" xr:uid="{B123B4F2-4D86-454F-B548-B84AB36E2C20}"/>
    <cellStyle name="SubItemName 6 16 22" xfId="35870" xr:uid="{EB76F39D-1B01-4246-8D90-E9C42A1C8406}"/>
    <cellStyle name="SubItemName 6 16 23" xfId="40488" xr:uid="{5FB4D577-E00C-4DAB-9147-C59BEDF1182D}"/>
    <cellStyle name="SubItemName 6 16 24" xfId="40686" xr:uid="{038396A4-0B03-48AF-9B14-8B380BA09067}"/>
    <cellStyle name="SubItemName 6 16 25" xfId="41478" xr:uid="{22CD275B-7A59-4B72-B767-79DDEAFE2ADA}"/>
    <cellStyle name="SubItemName 6 16 26" xfId="41238" xr:uid="{457CF5DB-C45C-451B-A193-6B065FE0BAC0}"/>
    <cellStyle name="SubItemName 6 16 27" xfId="47655" xr:uid="{C784BA5A-347A-46D4-8CFA-40B41BE48359}"/>
    <cellStyle name="SubItemName 6 16 28" xfId="55147" xr:uid="{C50302B3-F98D-4305-BE71-3AFA3D806BF6}"/>
    <cellStyle name="SubItemName 6 16 3" xfId="24536" xr:uid="{7E68E16A-39AE-472C-8435-54EFE3757A18}"/>
    <cellStyle name="SubItemName 6 16 3 2" xfId="52282" xr:uid="{D9D201D9-6A8B-4771-A149-A74932A14CE3}"/>
    <cellStyle name="SubItemName 6 16 4" xfId="23899" xr:uid="{B76EA985-198D-4C5C-AC75-802C554A12A6}"/>
    <cellStyle name="SubItemName 6 16 5" xfId="21892" xr:uid="{F481E06C-E3B3-4FA5-A9EB-6E721D5EFCF0}"/>
    <cellStyle name="SubItemName 6 16 6" xfId="25246" xr:uid="{5606278E-FE61-4CCC-ADF8-42A2E147712D}"/>
    <cellStyle name="SubItemName 6 16 7" xfId="21743" xr:uid="{6442E022-A5DF-4CCB-AB6A-3AA8A1634D96}"/>
    <cellStyle name="SubItemName 6 16 8" xfId="21698" xr:uid="{85F23AD5-F2B0-4110-AD1E-2BBA0559FC50}"/>
    <cellStyle name="SubItemName 6 16 9" xfId="29539" xr:uid="{EE87E51C-CCDA-4D0A-9DF0-5182A3225922}"/>
    <cellStyle name="SubItemName 6 17" xfId="7628" xr:uid="{CE308D8C-E7E6-4B91-9C1A-3F6AC4865470}"/>
    <cellStyle name="SubItemName 6 17 10" xfId="25693" xr:uid="{0E7467D9-1675-4AD0-B5BA-03C910A2B985}"/>
    <cellStyle name="SubItemName 6 17 11" xfId="21280" xr:uid="{09585348-86C7-4FA7-AF68-484E95039147}"/>
    <cellStyle name="SubItemName 6 17 12" xfId="31741" xr:uid="{7BB1EAF1-7102-4ED0-9111-54A5265E7109}"/>
    <cellStyle name="SubItemName 6 17 13" xfId="28166" xr:uid="{22BF6684-8857-4411-97A5-36A91411A38B}"/>
    <cellStyle name="SubItemName 6 17 14" xfId="32623" xr:uid="{0BBDF431-58E3-4542-A024-28432D12791F}"/>
    <cellStyle name="SubItemName 6 17 15" xfId="31114" xr:uid="{DB9DD3F2-6D3A-4725-864E-8768E13A5F5D}"/>
    <cellStyle name="SubItemName 6 17 16" xfId="30605" xr:uid="{0E90F16A-1B70-44A5-8757-03F21E54BEF8}"/>
    <cellStyle name="SubItemName 6 17 17" xfId="34461" xr:uid="{D2A98588-A35C-4224-A174-CA06923E4842}"/>
    <cellStyle name="SubItemName 6 17 18" xfId="24450" xr:uid="{9300FCC0-F65D-4357-80CA-A13E00EB1404}"/>
    <cellStyle name="SubItemName 6 17 19" xfId="35445" xr:uid="{62E5750F-3836-460F-A3BC-0356D91CEE10}"/>
    <cellStyle name="SubItemName 6 17 2" xfId="11866" xr:uid="{E153F47D-C863-4B21-9D7F-5ACF854C3209}"/>
    <cellStyle name="SubItemName 6 17 2 2" xfId="50057" xr:uid="{9C0C6A7D-176B-4116-9635-516F1D069B8B}"/>
    <cellStyle name="SubItemName 6 17 20" xfId="37639" xr:uid="{04E840E5-D33B-430E-9D88-725584133ADB}"/>
    <cellStyle name="SubItemName 6 17 21" xfId="35644" xr:uid="{B0078EDA-3AEE-4D51-862A-C685959B9ED6}"/>
    <cellStyle name="SubItemName 6 17 22" xfId="39274" xr:uid="{D3CF7CAD-F766-4810-8BEF-B0E93C42FB41}"/>
    <cellStyle name="SubItemName 6 17 23" xfId="40350" xr:uid="{2E52C68B-506C-4AC2-A28A-1214043292C0}"/>
    <cellStyle name="SubItemName 6 17 24" xfId="38534" xr:uid="{03D739BC-6316-444E-8AD9-DA6245536965}"/>
    <cellStyle name="SubItemName 6 17 25" xfId="41413" xr:uid="{3C36D9B6-17B9-4B8E-AD29-B71866C6CA99}"/>
    <cellStyle name="SubItemName 6 17 26" xfId="40155" xr:uid="{B1A4CBA7-737F-4D26-849B-662436B8B944}"/>
    <cellStyle name="SubItemName 6 17 27" xfId="47421" xr:uid="{3F5AA535-EDF0-4606-A95A-3B763873D635}"/>
    <cellStyle name="SubItemName 6 17 28" xfId="54923" xr:uid="{AD7FCB10-8896-4C98-8AC9-FDA464BE9CB0}"/>
    <cellStyle name="SubItemName 6 17 3" xfId="24307" xr:uid="{100F7FF2-80B2-47AB-A453-E9B7294D3D28}"/>
    <cellStyle name="SubItemName 6 17 3 2" xfId="52050" xr:uid="{31B06841-4C64-4705-873B-175BC9089837}"/>
    <cellStyle name="SubItemName 6 17 4" xfId="21124" xr:uid="{1C7E9CA5-5E2D-4B42-9157-F55B98EAA091}"/>
    <cellStyle name="SubItemName 6 17 5" xfId="21198" xr:uid="{23BCF6D3-445B-459C-B5A4-AEDC46C8300B}"/>
    <cellStyle name="SubItemName 6 17 6" xfId="21304" xr:uid="{AD96A7A9-52F6-411F-BB66-A2A074981903}"/>
    <cellStyle name="SubItemName 6 17 7" xfId="25796" xr:uid="{9C4AAC3D-16F9-4B64-BB4F-BD6B21B7BC46}"/>
    <cellStyle name="SubItemName 6 17 8" xfId="21086" xr:uid="{329568E4-A318-4DE0-9523-82DE54B37BCA}"/>
    <cellStyle name="SubItemName 6 17 9" xfId="29268" xr:uid="{94599073-F993-4C6E-A66C-6A713FB81022}"/>
    <cellStyle name="SubItemName 6 18" xfId="7699" xr:uid="{2789E4E0-AF87-42C9-A758-70911F71E63F}"/>
    <cellStyle name="SubItemName 6 18 10" xfId="25607" xr:uid="{9550B805-ABC2-49E7-9B9F-FC4A005BE38B}"/>
    <cellStyle name="SubItemName 6 18 11" xfId="29021" xr:uid="{8D57C05A-7319-4CDE-A6FE-F2083B50F902}"/>
    <cellStyle name="SubItemName 6 18 12" xfId="32328" xr:uid="{1CAB5336-AB83-4E61-852A-272E144A75EE}"/>
    <cellStyle name="SubItemName 6 18 13" xfId="29906" xr:uid="{E63C3384-BBB9-4901-AF7A-054E1EE3A514}"/>
    <cellStyle name="SubItemName 6 18 14" xfId="31593" xr:uid="{E0209026-2F6B-40D0-929E-178FF8E5473D}"/>
    <cellStyle name="SubItemName 6 18 15" xfId="32979" xr:uid="{EA88BD0E-A232-4796-BDEE-4CE91DD140F1}"/>
    <cellStyle name="SubItemName 6 18 16" xfId="31796" xr:uid="{B25361E2-158A-4707-8C48-FEA8B8805EE4}"/>
    <cellStyle name="SubItemName 6 18 17" xfId="34767" xr:uid="{9ED91F11-2D88-4785-ABE3-2429806FE759}"/>
    <cellStyle name="SubItemName 6 18 18" xfId="31765" xr:uid="{A14D2B16-DCDE-4D91-AA40-E5A731DF2616}"/>
    <cellStyle name="SubItemName 6 18 19" xfId="35549" xr:uid="{05E39EA7-48EB-4AE8-905E-ACCB9AFA3C1E}"/>
    <cellStyle name="SubItemName 6 18 2" xfId="11921" xr:uid="{669E0214-A9A2-4DB4-A97D-8991CF701325}"/>
    <cellStyle name="SubItemName 6 18 2 2" xfId="50123" xr:uid="{9E228CE8-BB22-4DA4-876B-3856794F6A16}"/>
    <cellStyle name="SubItemName 6 18 20" xfId="38197" xr:uid="{0A8D3471-6FD5-4CF8-9236-F62074B23F5E}"/>
    <cellStyle name="SubItemName 6 18 21" xfId="39586" xr:uid="{28958E2E-C928-47FD-B1A6-88D9A6F10627}"/>
    <cellStyle name="SubItemName 6 18 22" xfId="38927" xr:uid="{7DD887DD-AC1D-431E-8799-97CC06ED8DBA}"/>
    <cellStyle name="SubItemName 6 18 23" xfId="40659" xr:uid="{745BB027-4CD5-4F19-B169-111E5E6E1838}"/>
    <cellStyle name="SubItemName 6 18 24" xfId="37951" xr:uid="{AD2D7BDD-34A3-482F-9C32-8F7F0E8A3EC5}"/>
    <cellStyle name="SubItemName 6 18 25" xfId="41564" xr:uid="{1F5A9B2B-B00A-42F6-84BE-9E3533E9DEB2}"/>
    <cellStyle name="SubItemName 6 18 26" xfId="40541" xr:uid="{4AB28472-C576-43AF-9CDE-E5677ACA073C}"/>
    <cellStyle name="SubItemName 6 18 27" xfId="47487" xr:uid="{32C5B761-F59E-4F08-9B2E-B218231201A5}"/>
    <cellStyle name="SubItemName 6 18 28" xfId="54985" xr:uid="{5CA9FF11-FF60-4B22-B412-3D68FBAA15C1}"/>
    <cellStyle name="SubItemName 6 18 3" xfId="24858" xr:uid="{F3377E19-5D97-4519-95F5-B1AEE624FB25}"/>
    <cellStyle name="SubItemName 6 18 3 2" xfId="52116" xr:uid="{329ABA99-6D5C-4B70-B867-50347EF3DC7D}"/>
    <cellStyle name="SubItemName 6 18 4" xfId="20734" xr:uid="{E08E2B41-936E-4242-8923-6F207B99B8E2}"/>
    <cellStyle name="SubItemName 6 18 5" xfId="21776" xr:uid="{F70EC5D0-BFFE-456D-AFC1-CF3314725AE5}"/>
    <cellStyle name="SubItemName 6 18 6" xfId="20937" xr:uid="{397072AB-3264-4932-98E8-95101F89472C}"/>
    <cellStyle name="SubItemName 6 18 7" xfId="25198" xr:uid="{6F9D7240-A244-4EDB-B73F-EACD33B904D7}"/>
    <cellStyle name="SubItemName 6 18 8" xfId="26201" xr:uid="{FA6E1A7E-AF82-447D-90E7-73005200EBDD}"/>
    <cellStyle name="SubItemName 6 18 9" xfId="29907" xr:uid="{63EF9F39-2DC6-4FC8-84C1-FA1FED4C6889}"/>
    <cellStyle name="SubItemName 6 19" xfId="8153" xr:uid="{480160A8-0BA8-49E5-B7A8-3DD3737701AF}"/>
    <cellStyle name="SubItemName 6 19 10" xfId="29301" xr:uid="{088031C1-E6C4-4533-B141-7A8A28501584}"/>
    <cellStyle name="SubItemName 6 19 11" xfId="25278" xr:uid="{1A0125FE-8625-4EB0-B070-360084C1BC00}"/>
    <cellStyle name="SubItemName 6 19 12" xfId="31461" xr:uid="{B3DEE92C-6624-43F5-B2F1-B9220F854CA5}"/>
    <cellStyle name="SubItemName 6 19 13" xfId="32392" xr:uid="{27333D36-AD11-4048-983A-AEEE0A9DB4BE}"/>
    <cellStyle name="SubItemName 6 19 14" xfId="25628" xr:uid="{6E67447D-C272-482A-924A-02A3FEB6BABD}"/>
    <cellStyle name="SubItemName 6 19 15" xfId="28084" xr:uid="{E42487DD-32F5-49D0-B3AF-F84194D94909}"/>
    <cellStyle name="SubItemName 6 19 16" xfId="32682" xr:uid="{326BDC9D-40F9-431D-8171-BCFD850850CB}"/>
    <cellStyle name="SubItemName 6 19 17" xfId="34303" xr:uid="{C65F7759-2B44-46AA-8C03-A6E7670A250E}"/>
    <cellStyle name="SubItemName 6 19 18" xfId="34477" xr:uid="{942CD641-DC83-424B-A5B7-80036DF364D7}"/>
    <cellStyle name="SubItemName 6 19 19" xfId="35399" xr:uid="{957F284F-4D90-42BE-8A7B-11A6141051DB}"/>
    <cellStyle name="SubItemName 6 19 2" xfId="12295" xr:uid="{BEDC0B3D-AE78-481C-8EA5-65ADCA01C468}"/>
    <cellStyle name="SubItemName 6 19 2 2" xfId="50552" xr:uid="{C278B7B2-1065-4B57-9305-05F52353E0E0}"/>
    <cellStyle name="SubItemName 6 19 20" xfId="37370" xr:uid="{48F40A65-7EF8-4F20-B62B-2C734525F702}"/>
    <cellStyle name="SubItemName 6 19 21" xfId="39204" xr:uid="{DE4DA8F1-7B3D-4E9B-80B4-713327C184D2}"/>
    <cellStyle name="SubItemName 6 19 22" xfId="35633" xr:uid="{9CBADC10-536F-46EC-80C4-41BFB88F2C9B}"/>
    <cellStyle name="SubItemName 6 19 23" xfId="40180" xr:uid="{BCE0FB54-B70A-405D-ABF3-CC413B221D57}"/>
    <cellStyle name="SubItemName 6 19 24" xfId="40435" xr:uid="{8D453F87-5D45-46CD-A478-8E430FA5040F}"/>
    <cellStyle name="SubItemName 6 19 25" xfId="41345" xr:uid="{276370EA-965F-4B4F-9F6B-E256A6123158}"/>
    <cellStyle name="SubItemName 6 19 26" xfId="41587" xr:uid="{B16C41D8-C0F5-49EC-8431-BF418DC1C76C}"/>
    <cellStyle name="SubItemName 6 19 27" xfId="47916" xr:uid="{FE187844-E4BE-4CDC-A070-FF937497042C}"/>
    <cellStyle name="SubItemName 6 19 28" xfId="55396" xr:uid="{9F498847-D899-4CE0-8E43-C17EFA9ACB99}"/>
    <cellStyle name="SubItemName 6 19 3" xfId="24042" xr:uid="{CD9C4431-C076-4F5F-9626-DB1AF57627F3}"/>
    <cellStyle name="SubItemName 6 19 3 2" xfId="52541" xr:uid="{A4CD323D-D62E-479B-901A-A6ECDBED12F3}"/>
    <cellStyle name="SubItemName 6 19 4" xfId="23953" xr:uid="{82219517-3123-4088-8229-DE74ABBEE5B4}"/>
    <cellStyle name="SubItemName 6 19 5" xfId="25290" xr:uid="{8AC541CA-5E87-4C2F-96EE-06FBBFE96C92}"/>
    <cellStyle name="SubItemName 6 19 6" xfId="23918" xr:uid="{8D917E48-F548-41F1-9E41-492E86175127}"/>
    <cellStyle name="SubItemName 6 19 7" xfId="22059" xr:uid="{23C32580-794D-4E84-B0B0-C6B116606384}"/>
    <cellStyle name="SubItemName 6 19 8" xfId="20665" xr:uid="{5B5864A4-0B5B-400F-B670-EDC69B3BED11}"/>
    <cellStyle name="SubItemName 6 19 9" xfId="28951" xr:uid="{7F2931E7-A9DD-4B5D-A4E9-F841FFA446A9}"/>
    <cellStyle name="SubItemName 6 2" xfId="5229" xr:uid="{C98B6F83-40FA-497F-9821-3D984A88FD38}"/>
    <cellStyle name="SubItemName 6 2 10" xfId="9305" xr:uid="{FF6ACB47-32CD-4BBE-916E-F585FD5271F6}"/>
    <cellStyle name="SubItemName 6 2 10 2" xfId="13175" xr:uid="{70ED7634-5910-407E-90DE-F9707853AC53}"/>
    <cellStyle name="SubItemName 6 2 10 2 2" xfId="51401" xr:uid="{94AAA8DD-C0EC-4D11-9767-111DB3F2432C}"/>
    <cellStyle name="SubItemName 6 2 10 3" xfId="53329" xr:uid="{65CFC03D-C266-4EBD-9760-B53A086466B9}"/>
    <cellStyle name="SubItemName 6 2 10 4" xfId="48952" xr:uid="{523E0C4F-6110-4A49-BE29-4A008D61C004}"/>
    <cellStyle name="SubItemName 6 2 10 5" xfId="56372" xr:uid="{CF4CF95A-A18C-424B-B499-1DD50EB64A7A}"/>
    <cellStyle name="SubItemName 6 2 11" xfId="9346" xr:uid="{4556E3E3-CCFF-47DE-BBD7-62D84B75B682}"/>
    <cellStyle name="SubItemName 6 2 11 2" xfId="13212" xr:uid="{DFDF4518-DDAF-4ABD-A4F9-7693593641E6}"/>
    <cellStyle name="SubItemName 6 2 11 2 2" xfId="51442" xr:uid="{42EBF4E5-A617-4AD4-BCC3-BB0D79592B4D}"/>
    <cellStyle name="SubItemName 6 2 11 3" xfId="53370" xr:uid="{D2FDE38F-3514-47C5-8767-89A651678633}"/>
    <cellStyle name="SubItemName 6 2 11 4" xfId="48993" xr:uid="{893244B9-E7A7-43F6-81DD-D48CA0DACA58}"/>
    <cellStyle name="SubItemName 6 2 11 5" xfId="56413" xr:uid="{11A09377-D608-43E0-AFA7-56DE42CE4452}"/>
    <cellStyle name="SubItemName 6 2 12" xfId="9383" xr:uid="{7E6D5F01-C0CB-4F61-9ABF-CAA6E2666588}"/>
    <cellStyle name="SubItemName 6 2 12 2" xfId="13245" xr:uid="{9105FF85-BCE4-43B5-9390-90768D67C512}"/>
    <cellStyle name="SubItemName 6 2 12 2 2" xfId="51479" xr:uid="{6E7DA670-755A-4AC1-8EBA-96ACF8298F9E}"/>
    <cellStyle name="SubItemName 6 2 12 3" xfId="53407" xr:uid="{EBB3FCA7-46E4-4618-94A7-B15A5BC9D058}"/>
    <cellStyle name="SubItemName 6 2 12 4" xfId="49030" xr:uid="{AC9E7917-4EDB-408F-BB2F-62FEF6452F00}"/>
    <cellStyle name="SubItemName 6 2 12 5" xfId="56450" xr:uid="{397377E8-1CE9-49B3-A2AE-3E08D6D7CA80}"/>
    <cellStyle name="SubItemName 6 2 13" xfId="9431" xr:uid="{1E5EA7FF-972C-4742-BA48-31484131ADA0}"/>
    <cellStyle name="SubItemName 6 2 13 2" xfId="13284" xr:uid="{E1D20572-94E8-4BDC-826C-00BA80A2119D}"/>
    <cellStyle name="SubItemName 6 2 13 2 2" xfId="51525" xr:uid="{D32B6DB4-6B62-4A9F-9C87-EC855E87B24E}"/>
    <cellStyle name="SubItemName 6 2 13 3" xfId="53453" xr:uid="{AD5D5F2A-C28C-447E-9886-DB35155D15C6}"/>
    <cellStyle name="SubItemName 6 2 13 4" xfId="49076" xr:uid="{6E7708FC-F6BB-4402-B74D-12D924B4A32C}"/>
    <cellStyle name="SubItemName 6 2 13 5" xfId="56496" xr:uid="{F1ABB223-26D8-4733-AD61-D1A456682340}"/>
    <cellStyle name="SubItemName 6 2 14" xfId="9476" xr:uid="{E7CC7C6E-8735-42C7-B4F5-CA0943A9CDE9}"/>
    <cellStyle name="SubItemName 6 2 14 2" xfId="13323" xr:uid="{7647AD9E-0E54-42B1-94F7-AA7B32B5B68E}"/>
    <cellStyle name="SubItemName 6 2 14 2 2" xfId="51569" xr:uid="{F0CD6EDA-C473-4E72-86D2-007CBE934874}"/>
    <cellStyle name="SubItemName 6 2 14 3" xfId="53497" xr:uid="{FED31156-7C8B-48E9-90A8-F1C8B2962628}"/>
    <cellStyle name="SubItemName 6 2 14 4" xfId="49120" xr:uid="{0C72B0F9-F464-448B-8207-38BCF154B479}"/>
    <cellStyle name="SubItemName 6 2 14 5" xfId="56539" xr:uid="{9372B69B-A74B-46C8-B072-7F59820CAB69}"/>
    <cellStyle name="SubItemName 6 2 15" xfId="9514" xr:uid="{0F09174F-FA5C-4C6E-8810-0BD079A28641}"/>
    <cellStyle name="SubItemName 6 2 15 2" xfId="13353" xr:uid="{3A60236E-2D7C-42C8-B31E-0628949B50C7}"/>
    <cellStyle name="SubItemName 6 2 15 2 2" xfId="51604" xr:uid="{ADFE8509-94CE-4D58-ABC4-A3B995211792}"/>
    <cellStyle name="SubItemName 6 2 15 3" xfId="53532" xr:uid="{ABE442C5-75D1-4A54-9F06-EB6A52DEE4DC}"/>
    <cellStyle name="SubItemName 6 2 15 4" xfId="49155" xr:uid="{C66B69D2-EBA5-4113-898B-FBDC534B3EBA}"/>
    <cellStyle name="SubItemName 6 2 15 5" xfId="56574" xr:uid="{46C04B9C-7564-4033-8E87-4A9265BD34B6}"/>
    <cellStyle name="SubItemName 6 2 16" xfId="7883" xr:uid="{3B0FF912-0F3D-489D-9782-D0D2E831BA0D}"/>
    <cellStyle name="SubItemName 6 2 16 2" xfId="12070" xr:uid="{6AAE7D4B-16F2-4C7B-98F4-9929ED7A47CB}"/>
    <cellStyle name="SubItemName 6 2 16 2 2" xfId="50297" xr:uid="{4E8F6796-54A1-4455-82E3-FA21AA63CD46}"/>
    <cellStyle name="SubItemName 6 2 16 3" xfId="52288" xr:uid="{753F8719-BFC3-4795-929F-0003344F3DC2}"/>
    <cellStyle name="SubItemName 6 2 16 4" xfId="47661" xr:uid="{D7016F53-A5AF-42CE-8CB2-6B0850C4762C}"/>
    <cellStyle name="SubItemName 6 2 16 5" xfId="55153" xr:uid="{C128F6FE-C3DF-48B6-8386-653E116B73E1}"/>
    <cellStyle name="SubItemName 6 2 17" xfId="9552" xr:uid="{DF5B7004-C856-4BF1-BB20-C09A315E8D61}"/>
    <cellStyle name="SubItemName 6 2 17 2" xfId="13388" xr:uid="{4387D83D-C9A5-4884-988A-E031BE65CAF9}"/>
    <cellStyle name="SubItemName 6 2 17 2 2" xfId="51642" xr:uid="{A9C690E1-8292-4E63-988B-881853CEFBA0}"/>
    <cellStyle name="SubItemName 6 2 17 3" xfId="53570" xr:uid="{59E56BC0-4873-413A-BB1B-D58D725A4D98}"/>
    <cellStyle name="SubItemName 6 2 17 4" xfId="49193" xr:uid="{39F3D42F-2F61-4DF6-BA1C-BB6930B5E924}"/>
    <cellStyle name="SubItemName 6 2 17 5" xfId="56612" xr:uid="{EED3A3EF-37F2-484E-93B6-5BD61CA1CA16}"/>
    <cellStyle name="SubItemName 6 2 18" xfId="8702" xr:uid="{623FBBDA-6A96-4AE6-9E19-5F81BC1C0CB8}"/>
    <cellStyle name="SubItemName 6 2 18 2" xfId="12679" xr:uid="{B57738D8-C669-499C-B8B2-D0C52202856F}"/>
    <cellStyle name="SubItemName 6 2 18 2 2" xfId="50818" xr:uid="{F96E0500-4850-4D22-97F0-72EFCB61644B}"/>
    <cellStyle name="SubItemName 6 2 18 3" xfId="52747" xr:uid="{88557A91-48DD-4525-B87C-88C6BD652482}"/>
    <cellStyle name="SubItemName 6 2 18 4" xfId="48373" xr:uid="{BCBE3B3E-76F8-4F07-92AD-5A5DC47B73F1}"/>
    <cellStyle name="SubItemName 6 2 18 5" xfId="55800" xr:uid="{0067CE2F-D1F1-45B2-93FC-F4ECD54A8CCC}"/>
    <cellStyle name="SubItemName 6 2 19" xfId="9591" xr:uid="{FBF0FFB8-2EBE-4361-995A-2941C94E74A2}"/>
    <cellStyle name="SubItemName 6 2 19 2" xfId="13423" xr:uid="{FA430031-A774-4188-8E0B-013004357D51}"/>
    <cellStyle name="SubItemName 6 2 19 2 2" xfId="51681" xr:uid="{53301509-82D6-4FC1-8047-53F7699373F7}"/>
    <cellStyle name="SubItemName 6 2 19 3" xfId="53609" xr:uid="{48B4B117-6D8B-474A-A51F-8737F1F9005C}"/>
    <cellStyle name="SubItemName 6 2 19 4" xfId="49232" xr:uid="{700BE3DB-06DE-4BCC-A477-067CC64542F6}"/>
    <cellStyle name="SubItemName 6 2 19 5" xfId="56651" xr:uid="{4F6D32CB-5ADF-4E9B-A0C1-3617F36E14D5}"/>
    <cellStyle name="SubItemName 6 2 2" xfId="5299" xr:uid="{9D1DF0EF-831B-4C57-A968-39DFB3DCB7AF}"/>
    <cellStyle name="SubItemName 6 2 2 2" xfId="12835" xr:uid="{6E90177D-99BC-4D76-A6E6-95289C7681BF}"/>
    <cellStyle name="SubItemName 6 2 2 2 2" xfId="51014" xr:uid="{C099C1B4-194D-47FB-8D75-A146F5D459EC}"/>
    <cellStyle name="SubItemName 6 2 2 3" xfId="52942" xr:uid="{1B8FE045-1032-4AA0-99EB-0B643ED837CA}"/>
    <cellStyle name="SubItemName 6 2 2 4" xfId="48567" xr:uid="{C4469134-EAC2-43B5-8E34-C91D85CF79EF}"/>
    <cellStyle name="SubItemName 6 2 2 5" xfId="55991" xr:uid="{1B9459C6-7B02-42F1-AB0E-551841749A0B}"/>
    <cellStyle name="SubItemName 6 2 20" xfId="7636" xr:uid="{20AED2E6-7F7D-469A-A0C3-D9754DBD49F3}"/>
    <cellStyle name="SubItemName 6 2 20 2" xfId="11873" xr:uid="{D314DB16-4D05-408D-A327-AEDF4E534360}"/>
    <cellStyle name="SubItemName 6 2 20 2 2" xfId="50064" xr:uid="{F3ED2AAA-6184-47FB-A2DA-3637C2EBC762}"/>
    <cellStyle name="SubItemName 6 2 20 3" xfId="52057" xr:uid="{E958FDAE-C006-434C-A46E-1AA41AA66D7D}"/>
    <cellStyle name="SubItemName 6 2 20 4" xfId="47428" xr:uid="{7D76FB86-8A20-407E-A4F0-B3FEBB2018F5}"/>
    <cellStyle name="SubItemName 6 2 20 5" xfId="54930" xr:uid="{4D36673C-FA93-49CE-A098-2C8544E56293}"/>
    <cellStyle name="SubItemName 6 2 21" xfId="9629" xr:uid="{9589290C-68F6-4DC6-A84F-D2D62811F75E}"/>
    <cellStyle name="SubItemName 6 2 21 2" xfId="13457" xr:uid="{A59C11AC-1CBB-48AC-BB42-6969631D9DEF}"/>
    <cellStyle name="SubItemName 6 2 21 2 2" xfId="51719" xr:uid="{FECBF9A9-0DDB-493D-AFA7-A47CA5501C87}"/>
    <cellStyle name="SubItemName 6 2 21 3" xfId="53647" xr:uid="{2EECF016-5958-41B4-9B27-1AF17A7D64F0}"/>
    <cellStyle name="SubItemName 6 2 21 4" xfId="49270" xr:uid="{F1E4939B-1A64-4DFB-8C88-1DD72B6967A4}"/>
    <cellStyle name="SubItemName 6 2 21 5" xfId="56689" xr:uid="{19379C3D-4002-4A41-AC43-994B0DFB1DA0}"/>
    <cellStyle name="SubItemName 6 2 22" xfId="9662" xr:uid="{5FB4A7CF-C3D0-445A-9781-AA2AA8F0F811}"/>
    <cellStyle name="SubItemName 6 2 22 2" xfId="13486" xr:uid="{91242FE6-5AF8-40E5-BC5D-25BF417F89D3}"/>
    <cellStyle name="SubItemName 6 2 22 2 2" xfId="51752" xr:uid="{91C4E47D-9908-41A2-B68D-A3ED6B3C39E5}"/>
    <cellStyle name="SubItemName 6 2 22 3" xfId="53680" xr:uid="{E399A8EB-A85F-4BFB-9A1A-11B4273315CC}"/>
    <cellStyle name="SubItemName 6 2 22 4" xfId="49303" xr:uid="{F20A8F98-CBD5-4633-8EC8-E3EBE78AE522}"/>
    <cellStyle name="SubItemName 6 2 22 5" xfId="56721" xr:uid="{AAD7587C-52A9-4AB8-BC3A-C8CF918B76CD}"/>
    <cellStyle name="SubItemName 6 2 23" xfId="9694" xr:uid="{5E1DD397-9292-4086-B83E-F61EBAE18038}"/>
    <cellStyle name="SubItemName 6 2 23 2" xfId="13514" xr:uid="{493A804B-B813-4113-BC8F-324891AC234C}"/>
    <cellStyle name="SubItemName 6 2 23 2 2" xfId="51784" xr:uid="{6F417B58-446E-49AB-B813-56D2C26CD548}"/>
    <cellStyle name="SubItemName 6 2 23 3" xfId="53712" xr:uid="{568949E6-FEDE-4ECC-9EF8-45DE0FB10268}"/>
    <cellStyle name="SubItemName 6 2 23 4" xfId="49335" xr:uid="{D102DD00-4A89-403F-935E-6094EE2E9932}"/>
    <cellStyle name="SubItemName 6 2 23 5" xfId="56753" xr:uid="{ED440BFD-CFAC-4A09-855E-9AE96456DD0D}"/>
    <cellStyle name="SubItemName 6 2 24" xfId="9726" xr:uid="{8ED70216-9A01-49B1-B11B-4D9ECAACA78A}"/>
    <cellStyle name="SubItemName 6 2 24 2" xfId="13542" xr:uid="{97364415-48C6-44BE-BF30-27F699D823C9}"/>
    <cellStyle name="SubItemName 6 2 24 2 2" xfId="51816" xr:uid="{CAFCDB72-B502-4CF0-AC36-04C4DC746860}"/>
    <cellStyle name="SubItemName 6 2 24 3" xfId="53744" xr:uid="{B253E7C9-B77C-4BF2-ABD8-22C4826D8025}"/>
    <cellStyle name="SubItemName 6 2 24 4" xfId="49367" xr:uid="{48C2AB62-77DC-4AAB-9ECA-871E5281F6B7}"/>
    <cellStyle name="SubItemName 6 2 25" xfId="9755" xr:uid="{A803D0FB-F85A-4E1B-8D7F-62FAF7B545A4}"/>
    <cellStyle name="SubItemName 6 2 25 2" xfId="13569" xr:uid="{AE56F9F4-30E7-408E-822F-0172CA60C061}"/>
    <cellStyle name="SubItemName 6 2 25 2 2" xfId="51845" xr:uid="{6048AD97-F6F6-4DD7-8CE6-EA7631F74DC2}"/>
    <cellStyle name="SubItemName 6 2 25 3" xfId="53773" xr:uid="{DD7179F0-393C-4F10-91F9-0786E6B3DE72}"/>
    <cellStyle name="SubItemName 6 2 25 4" xfId="49396" xr:uid="{61424B00-3AC7-47F2-BA6B-3EEC16D06C3C}"/>
    <cellStyle name="SubItemName 6 2 25 5" xfId="56807" xr:uid="{D0A1EEE8-4F18-41E6-A873-52B2AC4F157F}"/>
    <cellStyle name="SubItemName 6 2 26" xfId="9788" xr:uid="{DAF1D995-908F-443C-8015-FCB63C45FDE0}"/>
    <cellStyle name="SubItemName 6 2 26 2" xfId="13599" xr:uid="{CC59A2B7-7663-4779-9991-8657A78F94A2}"/>
    <cellStyle name="SubItemName 6 2 26 2 2" xfId="51878" xr:uid="{CADF42AD-4605-46CE-AD58-20990C133819}"/>
    <cellStyle name="SubItemName 6 2 26 3" xfId="53806" xr:uid="{C7E967AE-3C93-467D-8108-F8763E4B272B}"/>
    <cellStyle name="SubItemName 6 2 26 4" xfId="49429" xr:uid="{2762FA3E-41F2-4B92-8006-9FDD02A58241}"/>
    <cellStyle name="SubItemName 6 2 26 5" xfId="56840" xr:uid="{9BC9D2DA-F7A1-41BF-AD63-AA483961D6E8}"/>
    <cellStyle name="SubItemName 6 2 27" xfId="9814" xr:uid="{01F6703D-D4CF-4270-98D0-42F15263A064}"/>
    <cellStyle name="SubItemName 6 2 27 2" xfId="13621" xr:uid="{0F3B0200-00EB-4C8A-9AF0-69BE94109527}"/>
    <cellStyle name="SubItemName 6 2 27 2 2" xfId="51904" xr:uid="{AB843BDF-267B-4A5E-9511-57B2D684EB50}"/>
    <cellStyle name="SubItemName 6 2 27 3" xfId="53832" xr:uid="{F925DA4E-1516-4A18-A3B4-1917F51F52EC}"/>
    <cellStyle name="SubItemName 6 2 27 4" xfId="49455" xr:uid="{0A04ACC6-0693-485A-8934-C892CCB148C6}"/>
    <cellStyle name="SubItemName 6 2 27 5" xfId="56866" xr:uid="{3A810FDF-1647-4BC6-89C8-95F19929EEC8}"/>
    <cellStyle name="SubItemName 6 2 28" xfId="10680" xr:uid="{7E620297-9407-4187-9F4C-5F2DD22F9FCC}"/>
    <cellStyle name="SubItemName 6 2 28 2" xfId="18234" xr:uid="{84E89097-1D34-45AA-A6DD-B074CDA67A55}"/>
    <cellStyle name="SubItemName 6 2 28 3" xfId="51918" xr:uid="{4D2BAABE-0DA1-4F68-8B81-A280E01D1996}"/>
    <cellStyle name="SubItemName 6 2 29" xfId="11015" xr:uid="{C2410D55-1973-4B13-BFAB-BED0B2FF6A39}"/>
    <cellStyle name="SubItemName 6 2 29 2" xfId="18425" xr:uid="{CD79EF8B-04BD-4180-ADDD-384B8C41B8F6}"/>
    <cellStyle name="SubItemName 6 2 3" xfId="8964" xr:uid="{35E08BF9-707C-4A04-A146-0670F710051E}"/>
    <cellStyle name="SubItemName 6 2 3 2" xfId="12884" xr:uid="{56A9EDE3-6C11-421F-AA23-CCD20A69A91F}"/>
    <cellStyle name="SubItemName 6 2 3 2 2" xfId="51070" xr:uid="{22501742-0039-4ED4-A665-B15586F59AE2}"/>
    <cellStyle name="SubItemName 6 2 3 3" xfId="52998" xr:uid="{92FFC985-B92C-4D59-B759-FA5E93BD9A8F}"/>
    <cellStyle name="SubItemName 6 2 3 4" xfId="48623" xr:uid="{51C98160-A1A4-4316-874F-44F1DAE07417}"/>
    <cellStyle name="SubItemName 6 2 3 5" xfId="56047" xr:uid="{F5281C67-03C6-4DFA-8AC3-E55107EE194E}"/>
    <cellStyle name="SubItemName 6 2 30" xfId="11249" xr:uid="{6CB48C0B-051E-42F0-9C1D-E713A906893A}"/>
    <cellStyle name="SubItemName 6 2 30 2" xfId="18616" xr:uid="{C28F8BF6-D49B-482A-8F70-FB09DCD7A01A}"/>
    <cellStyle name="SubItemName 6 2 31" xfId="7495" xr:uid="{C4A57D2B-FEEC-444D-876C-E13B2DE4F875}"/>
    <cellStyle name="SubItemName 6 2 32" xfId="46100" xr:uid="{1C271040-AE32-41E3-BCAD-7151D87AC068}"/>
    <cellStyle name="SubItemName 6 2 33" xfId="47289" xr:uid="{DC3B586B-07CA-4F61-8C5A-9562DCD20742}"/>
    <cellStyle name="SubItemName 6 2 4" xfId="9007" xr:uid="{56EFE1A8-7F2B-41D4-A587-7E2A55CF9670}"/>
    <cellStyle name="SubItemName 6 2 4 2" xfId="12921" xr:uid="{39E7C2BC-4B57-4291-9E28-E0DED4FF621F}"/>
    <cellStyle name="SubItemName 6 2 4 2 2" xfId="51112" xr:uid="{DE715743-2EDD-4F82-AB9D-2A411ABE4036}"/>
    <cellStyle name="SubItemName 6 2 4 3" xfId="53040" xr:uid="{C19601DD-7471-4687-AF85-21B89D2939A8}"/>
    <cellStyle name="SubItemName 6 2 4 4" xfId="48665" xr:uid="{A936B23D-2196-4ADA-84CA-0EB09D78BD82}"/>
    <cellStyle name="SubItemName 6 2 4 5" xfId="56089" xr:uid="{FF3D2C5E-B7AF-415A-87CD-4A7BCBD3A4D7}"/>
    <cellStyle name="SubItemName 6 2 5" xfId="9052" xr:uid="{CCE941E6-B900-462F-A4A0-0AB66EE34EFF}"/>
    <cellStyle name="SubItemName 6 2 5 2" xfId="12958" xr:uid="{C143A4DB-EC20-4EFD-80A7-EA40903E83B8}"/>
    <cellStyle name="SubItemName 6 2 5 2 2" xfId="51155" xr:uid="{6B1361F5-28EB-4D21-A075-E568130E226F}"/>
    <cellStyle name="SubItemName 6 2 5 3" xfId="53083" xr:uid="{C05BD556-8064-4E6B-8356-15A165B0DFA6}"/>
    <cellStyle name="SubItemName 6 2 5 4" xfId="48707" xr:uid="{79B01DCC-AD1B-48AD-98F8-9BEE65335483}"/>
    <cellStyle name="SubItemName 6 2 5 5" xfId="56130" xr:uid="{628027EE-CBB1-45C6-97E6-2A7A25E9F465}"/>
    <cellStyle name="SubItemName 6 2 6" xfId="9097" xr:uid="{4163E4D8-6857-40E8-A394-95FDE2220F89}"/>
    <cellStyle name="SubItemName 6 2 6 2" xfId="12995" xr:uid="{080BB2CB-6894-4FC5-B73C-98A1FA0F7D1C}"/>
    <cellStyle name="SubItemName 6 2 6 2 2" xfId="51200" xr:uid="{FCCD38AB-1EE5-41C7-BBDB-B542A55B7F0D}"/>
    <cellStyle name="SubItemName 6 2 6 3" xfId="53128" xr:uid="{A0EDFB95-DA97-466F-BD50-2AEB7C87361E}"/>
    <cellStyle name="SubItemName 6 2 6 4" xfId="48752" xr:uid="{F05D6F9D-C104-4CB8-9F2E-F50FDD2EEAEA}"/>
    <cellStyle name="SubItemName 6 2 6 5" xfId="56174" xr:uid="{AFAD5976-2ADA-466F-9B06-E044E44969CB}"/>
    <cellStyle name="SubItemName 6 2 7" xfId="9138" xr:uid="{2C2CA3F9-C0B6-47F7-9E78-B4CB8F58ED10}"/>
    <cellStyle name="SubItemName 6 2 7 2" xfId="13032" xr:uid="{87C2FB1C-EE8E-4894-A5D9-D4B98368AEEE}"/>
    <cellStyle name="SubItemName 6 2 7 2 2" xfId="51240" xr:uid="{485AFB28-E0F3-4502-9676-CCD8C6523773}"/>
    <cellStyle name="SubItemName 6 2 7 3" xfId="53168" xr:uid="{2A68E35D-2E2F-4EB3-BEBA-B1D71CE08EB3}"/>
    <cellStyle name="SubItemName 6 2 7 4" xfId="48792" xr:uid="{99FC0C6C-C447-4E69-BDCB-28A87C16D21A}"/>
    <cellStyle name="SubItemName 6 2 7 5" xfId="56214" xr:uid="{07D67102-107D-4C55-8E71-0825D0ED4745}"/>
    <cellStyle name="SubItemName 6 2 8" xfId="9195" xr:uid="{180D94DD-7DBB-4C90-ADA2-F26CCB9DA367}"/>
    <cellStyle name="SubItemName 6 2 8 2" xfId="13080" xr:uid="{B23630B2-0E79-464C-9A60-FA487DFFB082}"/>
    <cellStyle name="SubItemName 6 2 8 2 2" xfId="51296" xr:uid="{0A826577-F59A-4334-90DC-0D72A92F97F4}"/>
    <cellStyle name="SubItemName 6 2 8 3" xfId="53224" xr:uid="{C73307D9-A9ED-4D98-99DB-B7838D96F9D1}"/>
    <cellStyle name="SubItemName 6 2 8 4" xfId="48847" xr:uid="{C91EF30B-B864-4BC9-B030-9947764E2791}"/>
    <cellStyle name="SubItemName 6 2 8 5" xfId="56267" xr:uid="{39B4C338-8732-4D15-AF46-333CE7D2926D}"/>
    <cellStyle name="SubItemName 6 2 9" xfId="9253" xr:uid="{71A73A05-97AC-4F40-9D2D-6545EBE3816E}"/>
    <cellStyle name="SubItemName 6 2 9 2" xfId="13129" xr:uid="{02CAD1F9-B6DC-4343-81B0-A638FD95DA50}"/>
    <cellStyle name="SubItemName 6 2 9 2 2" xfId="51351" xr:uid="{28C9F6F8-E551-41DA-8E7B-E9BC220237DA}"/>
    <cellStyle name="SubItemName 6 2 9 3" xfId="53279" xr:uid="{80D5FBB5-ECF8-435A-BB74-8E0B2CE08440}"/>
    <cellStyle name="SubItemName 6 2 9 4" xfId="48902" xr:uid="{4B99E7E2-E200-41D5-AA47-BF72FCBF09C9}"/>
    <cellStyle name="SubItemName 6 2 9 5" xfId="56322" xr:uid="{8CBD2208-5F42-4C17-8BDC-2A2B10C9A30F}"/>
    <cellStyle name="SubItemName 6 20" xfId="8033" xr:uid="{90ED103E-4398-4FD4-92D7-945274C78F1E}"/>
    <cellStyle name="SubItemName 6 20 10" xfId="24953" xr:uid="{86EABDE3-209B-4068-A7AA-4B18392BCDD4}"/>
    <cellStyle name="SubItemName 6 20 11" xfId="30301" xr:uid="{EE1E3296-D776-4DCA-B252-0C136EDF1D02}"/>
    <cellStyle name="SubItemName 6 20 12" xfId="32347" xr:uid="{F2333BC7-5379-4FBF-A736-556911247440}"/>
    <cellStyle name="SubItemName 6 20 13" xfId="28925" xr:uid="{15170EEB-9B5C-48F1-97E5-A751B54F4702}"/>
    <cellStyle name="SubItemName 6 20 14" xfId="32183" xr:uid="{22526B23-CC25-49F9-A66B-4B2FF961B149}"/>
    <cellStyle name="SubItemName 6 20 15" xfId="22060" xr:uid="{EA54D802-6CAD-4428-AD6D-6713A7FF6FC8}"/>
    <cellStyle name="SubItemName 6 20 16" xfId="24366" xr:uid="{FC1FE499-968F-4C94-A6A6-60A4331ED01B}"/>
    <cellStyle name="SubItemName 6 20 17" xfId="34776" xr:uid="{9FD26BEC-4AF6-4113-B339-F89B043049EA}"/>
    <cellStyle name="SubItemName 6 20 18" xfId="30729" xr:uid="{13A0398B-FCC4-4907-BF16-37E7C0BD357C}"/>
    <cellStyle name="SubItemName 6 20 19" xfId="35553" xr:uid="{1BD547CD-83AB-4A39-99F3-003091F9B6E1}"/>
    <cellStyle name="SubItemName 6 20 2" xfId="12199" xr:uid="{3CEDF9C2-6C20-4126-8C5A-3CD90A84F202}"/>
    <cellStyle name="SubItemName 6 20 2 2" xfId="50443" xr:uid="{F17B711F-9146-4D88-9F36-DCA8C38DED15}"/>
    <cellStyle name="SubItemName 6 20 20" xfId="38216" xr:uid="{679FB17B-DE2E-4B77-B9CF-DC8A46715F1E}"/>
    <cellStyle name="SubItemName 6 20 21" xfId="37388" xr:uid="{858C71BC-21D3-45B0-BC54-BF4E54D848B7}"/>
    <cellStyle name="SubItemName 6 20 22" xfId="37896" xr:uid="{445F15F6-F64C-4E6A-8CF1-B4AF78B00395}"/>
    <cellStyle name="SubItemName 6 20 23" xfId="40668" xr:uid="{32FEA18B-4C4E-47FA-9C2B-2C83779B6A0D}"/>
    <cellStyle name="SubItemName 6 20 24" xfId="38700" xr:uid="{8683E2FF-F62F-412E-915A-01C971A87D2B}"/>
    <cellStyle name="SubItemName 6 20 25" xfId="41570" xr:uid="{0A788979-B14E-45A4-9BA8-A79FCDC8FABD}"/>
    <cellStyle name="SubItemName 6 20 26" xfId="40439" xr:uid="{4BF3CA71-FE12-4938-B739-CCFEABF02A37}"/>
    <cellStyle name="SubItemName 6 20 27" xfId="47806" xr:uid="{DF22ADCE-9B2F-47E5-8708-5A3E0A0CCF35}"/>
    <cellStyle name="SubItemName 6 20 28" xfId="55290" xr:uid="{BAE37F45-967C-4345-81AB-C5B40F45D77D}"/>
    <cellStyle name="SubItemName 6 20 3" xfId="24880" xr:uid="{1B29F1BD-B648-4F7B-BCDD-81155914548C}"/>
    <cellStyle name="SubItemName 6 20 3 2" xfId="52432" xr:uid="{8E7140FE-9458-4C75-8B65-E651CD740C32}"/>
    <cellStyle name="SubItemName 6 20 4" xfId="22048" xr:uid="{1D9FEEC2-BBED-46B7-80FF-BDC14F07481D}"/>
    <cellStyle name="SubItemName 6 20 5" xfId="24212" xr:uid="{BFC66849-D310-4B22-A086-5E944E3DA223}"/>
    <cellStyle name="SubItemName 6 20 6" xfId="21904" xr:uid="{0EB87110-BCAB-41C5-8C94-5B061D70BE17}"/>
    <cellStyle name="SubItemName 6 20 7" xfId="24629" xr:uid="{EA55DB1B-53B6-48E7-B744-53003BB35BF3}"/>
    <cellStyle name="SubItemName 6 20 8" xfId="20891" xr:uid="{CB67D909-6417-4732-AEBA-60390958C7FD}"/>
    <cellStyle name="SubItemName 6 20 9" xfId="29928" xr:uid="{05060E37-9296-4612-BB52-C0812D3DF744}"/>
    <cellStyle name="SubItemName 6 21" xfId="8729" xr:uid="{B9D6A4E9-0B02-4AB9-9075-D7FC1A5EC6A3}"/>
    <cellStyle name="SubItemName 6 21 10" xfId="23656" xr:uid="{3BC64827-9AE3-4E24-8F0C-ADB1B8ACC017}"/>
    <cellStyle name="SubItemName 6 21 11" xfId="30763" xr:uid="{6F13CF3D-4ECA-4C1D-9B10-D6641D76A8BD}"/>
    <cellStyle name="SubItemName 6 21 12" xfId="31611" xr:uid="{60D3877E-5762-4B1C-A5FC-DB38A78FB9B4}"/>
    <cellStyle name="SubItemName 6 21 13" xfId="32772" xr:uid="{DDD7A187-F5B4-4C2C-998C-C57036EC3F5E}"/>
    <cellStyle name="SubItemName 6 21 14" xfId="33053" xr:uid="{06E15428-E274-4193-89A5-5A79B00C6522}"/>
    <cellStyle name="SubItemName 6 21 15" xfId="33353" xr:uid="{85FAF2B7-99FF-41FC-8948-D7FC2894AB20}"/>
    <cellStyle name="SubItemName 6 21 16" xfId="31487" xr:uid="{386157CE-A173-4434-A9BB-934E4D92BA9F}"/>
    <cellStyle name="SubItemName 6 21 17" xfId="34374" xr:uid="{14D27D27-6B71-4361-9C8E-71AFDB34AF77}"/>
    <cellStyle name="SubItemName 6 21 18" xfId="32201" xr:uid="{066CA9D0-C266-42A2-9B34-AC7442D742BD}"/>
    <cellStyle name="SubItemName 6 21 19" xfId="35415" xr:uid="{C416A8F7-10E4-4AE2-88BF-E89699DB64A1}"/>
    <cellStyle name="SubItemName 6 21 2" xfId="12698" xr:uid="{01018B68-8A9F-4FCC-A714-C96F55040827}"/>
    <cellStyle name="SubItemName 6 21 2 2" xfId="50841" xr:uid="{0178A721-78E6-43F9-8218-4B836320117E}"/>
    <cellStyle name="SubItemName 6 21 20" xfId="37518" xr:uid="{5EA1F177-B262-40A5-9764-ED80DF3D461F}"/>
    <cellStyle name="SubItemName 6 21 21" xfId="39416" xr:uid="{9896433B-CB35-492A-8BF6-719B1D5B207E}"/>
    <cellStyle name="SubItemName 6 21 22" xfId="38653" xr:uid="{C437F45C-43E9-44F0-8B2D-728B89673AD0}"/>
    <cellStyle name="SubItemName 6 21 23" xfId="40255" xr:uid="{8E52BD63-DFFA-45BA-8C2D-93A14BCD86E9}"/>
    <cellStyle name="SubItemName 6 21 24" xfId="40932" xr:uid="{8E536CED-3AD8-444D-B1E9-504FA9BECFFC}"/>
    <cellStyle name="SubItemName 6 21 25" xfId="41370" xr:uid="{8D248F79-3C87-4080-83AD-E0DDF27376D7}"/>
    <cellStyle name="SubItemName 6 21 26" xfId="41656" xr:uid="{B5FF9D8C-C7A6-4111-ABD4-2264792D8CEC}"/>
    <cellStyle name="SubItemName 6 21 27" xfId="48396" xr:uid="{D0AB0EAE-80CF-4F2B-989A-9C7E21B1387F}"/>
    <cellStyle name="SubItemName 6 21 28" xfId="55822" xr:uid="{5BFC924F-C426-4D56-96A9-B5EA8BD214D8}"/>
    <cellStyle name="SubItemName 6 21 3" xfId="24188" xr:uid="{81E649E0-BA27-4595-ABBD-9579B358AC8A}"/>
    <cellStyle name="SubItemName 6 21 3 2" xfId="52770" xr:uid="{4111AD90-EC88-415F-8959-A83E989F9054}"/>
    <cellStyle name="SubItemName 6 21 4" xfId="24913" xr:uid="{25B7C73E-4CB5-4146-B5C4-90CDB723374B}"/>
    <cellStyle name="SubItemName 6 21 5" xfId="25415" xr:uid="{D69E64C1-9561-4968-8F71-B9AF64DBC40D}"/>
    <cellStyle name="SubItemName 6 21 6" xfId="25944" xr:uid="{DED6111F-12DD-4B20-806A-BDA1260BFF3F}"/>
    <cellStyle name="SubItemName 6 21 7" xfId="26280" xr:uid="{6D987EDD-90EB-4FC5-97BE-AABF117816AB}"/>
    <cellStyle name="SubItemName 6 21 8" xfId="26610" xr:uid="{4BA6DAD9-2B16-4B58-9ED0-E37217977695}"/>
    <cellStyle name="SubItemName 6 21 9" xfId="29125" xr:uid="{998186C6-FC34-46D4-AE47-974ABA0E79D0}"/>
    <cellStyle name="SubItemName 6 22" xfId="8134" xr:uid="{8FF12A06-FE54-431D-85D1-4798E2F06021}"/>
    <cellStyle name="SubItemName 6 22 10" xfId="24853" xr:uid="{B431F57F-A431-4263-90CB-E5A2C63DEB6C}"/>
    <cellStyle name="SubItemName 6 22 11" xfId="28935" xr:uid="{AFF0496B-32E2-418F-BA5B-7DB9C2C0B3B4}"/>
    <cellStyle name="SubItemName 6 22 12" xfId="32224" xr:uid="{DAF6D044-F7A2-4739-A342-0574D0FEA304}"/>
    <cellStyle name="SubItemName 6 22 13" xfId="21702" xr:uid="{333F495F-A2D1-455A-94EF-33C09524D912}"/>
    <cellStyle name="SubItemName 6 22 14" xfId="31424" xr:uid="{391FFEFF-9FA2-4703-B8B2-F7BF9E11487F}"/>
    <cellStyle name="SubItemName 6 22 15" xfId="32986" xr:uid="{EB8F2A69-FD0C-422B-B8CF-F61C0DAEF429}"/>
    <cellStyle name="SubItemName 6 22 16" xfId="33063" xr:uid="{82FB9E92-B507-40B2-891A-F1E53250AC27}"/>
    <cellStyle name="SubItemName 6 22 17" xfId="34694" xr:uid="{88F6C71F-AF52-4EDF-B7D9-E5EBE59DC612}"/>
    <cellStyle name="SubItemName 6 22 18" xfId="33589" xr:uid="{145FAFB7-47BE-420B-AD0D-0E394C156878}"/>
    <cellStyle name="SubItemName 6 22 19" xfId="35527" xr:uid="{059E1B14-37D5-4B09-AB94-398F05C74889}"/>
    <cellStyle name="SubItemName 6 22 2" xfId="12282" xr:uid="{1FF3CF36-4A10-4E5A-9837-C10AF65806EF}"/>
    <cellStyle name="SubItemName 6 22 2 2" xfId="50536" xr:uid="{A0F1DDD6-4E2B-4DB8-827D-C5F79FB6595D}"/>
    <cellStyle name="SubItemName 6 22 20" xfId="38088" xr:uid="{EF322E0B-3568-40E3-8D2F-40D35A60CB99}"/>
    <cellStyle name="SubItemName 6 22 21" xfId="39079" xr:uid="{C1AB25CB-9894-4E5F-89E8-7F086DD65535}"/>
    <cellStyle name="SubItemName 6 22 22" xfId="39518" xr:uid="{5CD0983A-E8E8-4EF8-A29E-EA5F87333728}"/>
    <cellStyle name="SubItemName 6 22 23" xfId="40595" xr:uid="{5425A59E-9FBF-4A4E-8C8F-14E623B1B2DC}"/>
    <cellStyle name="SubItemName 6 22 24" xfId="35872" xr:uid="{77149A8B-3B34-4BEC-8213-581D3C57B156}"/>
    <cellStyle name="SubItemName 6 22 25" xfId="41529" xr:uid="{CF8D0E06-B1F5-4D4C-88A6-FCAF3789144F}"/>
    <cellStyle name="SubItemName 6 22 26" xfId="38504" xr:uid="{02DB9D22-1AC3-458A-B98A-66AD40A40C64}"/>
    <cellStyle name="SubItemName 6 22 27" xfId="47899" xr:uid="{C1FEECD9-16CD-46D0-ACA3-B038C3EB3AC8}"/>
    <cellStyle name="SubItemName 6 22 28" xfId="55381" xr:uid="{6C9C10BD-1ECB-4C87-9BCE-0FB9BD9C594F}"/>
    <cellStyle name="SubItemName 6 22 3" xfId="24747" xr:uid="{5658151D-6AEA-4D3A-9E30-B1E60F285AC1}"/>
    <cellStyle name="SubItemName 6 22 3 2" xfId="52525" xr:uid="{98B038B6-2986-404B-9DBC-F2CBBFDBD16C}"/>
    <cellStyle name="SubItemName 6 22 4" xfId="21512" xr:uid="{F0860564-102C-4E32-9FF3-DDCB5326DE26}"/>
    <cellStyle name="SubItemName 6 22 5" xfId="25212" xr:uid="{8E79E079-E0E3-4A11-9B7B-FC73D46C726C}"/>
    <cellStyle name="SubItemName 6 22 6" xfId="20602" xr:uid="{B3192DFB-46A2-4E45-932C-3ACCA4193744}"/>
    <cellStyle name="SubItemName 6 22 7" xfId="24456" xr:uid="{9F749F95-176F-453F-AD68-570076286696}"/>
    <cellStyle name="SubItemName 6 22 8" xfId="26212" xr:uid="{312E2DD2-5A7A-4757-96D8-BEFB032D9225}"/>
    <cellStyle name="SubItemName 6 22 9" xfId="29784" xr:uid="{CE8C3642-24E2-44A0-9812-BDE89FEB56C6}"/>
    <cellStyle name="SubItemName 6 23" xfId="8930" xr:uid="{71462C3C-1350-4278-BD73-7F6637006639}"/>
    <cellStyle name="SubItemName 6 23 10" xfId="30520" xr:uid="{E7575891-1519-437F-ADBD-E19C90C4EA93}"/>
    <cellStyle name="SubItemName 6 23 11" xfId="30814" xr:uid="{1FCC5B72-009D-4CAA-991D-72B974AC2110}"/>
    <cellStyle name="SubItemName 6 23 12" xfId="32533" xr:uid="{3A6AA0B8-EEEE-46AA-9245-C5501ED08B85}"/>
    <cellStyle name="SubItemName 6 23 13" xfId="32826" xr:uid="{3BB410BD-BDCB-4711-9729-5D3EEA6EC7CE}"/>
    <cellStyle name="SubItemName 6 23 14" xfId="33130" xr:uid="{E79D3154-9096-469C-A3A5-16050466EB45}"/>
    <cellStyle name="SubItemName 6 23 15" xfId="33396" xr:uid="{A0791408-926C-4E90-BB30-D7A08FCC7E10}"/>
    <cellStyle name="SubItemName 6 23 16" xfId="33774" xr:uid="{E359D0DA-D47F-455E-A660-3739290CA6F2}"/>
    <cellStyle name="SubItemName 6 23 17" xfId="34864" xr:uid="{EF8567F9-6E79-4ABB-ADF8-9BBA4D99010A}"/>
    <cellStyle name="SubItemName 6 23 18" xfId="35120" xr:uid="{B904F35D-38F1-40F2-B0DF-55E619173696}"/>
    <cellStyle name="SubItemName 6 23 19" xfId="35586" xr:uid="{2DF973C6-21E3-4571-8E2D-FF3EAFAFB304}"/>
    <cellStyle name="SubItemName 6 23 2" xfId="12856" xr:uid="{2CBFA00D-F612-4E44-98BD-406BE8A00D4C}"/>
    <cellStyle name="SubItemName 6 23 2 2" xfId="51038" xr:uid="{F36DF165-CF0B-495B-A880-B09B0B8DF6F6}"/>
    <cellStyle name="SubItemName 6 23 20" xfId="38381" xr:uid="{6DCAE1D4-7C7F-46AF-BC07-00DD0D42344A}"/>
    <cellStyle name="SubItemName 6 23 21" xfId="38901" xr:uid="{D97DA7A9-859E-4D1C-9690-CEA5BA8F9123}"/>
    <cellStyle name="SubItemName 6 23 22" xfId="39633" xr:uid="{9E755BD3-5B7D-4734-87B1-D91099A51651}"/>
    <cellStyle name="SubItemName 6 23 23" xfId="40774" xr:uid="{47A68681-37B7-4B99-A8EA-807A581637FA}"/>
    <cellStyle name="SubItemName 6 23 24" xfId="41016" xr:uid="{7038C587-ABC4-4F47-B5EC-963740BC1B45}"/>
    <cellStyle name="SubItemName 6 23 25" xfId="41615" xr:uid="{BF6F6F95-1413-4D3D-BA25-22F572E136B5}"/>
    <cellStyle name="SubItemName 6 23 26" xfId="41678" xr:uid="{C35CE9FC-D6EC-46E0-813F-1E91190FB268}"/>
    <cellStyle name="SubItemName 6 23 27" xfId="48591" xr:uid="{38E2B822-DED0-42BD-A103-7D4DD46162F8}"/>
    <cellStyle name="SubItemName 6 23 28" xfId="56015" xr:uid="{CE37D492-3631-44AD-8141-9B21980AA691}"/>
    <cellStyle name="SubItemName 6 23 3" xfId="25056" xr:uid="{18D94B7C-D5CE-48E1-903F-B33A2CB74BAA}"/>
    <cellStyle name="SubItemName 6 23 3 2" xfId="52966" xr:uid="{BEB446AA-3F0F-4C6E-8DE3-969FA49FA9EE}"/>
    <cellStyle name="SubItemName 6 23 4" xfId="25340" xr:uid="{03A33008-E562-4CFB-A129-9CC72C5F7C6A}"/>
    <cellStyle name="SubItemName 6 23 5" xfId="25709" xr:uid="{F5F5B1B0-CB70-4353-93B3-918548F76902}"/>
    <cellStyle name="SubItemName 6 23 6" xfId="26031" xr:uid="{631C02AF-C5A9-41FC-9103-C6712C9C6A4A}"/>
    <cellStyle name="SubItemName 6 23 7" xfId="26371" xr:uid="{DB9DC2C5-714D-461A-9006-9599D8326D4E}"/>
    <cellStyle name="SubItemName 6 23 8" xfId="26658" xr:uid="{0ADCA12E-C550-414D-B21B-3ECD1D575A51}"/>
    <cellStyle name="SubItemName 6 23 9" xfId="30128" xr:uid="{2AB063E0-CE71-4AE7-AE85-8EC667173838}"/>
    <cellStyle name="SubItemName 6 24" xfId="7664" xr:uid="{768DB82D-172C-4ABF-BCBC-E6959EE724C0}"/>
    <cellStyle name="SubItemName 6 24 10" xfId="20573" xr:uid="{17B4BEB8-BF0F-4DC8-A8AF-0D2770603DA4}"/>
    <cellStyle name="SubItemName 6 24 11" xfId="29641" xr:uid="{BA004E1C-B551-46B6-95AF-6543D0C63135}"/>
    <cellStyle name="SubItemName 6 24 12" xfId="32262" xr:uid="{5FB7FB6A-5B8F-4BD1-8335-B9EEC0E04F8B}"/>
    <cellStyle name="SubItemName 6 24 13" xfId="30880" xr:uid="{C2A043DE-B9CA-4194-A266-370328DD4CE8}"/>
    <cellStyle name="SubItemName 6 24 14" xfId="32483" xr:uid="{E2A481A9-721C-4813-8274-810C64C16061}"/>
    <cellStyle name="SubItemName 6 24 15" xfId="32549" xr:uid="{1979C200-0993-41D8-8999-A968E6CFB592}"/>
    <cellStyle name="SubItemName 6 24 16" xfId="32669" xr:uid="{CDCD8378-F68E-4A01-B994-9F170BEC9782}"/>
    <cellStyle name="SubItemName 6 24 17" xfId="34724" xr:uid="{59848493-5786-49B7-881C-07E0C2BB440D}"/>
    <cellStyle name="SubItemName 6 24 18" xfId="24294" xr:uid="{A8CC51B0-0D7B-403E-8E79-0604C820D0D5}"/>
    <cellStyle name="SubItemName 6 24 19" xfId="35537" xr:uid="{553541F1-F88D-461E-9AC7-CCB921D32A2F}"/>
    <cellStyle name="SubItemName 6 24 2" xfId="11895" xr:uid="{D6BEF3BD-0B60-4F98-9AC2-E872CA910F39}"/>
    <cellStyle name="SubItemName 6 24 2 2" xfId="50092" xr:uid="{9149B90C-1D33-443C-B23A-D2C9118F4432}"/>
    <cellStyle name="SubItemName 6 24 20" xfId="38128" xr:uid="{5202A06E-CCED-4313-B89B-B69AD9119D4F}"/>
    <cellStyle name="SubItemName 6 24 21" xfId="39491" xr:uid="{987FA230-CFFF-40F0-8FC9-DE5C67B38AF1}"/>
    <cellStyle name="SubItemName 6 24 22" xfId="37490" xr:uid="{AAD5B8C9-3659-43E8-83D9-8C65425E3381}"/>
    <cellStyle name="SubItemName 6 24 23" xfId="40619" xr:uid="{E3D4B3D5-2C45-4963-873B-1AED94A372C7}"/>
    <cellStyle name="SubItemName 6 24 24" xfId="36068" xr:uid="{5DBECEE7-04FD-44C2-ADD5-2D0709F46198}"/>
    <cellStyle name="SubItemName 6 24 25" xfId="41543" xr:uid="{339B7A64-E411-4283-8A01-55DFB04CA0EF}"/>
    <cellStyle name="SubItemName 6 24 26" xfId="40306" xr:uid="{11E81BE9-35B5-43AE-8442-4A7F5A8A6345}"/>
    <cellStyle name="SubItemName 6 24 27" xfId="47456" xr:uid="{A5629D37-00A8-43E8-8E4D-D31154798A69}"/>
    <cellStyle name="SubItemName 6 24 28" xfId="54954" xr:uid="{51890FFD-FA13-4A91-9A26-8DE1246AA732}"/>
    <cellStyle name="SubItemName 6 24 3" xfId="24789" xr:uid="{A46371C3-AE15-45F9-ACBC-9325073DF9EF}"/>
    <cellStyle name="SubItemName 6 24 3 2" xfId="52085" xr:uid="{D4C57161-5C75-4EFB-B5CD-7E936A431A01}"/>
    <cellStyle name="SubItemName 6 24 4" xfId="20969" xr:uid="{9732563E-3B2E-44CB-AEDB-B510F10A197B}"/>
    <cellStyle name="SubItemName 6 24 5" xfId="24099" xr:uid="{F2F53D37-6F8D-4CFF-A20E-B982A8C8F4E7}"/>
    <cellStyle name="SubItemName 6 24 6" xfId="21581" xr:uid="{CA1DE0F9-E9C8-4CB5-AB7C-021CC69F706D}"/>
    <cellStyle name="SubItemName 6 24 7" xfId="25657" xr:uid="{55EFD8FD-DA86-4A79-993C-9B00DA49935F}"/>
    <cellStyle name="SubItemName 6 24 8" xfId="25726" xr:uid="{B5E7EAF8-9A8F-4224-B065-B97F4AA47525}"/>
    <cellStyle name="SubItemName 6 24 9" xfId="29829" xr:uid="{D9F1CFDF-702A-45B0-AC7C-8BB7D2C105DD}"/>
    <cellStyle name="SubItemName 6 25" xfId="8137" xr:uid="{2E73C27B-FED0-4508-95D2-1917967A7D89}"/>
    <cellStyle name="SubItemName 6 25 10" xfId="29519" xr:uid="{C2AED7AF-2B75-4653-BC71-CF2F1C3BE380}"/>
    <cellStyle name="SubItemName 6 25 11" xfId="30791" xr:uid="{B939CD77-00A9-4DCA-8D53-C0459BF70D53}"/>
    <cellStyle name="SubItemName 6 25 12" xfId="31655" xr:uid="{1F73FF4C-FFEB-4827-8F44-67C90B98969C}"/>
    <cellStyle name="SubItemName 6 25 13" xfId="32800" xr:uid="{1B03BCFD-1405-4804-9614-E41FF126AD08}"/>
    <cellStyle name="SubItemName 6 25 14" xfId="32133" xr:uid="{5CA0895C-C68B-4113-9E88-D8E979CA8F25}"/>
    <cellStyle name="SubItemName 6 25 15" xfId="32850" xr:uid="{D8D16DCB-2551-468B-8D35-501BDD8C072D}"/>
    <cellStyle name="SubItemName 6 25 16" xfId="32096" xr:uid="{FE081B9F-13CC-4F81-AFE7-DF7DAF662641}"/>
    <cellStyle name="SubItemName 6 25 17" xfId="34403" xr:uid="{DCCE3207-8390-423F-9DA2-5A0572385394}"/>
    <cellStyle name="SubItemName 6 25 18" xfId="34578" xr:uid="{2A5041D8-564F-4ABA-88B8-318314C2F8EE}"/>
    <cellStyle name="SubItemName 6 25 19" xfId="35422" xr:uid="{B02410F1-3FCD-4D4E-BC91-B5E56ECCD5A0}"/>
    <cellStyle name="SubItemName 6 25 2" xfId="12284" xr:uid="{0AD09007-2425-41A9-A1B0-E36F54213EF5}"/>
    <cellStyle name="SubItemName 6 25 2 2" xfId="50539" xr:uid="{17417D88-1D35-4E34-817A-4AB908A9AEE2}"/>
    <cellStyle name="SubItemName 6 25 20" xfId="37558" xr:uid="{98ADDF4D-9820-4295-A161-57A87F99A64B}"/>
    <cellStyle name="SubItemName 6 25 21" xfId="35992" xr:uid="{14029AE6-413C-49D0-9DE3-2BB1371796FF}"/>
    <cellStyle name="SubItemName 6 25 22" xfId="37952" xr:uid="{7A7521F5-5454-4A70-9DFC-01066DB57521}"/>
    <cellStyle name="SubItemName 6 25 23" xfId="40292" xr:uid="{2CF61C66-67D1-4CE1-91C2-53FED41049A1}"/>
    <cellStyle name="SubItemName 6 25 24" xfId="39347" xr:uid="{84A7ED60-59F4-431E-95DA-9BF4A18A29A8}"/>
    <cellStyle name="SubItemName 6 25 25" xfId="41382" xr:uid="{2B4CF3BE-3470-47C8-B1C2-AF958EE03E09}"/>
    <cellStyle name="SubItemName 6 25 26" xfId="36615" xr:uid="{B7F1632B-432B-4686-8568-1D24E9D26782}"/>
    <cellStyle name="SubItemName 6 25 27" xfId="47902" xr:uid="{40B68366-5200-4DBA-9440-9BACBEB69463}"/>
    <cellStyle name="SubItemName 6 25 28" xfId="55384" xr:uid="{B61F98E5-CB5A-4AC0-B219-3B32E81EA949}"/>
    <cellStyle name="SubItemName 6 25 3" xfId="24237" xr:uid="{74B1997D-D24B-41B7-882B-5F563A0F858C}"/>
    <cellStyle name="SubItemName 6 25 3 2" xfId="52528" xr:uid="{7B4CEFDC-5C0E-4A7E-B2EB-7A23CA48F5A7}"/>
    <cellStyle name="SubItemName 6 25 4" xfId="23850" xr:uid="{E3558605-604A-4E80-ABED-52FF2820BAA8}"/>
    <cellStyle name="SubItemName 6 25 5" xfId="21514" xr:uid="{97D487AA-CE54-46FE-90FF-7F8C280D6537}"/>
    <cellStyle name="SubItemName 6 25 6" xfId="21369" xr:uid="{51B16FBC-3AB5-4704-93EF-C30AF5B66FAE}"/>
    <cellStyle name="SubItemName 6 25 7" xfId="24386" xr:uid="{F4EB3B96-71EC-4F86-A3C2-9FD7B2B2C0B9}"/>
    <cellStyle name="SubItemName 6 25 8" xfId="26058" xr:uid="{935D6FD1-C279-4298-B37F-B7B9BC10B598}"/>
    <cellStyle name="SubItemName 6 25 9" xfId="29177" xr:uid="{2F1165B6-5043-4C8F-A926-BA911A071A46}"/>
    <cellStyle name="SubItemName 6 26" xfId="8029" xr:uid="{96B91F8D-AE23-4A3C-B96D-A17B6AF719B4}"/>
    <cellStyle name="SubItemName 6 26 10" xfId="30425" xr:uid="{AAAE9802-5370-49EB-8A3C-067E5FA3E15D}"/>
    <cellStyle name="SubItemName 6 26 11" xfId="29626" xr:uid="{94404D03-D531-4DCD-A9A8-0BBFE8FBB446}"/>
    <cellStyle name="SubItemName 6 26 12" xfId="32434" xr:uid="{212DF88C-B53F-4EAD-B120-DE3CB3398900}"/>
    <cellStyle name="SubItemName 6 26 13" xfId="26534" xr:uid="{3C8F7809-D142-4268-9EF3-FF17A02AECB4}"/>
    <cellStyle name="SubItemName 6 26 14" xfId="31823" xr:uid="{EE724066-D062-4EDB-81F7-4368328145A3}"/>
    <cellStyle name="SubItemName 6 26 15" xfId="26100" xr:uid="{9667BF44-E14B-4601-9C1E-EADD44F3E836}"/>
    <cellStyle name="SubItemName 6 26 16" xfId="33663" xr:uid="{E5D075BB-FA8E-45C1-8DB2-70D82F3675F6}"/>
    <cellStyle name="SubItemName 6 26 17" xfId="34832" xr:uid="{74F74FA0-BE8A-4D5A-AF94-C5C7E55FE8E4}"/>
    <cellStyle name="SubItemName 6 26 18" xfId="35017" xr:uid="{70E71C34-4820-4CE6-8223-AA3D6CE0A7EE}"/>
    <cellStyle name="SubItemName 6 26 19" xfId="35573" xr:uid="{786B5BF6-2725-4907-BD48-E3D335D9484E}"/>
    <cellStyle name="SubItemName 6 26 2" xfId="12195" xr:uid="{425CED53-A18A-47C7-8600-5626333AD70B}"/>
    <cellStyle name="SubItemName 6 26 2 2" xfId="50439" xr:uid="{32E76D42-E525-4E27-9F9E-E3D34504030D}"/>
    <cellStyle name="SubItemName 6 26 20" xfId="38296" xr:uid="{B46E27B8-A2A1-4A3E-9556-4333B6AA1B39}"/>
    <cellStyle name="SubItemName 6 26 21" xfId="39113" xr:uid="{34727AB7-FE33-4A91-9E13-AECBF22A1CFA}"/>
    <cellStyle name="SubItemName 6 26 22" xfId="36173" xr:uid="{8B8D513A-3B93-460B-A2A5-A2CC5558405D}"/>
    <cellStyle name="SubItemName 6 26 23" xfId="40728" xr:uid="{DE61162E-D556-47B4-B9B5-32D63715BB09}"/>
    <cellStyle name="SubItemName 6 26 24" xfId="35851" xr:uid="{B3E7FA62-3A59-4563-980C-40F3B9369A3C}"/>
    <cellStyle name="SubItemName 6 26 25" xfId="41597" xr:uid="{2512CA79-BD30-4012-9D52-0E1C9427DBFB}"/>
    <cellStyle name="SubItemName 6 26 26" xfId="40503" xr:uid="{6B56776D-2B9F-4A11-A049-4633441F762D}"/>
    <cellStyle name="SubItemName 6 26 27" xfId="47802" xr:uid="{8779FF58-E7B5-4484-BA6B-706B0EE59D0A}"/>
    <cellStyle name="SubItemName 6 26 28" xfId="55286" xr:uid="{1FC10D7F-88F1-463F-ABF0-D7275FB29F80}"/>
    <cellStyle name="SubItemName 6 26 3" xfId="24965" xr:uid="{6669C6AC-3D8F-47DD-BB8A-1B74566980ED}"/>
    <cellStyle name="SubItemName 6 26 3 2" xfId="52428" xr:uid="{54F9FC42-8420-41C2-B949-E74B109D3CA2}"/>
    <cellStyle name="SubItemName 6 26 4" xfId="21610" xr:uid="{59215F76-D21B-4C69-87F9-6268EF701902}"/>
    <cellStyle name="SubItemName 6 26 5" xfId="25610" xr:uid="{63D44522-DC7A-4799-B6FB-FA910534B5E6}"/>
    <cellStyle name="SubItemName 6 26 6" xfId="22023" xr:uid="{7A1E5F9F-C9DD-4C23-B97D-04EBFD046ED4}"/>
    <cellStyle name="SubItemName 6 26 7" xfId="21276" xr:uid="{34132F54-1D00-4AE5-A818-C87D457616E4}"/>
    <cellStyle name="SubItemName 6 26 8" xfId="24363" xr:uid="{DD551D90-8037-4982-98A5-D90D2C0F809F}"/>
    <cellStyle name="SubItemName 6 26 9" xfId="30021" xr:uid="{454B244E-822C-4344-9F5E-B28D2EB6104C}"/>
    <cellStyle name="SubItemName 6 27" xfId="8088" xr:uid="{56191544-0C06-4865-883A-6B1670A691DC}"/>
    <cellStyle name="SubItemName 6 27 10" xfId="30146" xr:uid="{613898D9-D944-4DDF-AF30-3C4BDAF65E14}"/>
    <cellStyle name="SubItemName 6 27 11" xfId="30419" xr:uid="{809D8B27-8316-471F-9B81-4466069E798E}"/>
    <cellStyle name="SubItemName 6 27 12" xfId="30514" xr:uid="{B3F1B122-6354-4D03-9DA3-95A82A1B9622}"/>
    <cellStyle name="SubItemName 6 27 13" xfId="32428" xr:uid="{A331EEC9-915E-4BDE-B70E-63AAA1D3B3BC}"/>
    <cellStyle name="SubItemName 6 27 14" xfId="21713" xr:uid="{A739975E-8FF6-473B-8C55-8D8CD7B9DC07}"/>
    <cellStyle name="SubItemName 6 27 15" xfId="31272" xr:uid="{3395F540-2A93-496A-8DE3-4E4842443DB5}"/>
    <cellStyle name="SubItemName 6 27 16" xfId="33409" xr:uid="{1F7BC903-9E59-43DB-B982-DE9ED2094FC3}"/>
    <cellStyle name="SubItemName 6 27 17" xfId="27645" xr:uid="{74B9CB0E-7C76-462D-AB91-265F2597D172}"/>
    <cellStyle name="SubItemName 6 27 18" xfId="34871" xr:uid="{EBC7639A-1D45-40FF-8A78-36B3BD1A6FBF}"/>
    <cellStyle name="SubItemName 6 27 19" xfId="34556" xr:uid="{AECF4E45-13EF-4015-892E-8EA6918144EF}"/>
    <cellStyle name="SubItemName 6 27 2" xfId="12246" xr:uid="{CCEC9688-23AC-4F67-BC5F-3C9AF0F8BF33}"/>
    <cellStyle name="SubItemName 6 27 2 2" xfId="50493" xr:uid="{47FE7AC4-4161-4351-AF2C-A1F743AC4C3C}"/>
    <cellStyle name="SubItemName 6 27 20" xfId="36968" xr:uid="{72171D31-1F4E-4567-BE6A-3D55C67E79D7}"/>
    <cellStyle name="SubItemName 6 27 21" xfId="38635" xr:uid="{080954E6-BA7A-45A4-A63A-0244D3BC974C}"/>
    <cellStyle name="SubItemName 6 27 22" xfId="36085" xr:uid="{23552302-1499-4492-B620-475363DD8524}"/>
    <cellStyle name="SubItemName 6 27 23" xfId="35672" xr:uid="{9FBCE4B2-1528-4CB4-BB81-63FEB9FD16EE}"/>
    <cellStyle name="SubItemName 6 27 24" xfId="40698" xr:uid="{44625ACD-1732-4963-8F44-912585459741}"/>
    <cellStyle name="SubItemName 6 27 25" xfId="40768" xr:uid="{B392DB39-B108-41E2-BA48-28B4C3C2F824}"/>
    <cellStyle name="SubItemName 6 27 26" xfId="41596" xr:uid="{99AD991D-C297-4DDF-89B7-0043B5256E34}"/>
    <cellStyle name="SubItemName 6 27 27" xfId="47856" xr:uid="{773BB4AA-578B-454E-9D75-6C1426F1113D}"/>
    <cellStyle name="SubItemName 6 27 28" xfId="55338" xr:uid="{6759A633-02AE-4883-AE53-71C38F61817C}"/>
    <cellStyle name="SubItemName 6 27 3" xfId="21064" xr:uid="{D670EC27-2C09-45AF-B3A6-4A59CC8D3613}"/>
    <cellStyle name="SubItemName 6 27 3 2" xfId="52482" xr:uid="{F714FD40-EBFC-4473-A425-FB92961D4DFE}"/>
    <cellStyle name="SubItemName 6 27 4" xfId="24960" xr:uid="{201BFEFF-9E8D-4347-8404-3FE6F5B9562D}"/>
    <cellStyle name="SubItemName 6 27 5" xfId="21907" xr:uid="{16460EDE-5E99-40B1-9390-FBE4DFC9C97F}"/>
    <cellStyle name="SubItemName 6 27 6" xfId="23676" xr:uid="{D1EB0B10-255D-4976-B207-8380E244840D}"/>
    <cellStyle name="SubItemName 6 27 7" xfId="21764" xr:uid="{4DB5C517-6DCF-430A-9B9E-E9019BA413F3}"/>
    <cellStyle name="SubItemName 6 27 8" xfId="24443" xr:uid="{6272827D-5032-4F8F-BB70-84C1D655C0B5}"/>
    <cellStyle name="SubItemName 6 27 9" xfId="23879" xr:uid="{464E98F8-68B5-4E71-989B-9767A8BAC236}"/>
    <cellStyle name="SubItemName 6 28" xfId="7901" xr:uid="{AAC40C36-D7D0-4A27-A027-85F75F33B15D}"/>
    <cellStyle name="SubItemName 6 28 10" xfId="28617" xr:uid="{1E9608DE-60CF-40E9-967A-C00AEDBCA65C}"/>
    <cellStyle name="SubItemName 6 28 11" xfId="29056" xr:uid="{E025117A-14EF-4D39-AC7A-BE7E4F724CD4}"/>
    <cellStyle name="SubItemName 6 28 12" xfId="32015" xr:uid="{7BB32EBD-CDAE-4BCA-99A7-82C4D4A8E710}"/>
    <cellStyle name="SubItemName 6 28 13" xfId="31925" xr:uid="{26C9AD42-7C8D-4D22-89F4-32926DDCAE2A}"/>
    <cellStyle name="SubItemName 6 28 14" xfId="30911" xr:uid="{6CFD29AF-0ABA-4AA1-A3DD-081611721547}"/>
    <cellStyle name="SubItemName 6 28 15" xfId="30450" xr:uid="{513876CC-D834-48F5-B0EC-E1BD265B3843}"/>
    <cellStyle name="SubItemName 6 28 16" xfId="32339" xr:uid="{E91D2E96-5121-40D1-9E56-5E438C73A99E}"/>
    <cellStyle name="SubItemName 6 28 17" xfId="34605" xr:uid="{B5528961-B473-47FB-A620-E76ED86600D7}"/>
    <cellStyle name="SubItemName 6 28 18" xfId="34988" xr:uid="{3DD39F1B-360C-4383-9F49-1614F630FA62}"/>
    <cellStyle name="SubItemName 6 28 19" xfId="35493" xr:uid="{A8C3E7FA-9757-43B2-BDB2-2B683C3CDC31}"/>
    <cellStyle name="SubItemName 6 28 2" xfId="12081" xr:uid="{31878E1E-C83E-4D7B-AB16-3E6F03AD6495}"/>
    <cellStyle name="SubItemName 6 28 2 2" xfId="50313" xr:uid="{0130954C-F77C-4813-9EFB-4909FC0FBC02}"/>
    <cellStyle name="SubItemName 6 28 20" xfId="37895" xr:uid="{A393E13B-FFB0-4EF2-BA2E-0A1C1C868C98}"/>
    <cellStyle name="SubItemName 6 28 21" xfId="38302" xr:uid="{36B8C4D9-E71A-47D1-9938-4010A8119609}"/>
    <cellStyle name="SubItemName 6 28 22" xfId="36633" xr:uid="{7A5AD147-3FB5-4E39-BC42-3D4DBE863796}"/>
    <cellStyle name="SubItemName 6 28 23" xfId="40499" xr:uid="{5CC4DEC6-1CED-44AA-9C26-CFA2A576A82F}"/>
    <cellStyle name="SubItemName 6 28 24" xfId="37676" xr:uid="{1A416A7F-BC07-46BB-8A2D-7F30DCB7C175}"/>
    <cellStyle name="SubItemName 6 28 25" xfId="41481" xr:uid="{522DEB38-9FEB-4444-B23E-1A638815E094}"/>
    <cellStyle name="SubItemName 6 28 26" xfId="39150" xr:uid="{4902081C-9A6E-49E1-B79B-98B87CBA8A40}"/>
    <cellStyle name="SubItemName 6 28 27" xfId="47677" xr:uid="{470CA137-529A-4905-9ECC-177F7AE1133A}"/>
    <cellStyle name="SubItemName 6 28 28" xfId="55166" xr:uid="{3B98CD25-AE13-49E2-A4D0-77D1A06557CB}"/>
    <cellStyle name="SubItemName 6 28 3" xfId="24558" xr:uid="{9D2B1342-D224-446F-BEEB-D4EE333DED8E}"/>
    <cellStyle name="SubItemName 6 28 3 2" xfId="52304" xr:uid="{A57FC222-D947-49AB-9017-C06EBEEB2886}"/>
    <cellStyle name="SubItemName 6 28 4" xfId="25270" xr:uid="{76D3D5B8-4E50-4F70-8ADA-671DA465AC67}"/>
    <cellStyle name="SubItemName 6 28 5" xfId="24222" xr:uid="{50E78242-B4D9-4F50-BC77-65CCB9DA4ADC}"/>
    <cellStyle name="SubItemName 6 28 6" xfId="24278" xr:uid="{B7915616-5190-4708-BCB0-D0ECC4F9C9E7}"/>
    <cellStyle name="SubItemName 6 28 7" xfId="23637" xr:uid="{01C81CAA-CF81-4AC1-B7EB-AFCA510F2B2F}"/>
    <cellStyle name="SubItemName 6 28 8" xfId="23902" xr:uid="{F9E805FC-FF76-42E3-9324-AA7EC045F8EA}"/>
    <cellStyle name="SubItemName 6 28 9" xfId="29565" xr:uid="{8DB5BC27-8225-45E5-BAF1-4D30552FBFFE}"/>
    <cellStyle name="SubItemName 6 29" xfId="7788" xr:uid="{A70488D4-EE79-4F17-BEB7-387A52E947A8}"/>
    <cellStyle name="SubItemName 6 29 10" xfId="30427" xr:uid="{CB056DF4-745E-4138-8028-22F14E8D983E}"/>
    <cellStyle name="SubItemName 6 29 11" xfId="29600" xr:uid="{B59637B4-CFDA-4DE1-8FC1-9F3735902666}"/>
    <cellStyle name="SubItemName 6 29 12" xfId="32436" xr:uid="{9C870E73-2E1C-457A-A6CC-40F679A78342}"/>
    <cellStyle name="SubItemName 6 29 13" xfId="28568" xr:uid="{15BB24DF-2945-4A63-8282-044BB9E69D32}"/>
    <cellStyle name="SubItemName 6 29 14" xfId="25351" xr:uid="{13F5A32B-81DD-4172-AC95-73D7516D51B0}"/>
    <cellStyle name="SubItemName 6 29 15" xfId="21450" xr:uid="{A131E208-F071-4F01-A368-856EBEE26A5C}"/>
    <cellStyle name="SubItemName 6 29 16" xfId="33665" xr:uid="{85736D31-87AB-4F60-960E-5DA6D2FAE6D1}"/>
    <cellStyle name="SubItemName 6 29 17" xfId="34834" xr:uid="{8BF47A2F-8FC2-4DD1-9C5D-FA9EC5ED4B3E}"/>
    <cellStyle name="SubItemName 6 29 18" xfId="35019" xr:uid="{97D823B4-CF6E-4F6B-91F1-19AE1199211E}"/>
    <cellStyle name="SubItemName 6 29 19" xfId="35575" xr:uid="{37D78AA5-5D12-444D-8CBD-872C3F6008B5}"/>
    <cellStyle name="SubItemName 6 29 2" xfId="11993" xr:uid="{2E5BAD5C-251B-47E3-B1DD-D7CB238F8697}"/>
    <cellStyle name="SubItemName 6 29 2 2" xfId="50208" xr:uid="{6CF06557-3CFE-46AE-AE98-4E61E02C5202}"/>
    <cellStyle name="SubItemName 6 29 20" xfId="38298" xr:uid="{F8FF0FEB-7582-4219-BE84-EBA64B2A8F4C}"/>
    <cellStyle name="SubItemName 6 29 21" xfId="38834" xr:uid="{C211D18C-023B-4725-994B-90B6B87FB5A4}"/>
    <cellStyle name="SubItemName 6 29 22" xfId="35818" xr:uid="{9993C672-BE95-4418-B4B3-991DC7190C94}"/>
    <cellStyle name="SubItemName 6 29 23" xfId="40730" xr:uid="{EB5E1BED-4FC2-4ADC-9CF2-AC0BFF8C242A}"/>
    <cellStyle name="SubItemName 6 29 24" xfId="39422" xr:uid="{0D1ADD5B-266F-4980-B9F3-53FC11810575}"/>
    <cellStyle name="SubItemName 6 29 25" xfId="41599" xr:uid="{39C85070-C799-42E2-B664-20B450A50D34}"/>
    <cellStyle name="SubItemName 6 29 26" xfId="38482" xr:uid="{580BE683-65EC-42B8-B545-4B0E6853A43D}"/>
    <cellStyle name="SubItemName 6 29 27" xfId="47571" xr:uid="{F9D79968-AEF3-492D-A816-1803DCE61EAC}"/>
    <cellStyle name="SubItemName 6 29 28" xfId="55068" xr:uid="{76AB9B4D-5FA4-4748-9A50-DB83E6EC5531}"/>
    <cellStyle name="SubItemName 6 29 3" xfId="24967" xr:uid="{7496937C-3546-483F-8FEE-FE2CFFFDD4F6}"/>
    <cellStyle name="SubItemName 6 29 3 2" xfId="52200" xr:uid="{4C0058A0-DFA7-4BDA-9728-8E6C65144518}"/>
    <cellStyle name="SubItemName 6 29 4" xfId="21585" xr:uid="{A9F7E045-0521-4A15-B8FB-D0928CA448C8}"/>
    <cellStyle name="SubItemName 6 29 5" xfId="25612" xr:uid="{328C8C7D-32A6-4FC3-A7DB-06A3183E91ED}"/>
    <cellStyle name="SubItemName 6 29 6" xfId="23227" xr:uid="{633A31FC-EFC1-474F-B218-22E87644593C}"/>
    <cellStyle name="SubItemName 6 29 7" xfId="21841" xr:uid="{81D97F2A-DD25-4F3B-BC11-D8EB4D919F29}"/>
    <cellStyle name="SubItemName 6 29 8" xfId="24162" xr:uid="{27436F51-1CC4-4E77-AEBB-ACF22D892EF5}"/>
    <cellStyle name="SubItemName 6 29 9" xfId="30023" xr:uid="{6AC787F9-1C6C-4236-906A-0D15A5486B78}"/>
    <cellStyle name="SubItemName 6 3" xfId="5025" xr:uid="{53DCC72A-5DC6-4EB2-953E-71D41EBD825C}"/>
    <cellStyle name="SubItemName 6 3 10" xfId="9265" xr:uid="{FD3DB420-4330-4EF3-8C51-76B77D8CF7D7}"/>
    <cellStyle name="SubItemName 6 3 10 2" xfId="13140" xr:uid="{8767CD96-7858-4C67-AB4F-6B69D4359F5B}"/>
    <cellStyle name="SubItemName 6 3 10 2 2" xfId="51363" xr:uid="{D3594299-5C88-4A48-9B9D-961DADF22AE3}"/>
    <cellStyle name="SubItemName 6 3 10 3" xfId="53291" xr:uid="{8259BA76-C5AC-4B47-A764-46397E16746A}"/>
    <cellStyle name="SubItemName 6 3 10 4" xfId="48914" xr:uid="{0363948A-1FA0-47D7-B465-1E8D3E6EDCB2}"/>
    <cellStyle name="SubItemName 6 3 10 5" xfId="56334" xr:uid="{C70E4965-8339-465C-B124-A1FE0D8C3EAB}"/>
    <cellStyle name="SubItemName 6 3 11" xfId="9319" xr:uid="{E9A16A56-9FF5-4DBE-AD6F-A90F39EDE336}"/>
    <cellStyle name="SubItemName 6 3 11 2" xfId="13188" xr:uid="{E8AC7F45-CBBD-4B11-961E-B71DE2C6E2BD}"/>
    <cellStyle name="SubItemName 6 3 11 2 2" xfId="51415" xr:uid="{85F222EC-6CB7-411F-9087-C98B6FAA8F32}"/>
    <cellStyle name="SubItemName 6 3 11 3" xfId="53343" xr:uid="{E58F2392-8706-46BA-B8A2-6FCEB6486A79}"/>
    <cellStyle name="SubItemName 6 3 11 4" xfId="48966" xr:uid="{2304819E-FD1E-45F3-BF6C-A560383AC89B}"/>
    <cellStyle name="SubItemName 6 3 11 5" xfId="56386" xr:uid="{49BB03F8-65C1-46B7-AB0D-6C178E3CAC0D}"/>
    <cellStyle name="SubItemName 6 3 12" xfId="9357" xr:uid="{727C3536-6771-490F-B900-F1F20823D974}"/>
    <cellStyle name="SubItemName 6 3 12 2" xfId="13222" xr:uid="{869C879E-6052-4C71-B6A9-E783BE8817E1}"/>
    <cellStyle name="SubItemName 6 3 12 2 2" xfId="51453" xr:uid="{419E3D28-9532-4DD8-BE79-F488009BBF37}"/>
    <cellStyle name="SubItemName 6 3 12 3" xfId="53381" xr:uid="{96C33BD8-5527-47E4-9E0F-FB6711BEEF51}"/>
    <cellStyle name="SubItemName 6 3 12 4" xfId="49004" xr:uid="{6D8069A1-6DEC-41EA-B90C-D920EC3AC403}"/>
    <cellStyle name="SubItemName 6 3 12 5" xfId="56424" xr:uid="{E08C5390-FE81-48C1-9631-09DF85D8D242}"/>
    <cellStyle name="SubItemName 6 3 13" xfId="9397" xr:uid="{5EFF194E-75A7-43FB-AEA8-3C0424314254}"/>
    <cellStyle name="SubItemName 6 3 13 2" xfId="13256" xr:uid="{BCE2C6E3-839A-417C-AEA0-D77548383168}"/>
    <cellStyle name="SubItemName 6 3 13 2 2" xfId="51492" xr:uid="{BD5F5CD5-5EEB-4F78-ACF9-3B59C118B3A0}"/>
    <cellStyle name="SubItemName 6 3 13 3" xfId="53420" xr:uid="{066B5868-0695-4524-AA2C-78EF108BDE68}"/>
    <cellStyle name="SubItemName 6 3 13 4" xfId="49043" xr:uid="{33D2E6C1-099D-49C0-B735-DF845B7BA7F5}"/>
    <cellStyle name="SubItemName 6 3 13 5" xfId="56463" xr:uid="{8FAD94F3-360F-481D-B80C-5AFD3826A68E}"/>
    <cellStyle name="SubItemName 6 3 14" xfId="9444" xr:uid="{1C825559-B17A-451C-960D-9BDCAACF77D8}"/>
    <cellStyle name="SubItemName 6 3 14 2" xfId="13295" xr:uid="{20866620-4F62-422C-8ED2-77086F060CF7}"/>
    <cellStyle name="SubItemName 6 3 14 2 2" xfId="51538" xr:uid="{AA05CBFD-6278-4C79-A6D6-A08FC138C690}"/>
    <cellStyle name="SubItemName 6 3 14 3" xfId="53466" xr:uid="{13BB1A30-97EA-4F24-AB5B-7B01A29CF0D6}"/>
    <cellStyle name="SubItemName 6 3 14 4" xfId="49089" xr:uid="{C4F2AAE8-036C-4C04-808E-1C38F2EEBE25}"/>
    <cellStyle name="SubItemName 6 3 14 5" xfId="56509" xr:uid="{BD2CD6A2-8D9A-4B87-B3D1-32718435A064}"/>
    <cellStyle name="SubItemName 6 3 15" xfId="9488" xr:uid="{31A32970-EDF8-49A6-AF67-D024DF5390C9}"/>
    <cellStyle name="SubItemName 6 3 15 2" xfId="13333" xr:uid="{54E4C262-BDAC-4F54-9444-6C6EFAA37588}"/>
    <cellStyle name="SubItemName 6 3 15 2 2" xfId="51580" xr:uid="{76A90E5B-3FBF-42E7-9103-FA907339678E}"/>
    <cellStyle name="SubItemName 6 3 15 3" xfId="53508" xr:uid="{BE523F5F-7E14-454B-833D-A259B083A26A}"/>
    <cellStyle name="SubItemName 6 3 15 4" xfId="49131" xr:uid="{0B7DB14B-AB71-4C63-82AB-41890B83DD40}"/>
    <cellStyle name="SubItemName 6 3 15 5" xfId="56550" xr:uid="{5BA55C1A-B976-4881-9CAD-F86130C22C36}"/>
    <cellStyle name="SubItemName 6 3 16" xfId="9523" xr:uid="{AF13B05D-9670-4667-83CE-69A208789283}"/>
    <cellStyle name="SubItemName 6 3 16 2" xfId="13361" xr:uid="{E00F5533-DCC4-4021-999E-BD970C5D6A5F}"/>
    <cellStyle name="SubItemName 6 3 16 2 2" xfId="51613" xr:uid="{4280D1CF-280C-4E75-BAE7-F2D00BE08275}"/>
    <cellStyle name="SubItemName 6 3 16 3" xfId="53541" xr:uid="{6AEFE7D0-6724-44B2-9C83-3229090E1270}"/>
    <cellStyle name="SubItemName 6 3 16 4" xfId="49164" xr:uid="{838F60EF-4E48-4D52-A3F8-5EB88C787DEF}"/>
    <cellStyle name="SubItemName 6 3 16 5" xfId="56583" xr:uid="{D5F38D2F-A63A-4169-A5B1-5FDE5F26AF5C}"/>
    <cellStyle name="SubItemName 6 3 17" xfId="9536" xr:uid="{2BED175D-347C-4C0D-A79E-E7FC3B3AAF92}"/>
    <cellStyle name="SubItemName 6 3 17 2" xfId="13373" xr:uid="{E0FDD611-DF2F-4108-BAFE-268FD19D8914}"/>
    <cellStyle name="SubItemName 6 3 17 2 2" xfId="51626" xr:uid="{43BA55EA-36BB-4D65-82BB-8C778E859F89}"/>
    <cellStyle name="SubItemName 6 3 17 3" xfId="53554" xr:uid="{A0AB082A-D6BA-48E2-ADF5-FE64D24164FE}"/>
    <cellStyle name="SubItemName 6 3 17 4" xfId="49177" xr:uid="{BB3960DF-5BF6-433F-A73A-EAACB17E29BC}"/>
    <cellStyle name="SubItemName 6 3 17 5" xfId="56596" xr:uid="{272954B7-432C-4CBE-A8CA-2F564FC471B1}"/>
    <cellStyle name="SubItemName 6 3 18" xfId="9561" xr:uid="{8A641E41-41B3-4838-9BB4-2692EE58A87F}"/>
    <cellStyle name="SubItemName 6 3 18 2" xfId="13396" xr:uid="{9EC40DD6-C476-4D72-B8B9-0BED7284FF3A}"/>
    <cellStyle name="SubItemName 6 3 18 2 2" xfId="51651" xr:uid="{D5E0B0C3-E1F6-4EA7-8585-9C5018AB1BE7}"/>
    <cellStyle name="SubItemName 6 3 18 3" xfId="53579" xr:uid="{650F8D12-086C-4155-A472-49CF1F5C55F7}"/>
    <cellStyle name="SubItemName 6 3 18 4" xfId="49202" xr:uid="{ECEB9CFC-6290-4B18-8A21-2D511FB82AA5}"/>
    <cellStyle name="SubItemName 6 3 18 5" xfId="56621" xr:uid="{DB16DCE4-1BA7-44D5-9014-BA0F4E22B549}"/>
    <cellStyle name="SubItemName 6 3 19" xfId="9571" xr:uid="{60EFACA0-8C24-4422-8F1E-60829FD28804}"/>
    <cellStyle name="SubItemName 6 3 19 2" xfId="13406" xr:uid="{6C2A04CC-622F-4AC1-84BF-FA082081E317}"/>
    <cellStyle name="SubItemName 6 3 19 2 2" xfId="51661" xr:uid="{5B2B59E3-F108-43AE-BB3F-DEDFBEFC58D4}"/>
    <cellStyle name="SubItemName 6 3 19 3" xfId="53589" xr:uid="{BF462E5B-0F50-44C6-AE72-FB953E1BE0A1}"/>
    <cellStyle name="SubItemName 6 3 19 4" xfId="49212" xr:uid="{A829F2E5-D8A8-4762-A747-10DA7FA9DE9F}"/>
    <cellStyle name="SubItemName 6 3 19 5" xfId="56631" xr:uid="{A1F4B400-E651-44A9-B457-196C249C2C9E}"/>
    <cellStyle name="SubItemName 6 3 2" xfId="8659" xr:uid="{5B5872A4-8FEF-4FF8-9E85-A514ACF7C8BE}"/>
    <cellStyle name="SubItemName 6 3 2 2" xfId="12637" xr:uid="{59CDDCB8-DA26-4C89-9C77-6A817CFB7971}"/>
    <cellStyle name="SubItemName 6 3 2 2 2" xfId="50805" xr:uid="{97993ACE-9211-4945-9C95-8B14D3C153B5}"/>
    <cellStyle name="SubItemName 6 3 2 3" xfId="52734" xr:uid="{B2CE9D09-9CE8-4ED5-92B6-AD8A990E3A92}"/>
    <cellStyle name="SubItemName 6 3 2 4" xfId="48330" xr:uid="{1B4A7174-1170-4F46-A4C8-07A0118F3654}"/>
    <cellStyle name="SubItemName 6 3 2 5" xfId="55757" xr:uid="{38CFAFA5-EF3D-4882-BBA6-FB7863790E90}"/>
    <cellStyle name="SubItemName 6 3 20" xfId="9599" xr:uid="{584C3A01-9D83-4229-999A-75FD0984817A}"/>
    <cellStyle name="SubItemName 6 3 20 2" xfId="13430" xr:uid="{5EC012AD-2A0C-453A-B20F-0D49F8063E8F}"/>
    <cellStyle name="SubItemName 6 3 20 2 2" xfId="51689" xr:uid="{F5F4173E-F60F-4443-9B9B-DFBAABC20AED}"/>
    <cellStyle name="SubItemName 6 3 20 3" xfId="53617" xr:uid="{4D190733-E1C4-4412-9A0A-1B776FF0E1DA}"/>
    <cellStyle name="SubItemName 6 3 20 4" xfId="49240" xr:uid="{73E4C680-7371-4E42-86D7-22364D202E6E}"/>
    <cellStyle name="SubItemName 6 3 20 5" xfId="56659" xr:uid="{0D5BDFA2-5155-4ED3-B95F-EB5D166E9C00}"/>
    <cellStyle name="SubItemName 6 3 21" xfId="9609" xr:uid="{70D83487-8A19-4BA8-8455-13074F04B575}"/>
    <cellStyle name="SubItemName 6 3 21 2" xfId="13439" xr:uid="{FAC0886F-7CE5-4770-BE27-DC7E68740FF4}"/>
    <cellStyle name="SubItemName 6 3 21 2 2" xfId="51699" xr:uid="{A218EBB5-E250-4525-8AA7-5A89B16A7F3C}"/>
    <cellStyle name="SubItemName 6 3 21 3" xfId="53627" xr:uid="{12FB11A8-7B1A-440B-8379-D83B10848354}"/>
    <cellStyle name="SubItemName 6 3 21 4" xfId="49250" xr:uid="{07A46A6A-54E9-4DD7-A4FC-2952F6394297}"/>
    <cellStyle name="SubItemName 6 3 21 5" xfId="56669" xr:uid="{551A15BE-7DAE-497D-9DF6-87B07FA4FA6C}"/>
    <cellStyle name="SubItemName 6 3 22" xfId="9641" xr:uid="{15278CBA-4B7D-43DB-81F6-B394C3AF80CA}"/>
    <cellStyle name="SubItemName 6 3 22 2" xfId="13468" xr:uid="{E1E809E9-4780-40FD-90BF-76559AE7B65A}"/>
    <cellStyle name="SubItemName 6 3 22 2 2" xfId="51731" xr:uid="{7699797E-B6BE-4B93-937A-17DA2FE25247}"/>
    <cellStyle name="SubItemName 6 3 22 3" xfId="53659" xr:uid="{A136689C-D6D1-4B37-849D-5754D4987B6D}"/>
    <cellStyle name="SubItemName 6 3 22 4" xfId="49282" xr:uid="{886CDA9B-6403-4FC5-9684-BC49EFF76032}"/>
    <cellStyle name="SubItemName 6 3 22 5" xfId="56700" xr:uid="{782B0F8D-08EC-46A2-8584-1A52E2044F99}"/>
    <cellStyle name="SubItemName 6 3 23" xfId="9673" xr:uid="{E7697654-6E9F-4AFF-85FD-C4A34163E579}"/>
    <cellStyle name="SubItemName 6 3 23 2" xfId="13496" xr:uid="{6F5AFCD4-546D-4247-9A36-960229C54989}"/>
    <cellStyle name="SubItemName 6 3 23 2 2" xfId="51763" xr:uid="{D11800BE-967B-4005-9CF3-C9F78D0A9888}"/>
    <cellStyle name="SubItemName 6 3 23 3" xfId="53691" xr:uid="{0549C784-1FB3-421E-AFB2-F1DAA1528F1A}"/>
    <cellStyle name="SubItemName 6 3 23 4" xfId="49314" xr:uid="{867E9078-563D-4240-8AF5-F305C9142CD0}"/>
    <cellStyle name="SubItemName 6 3 23 5" xfId="56732" xr:uid="{4A90D407-29FD-4BF3-9099-EFB954786869}"/>
    <cellStyle name="SubItemName 6 3 24" xfId="9705" xr:uid="{A464AA49-E3B3-483D-A822-FBDA30980D0A}"/>
    <cellStyle name="SubItemName 6 3 24 2" xfId="13524" xr:uid="{A65FBD5D-94C7-41ED-8272-C63B6F32E5A3}"/>
    <cellStyle name="SubItemName 6 3 24 2 2" xfId="51795" xr:uid="{680D9C6F-F1C4-4D3D-8FA0-C514061BD2C7}"/>
    <cellStyle name="SubItemName 6 3 24 3" xfId="53723" xr:uid="{C90DF2C8-A0AC-4AC7-9E25-EBED6692D797}"/>
    <cellStyle name="SubItemName 6 3 24 4" xfId="49346" xr:uid="{6369792E-D887-4D1B-AA74-A3D63AE130A9}"/>
    <cellStyle name="SubItemName 6 3 24 5" xfId="56764" xr:uid="{E20FE80F-1585-4D18-A0C6-F8C8C2838B1D}"/>
    <cellStyle name="SubItemName 6 3 25" xfId="9737" xr:uid="{6C903B9C-E74B-4170-A8DB-B5EEB8BFF975}"/>
    <cellStyle name="SubItemName 6 3 25 2" xfId="13552" xr:uid="{4A745156-A088-4A63-A325-B41570CA67BA}"/>
    <cellStyle name="SubItemName 6 3 25 2 2" xfId="51827" xr:uid="{26CE9FC6-AD91-4955-9428-3659DB418ABC}"/>
    <cellStyle name="SubItemName 6 3 25 3" xfId="53755" xr:uid="{E395F6A8-77B8-4597-A640-6551233C33B8}"/>
    <cellStyle name="SubItemName 6 3 25 4" xfId="49378" xr:uid="{4616495A-2BE3-4300-A1AE-0C961DE7EF13}"/>
    <cellStyle name="SubItemName 6 3 25 5" xfId="56789" xr:uid="{57FCEFDF-43E8-4086-9645-AAD6048F2249}"/>
    <cellStyle name="SubItemName 6 3 26" xfId="9766" xr:uid="{52CD1658-A102-40EC-8218-F156775A3736}"/>
    <cellStyle name="SubItemName 6 3 26 2" xfId="13579" xr:uid="{746286FF-979B-4AF9-BD8F-3A4FBA261B4C}"/>
    <cellStyle name="SubItemName 6 3 26 2 2" xfId="51856" xr:uid="{ECC644A1-EAD8-48DE-B022-2693950E23D8}"/>
    <cellStyle name="SubItemName 6 3 26 3" xfId="53784" xr:uid="{8BBE7B79-ED41-4C3D-9A7B-2C5E7680C3EB}"/>
    <cellStyle name="SubItemName 6 3 26 4" xfId="49407" xr:uid="{C6D28F1D-2E28-48EE-8117-E587DC15D3B3}"/>
    <cellStyle name="SubItemName 6 3 26 5" xfId="56818" xr:uid="{48DFE858-1901-40E9-A43C-C577155D81BD}"/>
    <cellStyle name="SubItemName 6 3 27" xfId="9799" xr:uid="{69693786-3AA5-4EFB-AAF2-DB6B0B97D5FA}"/>
    <cellStyle name="SubItemName 6 3 27 2" xfId="13609" xr:uid="{CAAE0D9D-E224-44AC-A821-FAF73F292026}"/>
    <cellStyle name="SubItemName 6 3 27 2 2" xfId="51889" xr:uid="{1C267FD8-FF1F-4780-BCA8-379EDDAF2752}"/>
    <cellStyle name="SubItemName 6 3 27 3" xfId="53817" xr:uid="{D2C32715-95FF-405B-B3DF-3F3709FB3CE2}"/>
    <cellStyle name="SubItemName 6 3 27 4" xfId="49440" xr:uid="{11A4A891-7CFA-4EEA-A000-549E01C5734A}"/>
    <cellStyle name="SubItemName 6 3 27 5" xfId="56851" xr:uid="{8920DAF9-4BAD-447C-8C02-6D5831FFABF1}"/>
    <cellStyle name="SubItemName 6 3 28" xfId="9822" xr:uid="{22D0863C-F30C-4D73-B7B9-8B5B24A63765}"/>
    <cellStyle name="SubItemName 6 3 28 2" xfId="13628" xr:uid="{47F8398C-BE34-407D-B96B-5289256E281D}"/>
    <cellStyle name="SubItemName 6 3 28 2 2" xfId="51912" xr:uid="{CB21A363-CC2A-4354-A195-82AC2432EBEF}"/>
    <cellStyle name="SubItemName 6 3 28 3" xfId="53840" xr:uid="{2F02CE04-04D7-492C-8C75-83C376CFDFE7}"/>
    <cellStyle name="SubItemName 6 3 28 4" xfId="49463" xr:uid="{2C1F44A3-7264-4EC2-96DD-C17CEEC54043}"/>
    <cellStyle name="SubItemName 6 3 28 5" xfId="56874" xr:uid="{61800F35-7E74-4A13-BBF3-68FAC5A18C29}"/>
    <cellStyle name="SubItemName 6 3 29" xfId="10157" xr:uid="{D03A41FB-B898-4890-9044-FDA190C27012}"/>
    <cellStyle name="SubItemName 6 3 29 2" xfId="17947" xr:uid="{9669068F-AED6-40EF-B618-B02EA0091367}"/>
    <cellStyle name="SubItemName 6 3 29 3" xfId="49802" xr:uid="{21820B13-175A-473F-AAC9-5F15CD1FC3EF}"/>
    <cellStyle name="SubItemName 6 3 3" xfId="8919" xr:uid="{D077BB2C-43F9-4179-BA07-9959F21E11ED}"/>
    <cellStyle name="SubItemName 6 3 3 2" xfId="12846" xr:uid="{F8EE67C8-1AEB-4456-BBFD-C5598AAAB641}"/>
    <cellStyle name="SubItemName 6 3 3 2 2" xfId="51027" xr:uid="{E57ECFA6-F20D-4B23-A0BC-84503C5613F6}"/>
    <cellStyle name="SubItemName 6 3 3 3" xfId="52955" xr:uid="{BE92F77E-B9FF-4781-B9EF-62D7B7B6F3F1}"/>
    <cellStyle name="SubItemName 6 3 3 4" xfId="48580" xr:uid="{E8D15466-60F8-4F89-AD4B-02FF560AAE72}"/>
    <cellStyle name="SubItemName 6 3 3 5" xfId="56004" xr:uid="{0E2451D7-A298-4352-87A0-A6521FF62E5C}"/>
    <cellStyle name="SubItemName 6 3 30" xfId="10493" xr:uid="{8C0B7388-16E3-48D6-8DF1-F192398EF3EF}"/>
    <cellStyle name="SubItemName 6 3 30 2" xfId="18133" xr:uid="{F63D8E0D-910E-48DC-8A7B-29E1610D3C95}"/>
    <cellStyle name="SubItemName 6 3 30 3" xfId="49668" xr:uid="{C33D5618-B118-45FE-AD52-F4BE6A6DCA4D}"/>
    <cellStyle name="SubItemName 6 3 31" xfId="10828" xr:uid="{1814BF98-A809-4665-B84D-DA0DBE406CCF}"/>
    <cellStyle name="SubItemName 6 3 31 2" xfId="18324" xr:uid="{9FF30302-FBE9-4025-BB1B-9834815F8FBB}"/>
    <cellStyle name="SubItemName 6 3 32" xfId="11132" xr:uid="{9F2E6F63-4EF4-4B50-9D3F-73F675A0D9B4}"/>
    <cellStyle name="SubItemName 6 3 32 2" xfId="18515" xr:uid="{CCB07D8F-5194-4091-981D-F4EE1A61DB3E}"/>
    <cellStyle name="SubItemName 6 3 33" xfId="7393" xr:uid="{7C05BE46-7CDA-4CCF-BF11-D1D5C6C89FB6}"/>
    <cellStyle name="SubItemName 6 3 33 2" xfId="17435" xr:uid="{F5359620-0A28-4400-AB39-08112B3B6A78}"/>
    <cellStyle name="SubItemName 6 3 34" xfId="11660" xr:uid="{7132E789-B9FC-48B2-A0B0-E0BD97AA797D}"/>
    <cellStyle name="SubItemName 6 3 35" xfId="47152" xr:uid="{F7868ACA-11E0-4795-AE03-7181CDD22DA9}"/>
    <cellStyle name="SubItemName 6 3 36" xfId="54690" xr:uid="{70225F4C-3DAA-4ACA-9FDB-3AA3942F8178}"/>
    <cellStyle name="SubItemName 6 3 4" xfId="8977" xr:uid="{F4FE8330-E525-4142-9C37-1A568D14C889}"/>
    <cellStyle name="SubItemName 6 3 4 2" xfId="12896" xr:uid="{75B720F4-B9CD-45D7-B52B-465017CA8108}"/>
    <cellStyle name="SubItemName 6 3 4 2 2" xfId="51083" xr:uid="{3636F937-3705-44C4-B5F2-EB5FEE6B019E}"/>
    <cellStyle name="SubItemName 6 3 4 3" xfId="53011" xr:uid="{E27626ED-44C5-4BC9-B8FE-19128A395967}"/>
    <cellStyle name="SubItemName 6 3 4 4" xfId="48636" xr:uid="{B35B30A3-E618-414C-BD59-322D628299B4}"/>
    <cellStyle name="SubItemName 6 3 4 5" xfId="56060" xr:uid="{9B8BC211-AE8A-4923-A6E4-D0B4E5F03FD5}"/>
    <cellStyle name="SubItemName 6 3 5" xfId="9018" xr:uid="{E49FF707-DD76-4729-9B48-EC9A0087E4A3}"/>
    <cellStyle name="SubItemName 6 3 5 2" xfId="12931" xr:uid="{28CA172F-78F9-4AD6-977E-8AD296266D30}"/>
    <cellStyle name="SubItemName 6 3 5 2 2" xfId="51123" xr:uid="{19882678-A74D-4A03-9841-06108C83B481}"/>
    <cellStyle name="SubItemName 6 3 5 3" xfId="53051" xr:uid="{4D4EBAD1-77D2-4717-9A0B-3579A63C8E31}"/>
    <cellStyle name="SubItemName 6 3 5 4" xfId="48676" xr:uid="{BD5B2052-AD4A-4F73-966F-E98C27B3FA59}"/>
    <cellStyle name="SubItemName 6 3 5 5" xfId="56100" xr:uid="{4834A276-387D-4BDC-8B08-53867A7051FC}"/>
    <cellStyle name="SubItemName 6 3 6" xfId="9068" xr:uid="{9ABFFFEA-4744-481B-A234-890314A1F037}"/>
    <cellStyle name="SubItemName 6 3 6 2" xfId="12972" xr:uid="{87426FC6-794E-4FB8-B302-E3CD9690E973}"/>
    <cellStyle name="SubItemName 6 3 6 2 2" xfId="51171" xr:uid="{FF724136-5AEA-4C6E-A518-D80590F2EDD3}"/>
    <cellStyle name="SubItemName 6 3 6 3" xfId="53099" xr:uid="{5F7D872B-BA7C-4512-B7FB-BE872B29EEC6}"/>
    <cellStyle name="SubItemName 6 3 6 4" xfId="48723" xr:uid="{5B7F1270-A1A6-48D0-8AC1-5EA3BCC7F3BC}"/>
    <cellStyle name="SubItemName 6 3 6 5" xfId="56146" xr:uid="{A8C46998-1125-48BD-9508-2694EB81744A}"/>
    <cellStyle name="SubItemName 6 3 7" xfId="9111" xr:uid="{0AEBCC3A-1D92-4E6C-9941-3CCD16A00315}"/>
    <cellStyle name="SubItemName 6 3 7 2" xfId="13007" xr:uid="{BE8FFA52-499B-4C8C-B88F-2998D8150AF7}"/>
    <cellStyle name="SubItemName 6 3 7 2 2" xfId="51214" xr:uid="{04FEF2F3-C93C-4202-9F70-E4EDE9C334A6}"/>
    <cellStyle name="SubItemName 6 3 7 3" xfId="53142" xr:uid="{48C8DC8D-ECF4-4878-B0DD-8D344C2CB096}"/>
    <cellStyle name="SubItemName 6 3 7 4" xfId="48766" xr:uid="{9451706D-2F60-45CD-9614-9FFE5B39A069}"/>
    <cellStyle name="SubItemName 6 3 7 5" xfId="56188" xr:uid="{2FEA3247-8C8E-4494-BC45-9B6A6EB0CB55}"/>
    <cellStyle name="SubItemName 6 3 8" xfId="9150" xr:uid="{B90BE08A-45CF-4E31-BB68-2F2173EAB304}"/>
    <cellStyle name="SubItemName 6 3 8 2" xfId="13043" xr:uid="{34468E0C-73C7-42C2-84F4-9E5BEB6331BA}"/>
    <cellStyle name="SubItemName 6 3 8 2 2" xfId="51252" xr:uid="{12421909-AB8A-4BD5-9ADA-CA91C478453B}"/>
    <cellStyle name="SubItemName 6 3 8 3" xfId="53180" xr:uid="{34E074CF-6211-4A24-ACFF-A9245D965250}"/>
    <cellStyle name="SubItemName 6 3 8 4" xfId="48804" xr:uid="{9D64B62F-16B9-421C-A0E9-8C29A9DE15E9}"/>
    <cellStyle name="SubItemName 6 3 8 5" xfId="56226" xr:uid="{B0898351-3305-4EAE-879F-0899ECE36256}"/>
    <cellStyle name="SubItemName 6 3 9" xfId="9210" xr:uid="{50A6E027-D211-4419-A4EA-70778902ACB8}"/>
    <cellStyle name="SubItemName 6 3 9 2" xfId="13094" xr:uid="{9213FC7B-2565-4865-A73D-046C944B8DF9}"/>
    <cellStyle name="SubItemName 6 3 9 2 2" xfId="51311" xr:uid="{5C614907-844A-4D66-BBB3-F1DB1C6EFA3A}"/>
    <cellStyle name="SubItemName 6 3 9 3" xfId="53239" xr:uid="{EE617886-F923-4C85-814F-6197409559B1}"/>
    <cellStyle name="SubItemName 6 3 9 4" xfId="48862" xr:uid="{4F8F1F3A-DD24-433D-95FA-1374B6D14757}"/>
    <cellStyle name="SubItemName 6 3 9 5" xfId="56282" xr:uid="{3299A4B1-DE64-4FBA-8B3D-7EFBBF8B38F6}"/>
    <cellStyle name="SubItemName 6 30" xfId="9454" xr:uid="{4F744875-AF67-4371-82B4-4AD39EDCE499}"/>
    <cellStyle name="SubItemName 6 30 10" xfId="24259" xr:uid="{B3C052F1-378F-4D4B-9E87-FB730C82593E}"/>
    <cellStyle name="SubItemName 6 30 11" xfId="30055" xr:uid="{C78741D3-6356-44D2-B010-3B0FD90B50CA}"/>
    <cellStyle name="SubItemName 6 30 12" xfId="32161" xr:uid="{1FFE9408-2682-40A4-995B-100FF8D4F552}"/>
    <cellStyle name="SubItemName 6 30 13" xfId="27086" xr:uid="{9E751433-382B-4725-BE0F-551066E41E1A}"/>
    <cellStyle name="SubItemName 6 30 14" xfId="29983" xr:uid="{EFEA4A52-157D-47E5-BB4D-CB9B2E725155}"/>
    <cellStyle name="SubItemName 6 30 15" xfId="32750" xr:uid="{D1FE6821-E8E7-4E4D-8775-06DB9B1A365E}"/>
    <cellStyle name="SubItemName 6 30 16" xfId="31965" xr:uid="{63834EC4-75FC-47BF-86B5-6DB6385AD965}"/>
    <cellStyle name="SubItemName 6 30 17" xfId="34655" xr:uid="{BEBBAE99-1826-459A-8CA0-7C82C575AAB4}"/>
    <cellStyle name="SubItemName 6 30 18" xfId="25417" xr:uid="{D682BB8E-FB16-4C98-9762-16174988696E}"/>
    <cellStyle name="SubItemName 6 30 19" xfId="35516" xr:uid="{36F383FE-3FB0-49A4-91A6-DAE929E7E0FD}"/>
    <cellStyle name="SubItemName 6 30 2" xfId="13305" xr:uid="{2371382A-F805-4F2E-A39C-BD6C4EC4661A}"/>
    <cellStyle name="SubItemName 6 30 2 2" xfId="51548" xr:uid="{173734D8-FA28-4294-B5BC-D93098BD6D87}"/>
    <cellStyle name="SubItemName 6 30 20" xfId="38031" xr:uid="{777394D0-E3FB-4C3A-B839-E73191176D8A}"/>
    <cellStyle name="SubItemName 6 30 21" xfId="36884" xr:uid="{54BD1357-8F28-4EA9-91D6-9D9867EC4177}"/>
    <cellStyle name="SubItemName 6 30 22" xfId="37440" xr:uid="{6E34A245-DF79-4049-9A85-A8739F26733D}"/>
    <cellStyle name="SubItemName 6 30 23" xfId="40561" xr:uid="{151A02A1-F95F-4B1B-97B4-0A342E0ABA80}"/>
    <cellStyle name="SubItemName 6 30 24" xfId="38211" xr:uid="{A8968792-3C95-4E09-8ACA-FE93EEF4209B}"/>
    <cellStyle name="SubItemName 6 30 25" xfId="41513" xr:uid="{B4CD465F-779F-4421-B5FF-6D6345657BF8}"/>
    <cellStyle name="SubItemName 6 30 26" xfId="40798" xr:uid="{08F73782-EEB6-4FF1-BFCF-CDF4B5382747}"/>
    <cellStyle name="SubItemName 6 30 27" xfId="49099" xr:uid="{DB80DA87-8B04-4A98-8DE7-6327DEB5A227}"/>
    <cellStyle name="SubItemName 6 30 28" xfId="56518" xr:uid="{F949F7DC-7274-440E-84D3-B636DB8702EF}"/>
    <cellStyle name="SubItemName 6 30 3" xfId="24691" xr:uid="{FD4766F2-0441-4EE4-809A-9613B43BDC9D}"/>
    <cellStyle name="SubItemName 6 30 3 2" xfId="53476" xr:uid="{FE192F37-1A08-4901-B2CA-8588BB9617A0}"/>
    <cellStyle name="SubItemName 6 30 4" xfId="21496" xr:uid="{CB62A505-B87E-4156-88A8-83F44C084975}"/>
    <cellStyle name="SubItemName 6 30 5" xfId="24396" xr:uid="{EBFBE812-E7EA-4909-9B0F-59725FF0DA2E}"/>
    <cellStyle name="SubItemName 6 30 6" xfId="25517" xr:uid="{C866D436-86E1-469E-AF05-76399C693731}"/>
    <cellStyle name="SubItemName 6 30 7" xfId="21327" xr:uid="{95E25D1E-001B-46EF-827E-71856E29E113}"/>
    <cellStyle name="SubItemName 6 30 8" xfId="25922" xr:uid="{EE30C144-0FAE-4383-B6E2-8D56F49BFA9D}"/>
    <cellStyle name="SubItemName 6 30 9" xfId="29719" xr:uid="{5A54BDB5-697D-42F7-BFA1-DCB6F09CDE5D}"/>
    <cellStyle name="SubItemName 6 31" xfId="8847" xr:uid="{8228571F-D6E5-4E71-A282-57244C18A611}"/>
    <cellStyle name="SubItemName 6 31 10" xfId="30038" xr:uid="{5B62D924-6E51-4954-B249-C4DA73F552A5}"/>
    <cellStyle name="SubItemName 6 31 11" xfId="29117" xr:uid="{A0CDA50A-5B4D-4189-80C2-2852CB346D53}"/>
    <cellStyle name="SubItemName 6 31 12" xfId="31638" xr:uid="{FFEA4712-7368-4872-BE34-1BC17B5E7DEA}"/>
    <cellStyle name="SubItemName 6 31 13" xfId="31285" xr:uid="{92A24ED9-FBDD-49F6-B6EB-1BF350DB7538}"/>
    <cellStyle name="SubItemName 6 31 14" xfId="32934" xr:uid="{A3D20880-3DA7-44BC-A51F-45DDCE0A001D}"/>
    <cellStyle name="SubItemName 6 31 15" xfId="24140" xr:uid="{F5643D4A-5775-4490-ACD7-0006DE5C18B8}"/>
    <cellStyle name="SubItemName 6 31 16" xfId="31964" xr:uid="{C0750835-57CB-407F-A9DF-65F85EE2B682}"/>
    <cellStyle name="SubItemName 6 31 17" xfId="34393" xr:uid="{682CC422-50FA-4205-96BA-679E2999ED5A}"/>
    <cellStyle name="SubItemName 6 31 18" xfId="34839" xr:uid="{16092FC1-ED93-4F62-9420-D5ED344A6A18}"/>
    <cellStyle name="SubItemName 6 31 19" xfId="35417" xr:uid="{9C6B381B-DDA3-41E7-965C-9DFD92419DFC}"/>
    <cellStyle name="SubItemName 6 31 2" xfId="12781" xr:uid="{5F887E03-22B3-4D42-B5C9-44455D948399}"/>
    <cellStyle name="SubItemName 6 31 2 2" xfId="50950" xr:uid="{BB1B6A1F-1FEF-4676-8054-6A5508EBBDC9}"/>
    <cellStyle name="SubItemName 6 31 20" xfId="37540" xr:uid="{F01ABA52-5D98-47E0-B442-F94525F6635E}"/>
    <cellStyle name="SubItemName 6 31 21" xfId="37050" xr:uid="{257A0974-49D1-4E84-9EC6-BB190976A7A1}"/>
    <cellStyle name="SubItemName 6 31 22" xfId="37527" xr:uid="{09D4FDD4-CE8F-4F85-8D0D-D6C39BF879A7}"/>
    <cellStyle name="SubItemName 6 31 23" xfId="40276" xr:uid="{D9264FF0-C425-488B-BC55-E036F74BD3A5}"/>
    <cellStyle name="SubItemName 6 31 24" xfId="40857" xr:uid="{1FA52569-70EE-4358-A68C-ECAB6188DE76}"/>
    <cellStyle name="SubItemName 6 31 25" xfId="41377" xr:uid="{9EF5B1F0-520E-4D88-BBC7-AB599341023E}"/>
    <cellStyle name="SubItemName 6 31 26" xfId="36989" xr:uid="{004533C0-976F-4898-986F-9250F5B4CDC3}"/>
    <cellStyle name="SubItemName 6 31 27" xfId="48503" xr:uid="{C7A0BFFC-F2CA-4138-8E1C-E4B4961EA4E4}"/>
    <cellStyle name="SubItemName 6 31 28" xfId="55928" xr:uid="{0EF74CDE-1630-4221-9FD2-1A92B75358FF}"/>
    <cellStyle name="SubItemName 6 31 3" xfId="24216" xr:uid="{4959CB0B-9D56-4C9A-B682-C532FB385F93}"/>
    <cellStyle name="SubItemName 6 31 3 2" xfId="52879" xr:uid="{6F986033-E08B-4AF4-A502-8008AAE6DC74}"/>
    <cellStyle name="SubItemName 6 31 4" xfId="20881" xr:uid="{9A08CAF7-98EC-4B98-A1EC-6C203231351E}"/>
    <cellStyle name="SubItemName 6 31 5" xfId="25172" xr:uid="{B50B8AF7-AA14-4525-945E-EFC800239762}"/>
    <cellStyle name="SubItemName 6 31 6" xfId="25029" xr:uid="{DA88B065-F83A-422D-B835-8840F7FB1D97}"/>
    <cellStyle name="SubItemName 6 31 7" xfId="26147" xr:uid="{4C34EC47-496F-4205-B826-ED7E88CAB625}"/>
    <cellStyle name="SubItemName 6 31 8" xfId="23713" xr:uid="{E6740573-8FD0-4CB0-A698-2C77858345E7}"/>
    <cellStyle name="SubItemName 6 31 9" xfId="29157" xr:uid="{31F85F4D-B3BA-4FC3-A75C-FBF9CF1F28F0}"/>
    <cellStyle name="SubItemName 6 32" xfId="8999" xr:uid="{1FD88653-B600-47D3-8CA9-89DCADD675C7}"/>
    <cellStyle name="SubItemName 6 32 10" xfId="23677" xr:uid="{953A55BD-58DB-4BA7-AF28-2A1F0BE43219}"/>
    <cellStyle name="SubItemName 6 32 11" xfId="30400" xr:uid="{B13A45C6-4699-4FF2-9919-6DF925E24ED3}"/>
    <cellStyle name="SubItemName 6 32 12" xfId="31763" xr:uid="{A695DC31-39CF-40A6-8AD1-767043F51F2D}"/>
    <cellStyle name="SubItemName 6 32 13" xfId="31207" xr:uid="{E04BA0AA-A48C-4FA7-9C52-76050DBEF5D8}"/>
    <cellStyle name="SubItemName 6 32 14" xfId="30457" xr:uid="{0D279CF3-90A2-4AB3-B6B0-6C2E5D0D7811}"/>
    <cellStyle name="SubItemName 6 32 15" xfId="32505" xr:uid="{9C10A243-6F4F-4F12-8715-999E597AB1C1}"/>
    <cellStyle name="SubItemName 6 32 16" xfId="31912" xr:uid="{50CCC11D-7703-41CB-B36E-97E3BAFF049B}"/>
    <cellStyle name="SubItemName 6 32 17" xfId="34474" xr:uid="{FBA89710-57D9-48F4-ADB6-EB10DE52CC95}"/>
    <cellStyle name="SubItemName 6 32 18" xfId="33555" xr:uid="{F40AF719-B94A-4398-BDCC-F1772D0E742F}"/>
    <cellStyle name="SubItemName 6 32 19" xfId="35450" xr:uid="{CF61560A-9997-436E-9F15-1DFAC0041D5C}"/>
    <cellStyle name="SubItemName 6 32 2" xfId="12913" xr:uid="{B9C1EC74-29DA-44B2-A154-EF24D558DE37}"/>
    <cellStyle name="SubItemName 6 32 2 2" xfId="51104" xr:uid="{BBC364E3-DDF3-4368-8CDA-C37E6B317A96}"/>
    <cellStyle name="SubItemName 6 32 20" xfId="37657" xr:uid="{85EDF888-DBAA-4254-B11D-3A681BC04AE4}"/>
    <cellStyle name="SubItemName 6 32 21" xfId="36213" xr:uid="{0359A40B-79D8-4575-BD76-91A8272D7D18}"/>
    <cellStyle name="SubItemName 6 32 22" xfId="39425" xr:uid="{FDEAE01D-2C18-47C9-8545-402B32A11AD0}"/>
    <cellStyle name="SubItemName 6 32 23" xfId="40363" xr:uid="{CEAD2890-53B5-44BF-95E6-FEF30F8C85E3}"/>
    <cellStyle name="SubItemName 6 32 24" xfId="38674" xr:uid="{865491F6-463C-466E-8486-7EDAAD805907}"/>
    <cellStyle name="SubItemName 6 32 25" xfId="41420" xr:uid="{791BFD4A-C199-4B1C-B13E-81D4E3BC6283}"/>
    <cellStyle name="SubItemName 6 32 26" xfId="41276" xr:uid="{3BE874A8-F569-4311-B233-0440DD5D80A8}"/>
    <cellStyle name="SubItemName 6 32 27" xfId="48657" xr:uid="{FAC88FCC-40C5-47A3-A454-B6996520C540}"/>
    <cellStyle name="SubItemName 6 32 28" xfId="56081" xr:uid="{3EFBCF12-585A-4613-BBF0-E37B3690B6AF}"/>
    <cellStyle name="SubItemName 6 32 3" xfId="24327" xr:uid="{CED7D3BF-05CF-4129-8C10-994FCA3F9999}"/>
    <cellStyle name="SubItemName 6 32 3 2" xfId="53032" xr:uid="{BAA299A5-18C8-4477-8F7F-C339E223B7D2}"/>
    <cellStyle name="SubItemName 6 32 4" xfId="21129" xr:uid="{B5FA8A37-91AD-467A-ADD0-6391ED00C7EE}"/>
    <cellStyle name="SubItemName 6 32 5" xfId="23816" xr:uid="{3A3427FE-22A7-486D-AB88-B98EBBC80424}"/>
    <cellStyle name="SubItemName 6 32 6" xfId="23773" xr:uid="{3F5A6EAE-31E0-4A52-8840-9E4E0348A162}"/>
    <cellStyle name="SubItemName 6 32 7" xfId="20996" xr:uid="{8C07EDE4-1399-4AC5-AF40-8C51A7CB6D42}"/>
    <cellStyle name="SubItemName 6 32 8" xfId="25680" xr:uid="{2756B879-DD49-4F41-8E8F-6FADAA2D265E}"/>
    <cellStyle name="SubItemName 6 32 9" xfId="29293" xr:uid="{F82FBEA8-DEA5-4DB0-9279-402F0F6FA9BA}"/>
    <cellStyle name="SubItemName 6 33" xfId="8083" xr:uid="{F25F2378-AAD3-4680-8A18-1891FE22E698}"/>
    <cellStyle name="SubItemName 6 33 10" xfId="30580" xr:uid="{73DE78C0-D545-4CEC-AE01-8D0EE0AA9F2B}"/>
    <cellStyle name="SubItemName 6 33 11" xfId="30882" xr:uid="{3FB858EA-F683-40D1-9104-A63870DF7D05}"/>
    <cellStyle name="SubItemName 6 33 12" xfId="32592" xr:uid="{CCA4817E-02DF-4B03-A7D3-0358BA1C8417}"/>
    <cellStyle name="SubItemName 6 33 13" xfId="32885" xr:uid="{58924516-552B-4E62-B8EB-F7E689520287}"/>
    <cellStyle name="SubItemName 6 33 14" xfId="33190" xr:uid="{6990CC80-F521-4185-A133-2857ECF0848F}"/>
    <cellStyle name="SubItemName 6 33 15" xfId="33451" xr:uid="{9BAA0709-C4A1-4EF7-A637-BE9FE40D82DD}"/>
    <cellStyle name="SubItemName 6 33 16" xfId="33840" xr:uid="{E5356162-DC95-461A-B01E-E8B26BDD3F9B}"/>
    <cellStyle name="SubItemName 6 33 17" xfId="34893" xr:uid="{D2BDC195-58C2-4D9E-8854-F7B887ECA926}"/>
    <cellStyle name="SubItemName 6 33 18" xfId="35174" xr:uid="{5DA0DC01-E018-4C79-8575-17483E90E472}"/>
    <cellStyle name="SubItemName 6 33 19" xfId="35590" xr:uid="{C43F30C3-CFA0-472A-BD48-05421E1D75AB}"/>
    <cellStyle name="SubItemName 6 33 2" xfId="12241" xr:uid="{9D6A0C14-E879-446F-B60F-307E67EA5533}"/>
    <cellStyle name="SubItemName 6 33 2 2" xfId="50488" xr:uid="{C61C802E-7635-4B63-B284-7F7B1BDF4951}"/>
    <cellStyle name="SubItemName 6 33 20" xfId="38433" xr:uid="{72E2AE2D-F24E-4D20-B31D-F322F2C60CBA}"/>
    <cellStyle name="SubItemName 6 33 21" xfId="38737" xr:uid="{DF8F6950-3CBA-46A8-9583-FCAE1E85C1C2}"/>
    <cellStyle name="SubItemName 6 33 22" xfId="39700" xr:uid="{20383934-0196-4B40-B5BF-B79B1C0B3ECF}"/>
    <cellStyle name="SubItemName 6 33 23" xfId="40817" xr:uid="{56C55D02-2C0F-4E29-8178-DCF73AA3292C}"/>
    <cellStyle name="SubItemName 6 33 24" xfId="41072" xr:uid="{9A1B6A5F-D63F-46BC-A305-BF74F208B77B}"/>
    <cellStyle name="SubItemName 6 33 25" xfId="41629" xr:uid="{72A4757D-1FF1-4705-B2C9-CB4DBF5000CF}"/>
    <cellStyle name="SubItemName 6 33 26" xfId="41684" xr:uid="{4575A135-711A-4BC0-AFBF-B15800D0F19B}"/>
    <cellStyle name="SubItemName 6 33 27" xfId="47851" xr:uid="{E0854328-1C51-47D3-B872-E3CD7C31E272}"/>
    <cellStyle name="SubItemName 6 33 28" xfId="55333" xr:uid="{933CCDE9-5C60-4D4B-903A-3FBF6451D132}"/>
    <cellStyle name="SubItemName 6 33 3" xfId="25113" xr:uid="{9158FB5B-E725-4381-873B-D038B76F5DB7}"/>
    <cellStyle name="SubItemName 6 33 3 2" xfId="52477" xr:uid="{4B0F3F52-ADA0-49A5-8812-012735959D84}"/>
    <cellStyle name="SubItemName 6 33 4" xfId="25397" xr:uid="{E9B9A772-BB04-4E49-BB90-285FA71267A4}"/>
    <cellStyle name="SubItemName 6 33 5" xfId="25768" xr:uid="{BADC81DF-ED42-4A09-8616-9530ABC47FD2}"/>
    <cellStyle name="SubItemName 6 33 6" xfId="26093" xr:uid="{FE23B252-7276-4F9B-8A15-842C18CCF084}"/>
    <cellStyle name="SubItemName 6 33 7" xfId="26436" xr:uid="{2F492219-3A4D-44D6-BB85-2342D5AD4BC6}"/>
    <cellStyle name="SubItemName 6 33 8" xfId="26727" xr:uid="{7781879C-B9DD-46A6-AD1A-B330892A64E2}"/>
    <cellStyle name="SubItemName 6 33 9" xfId="30192" xr:uid="{8B5ABE47-C59A-4197-8C20-DF0C28F52699}"/>
    <cellStyle name="SubItemName 6 34" xfId="9516" xr:uid="{4309D1B8-ED64-44C1-A0C0-11EE4C660F9B}"/>
    <cellStyle name="SubItemName 6 34 10" xfId="30779" xr:uid="{D0055F95-AB29-43A3-981E-0EAA1133DDA4}"/>
    <cellStyle name="SubItemName 6 34 11" xfId="31088" xr:uid="{E591B47F-9284-4180-AFED-8BBCBAE25B47}"/>
    <cellStyle name="SubItemName 6 34 12" xfId="32789" xr:uid="{0E1C0F02-64AA-4122-ACAF-DD92EF6997B3}"/>
    <cellStyle name="SubItemName 6 34 13" xfId="33069" xr:uid="{3E040BC3-E67C-42A5-815E-AC5AC6CDC723}"/>
    <cellStyle name="SubItemName 6 34 14" xfId="33369" xr:uid="{5E5F789F-CB96-4821-944F-0D531E0D719C}"/>
    <cellStyle name="SubItemName 6 34 15" xfId="33638" xr:uid="{49F4580C-E95C-485D-9F30-A38B5EC5F1EB}"/>
    <cellStyle name="SubItemName 6 34 16" xfId="34051" xr:uid="{2BA9C731-4FBC-48BB-B1ED-A5F48E7A646D}"/>
    <cellStyle name="SubItemName 6 34 17" xfId="34997" xr:uid="{18838CB3-B96A-4790-972A-8EF2A28ADB29}"/>
    <cellStyle name="SubItemName 6 34 18" xfId="35327" xr:uid="{62A8BADB-D51F-4EEE-9525-6694E9AD5AAA}"/>
    <cellStyle name="SubItemName 6 34 19" xfId="35609" xr:uid="{601CE0F8-61CA-45C4-B2A3-6F97D3966537}"/>
    <cellStyle name="SubItemName 6 34 2" xfId="13355" xr:uid="{56E29E7C-99AD-48B6-ACD8-7900A38CEEE2}"/>
    <cellStyle name="SubItemName 6 34 2 2" xfId="51606" xr:uid="{D821BC67-77C9-42B1-AD49-894C3201747F}"/>
    <cellStyle name="SubItemName 6 34 20" xfId="38591" xr:uid="{D2278E5F-076C-4027-9782-7877C303CF77}"/>
    <cellStyle name="SubItemName 6 34 21" xfId="35982" xr:uid="{6FF87202-0050-4F3A-AFF4-1CD94BF6440E}"/>
    <cellStyle name="SubItemName 6 34 22" xfId="39907" xr:uid="{A048AF00-2579-4376-99AD-67B260086F07}"/>
    <cellStyle name="SubItemName 6 34 23" xfId="40944" xr:uid="{126214BD-250A-4136-9FCE-3B4447BD7072}"/>
    <cellStyle name="SubItemName 6 34 24" xfId="41231" xr:uid="{DFD226E5-6C46-498E-A675-E8A4624BADC5}"/>
    <cellStyle name="SubItemName 6 34 25" xfId="41665" xr:uid="{05E26CC0-E328-4EEF-A773-73CD4BC3F500}"/>
    <cellStyle name="SubItemName 6 34 26" xfId="41714" xr:uid="{165E3DE2-1A09-4917-937B-726285A72C3B}"/>
    <cellStyle name="SubItemName 6 34 27" xfId="49157" xr:uid="{2B141749-0EE1-4327-826A-8BB90E0E348A}"/>
    <cellStyle name="SubItemName 6 34 28" xfId="56576" xr:uid="{41C7C25E-3773-4CBD-8A08-1397D18F2629}"/>
    <cellStyle name="SubItemName 6 34 3" xfId="25298" xr:uid="{FFCAB648-22D8-48B5-9D62-DD649EAA370C}"/>
    <cellStyle name="SubItemName 6 34 3 2" xfId="53534" xr:uid="{50F510F9-EC77-49D6-97C1-1EA51B3EC0B8}"/>
    <cellStyle name="SubItemName 6 34 4" xfId="25593" xr:uid="{69EBF59A-C40B-44F3-8917-2CCBEEF3BD43}"/>
    <cellStyle name="SubItemName 6 34 5" xfId="25961" xr:uid="{D8B72079-E60D-4444-9FCA-553ED86F893A}"/>
    <cellStyle name="SubItemName 6 34 6" xfId="26298" xr:uid="{DD35A518-5BD7-4AB7-9449-C87522D46B1E}"/>
    <cellStyle name="SubItemName 6 34 7" xfId="26626" xr:uid="{109CD86E-0E2A-43BD-896D-14D493D53428}"/>
    <cellStyle name="SubItemName 6 34 8" xfId="26941" xr:uid="{75D76749-041D-486A-9694-BB951412C4E6}"/>
    <cellStyle name="SubItemName 6 34 9" xfId="30392" xr:uid="{CEACE749-6D2E-4CB6-8C23-6D7AEF440E86}"/>
    <cellStyle name="SubItemName 6 35" xfId="7682" xr:uid="{9FD5B8FF-97E7-4A76-93B5-6980DDD5019F}"/>
    <cellStyle name="SubItemName 6 35 10" xfId="30707" xr:uid="{60D29086-1CD0-4690-9C5E-1B56B4DFBB08}"/>
    <cellStyle name="SubItemName 6 35 11" xfId="31009" xr:uid="{9AE94ABD-B90A-4E6B-B8CB-3A702A95A79C}"/>
    <cellStyle name="SubItemName 6 35 12" xfId="32717" xr:uid="{6AAD30E5-0E6E-49B4-8282-BAFC3B1E3F0B}"/>
    <cellStyle name="SubItemName 6 35 13" xfId="32998" xr:uid="{1AB1939C-840C-444F-880B-E5F20FBD1486}"/>
    <cellStyle name="SubItemName 6 35 14" xfId="33303" xr:uid="{1B698CCA-6E3C-4095-8D1D-860E90AB60B6}"/>
    <cellStyle name="SubItemName 6 35 15" xfId="33560" xr:uid="{FDE07494-26AA-4427-8C87-C8F5580F1C5C}"/>
    <cellStyle name="SubItemName 6 35 16" xfId="33973" xr:uid="{6E7F047A-3038-482F-A954-07DB32720100}"/>
    <cellStyle name="SubItemName 6 35 17" xfId="34945" xr:uid="{F7230654-D962-41BF-90AC-1E277211456E}"/>
    <cellStyle name="SubItemName 6 35 18" xfId="35252" xr:uid="{C25C35B7-8B61-4CD5-992C-4C6572F9ECB8}"/>
    <cellStyle name="SubItemName 6 35 19" xfId="35595" xr:uid="{39C75CBC-ED3F-49E9-9800-699D23F7B309}"/>
    <cellStyle name="SubItemName 6 35 2" xfId="11908" xr:uid="{3F9A1EE4-28A8-4676-8254-EB412A2DA390}"/>
    <cellStyle name="SubItemName 6 35 2 2" xfId="50108" xr:uid="{E0A1C529-C195-429E-9F48-C1229E7DE5FB}"/>
    <cellStyle name="SubItemName 6 35 20" xfId="38536" xr:uid="{8F06E6AC-36D1-438F-8758-C8AD1FB6C7C5}"/>
    <cellStyle name="SubItemName 6 35 21" xfId="36851" xr:uid="{3FA99173-5AA9-465D-8DF1-B54A1F29C643}"/>
    <cellStyle name="SubItemName 6 35 22" xfId="39829" xr:uid="{C2D1FAA7-30F9-48FD-B078-6BF30A94E3F5}"/>
    <cellStyle name="SubItemName 6 35 23" xfId="40890" xr:uid="{F0004EB3-21A7-41A4-AF23-BD2DBE98FCA6}"/>
    <cellStyle name="SubItemName 6 35 24" xfId="41157" xr:uid="{90C2C8D7-08A4-4B22-9CEF-ED11A929AD68}"/>
    <cellStyle name="SubItemName 6 35 25" xfId="41645" xr:uid="{DD4D6B64-6042-468A-811B-239CD66DD68A}"/>
    <cellStyle name="SubItemName 6 35 26" xfId="41696" xr:uid="{F01AB603-5BCC-4D4E-8BB4-BD3305907DEC}"/>
    <cellStyle name="SubItemName 6 35 27" xfId="47472" xr:uid="{268AC5FC-F050-48D0-BB56-2DEDB403DD41}"/>
    <cellStyle name="SubItemName 6 35 28" xfId="54970" xr:uid="{C45A0D5F-5B33-4B4A-BA1E-091D796A9711}"/>
    <cellStyle name="SubItemName 6 35 3" xfId="25230" xr:uid="{F080542A-A47E-447B-BD0E-285388707DD2}"/>
    <cellStyle name="SubItemName 6 35 3 2" xfId="52101" xr:uid="{FA6E5412-798A-49E3-BF4B-E40F49C424AB}"/>
    <cellStyle name="SubItemName 6 35 4" xfId="25527" xr:uid="{4869007A-5137-4E48-B767-4640F8D4FC50}"/>
    <cellStyle name="SubItemName 6 35 5" xfId="25890" xr:uid="{F23F7C4E-61BA-49C2-A6AF-394406BDB1ED}"/>
    <cellStyle name="SubItemName 6 35 6" xfId="26224" xr:uid="{8DCC9C06-2B87-447A-A35D-8F5F02334E24}"/>
    <cellStyle name="SubItemName 6 35 7" xfId="26557" xr:uid="{81C8CFAC-2248-44BF-A26E-83D776A17958}"/>
    <cellStyle name="SubItemName 6 35 8" xfId="26863" xr:uid="{1785086F-CD9A-4796-886A-0B10B4D8DD73}"/>
    <cellStyle name="SubItemName 6 35 9" xfId="30323" xr:uid="{CEFB9CBC-C68C-412F-9ECB-A55ACD351B66}"/>
    <cellStyle name="SubItemName 6 36" xfId="7723" xr:uid="{300A113C-E658-4491-919E-231898E421AC}"/>
    <cellStyle name="SubItemName 6 36 10" xfId="30408" xr:uid="{8DBF28DD-62B6-4150-A87B-271E455F4503}"/>
    <cellStyle name="SubItemName 6 36 11" xfId="31248" xr:uid="{14C3157F-B298-41E3-BCC3-DF9CC20D2FD5}"/>
    <cellStyle name="SubItemName 6 36 12" xfId="32419" xr:uid="{E73C25E2-2715-49D6-AB49-627B231F7378}"/>
    <cellStyle name="SubItemName 6 36 13" xfId="29258" xr:uid="{4A8DC5E3-02BF-43E8-A9DC-7750C3F7AE02}"/>
    <cellStyle name="SubItemName 6 36 14" xfId="32008" xr:uid="{17025292-D187-4A34-BCCE-D69E84760C13}"/>
    <cellStyle name="SubItemName 6 36 15" xfId="20599" xr:uid="{B81CE3C8-6B51-42DD-87F4-7915CDA61DEB}"/>
    <cellStyle name="SubItemName 6 36 16" xfId="34175" xr:uid="{B8C7D7DE-3D67-42B1-BF2F-C3F50A59E774}"/>
    <cellStyle name="SubItemName 6 36 17" xfId="29785" xr:uid="{A581D763-A6D0-4C03-AC9F-784288989EFE}"/>
    <cellStyle name="SubItemName 6 36 18" xfId="35356" xr:uid="{0E201F80-5F71-47C0-823E-136B617A9378}"/>
    <cellStyle name="SubItemName 6 36 19" xfId="37182" xr:uid="{C8894BF2-43E3-4EF9-8C71-DA458EBB4093}"/>
    <cellStyle name="SubItemName 6 36 2" xfId="11941" xr:uid="{068DA5D7-67FE-4656-8395-91D28E15DAE9}"/>
    <cellStyle name="SubItemName 6 36 2 2" xfId="50148" xr:uid="{DB26E35F-9B10-4DDC-B296-B8F0FE816290}"/>
    <cellStyle name="SubItemName 6 36 20" xfId="36059" xr:uid="{150B4B8E-013F-4CA1-8BBE-DD58ADDB2CF6}"/>
    <cellStyle name="SubItemName 6 36 21" xfId="35632" xr:uid="{FB1963BF-CBF1-4881-9BFE-6DFEDEDFE4AF}"/>
    <cellStyle name="SubItemName 6 36 22" xfId="40057" xr:uid="{9DF4878B-EB42-4E3E-AB00-2DFA02840BC9}"/>
    <cellStyle name="SubItemName 6 36 23" xfId="40158" xr:uid="{C618D4C5-5E31-488C-A3A8-CAFBCED7501D}"/>
    <cellStyle name="SubItemName 6 36 24" xfId="41287" xr:uid="{CCCAADDB-05E0-43AC-ACDC-5D22B2F72739}"/>
    <cellStyle name="SubItemName 6 36 25" xfId="41592" xr:uid="{B39DAC58-1655-4234-9296-6C02C8324023}"/>
    <cellStyle name="SubItemName 6 36 26" xfId="47510" xr:uid="{741EE279-9983-4449-91F3-72B7ED36AF9D}"/>
    <cellStyle name="SubItemName 6 36 27" xfId="55008" xr:uid="{8660084A-303D-4862-A67D-D1705B8E1264}"/>
    <cellStyle name="SubItemName 6 36 3" xfId="21693" xr:uid="{14A48A19-1DE0-4206-8E0E-FEFAC24081BF}"/>
    <cellStyle name="SubItemName 6 36 3 2" xfId="52140" xr:uid="{425D47CB-6FBA-488A-8BFA-C5A29FBA2274}"/>
    <cellStyle name="SubItemName 6 36 4" xfId="25562" xr:uid="{26C5F4EC-DFB1-4A95-9E72-8997F336DE75}"/>
    <cellStyle name="SubItemName 6 36 5" xfId="24108" xr:uid="{1CEFDD0E-1B92-4E0B-8820-74B0E88E89CA}"/>
    <cellStyle name="SubItemName 6 36 6" xfId="21462" xr:uid="{68AD091B-20FE-42CF-BABF-FAEAD49BBE1E}"/>
    <cellStyle name="SubItemName 6 36 7" xfId="21404" xr:uid="{E182CF23-AE55-44A8-BC5D-CB70718EE964}"/>
    <cellStyle name="SubItemName 6 36 8" xfId="23403" xr:uid="{1DBED32A-6710-405F-BAFD-A1368547CA4C}"/>
    <cellStyle name="SubItemName 6 36 9" xfId="25760" xr:uid="{28D30CDF-9512-4A1F-8662-244086AF805E}"/>
    <cellStyle name="SubItemName 6 37" xfId="7848" xr:uid="{28E37621-663B-4691-BCAE-994538502F03}"/>
    <cellStyle name="SubItemName 6 37 2" xfId="12040" xr:uid="{EF104835-0037-4B84-9922-79A318FB1D55}"/>
    <cellStyle name="SubItemName 6 37 2 2" xfId="50263" xr:uid="{9DECDE5E-C760-41DE-8B9A-665C00876F5B}"/>
    <cellStyle name="SubItemName 6 37 3" xfId="52255" xr:uid="{F4F4621D-4471-47C7-86B5-0D50FCA66602}"/>
    <cellStyle name="SubItemName 6 37 4" xfId="47627" xr:uid="{868A1120-F97B-4869-A438-B80646925B22}"/>
    <cellStyle name="SubItemName 6 37 5" xfId="55121" xr:uid="{A7E2BEB6-C3C3-4DA7-8858-BA1C028A59DD}"/>
    <cellStyle name="SubItemName 6 38" xfId="9025" xr:uid="{4B0F1DAF-DFCD-44FA-B8B7-09CF9C8AA299}"/>
    <cellStyle name="SubItemName 6 38 2" xfId="12938" xr:uid="{02E99CE6-A2DD-4669-8DCF-63CE9E5F6A6C}"/>
    <cellStyle name="SubItemName 6 38 2 2" xfId="51130" xr:uid="{FBE0A648-9C9B-4FCB-8154-39A5458D3190}"/>
    <cellStyle name="SubItemName 6 38 3" xfId="53058" xr:uid="{029885DE-F896-4E0D-88BF-1A574E3A7730}"/>
    <cellStyle name="SubItemName 6 38 4" xfId="48683" xr:uid="{2EE02085-FE3F-4406-8319-8EBCFBE170D3}"/>
    <cellStyle name="SubItemName 6 39" xfId="7993" xr:uid="{BC118140-EED7-4602-AE21-F5DC5C3B415B}"/>
    <cellStyle name="SubItemName 6 39 2" xfId="12162" xr:uid="{728437EC-4FA4-4633-BE08-1C9CC118276A}"/>
    <cellStyle name="SubItemName 6 39 2 2" xfId="50403" xr:uid="{CB940106-BF06-48CA-930F-E905D415FBE1}"/>
    <cellStyle name="SubItemName 6 39 3" xfId="52393" xr:uid="{380EF2D1-BF24-402F-95F3-391A4912C80F}"/>
    <cellStyle name="SubItemName 6 39 4" xfId="47766" xr:uid="{F1879B15-A287-4064-AAA0-DACEA012FC35}"/>
    <cellStyle name="SubItemName 6 39 5" xfId="55252" xr:uid="{6E397D94-95CA-493C-8A8C-31DF15C746ED}"/>
    <cellStyle name="SubItemName 6 4" xfId="5179" xr:uid="{F96691BD-33AE-4695-B7F4-19644E34ADC9}"/>
    <cellStyle name="SubItemName 6 4 10" xfId="23847" xr:uid="{7CDDE84E-88E7-47D5-A22A-51DFFA2F38DD}"/>
    <cellStyle name="SubItemName 6 4 11" xfId="26141" xr:uid="{83B1C185-F9F1-4CED-8EBB-0ECA6552420D}"/>
    <cellStyle name="SubItemName 6 4 12" xfId="31777" xr:uid="{2B7F5B73-7D44-4EE9-89BC-C2C24DB9D98C}"/>
    <cellStyle name="SubItemName 6 4 13" xfId="27045" xr:uid="{976395F3-AE0A-43DD-ABA8-530DDBC8D994}"/>
    <cellStyle name="SubItemName 6 4 14" xfId="30678" xr:uid="{37C97123-68DD-4256-A161-E8349FDDAF6F}"/>
    <cellStyle name="SubItemName 6 4 15" xfId="31442" xr:uid="{E21EFF64-117E-43CE-A815-1CBFBDBCA8A0}"/>
    <cellStyle name="SubItemName 6 4 16" xfId="33221" xr:uid="{02E36752-AB27-4AE3-8CD4-CBF42C14CACE}"/>
    <cellStyle name="SubItemName 6 4 17" xfId="34484" xr:uid="{7E29DE09-DD5D-42D1-933F-1CBC224C2A3B}"/>
    <cellStyle name="SubItemName 6 4 18" xfId="26522" xr:uid="{C87F9613-4E17-4605-AAA4-E03D1D959738}"/>
    <cellStyle name="SubItemName 6 4 19" xfId="35454" xr:uid="{D55A0F91-4AD6-4AA8-9433-82F95B34C505}"/>
    <cellStyle name="SubItemName 6 4 2" xfId="10300" xr:uid="{4EA90052-6803-44CD-9D80-D86955DD3078}"/>
    <cellStyle name="SubItemName 6 4 2 2" xfId="18025" xr:uid="{B18EBDD0-3615-4314-8676-02636C9A007D}"/>
    <cellStyle name="SubItemName 6 4 2 3" xfId="49906" xr:uid="{DC22BB25-55D5-4C1F-8C45-577ABA70B25C}"/>
    <cellStyle name="SubItemName 6 4 20" xfId="37670" xr:uid="{FF65B2FE-F80C-4A94-B156-CD860EC755F3}"/>
    <cellStyle name="SubItemName 6 4 21" xfId="36939" xr:uid="{3FA586E6-D410-4F03-A194-E4DCE2BA2ECD}"/>
    <cellStyle name="SubItemName 6 4 22" xfId="37019" xr:uid="{67F1FD40-C106-460A-9FEB-48F588442987}"/>
    <cellStyle name="SubItemName 6 4 23" xfId="40374" xr:uid="{3FA07E54-E65D-4A4F-B50E-F07270179288}"/>
    <cellStyle name="SubItemName 6 4 24" xfId="36434" xr:uid="{C67AA52A-E7D1-493C-B8B5-E3C5EC62609B}"/>
    <cellStyle name="SubItemName 6 4 25" xfId="41425" xr:uid="{40D1F033-834F-4A9B-B089-80C00926084C}"/>
    <cellStyle name="SubItemName 6 4 26" xfId="40394" xr:uid="{8AB41A24-D76D-468A-8D6A-CDB54742CFDB}"/>
    <cellStyle name="SubItemName 6 4 27" xfId="47259" xr:uid="{6FF4807A-3CA4-458E-9703-A0326AB61545}"/>
    <cellStyle name="SubItemName 6 4 28" xfId="54781" xr:uid="{86829DA2-DEE1-4C7D-B1EB-184E084889E9}"/>
    <cellStyle name="SubItemName 6 4 3" xfId="10632" xr:uid="{D3D19302-62CB-4D05-8FAA-74540AFC3294}"/>
    <cellStyle name="SubItemName 6 4 3 2" xfId="18211" xr:uid="{22033F61-CAB0-4C0E-B109-72D3C78AFE86}"/>
    <cellStyle name="SubItemName 6 4 3 3" xfId="49595" xr:uid="{37B3C148-923D-408E-90EB-68C703979353}"/>
    <cellStyle name="SubItemName 6 4 4" xfId="10967" xr:uid="{AE201BB4-9D38-4F68-AF8B-DC2E9AE248FD}"/>
    <cellStyle name="SubItemName 6 4 4 2" xfId="18402" xr:uid="{ECD5BA10-F4E0-4237-81C7-0DE271763D80}"/>
    <cellStyle name="SubItemName 6 4 5" xfId="11225" xr:uid="{2F492EBB-6B73-40E7-93A6-3EF128D751C0}"/>
    <cellStyle name="SubItemName 6 4 5 2" xfId="18593" xr:uid="{967DF950-C6A6-48CC-BE68-5A105E6B9D33}"/>
    <cellStyle name="SubItemName 6 4 6" xfId="7472" xr:uid="{0BD90D4A-188D-47F9-B8CB-F44B7506A94B}"/>
    <cellStyle name="SubItemName 6 4 6 2" xfId="17514" xr:uid="{05B27F96-9510-4416-83D6-AF1EEC0CEDF9}"/>
    <cellStyle name="SubItemName 6 4 7" xfId="11738" xr:uid="{ABACCD40-1CA2-4015-8A08-A6D69314008D}"/>
    <cellStyle name="SubItemName 6 4 8" xfId="21400" xr:uid="{F0000D29-E503-432C-869F-1AC625095D2E}"/>
    <cellStyle name="SubItemName 6 4 9" xfId="29311" xr:uid="{1AC7688F-AB39-474C-944F-C7ABE675F18C}"/>
    <cellStyle name="SubItemName 6 40" xfId="9601" xr:uid="{23091045-B099-4853-95CA-A69AFD590CD8}"/>
    <cellStyle name="SubItemName 6 40 2" xfId="13432" xr:uid="{840CAAC6-B613-44C2-9B60-BA0923FABDE8}"/>
    <cellStyle name="SubItemName 6 40 2 2" xfId="51691" xr:uid="{40D00F1B-8F18-447A-9B31-2B979F932355}"/>
    <cellStyle name="SubItemName 6 40 3" xfId="53619" xr:uid="{EB5EEDF8-C657-4F82-AC04-37A6E760ABC2}"/>
    <cellStyle name="SubItemName 6 40 4" xfId="49242" xr:uid="{AED9251C-3287-4E1D-B28E-46D58952EAE8}"/>
    <cellStyle name="SubItemName 6 40 5" xfId="56661" xr:uid="{9E3347EC-5231-4287-9E3D-3D6FDF389828}"/>
    <cellStyle name="SubItemName 6 41" xfId="8837" xr:uid="{67779CFC-C35C-4C8E-83C2-834F4EB30355}"/>
    <cellStyle name="SubItemName 6 41 2" xfId="12771" xr:uid="{A05EE92D-F729-4D8F-A684-9E7AE16EE0CE}"/>
    <cellStyle name="SubItemName 6 41 2 2" xfId="50940" xr:uid="{842D8A6B-1156-4135-B1F1-74A16DF867BD}"/>
    <cellStyle name="SubItemName 6 41 3" xfId="52869" xr:uid="{20D73078-33BD-486C-85F2-896ECB6EDFF1}"/>
    <cellStyle name="SubItemName 6 41 4" xfId="48493" xr:uid="{38505E8F-A4B1-4C68-9F02-A7C907158A92}"/>
    <cellStyle name="SubItemName 6 41 5" xfId="55918" xr:uid="{7EFAF1CF-9AE8-423E-A810-F80365F96EEC}"/>
    <cellStyle name="SubItemName 6 42" xfId="21014" xr:uid="{0E291919-A2D1-4144-9826-7DA7C26A09B0}"/>
    <cellStyle name="SubItemName 6 43" xfId="21574" xr:uid="{162B57F1-9B9D-4EF8-A45D-325B97FD4AD7}"/>
    <cellStyle name="SubItemName 6 44" xfId="24507" xr:uid="{13AA79BE-A081-4FB7-A07E-1E854A0C6FB1}"/>
    <cellStyle name="SubItemName 6 45" xfId="29187" xr:uid="{7C8C7FEC-31D1-4C28-AF54-AD6DA719BB0C}"/>
    <cellStyle name="SubItemName 6 46" xfId="28535" xr:uid="{78B07B94-55DE-4DCE-94AD-8EDDB15BA065}"/>
    <cellStyle name="SubItemName 6 47" xfId="27633" xr:uid="{50E36691-AB0E-4C9A-A776-E6E610819411}"/>
    <cellStyle name="SubItemName 6 48" xfId="24610" xr:uid="{F7B71870-E2A7-4B8A-AFC0-996A2E2B23F3}"/>
    <cellStyle name="SubItemName 6 49" xfId="28854" xr:uid="{20503660-196E-42E2-9893-7E981DE27D96}"/>
    <cellStyle name="SubItemName 6 5" xfId="5258" xr:uid="{804A1AD4-EB2D-451C-A5E5-C58FC86DFF0A}"/>
    <cellStyle name="SubItemName 6 5 10" xfId="30370" xr:uid="{E12A7741-3765-4BAC-B419-CA5C15B8375F}"/>
    <cellStyle name="SubItemName 6 5 11" xfId="25988" xr:uid="{85E3019F-784F-4B69-A033-CB17991EECB9}"/>
    <cellStyle name="SubItemName 6 5 12" xfId="31443" xr:uid="{88C88B77-3EB2-4B0B-BA97-AC4C21D78D3E}"/>
    <cellStyle name="SubItemName 6 5 13" xfId="32063" xr:uid="{363C0FBE-E3C4-4F51-A8B7-B33692CD8382}"/>
    <cellStyle name="SubItemName 6 5 14" xfId="21865" xr:uid="{6FA50785-0854-4416-BBB5-D52958D1C707}"/>
    <cellStyle name="SubItemName 6 5 15" xfId="32200" xr:uid="{EACDCB81-4288-4166-AFE3-5895FEF686CE}"/>
    <cellStyle name="SubItemName 6 5 16" xfId="33613" xr:uid="{DA10F32C-1D29-44A6-910F-02A91688E6D3}"/>
    <cellStyle name="SubItemName 6 5 17" xfId="34290" xr:uid="{B544EAA1-6096-43EF-886F-F784DAE053A7}"/>
    <cellStyle name="SubItemName 6 5 18" xfId="34973" xr:uid="{E1CF70AA-3C64-4528-ACAE-29E5C28C2527}"/>
    <cellStyle name="SubItemName 6 5 19" xfId="35393" xr:uid="{1AE48336-3D6B-4133-9514-C86B007452D2}"/>
    <cellStyle name="SubItemName 6 5 2" xfId="10365" xr:uid="{8931411A-F845-474D-AE94-B49A541A878A}"/>
    <cellStyle name="SubItemName 6 5 2 2" xfId="18052" xr:uid="{B274E26E-8F49-4A70-BED1-0C19E74F610B}"/>
    <cellStyle name="SubItemName 6 5 2 3" xfId="49942" xr:uid="{5A80DEF5-46CB-46BB-B125-EA60675D86B4}"/>
    <cellStyle name="SubItemName 6 5 20" xfId="37352" xr:uid="{107BB3F5-31BA-49D3-8C4D-C2B2D203FF71}"/>
    <cellStyle name="SubItemName 6 5 21" xfId="37241" xr:uid="{575BA023-BBCC-438E-B360-9089FB0497B8}"/>
    <cellStyle name="SubItemName 6 5 22" xfId="35817" xr:uid="{6781528D-3959-4445-A838-90B50C87245A}"/>
    <cellStyle name="SubItemName 6 5 23" xfId="40165" xr:uid="{8D96E926-6C4C-4D41-B9FD-7EBBBFD7CFEB}"/>
    <cellStyle name="SubItemName 6 5 24" xfId="40270" xr:uid="{95D7B772-4E7E-4563-91F3-B9D04A753658}"/>
    <cellStyle name="SubItemName 6 5 25" xfId="41337" xr:uid="{C152E009-E31C-44C2-A7BF-AC17B2BAF9BF}"/>
    <cellStyle name="SubItemName 6 5 26" xfId="41492" xr:uid="{06ADBAA3-B1B4-4561-8CA6-D6790A1247A7}"/>
    <cellStyle name="SubItemName 6 5 27" xfId="47307" xr:uid="{9D5B9342-91FC-4459-93CD-F0915C70D816}"/>
    <cellStyle name="SubItemName 6 5 28" xfId="54810" xr:uid="{1D6F4EF5-D85E-4A2C-9E06-968EE67A092D}"/>
    <cellStyle name="SubItemName 6 5 3" xfId="10703" xr:uid="{F76279D0-CF70-4B73-97B5-C8BEE5403D9F}"/>
    <cellStyle name="SubItemName 6 5 3 2" xfId="18245" xr:uid="{72F6E3CB-807C-4C82-BEC3-3348D2FD4331}"/>
    <cellStyle name="SubItemName 6 5 3 3" xfId="51934" xr:uid="{6BE71059-4266-4AAA-9985-11D2202EEE47}"/>
    <cellStyle name="SubItemName 6 5 4" xfId="11038" xr:uid="{A67E71D1-75DC-4DFE-A366-47ABDE42699A}"/>
    <cellStyle name="SubItemName 6 5 4 2" xfId="18436" xr:uid="{9BAC2B17-0DD8-4FC1-99B0-FD04D032F2CA}"/>
    <cellStyle name="SubItemName 6 5 5" xfId="11261" xr:uid="{6819BB71-8E90-4D29-8920-AB08FA5A888D}"/>
    <cellStyle name="SubItemName 6 5 5 2" xfId="18627" xr:uid="{029B5AF8-C40E-4D1A-B790-A2017ABE5E2A}"/>
    <cellStyle name="SubItemName 6 5 6" xfId="7506" xr:uid="{56335934-F9B5-4E85-9E9E-99EB99D0EA18}"/>
    <cellStyle name="SubItemName 6 5 6 2" xfId="17541" xr:uid="{92D5FFFC-61AE-47F7-93AC-2BED80C465B8}"/>
    <cellStyle name="SubItemName 6 5 7" xfId="11765" xr:uid="{426278BA-78ED-4BE0-A3D5-837224CC36A5}"/>
    <cellStyle name="SubItemName 6 5 8" xfId="20619" xr:uid="{C1AC230A-F7BF-47EF-8EBE-52A9F90EC520}"/>
    <cellStyle name="SubItemName 6 5 9" xfId="28931" xr:uid="{688BD414-4E7D-48ED-97BF-0BBAB82B4BA0}"/>
    <cellStyle name="SubItemName 6 50" xfId="29423" xr:uid="{3B8B09D6-FDCF-4CC5-A06A-FAB85F40FC25}"/>
    <cellStyle name="SubItemName 6 51" xfId="31344" xr:uid="{70B62E1C-D709-49F1-AC77-8676C41B75E1}"/>
    <cellStyle name="SubItemName 6 52" xfId="29013" xr:uid="{EE2D9584-62AA-4D8B-BC7F-071B62335B6D}"/>
    <cellStyle name="SubItemName 6 53" xfId="34409" xr:uid="{8DD0F3E5-E093-47A9-B2ED-603C2FB0E5F5}"/>
    <cellStyle name="SubItemName 6 54" xfId="34631" xr:uid="{97F60153-7D52-4C63-975F-B6236A136528}"/>
    <cellStyle name="SubItemName 6 55" xfId="36666" xr:uid="{5147FF8F-7C87-4798-B185-64EA2079D506}"/>
    <cellStyle name="SubItemName 6 56" xfId="35763" xr:uid="{48FE3C11-4B78-4660-9EC5-2FC4ED7D2DE9}"/>
    <cellStyle name="SubItemName 6 57" xfId="37275" xr:uid="{DAD5BD83-408A-48FB-90DF-387E87888B5A}"/>
    <cellStyle name="SubItemName 6 58" xfId="38744" xr:uid="{1B17098B-9908-403A-98FC-BDB494A72137}"/>
    <cellStyle name="SubItemName 6 59" xfId="39323" xr:uid="{C38C3959-CDA8-4ABD-AB94-E24C86C9EDB3}"/>
    <cellStyle name="SubItemName 6 6" xfId="5215" xr:uid="{07893355-4663-455E-91C4-668CA5468C08}"/>
    <cellStyle name="SubItemName 6 6 10" xfId="20987" xr:uid="{B6FE53AA-5A66-438C-8845-FD5597DE6111}"/>
    <cellStyle name="SubItemName 6 6 11" xfId="23956" xr:uid="{81B8B6A6-59B9-48A8-8CA0-3F69A43887B2}"/>
    <cellStyle name="SubItemName 6 6 12" xfId="31338" xr:uid="{8D2DCBCB-2222-4C46-A6A6-6A9AF63D9462}"/>
    <cellStyle name="SubItemName 6 6 13" xfId="29010" xr:uid="{D749FFC2-152D-4EC9-999D-A21D415DA458}"/>
    <cellStyle name="SubItemName 6 6 14" xfId="25665" xr:uid="{83B74B76-02AA-4B9F-8EBB-6C10A5D4EB4E}"/>
    <cellStyle name="SubItemName 6 6 15" xfId="31482" xr:uid="{0B0E8BBE-EA77-4BD3-AD44-C358E466E489}"/>
    <cellStyle name="SubItemName 6 6 16" xfId="29007" xr:uid="{922FDBF9-1E99-427D-8049-C014F5D0F99A}"/>
    <cellStyle name="SubItemName 6 6 17" xfId="34229" xr:uid="{FED81E9C-EC8F-4C06-A395-EDBD5865E02B}"/>
    <cellStyle name="SubItemName 6 6 18" xfId="33820" xr:uid="{6ECD1F06-6787-453F-825A-3A73B18F294A}"/>
    <cellStyle name="SubItemName 6 6 19" xfId="35375" xr:uid="{AB2CBEB1-D83B-41ED-ACC8-5E7A4A311AF2}"/>
    <cellStyle name="SubItemName 6 6 2" xfId="10335" xr:uid="{BC96E6C0-F45F-4A34-B45C-1FDF61FDCA44}"/>
    <cellStyle name="SubItemName 6 6 2 2" xfId="18036" xr:uid="{A8A41141-B6AF-49A5-A0BB-BED274926A0A}"/>
    <cellStyle name="SubItemName 6 6 2 3" xfId="49922" xr:uid="{56E64488-2096-46E6-BFCB-5A93E3DE721E}"/>
    <cellStyle name="SubItemName 6 6 20" xfId="37262" xr:uid="{2CDA22E6-12BF-423F-9B67-3C6444EE0E0A}"/>
    <cellStyle name="SubItemName 6 6 21" xfId="37091" xr:uid="{8E74D31D-0138-4566-BAB0-349ED1C4227D}"/>
    <cellStyle name="SubItemName 6 6 22" xfId="39247" xr:uid="{451B8B3B-9C64-4B2B-B723-EBD14FE8C9AB}"/>
    <cellStyle name="SubItemName 6 6 23" xfId="40107" xr:uid="{58CAC46E-5BBC-4AEC-9CA8-BA00718C52F1}"/>
    <cellStyle name="SubItemName 6 6 24" xfId="40468" xr:uid="{49D6F9D3-A772-4B6F-A6B2-E72BEDED0993}"/>
    <cellStyle name="SubItemName 6 6 25" xfId="41311" xr:uid="{5D263E66-F538-4EA7-8B68-86D4AA443588}"/>
    <cellStyle name="SubItemName 6 6 26" xfId="40183" xr:uid="{FD3B21FB-7B1C-4524-A194-31220D4B9DBE}"/>
    <cellStyle name="SubItemName 6 6 27" xfId="47276" xr:uid="{88E378EE-D386-419E-B92B-E875B9677FCC}"/>
    <cellStyle name="SubItemName 6 6 28" xfId="54793" xr:uid="{560058EA-BE8D-413D-8650-68BDB30519F3}"/>
    <cellStyle name="SubItemName 6 6 3" xfId="10667" xr:uid="{F857AD19-2651-4444-9660-59E4A523EE69}"/>
    <cellStyle name="SubItemName 6 6 3 2" xfId="18222" xr:uid="{ED89E5D6-6658-4699-BAB2-4819A61AE0DA}"/>
    <cellStyle name="SubItemName 6 6 3 3" xfId="49466" xr:uid="{CE8A59E0-1DE7-47D0-A748-13F1D098AEE6}"/>
    <cellStyle name="SubItemName 6 6 4" xfId="11002" xr:uid="{E7387B3E-C555-4C06-82AA-35FC8FBD9177}"/>
    <cellStyle name="SubItemName 6 6 4 2" xfId="18413" xr:uid="{0E14C975-4998-4C60-B3FA-A47B4943D14C}"/>
    <cellStyle name="SubItemName 6 6 5" xfId="11237" xr:uid="{967512B4-131E-4818-B026-93BAD4553DD1}"/>
    <cellStyle name="SubItemName 6 6 5 2" xfId="18604" xr:uid="{82DB1ED2-BAED-4917-BBDA-3D54888324C7}"/>
    <cellStyle name="SubItemName 6 6 6" xfId="7483" xr:uid="{8A2E629C-89AE-4EAD-AF0D-18D421B887F2}"/>
    <cellStyle name="SubItemName 6 6 6 2" xfId="17525" xr:uid="{295F71F6-041D-450D-915C-F4C130B58CB1}"/>
    <cellStyle name="SubItemName 6 6 7" xfId="11749" xr:uid="{004D7483-9CC0-4778-B177-AB47DBCCDD82}"/>
    <cellStyle name="SubItemName 6 6 8" xfId="20636" xr:uid="{C9E7DA07-0125-4609-8BAA-74D165E7F209}"/>
    <cellStyle name="SubItemName 6 6 9" xfId="28825" xr:uid="{0B314BBD-6133-42CD-8766-163DCABABF3E}"/>
    <cellStyle name="SubItemName 6 60" xfId="40221" xr:uid="{AF740A26-EEF6-428C-B36E-8256A27F8011}"/>
    <cellStyle name="SubItemName 6 61" xfId="36433" xr:uid="{C811943E-1C45-495D-B0CD-EB1ECBEE9DCE}"/>
    <cellStyle name="SubItemName 6 7" xfId="4972" xr:uid="{250DF372-4145-418E-B0C7-AFE1A86493AE}"/>
    <cellStyle name="SubItemName 6 7 10" xfId="25780" xr:uid="{2A6BFD33-A7D7-48B9-9DB8-045EDA8A4335}"/>
    <cellStyle name="SubItemName 6 7 11" xfId="29110" xr:uid="{D77BBF04-2011-40A0-9A2A-63904320DFC4}"/>
    <cellStyle name="SubItemName 6 7 12" xfId="31278" xr:uid="{4FC8FC9A-FCAA-4020-8AE9-1759381F997C}"/>
    <cellStyle name="SubItemName 6 7 13" xfId="28076" xr:uid="{EA481B04-9A68-4EED-B9B6-EA74DA3286AF}"/>
    <cellStyle name="SubItemName 6 7 14" xfId="26068" xr:uid="{73615025-A162-475D-A060-9934E301979A}"/>
    <cellStyle name="SubItemName 6 7 15" xfId="31846" xr:uid="{C8191FB6-A25E-4808-8858-91DB4BC482AB}"/>
    <cellStyle name="SubItemName 6 7 16" xfId="31808" xr:uid="{474CC2FD-7227-4E01-AF40-E26F1A1E598D}"/>
    <cellStyle name="SubItemName 6 7 17" xfId="34188" xr:uid="{5FEF5858-800E-4AE1-BF76-BFF412AABAD1}"/>
    <cellStyle name="SubItemName 6 7 18" xfId="20940" xr:uid="{767378A7-40A2-477C-A7FE-3CD8F9CE9CE2}"/>
    <cellStyle name="SubItemName 6 7 19" xfId="35361" xr:uid="{2FA80DB1-9489-4C3E-87A1-9933BB6E2B67}"/>
    <cellStyle name="SubItemName 6 7 2" xfId="10106" xr:uid="{DCF5FAFF-83F5-44D0-808B-E5C684B2EB67}"/>
    <cellStyle name="SubItemName 6 7 2 2" xfId="17919" xr:uid="{98FC7C10-982A-4317-A79A-7C372BC6684B}"/>
    <cellStyle name="SubItemName 6 7 2 3" xfId="49762" xr:uid="{7BADE325-C69B-482A-B4CE-B99C927FF342}"/>
    <cellStyle name="SubItemName 6 7 20" xfId="37205" xr:uid="{14A7F403-BC60-488A-9EE6-A1EA8683DC66}"/>
    <cellStyle name="SubItemName 6 7 21" xfId="37981" xr:uid="{836B3316-B952-41F5-A2D0-4F25484405AF}"/>
    <cellStyle name="SubItemName 6 7 22" xfId="37462" xr:uid="{4C4BFB29-20A4-4E3C-AB4C-36780BA65DFE}"/>
    <cellStyle name="SubItemName 6 7 23" xfId="40075" xr:uid="{7BE7EBF1-0B87-4A3E-BED6-299A9D8ADE8E}"/>
    <cellStyle name="SubItemName 6 7 24" xfId="40873" xr:uid="{923EE80E-E355-441C-AC4F-FB41F41E9499}"/>
    <cellStyle name="SubItemName 6 7 25" xfId="41295" xr:uid="{36F52C0F-38DF-48EA-8948-CBE9C5549E4F}"/>
    <cellStyle name="SubItemName 6 7 26" xfId="38688" xr:uid="{1D853F6D-447D-46BE-BC67-70E6607965A3}"/>
    <cellStyle name="SubItemName 6 7 27" xfId="47115" xr:uid="{F040DAC9-1503-461D-BA9F-463A0627CE44}"/>
    <cellStyle name="SubItemName 6 7 28" xfId="54658" xr:uid="{2C926467-6467-45E4-89CF-F73E0983947B}"/>
    <cellStyle name="SubItemName 6 7 3" xfId="10442" xr:uid="{27B8227F-AF9E-4EAB-B05B-79EFA6D603B8}"/>
    <cellStyle name="SubItemName 6 7 3 2" xfId="18105" xr:uid="{867DE96D-9294-4CA0-AC5A-41E69DB031F1}"/>
    <cellStyle name="SubItemName 6 7 3 3" xfId="49676" xr:uid="{83A6078F-879B-4419-BD7D-4C7A8B0AF7D5}"/>
    <cellStyle name="SubItemName 6 7 4" xfId="10778" xr:uid="{0B301256-C07F-4EB5-A9B1-BCD3652D8D9D}"/>
    <cellStyle name="SubItemName 6 7 4 2" xfId="18296" xr:uid="{1C29BAB1-64C8-41C8-A22A-E482C110A2FF}"/>
    <cellStyle name="SubItemName 6 7 5" xfId="11100" xr:uid="{B1A6CD4D-7E06-4A8C-A499-77E5F7661E86}"/>
    <cellStyle name="SubItemName 6 7 5 2" xfId="18487" xr:uid="{5935D607-252C-43E8-8322-17CE52DD6AD2}"/>
    <cellStyle name="SubItemName 6 7 6" xfId="7365" xr:uid="{38F2B662-1CBE-4AB4-BEF3-6270C6C658EC}"/>
    <cellStyle name="SubItemName 6 7 6 2" xfId="17407" xr:uid="{BAFBC892-B6CA-4E72-A437-0D16C0870AA2}"/>
    <cellStyle name="SubItemName 6 7 7" xfId="11632" xr:uid="{B11CA476-807C-4E3A-808B-1550B800953B}"/>
    <cellStyle name="SubItemName 6 7 8" xfId="25228" xr:uid="{00ACF5D3-329B-436A-9B9C-D49C392F1474}"/>
    <cellStyle name="SubItemName 6 7 9" xfId="20717" xr:uid="{50B39C38-66CB-4B8F-99F5-A654F31E5F66}"/>
    <cellStyle name="SubItemName 6 8" xfId="5231" xr:uid="{7927F8A2-A9E4-458C-A8A2-B6918D97A756}"/>
    <cellStyle name="SubItemName 6 8 10" xfId="28816" xr:uid="{CB9F3D98-B7C1-4969-A49F-710DD2538DD9}"/>
    <cellStyle name="SubItemName 6 8 11" xfId="26768" xr:uid="{ECD760D8-4839-4D35-BB58-58333642D7B3}"/>
    <cellStyle name="SubItemName 6 8 12" xfId="31448" xr:uid="{266852AD-8713-4A25-8908-889D9116583D}"/>
    <cellStyle name="SubItemName 6 8 13" xfId="32032" xr:uid="{9F5FD56C-856E-413F-B3FE-7D228848BF60}"/>
    <cellStyle name="SubItemName 6 8 14" xfId="29134" xr:uid="{A1E3813D-F88D-415E-9829-0939D2C2CC9D}"/>
    <cellStyle name="SubItemName 6 8 15" xfId="31112" xr:uid="{757A2563-04D0-4B78-8416-33068BCADAF8}"/>
    <cellStyle name="SubItemName 6 8 16" xfId="28579" xr:uid="{28261241-A989-41E5-A0FF-1859D40B768E}"/>
    <cellStyle name="SubItemName 6 8 17" xfId="34294" xr:uid="{4E88F9CF-D95D-4403-A423-306E8D4F4EA1}"/>
    <cellStyle name="SubItemName 6 8 18" xfId="34222" xr:uid="{9302F3B1-5900-456B-830E-0C83AB2F8BB1}"/>
    <cellStyle name="SubItemName 6 8 19" xfId="35397" xr:uid="{6345D974-C6D8-46B9-8193-5899996F39AE}"/>
    <cellStyle name="SubItemName 6 8 2" xfId="10344" xr:uid="{C7C40A2C-3877-478D-8D50-793835F0F283}"/>
    <cellStyle name="SubItemName 6 8 2 2" xfId="18043" xr:uid="{2F1DAD63-2EB1-40E6-A645-C55555923F1D}"/>
    <cellStyle name="SubItemName 6 8 2 3" xfId="49930" xr:uid="{C1763701-7E03-47CB-937D-1796D0615423}"/>
    <cellStyle name="SubItemName 6 8 20" xfId="37357" xr:uid="{26E1E5A5-DFDF-47B1-B49C-8E698621E2E4}"/>
    <cellStyle name="SubItemName 6 8 21" xfId="37339" xr:uid="{0284AC5D-0A29-4948-B37D-A6BD47100C8B}"/>
    <cellStyle name="SubItemName 6 8 22" xfId="36268" xr:uid="{8D59119F-0850-48E7-B81B-23B8D5CD98C0}"/>
    <cellStyle name="SubItemName 6 8 23" xfId="40171" xr:uid="{67914FB8-44E7-4CAF-A6A5-5D4E4A2764C3}"/>
    <cellStyle name="SubItemName 6 8 24" xfId="38423" xr:uid="{AF118572-60DB-4C2A-9489-EC8292C16251}"/>
    <cellStyle name="SubItemName 6 8 25" xfId="41341" xr:uid="{497B2397-EC59-4278-8EBB-CE7BDD473498}"/>
    <cellStyle name="SubItemName 6 8 26" xfId="41486" xr:uid="{DF33AA24-0271-42E7-9629-48E65923BBB8}"/>
    <cellStyle name="SubItemName 6 8 27" xfId="47291" xr:uid="{C94124EC-A427-46B1-B5AF-20EF144EC3FC}"/>
    <cellStyle name="SubItemName 6 8 28" xfId="54800" xr:uid="{DD3993B2-28C7-4604-9759-B88475884124}"/>
    <cellStyle name="SubItemName 6 8 3" xfId="10682" xr:uid="{35335B6C-7D8A-468E-91F0-C3639BCDB84F}"/>
    <cellStyle name="SubItemName 6 8 3 2" xfId="18235" xr:uid="{941B6024-CF8D-4DF0-8664-B3F4A7A7B47A}"/>
    <cellStyle name="SubItemName 6 8 3 3" xfId="51920" xr:uid="{8F684D5E-C4B7-4CD3-BF9F-324C9032C932}"/>
    <cellStyle name="SubItemName 6 8 4" xfId="11017" xr:uid="{B6D9F9EC-89BA-4C88-91C3-6D78A1F24DE0}"/>
    <cellStyle name="SubItemName 6 8 4 2" xfId="18426" xr:uid="{DFD63C8D-4493-4FB0-A1E3-A9CB647DB282}"/>
    <cellStyle name="SubItemName 6 8 5" xfId="11250" xr:uid="{94B3E7C0-1CA0-42CF-93C4-9A0CE7B9A406}"/>
    <cellStyle name="SubItemName 6 8 5 2" xfId="18617" xr:uid="{CE0DF945-EAC7-4997-9E05-AB4EC0C0FF27}"/>
    <cellStyle name="SubItemName 6 8 6" xfId="7496" xr:uid="{8311CFF8-5345-4443-88BA-05EAA7EC151A}"/>
    <cellStyle name="SubItemName 6 8 6 2" xfId="17532" xr:uid="{D04BCD7C-5836-4F1F-94D7-F4827F98F57A}"/>
    <cellStyle name="SubItemName 6 8 7" xfId="11756" xr:uid="{CFD1F8B5-52C6-4ABF-9189-019588337D3C}"/>
    <cellStyle name="SubItemName 6 8 8" xfId="24005" xr:uid="{C128953D-AABB-4735-A0F6-8B3127627783}"/>
    <cellStyle name="SubItemName 6 8 9" xfId="28937" xr:uid="{20F2EB4A-5F8D-4B77-8737-98BA4B7533A6}"/>
    <cellStyle name="SubItemName 6 9" xfId="5282" xr:uid="{70B4BD01-BF1E-45EA-8168-8E8095B55E56}"/>
    <cellStyle name="SubItemName 6 9 10" xfId="24699" xr:uid="{8FDEB2B3-AEB6-4131-9313-2F37ED99816A}"/>
    <cellStyle name="SubItemName 6 9 11" xfId="29691" xr:uid="{FFDF3E2D-CF35-4C9D-A07A-2729F71289DF}"/>
    <cellStyle name="SubItemName 6 9 12" xfId="32160" xr:uid="{BA1593E2-7F21-47C1-9E88-95EB517BA5E0}"/>
    <cellStyle name="SubItemName 6 9 13" xfId="26482" xr:uid="{276012D5-A359-4E01-B8AE-B36E7EE9B37D}"/>
    <cellStyle name="SubItemName 6 9 14" xfId="28619" xr:uid="{A83A2F5E-6D25-4CF1-BF89-C526493AA4F2}"/>
    <cellStyle name="SubItemName 6 9 15" xfId="23812" xr:uid="{FF9FC872-644A-4D7B-A107-C98C16465369}"/>
    <cellStyle name="SubItemName 6 9 16" xfId="30353" xr:uid="{F90B0BBE-BC8B-48FC-8DA5-866FD3EB5BF2}"/>
    <cellStyle name="SubItemName 6 9 17" xfId="34654" xr:uid="{5464C9C6-4682-4CBE-BAF6-F979F7A148FE}"/>
    <cellStyle name="SubItemName 6 9 18" xfId="30698" xr:uid="{D6853C19-78B4-4601-B973-45DD3FF84013}"/>
    <cellStyle name="SubItemName 6 9 19" xfId="35515" xr:uid="{0D06EA56-9DBC-48F5-A110-114D38E97626}"/>
    <cellStyle name="SubItemName 6 9 2" xfId="10386" xr:uid="{9D328700-5DC6-4FBD-968A-3D21FC393586}"/>
    <cellStyle name="SubItemName 6 9 2 2" xfId="18064" xr:uid="{DF9C6FD3-526B-4C33-A9B4-9E249DFE78C0}"/>
    <cellStyle name="SubItemName 6 9 2 3" xfId="49956" xr:uid="{F8C6C1DD-82EC-4031-801F-55E304F97CBB}"/>
    <cellStyle name="SubItemName 6 9 20" xfId="38030" xr:uid="{BCEB42F4-19BC-4512-AE4C-47E6643A31D0}"/>
    <cellStyle name="SubItemName 6 9 21" xfId="37859" xr:uid="{3F9AB830-F994-4E86-8EFC-9E377B93C7AD}"/>
    <cellStyle name="SubItemName 6 9 22" xfId="39289" xr:uid="{4D51C314-0772-4B8C-835A-C8835D4C1B54}"/>
    <cellStyle name="SubItemName 6 9 23" xfId="40560" xr:uid="{0E5CAE31-4335-4BD2-8A8E-2AC4C69A8A66}"/>
    <cellStyle name="SubItemName 6 9 24" xfId="39545" xr:uid="{5E5B25DF-6637-42A1-8B0E-57273722355A}"/>
    <cellStyle name="SubItemName 6 9 25" xfId="41512" xr:uid="{2A63BFC1-64E7-4DF3-875C-AF97B19F50B2}"/>
    <cellStyle name="SubItemName 6 9 26" xfId="40382" xr:uid="{DA34DFB8-F520-4EC0-82BC-89FC2E238868}"/>
    <cellStyle name="SubItemName 6 9 27" xfId="47321" xr:uid="{BDFA4850-2EC6-418F-AD7C-328B2BEF9150}"/>
    <cellStyle name="SubItemName 6 9 28" xfId="54824" xr:uid="{752B740B-4F23-48B1-B872-DA2EF7B6FDC3}"/>
    <cellStyle name="SubItemName 6 9 3" xfId="10724" xr:uid="{2DA1639A-CEBF-4FE8-A616-DA18978D60AC}"/>
    <cellStyle name="SubItemName 6 9 3 2" xfId="18257" xr:uid="{8587DAC5-4A96-48B4-8148-1791A00DA8CC}"/>
    <cellStyle name="SubItemName 6 9 3 3" xfId="51949" xr:uid="{567CAB57-8C0A-4075-A187-4D542663A995}"/>
    <cellStyle name="SubItemName 6 9 4" xfId="11059" xr:uid="{03E60D85-321E-4CB8-9652-BA783BC30D3E}"/>
    <cellStyle name="SubItemName 6 9 4 2" xfId="18448" xr:uid="{3B8424B1-993D-4158-972B-B6E66ED6CAD4}"/>
    <cellStyle name="SubItemName 6 9 5" xfId="11275" xr:uid="{30272C3D-0B02-45A6-8D86-97E2AD60E498}"/>
    <cellStyle name="SubItemName 6 9 5 2" xfId="18639" xr:uid="{3F35326D-14B9-4E03-B494-CA82678CA368}"/>
    <cellStyle name="SubItemName 6 9 6" xfId="7518" xr:uid="{8A1429C3-AA15-4462-BE86-907591A87BA4}"/>
    <cellStyle name="SubItemName 6 9 6 2" xfId="17553" xr:uid="{D5787305-6E6B-456C-9644-3A3E89DA859F}"/>
    <cellStyle name="SubItemName 6 9 7" xfId="11777" xr:uid="{BB257551-E3A9-4F01-9EF2-E9F080DB7962}"/>
    <cellStyle name="SubItemName 6 9 8" xfId="25111" xr:uid="{36CA06BA-2FCC-4D9A-96F7-094E9F1C8EB5}"/>
    <cellStyle name="SubItemName 6 9 9" xfId="29718" xr:uid="{2E95F980-3172-4E4D-98A7-6BFA915FC343}"/>
    <cellStyle name="SubItemName 60" xfId="36661" xr:uid="{C52BBF01-3285-41D5-919D-850E513AD4A2}"/>
    <cellStyle name="SubItemName 61" xfId="36861" xr:uid="{1B5D68A4-4E0E-400E-80B5-55195C7E4E3A}"/>
    <cellStyle name="SubItemName 62" xfId="37734" xr:uid="{E8AB2234-656A-42FA-BA10-F986C84FA8D6}"/>
    <cellStyle name="SubItemName 63" xfId="37702" xr:uid="{E85D4C1E-45D7-46A7-8812-5A95DF969961}"/>
    <cellStyle name="SubItemName 64" xfId="38732" xr:uid="{237523E6-D506-4351-95AD-15F75023955D}"/>
    <cellStyle name="SubItemName 65" xfId="39359" xr:uid="{0DBC6E22-5F8C-461A-A248-6C35D26293DA}"/>
    <cellStyle name="SubItemName 66" xfId="40634" xr:uid="{BB727EEA-086E-44B6-B564-AD0689DE7E5F}"/>
    <cellStyle name="SubItemName 7" xfId="5224" xr:uid="{A7559C28-C899-474F-8F45-B336909DAAB3}"/>
    <cellStyle name="SubItemName 7 10" xfId="9300" xr:uid="{DEE70363-BAC0-4E2C-A492-EA72A581163B}"/>
    <cellStyle name="SubItemName 7 10 2" xfId="13170" xr:uid="{713F6931-74FA-430C-98BB-7F5B0831F172}"/>
    <cellStyle name="SubItemName 7 10 2 2" xfId="51396" xr:uid="{C3B779D8-D29F-4EDC-9A03-5A56AF94709F}"/>
    <cellStyle name="SubItemName 7 10 3" xfId="53324" xr:uid="{A27A125D-CE18-4B8D-A43B-F681D456C0E5}"/>
    <cellStyle name="SubItemName 7 10 4" xfId="48947" xr:uid="{87DBA2CE-9DD9-4A5E-9936-CE3DA38C07BC}"/>
    <cellStyle name="SubItemName 7 10 5" xfId="56367" xr:uid="{86226425-BDCD-44EB-9F7D-B0CE9AF6E334}"/>
    <cellStyle name="SubItemName 7 11" xfId="9341" xr:uid="{7951D072-693D-44CD-A526-330B42F87A0D}"/>
    <cellStyle name="SubItemName 7 11 2" xfId="13207" xr:uid="{578BCBBD-353F-40E0-857E-882CDB323847}"/>
    <cellStyle name="SubItemName 7 11 2 2" xfId="51437" xr:uid="{8E0EF96A-D6C7-45A0-9670-003ACFC3D96E}"/>
    <cellStyle name="SubItemName 7 11 3" xfId="53365" xr:uid="{50C0128A-452B-4C67-A340-9734EB0648E4}"/>
    <cellStyle name="SubItemName 7 11 4" xfId="48988" xr:uid="{30059C9E-BC9A-42BD-BF15-809CE74C2D6C}"/>
    <cellStyle name="SubItemName 7 11 5" xfId="56408" xr:uid="{702D123D-EF31-4FAA-BDAB-8350E27E7EEF}"/>
    <cellStyle name="SubItemName 7 12" xfId="9378" xr:uid="{F54C4EF0-33CB-497F-91EE-DDCAE87EDE6A}"/>
    <cellStyle name="SubItemName 7 12 2" xfId="13240" xr:uid="{314D5C1B-0224-45D6-9772-469E1B80F27F}"/>
    <cellStyle name="SubItemName 7 12 2 2" xfId="51474" xr:uid="{13D48787-1BBD-4680-A920-A18C47F7CC5D}"/>
    <cellStyle name="SubItemName 7 12 3" xfId="53402" xr:uid="{86EE2197-1009-4AE1-A7C3-58E32BA93BBD}"/>
    <cellStyle name="SubItemName 7 12 4" xfId="49025" xr:uid="{884697E8-FA7A-49B8-85CA-48DA169F1EC9}"/>
    <cellStyle name="SubItemName 7 12 5" xfId="56445" xr:uid="{17D7ABC0-9EA9-46C8-BEE1-1EF018EF597C}"/>
    <cellStyle name="SubItemName 7 13" xfId="9426" xr:uid="{49724975-12AD-4EE5-905A-49E04823507E}"/>
    <cellStyle name="SubItemName 7 13 2" xfId="13279" xr:uid="{921722AA-5ED2-4337-AAFB-FCE2F8F11989}"/>
    <cellStyle name="SubItemName 7 13 2 2" xfId="51520" xr:uid="{901F32B3-9667-49FA-962C-E098B07B0090}"/>
    <cellStyle name="SubItemName 7 13 3" xfId="53448" xr:uid="{8BA3ACC9-E643-4AB2-B052-C00CC88A2A18}"/>
    <cellStyle name="SubItemName 7 13 4" xfId="49071" xr:uid="{5AF3D61E-D7D7-4727-82AE-8016540C8714}"/>
    <cellStyle name="SubItemName 7 13 5" xfId="56491" xr:uid="{B0035F3D-402B-40D3-B3A8-EBC118F3E002}"/>
    <cellStyle name="SubItemName 7 14" xfId="9471" xr:uid="{2682D3F0-5FC0-43BA-91CE-E129460801BF}"/>
    <cellStyle name="SubItemName 7 14 2" xfId="13318" xr:uid="{BBA106DE-4990-4849-AADB-222355830EE7}"/>
    <cellStyle name="SubItemName 7 14 2 2" xfId="51564" xr:uid="{8FEC4E0F-12EB-47F8-844C-908F31D839C6}"/>
    <cellStyle name="SubItemName 7 14 3" xfId="53492" xr:uid="{AF9EA2DF-8D50-4215-BA0B-E87D1CB67C2A}"/>
    <cellStyle name="SubItemName 7 14 4" xfId="49115" xr:uid="{D9FADC53-12C8-482B-839D-F5357B49D9C7}"/>
    <cellStyle name="SubItemName 7 14 5" xfId="56534" xr:uid="{00DA652E-4828-441A-AADA-BCFB9A5D994C}"/>
    <cellStyle name="SubItemName 7 15" xfId="9509" xr:uid="{20FF732B-79DE-4114-95CC-6ACB41EACB90}"/>
    <cellStyle name="SubItemName 7 15 2" xfId="13348" xr:uid="{52E5D4C1-6256-4D42-B549-6A901C8BB71B}"/>
    <cellStyle name="SubItemName 7 15 2 2" xfId="51599" xr:uid="{FB8C9A95-DE7F-41D1-9DCD-0E330AACD8CB}"/>
    <cellStyle name="SubItemName 7 15 3" xfId="53527" xr:uid="{E36E7692-0C97-4946-A69C-2CC4AA694289}"/>
    <cellStyle name="SubItemName 7 15 4" xfId="49150" xr:uid="{C0DE092D-E95F-491F-9A48-9132DD6FADF1}"/>
    <cellStyle name="SubItemName 7 15 5" xfId="56569" xr:uid="{60001305-6D26-41E2-BB90-6AB1CA6DD9DB}"/>
    <cellStyle name="SubItemName 7 16" xfId="7983" xr:uid="{2B0690C2-815D-4AD2-A57C-B6A912634491}"/>
    <cellStyle name="SubItemName 7 16 2" xfId="12154" xr:uid="{992DA66C-83B4-4DC6-8FAC-14D98151FA98}"/>
    <cellStyle name="SubItemName 7 16 2 2" xfId="50393" xr:uid="{1569C5DC-ECF2-4C22-8B86-675EC9E45D27}"/>
    <cellStyle name="SubItemName 7 16 3" xfId="52383" xr:uid="{697A5D64-F42B-40AA-84C3-DB64E3C963A9}"/>
    <cellStyle name="SubItemName 7 16 4" xfId="47756" xr:uid="{6F35246A-3D76-4CC5-8D6F-7593F5857876}"/>
    <cellStyle name="SubItemName 7 16 5" xfId="55243" xr:uid="{E8185A1C-195A-4B52-91D3-3DFFABE7DF6C}"/>
    <cellStyle name="SubItemName 7 17" xfId="9547" xr:uid="{AD5696D4-181A-4486-B809-9A876492399D}"/>
    <cellStyle name="SubItemName 7 17 2" xfId="13383" xr:uid="{ED16F93C-0AE0-4307-9330-62E668CE6F28}"/>
    <cellStyle name="SubItemName 7 17 2 2" xfId="51637" xr:uid="{AB108358-F220-400B-9A3E-028D70C05B0E}"/>
    <cellStyle name="SubItemName 7 17 3" xfId="53565" xr:uid="{D2697830-BE3F-4BB6-9D6F-98F498F8A91D}"/>
    <cellStyle name="SubItemName 7 17 4" xfId="49188" xr:uid="{651EA951-788A-425C-A3EE-362C64761A64}"/>
    <cellStyle name="SubItemName 7 17 5" xfId="56607" xr:uid="{2EF0707A-99FF-4396-8F52-BF882C04215F}"/>
    <cellStyle name="SubItemName 7 18" xfId="8697" xr:uid="{16BDE81D-8945-474D-A6B7-F0377A79BB91}"/>
    <cellStyle name="SubItemName 7 18 2" xfId="12675" xr:uid="{DBD0EB1F-CF0E-4C7B-9E3B-11A63A3FCEC3}"/>
    <cellStyle name="SubItemName 7 18 2 2" xfId="50813" xr:uid="{DF52A466-5098-4113-9827-8AC833243157}"/>
    <cellStyle name="SubItemName 7 18 3" xfId="52742" xr:uid="{A4F1CF2C-628E-485E-83DB-6D360D7FA490}"/>
    <cellStyle name="SubItemName 7 18 4" xfId="48368" xr:uid="{417C35CD-0C16-41AA-9999-C47DA65F00F3}"/>
    <cellStyle name="SubItemName 7 18 5" xfId="55795" xr:uid="{4F04CEA9-694D-4620-833B-23B7F5EF2676}"/>
    <cellStyle name="SubItemName 7 19" xfId="9586" xr:uid="{719DA289-0AA3-464F-AA66-9B9B0452F12B}"/>
    <cellStyle name="SubItemName 7 19 2" xfId="13418" xr:uid="{C1825129-7205-4422-A1B5-7E25EBA636AA}"/>
    <cellStyle name="SubItemName 7 19 2 2" xfId="51676" xr:uid="{59650FE5-E09B-415C-B350-E6B99FB2897D}"/>
    <cellStyle name="SubItemName 7 19 3" xfId="53604" xr:uid="{D49DC56C-E597-4909-A8D3-BC04E00C8CCA}"/>
    <cellStyle name="SubItemName 7 19 4" xfId="49227" xr:uid="{1BE37AFA-119B-4658-8B6A-7E10C679412A}"/>
    <cellStyle name="SubItemName 7 19 5" xfId="56646" xr:uid="{931FC622-C4CD-4DCA-B428-FB4903D45695}"/>
    <cellStyle name="SubItemName 7 2" xfId="5294" xr:uid="{DF174D32-64DE-49B3-A82D-D4379BE696C4}"/>
    <cellStyle name="SubItemName 7 2 2" xfId="12830" xr:uid="{2C0C7C11-97AC-432C-A12C-8891AABBBF92}"/>
    <cellStyle name="SubItemName 7 2 2 2" xfId="51009" xr:uid="{60111A33-3DCC-4101-9E00-2E66DCF44BA5}"/>
    <cellStyle name="SubItemName 7 2 3" xfId="52937" xr:uid="{AEB171C7-0713-4460-BE68-7DE555FC6FC0}"/>
    <cellStyle name="SubItemName 7 2 4" xfId="48562" xr:uid="{FC260324-CAB6-489C-A9F4-E0F96BB46DFD}"/>
    <cellStyle name="SubItemName 7 2 5" xfId="55986" xr:uid="{5BFC749D-51AE-4155-B7D9-72B87AD632D7}"/>
    <cellStyle name="SubItemName 7 20" xfId="9530" xr:uid="{4069B96C-E8ED-4010-B342-7FE0249911AC}"/>
    <cellStyle name="SubItemName 7 20 2" xfId="13368" xr:uid="{8AD64173-BAD4-42D8-8338-0544ADFC00E6}"/>
    <cellStyle name="SubItemName 7 20 2 2" xfId="51620" xr:uid="{14BA21E5-BF22-4F9C-89EB-71F0769F1C46}"/>
    <cellStyle name="SubItemName 7 20 3" xfId="53548" xr:uid="{66DBD052-2E11-404B-8348-D95D7BCF65C3}"/>
    <cellStyle name="SubItemName 7 20 4" xfId="49171" xr:uid="{F3B37564-B795-4510-A03A-EE1F9F64AF68}"/>
    <cellStyle name="SubItemName 7 20 5" xfId="56590" xr:uid="{A5128054-E1B2-4872-AE81-65C4B8E6F8CF}"/>
    <cellStyle name="SubItemName 7 21" xfId="9624" xr:uid="{6E02D179-A401-4999-B4B2-05F2D98B8892}"/>
    <cellStyle name="SubItemName 7 21 2" xfId="13452" xr:uid="{593CE3F8-184B-48B0-9A3F-16924A2054E0}"/>
    <cellStyle name="SubItemName 7 21 2 2" xfId="51714" xr:uid="{64AD0B59-D6BD-4813-A60E-9A722A3D4DF0}"/>
    <cellStyle name="SubItemName 7 21 3" xfId="53642" xr:uid="{DC9204C7-4855-4AA4-A184-DD81489F9EF5}"/>
    <cellStyle name="SubItemName 7 21 4" xfId="49265" xr:uid="{68892818-2FAE-4230-A0EB-AE41EEF8553C}"/>
    <cellStyle name="SubItemName 7 21 5" xfId="56684" xr:uid="{21777181-E910-4E87-8B04-7CBE5E01F1C9}"/>
    <cellStyle name="SubItemName 7 22" xfId="9657" xr:uid="{B4AD16E7-07D6-410A-ADBF-47E0679C89EC}"/>
    <cellStyle name="SubItemName 7 22 2" xfId="13481" xr:uid="{2417F0A9-DDA3-4C3A-AFC6-597116382E8E}"/>
    <cellStyle name="SubItemName 7 22 2 2" xfId="51747" xr:uid="{D820952F-68A2-436C-A9A7-42695A6B0CCB}"/>
    <cellStyle name="SubItemName 7 22 3" xfId="53675" xr:uid="{66A9F888-9398-4B00-9162-AAC20B00D0AC}"/>
    <cellStyle name="SubItemName 7 22 4" xfId="49298" xr:uid="{5AE7539E-0E3A-4D20-AEB7-F3A151A9FECB}"/>
    <cellStyle name="SubItemName 7 22 5" xfId="56716" xr:uid="{C3B76781-23AC-473D-A0ED-9C1F99E8BCF4}"/>
    <cellStyle name="SubItemName 7 23" xfId="9689" xr:uid="{FC1EC1EE-376A-49A7-B673-D1B41506853E}"/>
    <cellStyle name="SubItemName 7 23 2" xfId="13509" xr:uid="{5BEEC5FE-3BBA-408A-877D-519F2B0E98F3}"/>
    <cellStyle name="SubItemName 7 23 2 2" xfId="51779" xr:uid="{A1F6C868-6038-4629-BD36-791CCF583EFB}"/>
    <cellStyle name="SubItemName 7 23 3" xfId="53707" xr:uid="{AA99ED5B-B5AA-4FCD-B7E6-A2D5B5F2505E}"/>
    <cellStyle name="SubItemName 7 23 4" xfId="49330" xr:uid="{D727753B-85A2-4DA6-8BCA-EA6A7DE5758C}"/>
    <cellStyle name="SubItemName 7 23 5" xfId="56748" xr:uid="{3EF9EE61-21D3-4DA8-BDE5-AB2712E1CFAA}"/>
    <cellStyle name="SubItemName 7 24" xfId="9721" xr:uid="{5D62D469-A8DB-4C75-8AC7-735F46E69DCE}"/>
    <cellStyle name="SubItemName 7 24 2" xfId="13537" xr:uid="{9D3D1B98-E0CD-48EC-ACB1-8B7C1298DE1B}"/>
    <cellStyle name="SubItemName 7 24 2 2" xfId="51811" xr:uid="{CA854057-01AA-4A32-B774-BAD206B65864}"/>
    <cellStyle name="SubItemName 7 24 3" xfId="53739" xr:uid="{CCCC642F-66ED-4CEF-8A25-E5E2455F4549}"/>
    <cellStyle name="SubItemName 7 24 4" xfId="49362" xr:uid="{CB16851B-8C7A-44EE-8540-1876F99ADCD2}"/>
    <cellStyle name="SubItemName 7 25" xfId="9750" xr:uid="{C30DD422-42BD-48FC-A4B3-9228F3B57CE1}"/>
    <cellStyle name="SubItemName 7 25 2" xfId="13564" xr:uid="{5AB7B7B0-C1A4-4BFF-84EE-DE1F8FFDF663}"/>
    <cellStyle name="SubItemName 7 25 2 2" xfId="51840" xr:uid="{EE9F04E5-DE11-4B82-92B0-91289E8CB3B0}"/>
    <cellStyle name="SubItemName 7 25 3" xfId="53768" xr:uid="{905452E9-BD8C-4D62-8039-383EC1A0A736}"/>
    <cellStyle name="SubItemName 7 25 4" xfId="49391" xr:uid="{34DF84EC-E64B-46B7-A4B3-09DBEF25260C}"/>
    <cellStyle name="SubItemName 7 25 5" xfId="56802" xr:uid="{0CED5D5F-B38D-476C-B3AF-E688F62F83FB}"/>
    <cellStyle name="SubItemName 7 26" xfId="9783" xr:uid="{4F770BAE-47EF-4CB2-84DE-C2001B412F1D}"/>
    <cellStyle name="SubItemName 7 26 2" xfId="13594" xr:uid="{980A10C8-FA5A-4124-923D-5DA6B56ED2AB}"/>
    <cellStyle name="SubItemName 7 26 2 2" xfId="51873" xr:uid="{F3E49D7A-A9E8-4433-BF10-B1B6F19CF599}"/>
    <cellStyle name="SubItemName 7 26 3" xfId="53801" xr:uid="{A2191D64-BC82-445D-8CA0-E36463CFDB6D}"/>
    <cellStyle name="SubItemName 7 26 4" xfId="49424" xr:uid="{BAD78CB2-51F0-4D42-A98F-C533B4D58847}"/>
    <cellStyle name="SubItemName 7 26 5" xfId="56835" xr:uid="{520437BB-C5F2-4539-B3DD-61F8DAB29467}"/>
    <cellStyle name="SubItemName 7 27" xfId="9809" xr:uid="{44A49520-D400-4939-9895-667E6BB1C283}"/>
    <cellStyle name="SubItemName 7 27 2" xfId="13616" xr:uid="{43019042-2637-4B1C-AFDF-0C4D7C29EC7D}"/>
    <cellStyle name="SubItemName 7 27 2 2" xfId="51899" xr:uid="{89C3A2D6-9C2D-49E8-BCF9-8D625CF79171}"/>
    <cellStyle name="SubItemName 7 27 3" xfId="53827" xr:uid="{B5D97AA3-F76D-4374-AF4C-8F6D3F0F1C89}"/>
    <cellStyle name="SubItemName 7 27 4" xfId="49450" xr:uid="{5F5AEE13-5B03-41B5-94F7-5EF6E5921102}"/>
    <cellStyle name="SubItemName 7 27 5" xfId="56861" xr:uid="{CD6AD8CD-90BD-4338-940A-A0CC101873D2}"/>
    <cellStyle name="SubItemName 7 28" xfId="10675" xr:uid="{F0BBE438-4A5A-48D2-853C-E008D141E487}"/>
    <cellStyle name="SubItemName 7 28 2" xfId="18229" xr:uid="{485D8FDC-45DD-49F5-9122-87D5A7FD7575}"/>
    <cellStyle name="SubItemName 7 28 3" xfId="49473" xr:uid="{1AC49C4F-5477-4DB7-8CCE-C0E1E184A269}"/>
    <cellStyle name="SubItemName 7 29" xfId="11010" xr:uid="{448287C6-132E-41C7-B7CA-9F108B33DFC8}"/>
    <cellStyle name="SubItemName 7 29 2" xfId="18420" xr:uid="{5D455043-3E3D-4F44-BEFB-33C1C4EFF995}"/>
    <cellStyle name="SubItemName 7 3" xfId="8959" xr:uid="{A810C8E3-D4F4-4119-ADF5-128FDCDCB6A3}"/>
    <cellStyle name="SubItemName 7 3 2" xfId="12879" xr:uid="{B6557463-DA5B-4E10-B4F8-B26F259A4581}"/>
    <cellStyle name="SubItemName 7 3 2 2" xfId="51065" xr:uid="{49BA534B-848E-424E-9B85-B51A21113991}"/>
    <cellStyle name="SubItemName 7 3 3" xfId="52993" xr:uid="{EB761661-8542-4208-9CE1-695B07B8011F}"/>
    <cellStyle name="SubItemName 7 3 4" xfId="48618" xr:uid="{54A84FF6-F91D-4AA6-8E6B-C90FDC2B0E74}"/>
    <cellStyle name="SubItemName 7 3 5" xfId="56042" xr:uid="{636C88B8-0F89-4E79-A68D-46B156CA673A}"/>
    <cellStyle name="SubItemName 7 30" xfId="11244" xr:uid="{79478E73-EC0D-460D-ACD6-E7CC1A496722}"/>
    <cellStyle name="SubItemName 7 30 2" xfId="18611" xr:uid="{D809F1D9-2946-4C2C-BCE8-50497E8D490E}"/>
    <cellStyle name="SubItemName 7 31" xfId="7490" xr:uid="{3A851791-45A9-40FF-8C03-D1658DC64464}"/>
    <cellStyle name="SubItemName 7 32" xfId="46443" xr:uid="{BE586F5C-1874-44DE-9D64-CEE1E3A629D6}"/>
    <cellStyle name="SubItemName 7 33" xfId="47284" xr:uid="{6B2646B0-1391-42E1-B5D3-858D04741CD0}"/>
    <cellStyle name="SubItemName 7 4" xfId="9002" xr:uid="{FF18EA90-D927-4C4D-BEDD-D1C5A02F0B53}"/>
    <cellStyle name="SubItemName 7 4 2" xfId="12916" xr:uid="{475BC590-6ACB-4FA2-B8DB-7815A542A4BE}"/>
    <cellStyle name="SubItemName 7 4 2 2" xfId="51107" xr:uid="{93F8487E-6108-430A-9FF1-2FD7137A8DFC}"/>
    <cellStyle name="SubItemName 7 4 3" xfId="53035" xr:uid="{FE4FC59E-0A45-44A4-9906-8C7ED69BE4DB}"/>
    <cellStyle name="SubItemName 7 4 4" xfId="48660" xr:uid="{A848E327-B262-4912-B7F4-19F25FD80406}"/>
    <cellStyle name="SubItemName 7 4 5" xfId="56084" xr:uid="{22DD7AF7-C16F-4DFF-AD0F-90AC4E22A67E}"/>
    <cellStyle name="SubItemName 7 5" xfId="9047" xr:uid="{40F57C6B-23EB-4E08-B77F-60FC4B2824F7}"/>
    <cellStyle name="SubItemName 7 5 2" xfId="12953" xr:uid="{C7F25DBC-CC86-45E6-9D26-5A6C1347BD31}"/>
    <cellStyle name="SubItemName 7 5 2 2" xfId="51150" xr:uid="{C48203D6-2831-451D-82B6-E1F293908909}"/>
    <cellStyle name="SubItemName 7 5 3" xfId="53078" xr:uid="{4AE56834-3071-458D-84E5-93EF223F5507}"/>
    <cellStyle name="SubItemName 7 5 4" xfId="48702" xr:uid="{3CD51484-2806-44B7-B13C-84A93096509F}"/>
    <cellStyle name="SubItemName 7 5 5" xfId="56125" xr:uid="{722360A7-855F-444D-BAEF-DF162667AE1C}"/>
    <cellStyle name="SubItemName 7 6" xfId="9092" xr:uid="{4E4C5934-44C2-431E-BCC7-4B68E0E11770}"/>
    <cellStyle name="SubItemName 7 6 2" xfId="12990" xr:uid="{7AFFB51F-8B75-4FC2-A085-07D71BC51440}"/>
    <cellStyle name="SubItemName 7 6 2 2" xfId="51195" xr:uid="{506C1FC1-9291-4B83-9038-139F0799B436}"/>
    <cellStyle name="SubItemName 7 6 3" xfId="53123" xr:uid="{975AB0D7-FD95-4F0D-B31F-CE4CAD3E9EA8}"/>
    <cellStyle name="SubItemName 7 6 4" xfId="48747" xr:uid="{58FE3CEB-5997-44BB-8DF2-3CBA9F776B90}"/>
    <cellStyle name="SubItemName 7 6 5" xfId="56169" xr:uid="{BEE3C55B-5615-40C9-BEAA-0211AE8829C5}"/>
    <cellStyle name="SubItemName 7 7" xfId="9133" xr:uid="{EE528DE6-9765-44F9-8994-81A80D96476A}"/>
    <cellStyle name="SubItemName 7 7 2" xfId="13027" xr:uid="{C928DD93-AE9E-4677-99B8-A4883ADEFA18}"/>
    <cellStyle name="SubItemName 7 7 2 2" xfId="51235" xr:uid="{FC782DD3-9F3D-479D-800A-F4FEAEFC86B3}"/>
    <cellStyle name="SubItemName 7 7 3" xfId="53163" xr:uid="{D04808D0-2C39-4841-81AE-C25FCCE91DBE}"/>
    <cellStyle name="SubItemName 7 7 4" xfId="48787" xr:uid="{550DBB7C-4231-413A-9C6E-9100C44E4393}"/>
    <cellStyle name="SubItemName 7 7 5" xfId="56209" xr:uid="{63040E79-EFEA-410B-8F06-2AAB3862D880}"/>
    <cellStyle name="SubItemName 7 8" xfId="9190" xr:uid="{66F1EB25-B120-4CB2-AEE7-C2431AFED3A3}"/>
    <cellStyle name="SubItemName 7 8 2" xfId="13075" xr:uid="{84A9E9CE-F278-4843-89BB-8BD4BDE1F10E}"/>
    <cellStyle name="SubItemName 7 8 2 2" xfId="51291" xr:uid="{CC0E1FDA-2F01-422D-A73E-AA4DDFF2F215}"/>
    <cellStyle name="SubItemName 7 8 3" xfId="53219" xr:uid="{D49DFB2E-3FFA-4975-A8D7-D51EC12B9FBC}"/>
    <cellStyle name="SubItemName 7 8 4" xfId="48842" xr:uid="{ADA1F266-6926-499C-B4A4-E1AFC7FAD2CB}"/>
    <cellStyle name="SubItemName 7 8 5" xfId="56262" xr:uid="{434AA75A-2930-47AE-BA72-485EDE7DDEA5}"/>
    <cellStyle name="SubItemName 7 9" xfId="9248" xr:uid="{C379F4AA-8370-420F-9B8A-4D71D4175202}"/>
    <cellStyle name="SubItemName 7 9 2" xfId="13124" xr:uid="{9BB26E51-C738-4028-8D27-B77F86E1EA92}"/>
    <cellStyle name="SubItemName 7 9 2 2" xfId="51346" xr:uid="{F49250EC-0669-4DF8-84BA-63C86AC22AA2}"/>
    <cellStyle name="SubItemName 7 9 3" xfId="53274" xr:uid="{09A5B288-89DB-4BC3-A0A3-E2F76DE93323}"/>
    <cellStyle name="SubItemName 7 9 4" xfId="48897" xr:uid="{E7CF1FB9-CD35-4496-A2A7-9C765AEB51EA}"/>
    <cellStyle name="SubItemName 7 9 5" xfId="56317" xr:uid="{4C47DCA4-21F3-4F0A-800A-1A78B9F00C3F}"/>
    <cellStyle name="SubItemName 8" xfId="5116" xr:uid="{D6379B2C-7141-4FAA-AF87-46D4E722DD3D}"/>
    <cellStyle name="SubItemName 8 10" xfId="9260" xr:uid="{7CF7F64E-75C6-4DAD-916A-650B6ED7B244}"/>
    <cellStyle name="SubItemName 8 10 2" xfId="13135" xr:uid="{56C6576D-0712-4331-B770-8A164FB7C00B}"/>
    <cellStyle name="SubItemName 8 10 2 2" xfId="51358" xr:uid="{1BBDBFE3-B9B2-4565-A0AD-A8C3990D77C9}"/>
    <cellStyle name="SubItemName 8 10 3" xfId="53286" xr:uid="{AC2F50E2-098D-4FFE-86EC-879FC9CADC2E}"/>
    <cellStyle name="SubItemName 8 10 4" xfId="48909" xr:uid="{A0D4CFB3-71C0-456D-AF69-5435168E83C3}"/>
    <cellStyle name="SubItemName 8 10 5" xfId="56329" xr:uid="{FFBBD0B6-3272-49F1-8B36-7717B0291AD5}"/>
    <cellStyle name="SubItemName 8 11" xfId="9314" xr:uid="{07B8E908-4D6A-4226-AC43-E09D6B3E0A3B}"/>
    <cellStyle name="SubItemName 8 11 2" xfId="13183" xr:uid="{A5BC85CF-D6BB-409B-9102-B83274F0D585}"/>
    <cellStyle name="SubItemName 8 11 2 2" xfId="51410" xr:uid="{3CE30BEB-04B2-4C72-A483-9D8E0C37E779}"/>
    <cellStyle name="SubItemName 8 11 3" xfId="53338" xr:uid="{D6129366-584F-4A5D-A4C5-6504925F128A}"/>
    <cellStyle name="SubItemName 8 11 4" xfId="48961" xr:uid="{A3047BE2-9B57-4B49-AD24-DCA57F2355E4}"/>
    <cellStyle name="SubItemName 8 11 5" xfId="56381" xr:uid="{CD8FB3FD-2CE7-4B16-B9AE-85F0B3AC5865}"/>
    <cellStyle name="SubItemName 8 12" xfId="9352" xr:uid="{D8EE6A8B-2589-44DD-96E8-06DAAD8E23B5}"/>
    <cellStyle name="SubItemName 8 12 2" xfId="13217" xr:uid="{F37BA6BD-E08B-4FA9-8CD3-2F781C50678B}"/>
    <cellStyle name="SubItemName 8 12 2 2" xfId="51448" xr:uid="{C07FE5F4-A3C2-40D1-B611-88CE409BEB50}"/>
    <cellStyle name="SubItemName 8 12 3" xfId="53376" xr:uid="{A3A7DAA9-DC6C-41CB-8739-C53D65AA5299}"/>
    <cellStyle name="SubItemName 8 12 4" xfId="48999" xr:uid="{E6ACBEA0-ACFD-4DE7-9411-EE98F02C8B56}"/>
    <cellStyle name="SubItemName 8 12 5" xfId="56419" xr:uid="{16A469E8-D928-4B03-94B1-47A051B5947E}"/>
    <cellStyle name="SubItemName 8 13" xfId="9392" xr:uid="{87A18C8E-4AB5-4861-AB5D-16E887DEBE05}"/>
    <cellStyle name="SubItemName 8 13 2" xfId="13251" xr:uid="{E409611E-0E2F-42EF-9D61-3E498218E717}"/>
    <cellStyle name="SubItemName 8 13 2 2" xfId="51487" xr:uid="{CC3F0F48-5218-4006-A59D-EFE3DA755644}"/>
    <cellStyle name="SubItemName 8 13 3" xfId="53415" xr:uid="{D22C184F-D3E4-4E1B-B396-5B3382136CBE}"/>
    <cellStyle name="SubItemName 8 13 4" xfId="49038" xr:uid="{5C3AE007-9AB0-4BC7-833A-6069BA31083D}"/>
    <cellStyle name="SubItemName 8 13 5" xfId="56458" xr:uid="{B4BF17CB-504F-484B-84E1-2233E115C719}"/>
    <cellStyle name="SubItemName 8 14" xfId="9439" xr:uid="{3694306F-4F2F-46EC-BE50-919106989031}"/>
    <cellStyle name="SubItemName 8 14 2" xfId="13290" xr:uid="{CDB05A9A-FA66-4B7A-9203-647DB0610B4D}"/>
    <cellStyle name="SubItemName 8 14 2 2" xfId="51533" xr:uid="{FEAF0856-E9ED-434B-8430-64403DFC7796}"/>
    <cellStyle name="SubItemName 8 14 3" xfId="53461" xr:uid="{5B614F92-4590-472F-8A13-7603DAC77A82}"/>
    <cellStyle name="SubItemName 8 14 4" xfId="49084" xr:uid="{066DD982-963E-47E9-906F-61314590B8CC}"/>
    <cellStyle name="SubItemName 8 14 5" xfId="56504" xr:uid="{E14B9326-1436-472B-ACB7-7D95CBE99965}"/>
    <cellStyle name="SubItemName 8 15" xfId="9483" xr:uid="{B95E1C4D-1A3E-49E8-B0A4-A40B0A7E0FB4}"/>
    <cellStyle name="SubItemName 8 15 2" xfId="13328" xr:uid="{CDCB5505-35FE-4698-8E55-09B2B7A4F968}"/>
    <cellStyle name="SubItemName 8 15 2 2" xfId="51575" xr:uid="{1EB976D0-F062-49DA-99B4-060E788789D4}"/>
    <cellStyle name="SubItemName 8 15 3" xfId="53503" xr:uid="{E08CD511-FE15-490C-B081-77DD4215276B}"/>
    <cellStyle name="SubItemName 8 15 4" xfId="49126" xr:uid="{7FFE2ACE-DDC2-4751-8088-519C09AD2F12}"/>
    <cellStyle name="SubItemName 8 15 5" xfId="56545" xr:uid="{A8FCBD1A-1A92-4892-B9A4-E5354F2D4453}"/>
    <cellStyle name="SubItemName 8 16" xfId="9518" xr:uid="{6A2639B3-2EC1-429F-BB00-939B18763E0B}"/>
    <cellStyle name="SubItemName 8 16 2" xfId="13356" xr:uid="{C2AEB8A5-2214-473F-93C6-BD98C5F373D4}"/>
    <cellStyle name="SubItemName 8 16 2 2" xfId="51608" xr:uid="{B6E4F5D5-37C0-4EC3-B198-0CEABEB803A2}"/>
    <cellStyle name="SubItemName 8 16 3" xfId="53536" xr:uid="{1403133F-28A8-455A-ABB8-42EF754F8FF0}"/>
    <cellStyle name="SubItemName 8 16 4" xfId="49159" xr:uid="{7AE0415E-FABB-440D-A5CE-78D02260637A}"/>
    <cellStyle name="SubItemName 8 16 5" xfId="56578" xr:uid="{F90CE50E-90E8-4A4B-90BE-EDFF12D6EB47}"/>
    <cellStyle name="SubItemName 8 17" xfId="8162" xr:uid="{A6D83E40-4F0B-460C-ADCA-8AA6DE13D580}"/>
    <cellStyle name="SubItemName 8 17 2" xfId="12303" xr:uid="{71086D1D-EAE5-427C-893C-105912356835}"/>
    <cellStyle name="SubItemName 8 17 2 2" xfId="50560" xr:uid="{865B7479-4700-4256-8FF2-78474899B000}"/>
    <cellStyle name="SubItemName 8 17 3" xfId="52549" xr:uid="{964570F9-2C38-4590-B4F6-DB0632E736C3}"/>
    <cellStyle name="SubItemName 8 17 4" xfId="47924" xr:uid="{3FA9311E-DD67-4068-98A0-9D9EABF2D38E}"/>
    <cellStyle name="SubItemName 8 17 5" xfId="55404" xr:uid="{61CFBC73-E88F-4664-B5BB-F15D7110C864}"/>
    <cellStyle name="SubItemName 8 18" xfId="9556" xr:uid="{4F7553CD-1269-44E9-8E4C-5229B50A0E48}"/>
    <cellStyle name="SubItemName 8 18 2" xfId="13391" xr:uid="{A691E6A7-8E40-4821-9676-581DA2A2C234}"/>
    <cellStyle name="SubItemName 8 18 2 2" xfId="51646" xr:uid="{44EBEA43-F96A-4407-8F9A-CB5217441E12}"/>
    <cellStyle name="SubItemName 8 18 3" xfId="53574" xr:uid="{C2BAAEC0-FD00-49BB-9DD3-120282866866}"/>
    <cellStyle name="SubItemName 8 18 4" xfId="49197" xr:uid="{41CD33E3-21AE-41D2-80B6-DD1FDADD2EC1}"/>
    <cellStyle name="SubItemName 8 18 5" xfId="56616" xr:uid="{68CA743F-51D4-4DFE-990F-67D22BAC6060}"/>
    <cellStyle name="SubItemName 8 19" xfId="9566" xr:uid="{9D22B48F-777D-4196-8744-125DE84F67C8}"/>
    <cellStyle name="SubItemName 8 19 2" xfId="13401" xr:uid="{657F6871-FCCE-4B89-A693-F28D31B5FC72}"/>
    <cellStyle name="SubItemName 8 19 2 2" xfId="51656" xr:uid="{D773D096-8BDE-476E-BB63-ED8996A04388}"/>
    <cellStyle name="SubItemName 8 19 3" xfId="53584" xr:uid="{093C9DF4-4621-4197-97AF-8850107C9E94}"/>
    <cellStyle name="SubItemName 8 19 4" xfId="49207" xr:uid="{E547CFD3-184E-4FBB-ADC9-1A4B49F01D04}"/>
    <cellStyle name="SubItemName 8 19 5" xfId="56626" xr:uid="{A8E2F99D-17D5-4FEA-AB6C-E9E4623003CD}"/>
    <cellStyle name="SubItemName 8 2" xfId="8654" xr:uid="{A89B9653-430D-4911-9F04-B15292F228DB}"/>
    <cellStyle name="SubItemName 8 2 2" xfId="12632" xr:uid="{3BC4723F-7FB4-464A-AAC3-8732D7F341DA}"/>
    <cellStyle name="SubItemName 8 2 2 2" xfId="50800" xr:uid="{D3D86EA7-65C8-4346-81E8-A24E13E71B53}"/>
    <cellStyle name="SubItemName 8 2 3" xfId="52729" xr:uid="{B16EB33B-30BD-42EC-96CE-224143448155}"/>
    <cellStyle name="SubItemName 8 2 4" xfId="48325" xr:uid="{B810CB4B-EEA0-4216-9F5E-1096E710D6F5}"/>
    <cellStyle name="SubItemName 8 2 5" xfId="55752" xr:uid="{0FD9E58E-89C3-4940-A84D-920AB110E8DE}"/>
    <cellStyle name="SubItemName 8 20" xfId="9594" xr:uid="{78AFF405-8467-49E1-8A6A-929B6A030FC4}"/>
    <cellStyle name="SubItemName 8 20 2" xfId="13425" xr:uid="{CA03C292-38C4-4C2A-AE19-8A5D2902C37E}"/>
    <cellStyle name="SubItemName 8 20 2 2" xfId="51684" xr:uid="{E3483458-DA59-4C60-8D04-B907C5E3D631}"/>
    <cellStyle name="SubItemName 8 20 3" xfId="53612" xr:uid="{3D6EE63B-5EB2-4E6D-9885-DD59E234AE0A}"/>
    <cellStyle name="SubItemName 8 20 4" xfId="49235" xr:uid="{02C397EC-0B64-4B37-B5DB-90CDD640127E}"/>
    <cellStyle name="SubItemName 8 20 5" xfId="56654" xr:uid="{FD0CB920-CE20-4BDF-AFEF-6636002C0E96}"/>
    <cellStyle name="SubItemName 8 21" xfId="9604" xr:uid="{6E4A9419-A52E-4BE1-AA68-C93E0DB647B2}"/>
    <cellStyle name="SubItemName 8 21 2" xfId="13434" xr:uid="{4311769A-87E6-453E-A3B8-059C0AAB2F19}"/>
    <cellStyle name="SubItemName 8 21 2 2" xfId="51694" xr:uid="{A9A1A755-CA8C-4638-9E7C-875CC3A17041}"/>
    <cellStyle name="SubItemName 8 21 3" xfId="53622" xr:uid="{FC38AE2F-6F5D-477C-9B75-C5338032F4D5}"/>
    <cellStyle name="SubItemName 8 21 4" xfId="49245" xr:uid="{C1008B0E-C0CF-4F7F-ACA2-49138F1E0E38}"/>
    <cellStyle name="SubItemName 8 21 5" xfId="56664" xr:uid="{A89F58A0-AA32-4B3E-8BBA-97F8556444B9}"/>
    <cellStyle name="SubItemName 8 22" xfId="9636" xr:uid="{0D503390-BCE9-4C2F-BC70-FA888CF95990}"/>
    <cellStyle name="SubItemName 8 22 2" xfId="13463" xr:uid="{3B527BC8-2E46-46AE-9B0B-280D5891815D}"/>
    <cellStyle name="SubItemName 8 22 2 2" xfId="51726" xr:uid="{BA996FBC-F033-4CA2-865F-DC85AEBBEDBC}"/>
    <cellStyle name="SubItemName 8 22 3" xfId="53654" xr:uid="{DAD2016A-1653-4E2E-8B9F-F33E0704FFA9}"/>
    <cellStyle name="SubItemName 8 22 4" xfId="49277" xr:uid="{72F7DEDA-BC45-48AE-A285-17C9F9F08404}"/>
    <cellStyle name="SubItemName 8 22 5" xfId="56695" xr:uid="{EBB446F1-829C-47E1-9310-4BF548B840A5}"/>
    <cellStyle name="SubItemName 8 23" xfId="9668" xr:uid="{3E2DB390-09AB-467C-A947-30857A4B0050}"/>
    <cellStyle name="SubItemName 8 23 2" xfId="13491" xr:uid="{5B5130E3-ED1D-43CF-B97A-0C217A96D5B1}"/>
    <cellStyle name="SubItemName 8 23 2 2" xfId="51758" xr:uid="{B94EBEBB-CD30-4019-B376-7B08F7CB0AEA}"/>
    <cellStyle name="SubItemName 8 23 3" xfId="53686" xr:uid="{DE6B551B-A858-4B24-817F-BF2458F8679F}"/>
    <cellStyle name="SubItemName 8 23 4" xfId="49309" xr:uid="{65E665D7-6B68-4FBE-9741-08D4B915C4DA}"/>
    <cellStyle name="SubItemName 8 23 5" xfId="56727" xr:uid="{8AE047AE-DEE0-46B1-9988-7B5D089D842C}"/>
    <cellStyle name="SubItemName 8 24" xfId="9700" xr:uid="{B558BAAD-BBC5-4A23-B9F0-E7FD69D6B22D}"/>
    <cellStyle name="SubItemName 8 24 2" xfId="13519" xr:uid="{497390D6-E4FC-46B0-999F-00D2B5D6CF74}"/>
    <cellStyle name="SubItemName 8 24 2 2" xfId="51790" xr:uid="{E0A285B0-CD01-4D43-93C0-E4AA4A883A70}"/>
    <cellStyle name="SubItemName 8 24 3" xfId="53718" xr:uid="{45A13B9F-E8CA-4B3E-B249-5A8FF9E37240}"/>
    <cellStyle name="SubItemName 8 24 4" xfId="49341" xr:uid="{27824766-0845-4321-8AFC-C2C31E5B5E45}"/>
    <cellStyle name="SubItemName 8 24 5" xfId="56759" xr:uid="{006D2EC5-FB94-48B0-9C26-93EEC3F3B471}"/>
    <cellStyle name="SubItemName 8 25" xfId="9732" xr:uid="{71E24682-EF6C-46A9-BEEE-01E790E1B00D}"/>
    <cellStyle name="SubItemName 8 25 2" xfId="13547" xr:uid="{9A93C6DE-AAE8-468F-AD62-2E375475D095}"/>
    <cellStyle name="SubItemName 8 25 2 2" xfId="51822" xr:uid="{1FE06362-4CEB-41C2-BB22-1CE0829AA9C1}"/>
    <cellStyle name="SubItemName 8 25 3" xfId="53750" xr:uid="{5DAC0A27-0AA9-475A-AEEF-BFC724C50CE4}"/>
    <cellStyle name="SubItemName 8 25 4" xfId="49373" xr:uid="{76DC4D4B-6FFF-49FF-8BEB-92DB31C83120}"/>
    <cellStyle name="SubItemName 8 25 5" xfId="56784" xr:uid="{19E454C2-AEE2-49DA-B767-618FB068DE3E}"/>
    <cellStyle name="SubItemName 8 26" xfId="9761" xr:uid="{03138DE5-2435-41E4-9048-80F1A60219B3}"/>
    <cellStyle name="SubItemName 8 26 2" xfId="13574" xr:uid="{F12F1C4E-B076-45D2-951E-DB4019D3E998}"/>
    <cellStyle name="SubItemName 8 26 2 2" xfId="51851" xr:uid="{645E6441-AE92-447D-B306-2B56688A72A7}"/>
    <cellStyle name="SubItemName 8 26 3" xfId="53779" xr:uid="{4BB63EE6-C7E1-48CC-951D-8E5D89553C8F}"/>
    <cellStyle name="SubItemName 8 26 4" xfId="49402" xr:uid="{EEDBCA3C-2688-4B5D-B3AD-900AF376CAFD}"/>
    <cellStyle name="SubItemName 8 26 5" xfId="56813" xr:uid="{CE5F2C20-1E83-4CB9-B3FD-893DFD0B381A}"/>
    <cellStyle name="SubItemName 8 27" xfId="9794" xr:uid="{FB131736-5E49-4B4D-AD1D-D4F5EE2591E6}"/>
    <cellStyle name="SubItemName 8 27 2" xfId="13604" xr:uid="{8E2E115B-E2A0-4970-85EB-F8968D8C1D30}"/>
    <cellStyle name="SubItemName 8 27 2 2" xfId="51884" xr:uid="{A335D2FC-7AFE-40C6-AC6C-D0B3A54D5F8C}"/>
    <cellStyle name="SubItemName 8 27 3" xfId="53812" xr:uid="{D0B7B6A5-B7D7-4FBE-A7D0-198F6A93666E}"/>
    <cellStyle name="SubItemName 8 27 4" xfId="49435" xr:uid="{75C99C25-98B9-4465-ADD1-AD470A8DDEBA}"/>
    <cellStyle name="SubItemName 8 27 5" xfId="56846" xr:uid="{E37C6068-9264-41BC-97F5-21347F2C4C61}"/>
    <cellStyle name="SubItemName 8 28" xfId="9817" xr:uid="{922070A3-57FA-467E-8591-914A1DB337A8}"/>
    <cellStyle name="SubItemName 8 28 2" xfId="13623" xr:uid="{7E86F6AB-3797-4F2A-B9D8-AF5D27867671}"/>
    <cellStyle name="SubItemName 8 28 2 2" xfId="51907" xr:uid="{F871952E-1E7F-45F8-BC7B-F5353FD5E429}"/>
    <cellStyle name="SubItemName 8 28 3" xfId="53835" xr:uid="{88DAC6E6-29AB-4F06-9DDC-0000F03E6F56}"/>
    <cellStyle name="SubItemName 8 28 4" xfId="49458" xr:uid="{F883658E-B4CE-4517-8579-DE99A8E03259}"/>
    <cellStyle name="SubItemName 8 28 5" xfId="56869" xr:uid="{E00D13F3-05C1-47F5-BCC1-283CC15FEE81}"/>
    <cellStyle name="SubItemName 8 29" xfId="10242" xr:uid="{AA02A759-004B-4A65-ABF9-DCA435727C9E}"/>
    <cellStyle name="SubItemName 8 29 2" xfId="17988" xr:uid="{CDFCC0D6-1E60-4777-875A-37CBAC916785}"/>
    <cellStyle name="SubItemName 8 29 3" xfId="49863" xr:uid="{04C957AF-2C06-44AA-B278-4FE46E825916}"/>
    <cellStyle name="SubItemName 8 3" xfId="8914" xr:uid="{63ECBB44-1553-4B69-9699-308D3E9B6B36}"/>
    <cellStyle name="SubItemName 8 3 2" xfId="12841" xr:uid="{0F480657-F3DB-4869-BD8F-F4ACEC850993}"/>
    <cellStyle name="SubItemName 8 3 2 2" xfId="51022" xr:uid="{03AD7853-1AB7-490D-B092-CD3D562BAA39}"/>
    <cellStyle name="SubItemName 8 3 3" xfId="52950" xr:uid="{1B3D9B07-0D96-43CF-9BF5-11614789DA54}"/>
    <cellStyle name="SubItemName 8 3 4" xfId="48575" xr:uid="{26F67C27-7587-47E5-817E-30DBB181D7AF}"/>
    <cellStyle name="SubItemName 8 3 5" xfId="55999" xr:uid="{8A5A757F-C7B8-4CA9-8BD1-137DB9B4AD2D}"/>
    <cellStyle name="SubItemName 8 30" xfId="10575" xr:uid="{3B162BB7-594D-457F-9EC8-58ABEE291B96}"/>
    <cellStyle name="SubItemName 8 30 2" xfId="18174" xr:uid="{0C199F56-A6E1-4719-92D2-2F1AC0118A06}"/>
    <cellStyle name="SubItemName 8 30 3" xfId="49524" xr:uid="{80A739C4-0A13-42CD-AB96-AE6B6568425A}"/>
    <cellStyle name="SubItemName 8 31" xfId="10910" xr:uid="{4D002579-F13D-4342-A99C-9DC9E428576B}"/>
    <cellStyle name="SubItemName 8 31 2" xfId="18365" xr:uid="{5A1F37DB-B5FA-4FB7-A5B0-B87EC16C962A}"/>
    <cellStyle name="SubItemName 8 32" xfId="11183" xr:uid="{13B2E2FC-9816-479E-9E34-DC8A013FEC8A}"/>
    <cellStyle name="SubItemName 8 32 2" xfId="18556" xr:uid="{4E1C1383-939A-4780-923D-9CC8700D2F33}"/>
    <cellStyle name="SubItemName 8 33" xfId="7435" xr:uid="{FE1FD3B8-1664-4BD3-A00E-B02AE043B66D}"/>
    <cellStyle name="SubItemName 8 33 2" xfId="17477" xr:uid="{C52309F2-B9AD-4A10-A2F7-8B5841C96AB8}"/>
    <cellStyle name="SubItemName 8 34" xfId="11701" xr:uid="{7A3E7A3C-CF48-42FB-9621-73B3B7BBD736}"/>
    <cellStyle name="SubItemName 8 35" xfId="47214" xr:uid="{019BECE1-1B5A-4F0C-BC55-F07FE28706B0}"/>
    <cellStyle name="SubItemName 8 36" xfId="54740" xr:uid="{7E2386F9-676F-46F8-9B89-A539A88A92C0}"/>
    <cellStyle name="SubItemName 8 4" xfId="8972" xr:uid="{A95AEC5F-250E-4FD4-BB06-331BDF92BAC7}"/>
    <cellStyle name="SubItemName 8 4 2" xfId="12891" xr:uid="{7FBCC662-FDB7-447E-A6C1-1F3140C642C8}"/>
    <cellStyle name="SubItemName 8 4 2 2" xfId="51078" xr:uid="{294961AB-A52D-4667-B4A6-166FFAFA72AC}"/>
    <cellStyle name="SubItemName 8 4 3" xfId="53006" xr:uid="{87488460-AF44-411D-8D09-4450ABC4A4AC}"/>
    <cellStyle name="SubItemName 8 4 4" xfId="48631" xr:uid="{8FE00A01-2350-4190-A85A-365B49B9D7FF}"/>
    <cellStyle name="SubItemName 8 4 5" xfId="56055" xr:uid="{E1FA3CEE-2AE2-4518-9060-226079B3023E}"/>
    <cellStyle name="SubItemName 8 5" xfId="9013" xr:uid="{57DADF0F-22F0-4FA0-99D2-724318C24AFA}"/>
    <cellStyle name="SubItemName 8 5 2" xfId="12926" xr:uid="{C62C3B40-E145-445E-B520-2408583B1739}"/>
    <cellStyle name="SubItemName 8 5 2 2" xfId="51118" xr:uid="{5AF179F0-8EDF-4C5D-BA5A-FE636E0DC669}"/>
    <cellStyle name="SubItemName 8 5 3" xfId="53046" xr:uid="{E6B18728-376C-4755-95C6-0B0EBBF2ED51}"/>
    <cellStyle name="SubItemName 8 5 4" xfId="48671" xr:uid="{6B069A48-DBC6-4913-9AA5-E35297418E23}"/>
    <cellStyle name="SubItemName 8 5 5" xfId="56095" xr:uid="{4A48FE7F-BF65-4A50-A0BE-DAC08299C2A6}"/>
    <cellStyle name="SubItemName 8 6" xfId="9063" xr:uid="{4A287C77-0B37-474A-A3A3-0F31D7EB38B0}"/>
    <cellStyle name="SubItemName 8 6 2" xfId="12967" xr:uid="{5DAF2207-A1FC-4A45-9D0A-657A8676645B}"/>
    <cellStyle name="SubItemName 8 6 2 2" xfId="51166" xr:uid="{00B25226-B5DE-429A-8E6F-D9834B35E96E}"/>
    <cellStyle name="SubItemName 8 6 3" xfId="53094" xr:uid="{1BCFDB34-FD37-4909-9528-F552CA1F59B6}"/>
    <cellStyle name="SubItemName 8 6 4" xfId="48718" xr:uid="{56FBD0AB-4A6E-404F-92FE-43A53F03EE43}"/>
    <cellStyle name="SubItemName 8 6 5" xfId="56141" xr:uid="{0D14C5FF-BBAC-412C-9892-433E26D764B8}"/>
    <cellStyle name="SubItemName 8 7" xfId="9106" xr:uid="{C3DC0473-7E76-4798-9738-EC03B330A765}"/>
    <cellStyle name="SubItemName 8 7 2" xfId="13002" xr:uid="{94BA468A-E0EC-45B1-A590-EB838E073952}"/>
    <cellStyle name="SubItemName 8 7 2 2" xfId="51209" xr:uid="{63D2C357-DE7F-4383-ABEB-A6B103B63856}"/>
    <cellStyle name="SubItemName 8 7 3" xfId="53137" xr:uid="{7B84E739-D82B-412F-B50A-2A2CD6E95CA6}"/>
    <cellStyle name="SubItemName 8 7 4" xfId="48761" xr:uid="{FDC84F1B-81BB-494C-897E-5444FB1931E3}"/>
    <cellStyle name="SubItemName 8 7 5" xfId="56183" xr:uid="{83E86507-37BE-430B-9601-D30964F66F9E}"/>
    <cellStyle name="SubItemName 8 8" xfId="9145" xr:uid="{E99621B0-C649-42AC-A286-768CE91AD633}"/>
    <cellStyle name="SubItemName 8 8 2" xfId="13038" xr:uid="{786C8776-0BE7-48FC-8274-03DCB42FA551}"/>
    <cellStyle name="SubItemName 8 8 2 2" xfId="51247" xr:uid="{C0DA1E20-49B2-485E-ADD2-A29F01331399}"/>
    <cellStyle name="SubItemName 8 8 3" xfId="53175" xr:uid="{65AFC2BF-3055-4230-B371-6B89EA15AA60}"/>
    <cellStyle name="SubItemName 8 8 4" xfId="48799" xr:uid="{85BE6D69-399C-4924-B1F3-2607B926D044}"/>
    <cellStyle name="SubItemName 8 8 5" xfId="56221" xr:uid="{EDAAF699-055C-4200-BD4C-788E5E57203C}"/>
    <cellStyle name="SubItemName 8 9" xfId="9205" xr:uid="{E0F174FD-CBCA-4420-9266-B6A545859911}"/>
    <cellStyle name="SubItemName 8 9 2" xfId="13089" xr:uid="{B5D8DDC6-614E-460F-8AD1-03B5A42D2630}"/>
    <cellStyle name="SubItemName 8 9 2 2" xfId="51306" xr:uid="{0312FD77-EF6D-46ED-A66D-3B13AEB8BE50}"/>
    <cellStyle name="SubItemName 8 9 3" xfId="53234" xr:uid="{8E8D511D-105A-4E21-BF98-60E8BCBD72A0}"/>
    <cellStyle name="SubItemName 8 9 4" xfId="48857" xr:uid="{24039D8B-3643-442F-B211-DE0956A7EDD1}"/>
    <cellStyle name="SubItemName 8 9 5" xfId="56277" xr:uid="{83987C23-2F06-444B-AB4F-ED2BBDC1AF79}"/>
    <cellStyle name="SubItemName 9" xfId="4917" xr:uid="{29373A23-EEEC-430D-965B-47D66DB87D02}"/>
    <cellStyle name="SubItemName 9 10" xfId="21857" xr:uid="{87B828CB-1416-4C50-ADB6-CFFEB3DA7312}"/>
    <cellStyle name="SubItemName 9 11" xfId="25513" xr:uid="{5D8545A7-4EDF-45DB-A77E-F7D787A54BAE}"/>
    <cellStyle name="SubItemName 9 12" xfId="31122" xr:uid="{0FC7098D-3FE9-43C5-BB59-8B654F40968A}"/>
    <cellStyle name="SubItemName 9 13" xfId="31598" xr:uid="{7A7908C9-D475-4E91-BA52-FCEDB8458CB0}"/>
    <cellStyle name="SubItemName 9 14" xfId="31292" xr:uid="{D5B65318-37F3-4D3A-A0F0-D9CBE20398ED}"/>
    <cellStyle name="SubItemName 9 15" xfId="29335" xr:uid="{6502478A-26EF-4777-8D40-FDCF3C5DFFBB}"/>
    <cellStyle name="SubItemName 9 16" xfId="33036" xr:uid="{D47F8E89-F9C0-473A-84F2-316243CC8510}"/>
    <cellStyle name="SubItemName 9 17" xfId="34072" xr:uid="{8DD81A3B-A5D0-4329-9E0B-8F4BAF22B283}"/>
    <cellStyle name="SubItemName 9 18" xfId="30216" xr:uid="{5526DD58-F2FD-401F-AFA9-34EEACC9574B}"/>
    <cellStyle name="SubItemName 9 19" xfId="35337" xr:uid="{A0E55610-B4CD-48A9-B9B4-8929C533CC75}"/>
    <cellStyle name="SubItemName 9 2" xfId="10059" xr:uid="{F3494CC7-CBE2-4B92-AE22-9084D4021DD9}"/>
    <cellStyle name="SubItemName 9 2 2" xfId="17886" xr:uid="{EE3EFD81-75B2-4A6C-99FB-5687E7A27C65}"/>
    <cellStyle name="SubItemName 9 2 3" xfId="49722" xr:uid="{2597D6E5-80D3-4864-B1EB-52CC2491020F}"/>
    <cellStyle name="SubItemName 9 20" xfId="37061" xr:uid="{23048DF7-BFA0-4B70-8EA3-1C01376ED99C}"/>
    <cellStyle name="SubItemName 9 21" xfId="39444" xr:uid="{EC130924-0F01-4D30-A064-DA54687E6B06}"/>
    <cellStyle name="SubItemName 9 22" xfId="36115" xr:uid="{3D983303-D565-4A24-9D60-18A325C3A2DA}"/>
    <cellStyle name="SubItemName 9 23" xfId="39947" xr:uid="{3A8DB188-10C3-49E2-94A0-EF70EC2CF977}"/>
    <cellStyle name="SubItemName 9 24" xfId="40219" xr:uid="{B18E6CCF-D276-4DB2-B24D-196213AE9447}"/>
    <cellStyle name="SubItemName 9 25" xfId="41241" xr:uid="{9ACD161C-4969-41EB-A63C-AEC3E56991B2}"/>
    <cellStyle name="SubItemName 9 26" xfId="41368" xr:uid="{3E46E89B-616F-4F99-9A2A-6A6671040FD7}"/>
    <cellStyle name="SubItemName 9 27" xfId="47077" xr:uid="{A3CA2AEC-8425-4CEA-9D21-EC68196D1285}"/>
    <cellStyle name="SubItemName 9 28" xfId="54623" xr:uid="{9F57901E-E04A-45C0-8A64-3F0AFA0643E7}"/>
    <cellStyle name="SubItemName 9 3" xfId="10395" xr:uid="{085AFFFB-B53F-4C6F-93EB-62DC9FD7026D}"/>
    <cellStyle name="SubItemName 9 3 2" xfId="18072" xr:uid="{50653DBE-7FEC-49CB-A786-056C6826E9D2}"/>
    <cellStyle name="SubItemName 9 3 3" xfId="49512" xr:uid="{B1BD2C42-394F-4522-BC91-519DFCDE5619}"/>
    <cellStyle name="SubItemName 9 4" xfId="10731" xr:uid="{1FEEFCE5-4F06-4EFE-9274-C4B2F63DDA99}"/>
    <cellStyle name="SubItemName 9 4 2" xfId="18263" xr:uid="{7C5BCD54-FFEA-46E4-900F-01C4F510F362}"/>
    <cellStyle name="SubItemName 9 5" xfId="11065" xr:uid="{5E78F70B-54C5-4EF9-A845-19E27DC007FA}"/>
    <cellStyle name="SubItemName 9 5 2" xfId="18454" xr:uid="{AD46785A-63AF-4707-86A7-F15B31CA6125}"/>
    <cellStyle name="SubItemName 9 6" xfId="7332" xr:uid="{2DBDAB03-6160-4795-862B-D99DD58C58AB}"/>
    <cellStyle name="SubItemName 9 6 2" xfId="17374" xr:uid="{6B65E550-50ED-4DE4-92AA-3B4CB3461364}"/>
    <cellStyle name="SubItemName 9 7" xfId="11599" xr:uid="{B1D632E2-0BA7-420B-B386-B07E3E534CE1}"/>
    <cellStyle name="SubItemName 9 8" xfId="25162" xr:uid="{1D2700B4-630C-4739-85F0-912C81857134}"/>
    <cellStyle name="SubItemName 9 9" xfId="26340" xr:uid="{F1449222-9FDC-4142-9735-6163C2BE720C}"/>
    <cellStyle name="SubItemName2" xfId="4748" xr:uid="{4CC88470-36D5-4148-9E49-D61480D2D495}"/>
    <cellStyle name="SubItemName2 2" xfId="4749" xr:uid="{C091BE09-E903-4778-9076-21EAA5BA87B5}"/>
    <cellStyle name="SubItemName2 3" xfId="4750" xr:uid="{9F1F971C-484E-4A72-AA35-D54D1438B54F}"/>
    <cellStyle name="SubItemName2 4" xfId="4751" xr:uid="{4E0270D8-7689-4947-BE14-1362B988B121}"/>
    <cellStyle name="SubItemName2 5" xfId="4752" xr:uid="{9B108420-90CF-48BA-8389-09630CEC323A}"/>
    <cellStyle name="SubItemName2 6" xfId="4753" xr:uid="{C52DF063-534F-4BE7-9BC9-FC5DCC0C9015}"/>
    <cellStyle name="SubTextBold" xfId="4754" xr:uid="{6B9278EB-9B27-4C90-BBE8-BF2E85A84DED}"/>
    <cellStyle name="SubTextBold2" xfId="4755" xr:uid="{9146DB4A-6439-4F6C-A478-A9593A88485A}"/>
    <cellStyle name="Sub-title" xfId="4756" xr:uid="{E7665801-24FD-472A-B9D8-51F7827DEBB0}"/>
    <cellStyle name="Sub-title 10" xfId="10040" xr:uid="{C00282B4-2990-453C-B59F-F7B95B009864}"/>
    <cellStyle name="Sub-title 10 2" xfId="17876" xr:uid="{A1780932-2369-4569-9298-3FA079DAAD12}"/>
    <cellStyle name="Sub-title 10 3" xfId="49713" xr:uid="{409478D7-FF86-4FB1-81F4-6EDD87E52996}"/>
    <cellStyle name="Sub-title 11" xfId="9897" xr:uid="{8D506ABA-18B2-47D0-B0AF-75437BB197BD}"/>
    <cellStyle name="Sub-title 11 2" xfId="17826" xr:uid="{8F6345FD-6846-42F3-BCD6-0A0E7EE72ECC}"/>
    <cellStyle name="Sub-title 11 3" xfId="49470" xr:uid="{3DE95ED2-2EF5-4D0E-AF35-E43BCB813342}"/>
    <cellStyle name="Sub-title 12" xfId="9984" xr:uid="{873FF42B-7403-40B4-AEDA-5D31E073BD93}"/>
    <cellStyle name="Sub-title 12 2" xfId="17866" xr:uid="{630CBAF2-0DE8-4864-905E-52DC18A3151E}"/>
    <cellStyle name="Sub-title 13" xfId="9868" xr:uid="{8130B598-1725-4D3A-AF3D-287560A5E067}"/>
    <cellStyle name="Sub-title 13 2" xfId="17811" xr:uid="{1365B60A-5F85-4642-B47B-0A04C8F88CA2}"/>
    <cellStyle name="Sub-title 14" xfId="7289" xr:uid="{35D11711-BD92-4B09-BA82-F332D21BC15F}"/>
    <cellStyle name="Sub-title 14 2" xfId="17331" xr:uid="{3A04ECDD-96DB-45AD-9E41-BC92D024F86A}"/>
    <cellStyle name="Sub-title 15" xfId="11556" xr:uid="{5AFA88F0-418B-494A-AC9A-10FD7ADABA8C}"/>
    <cellStyle name="Sub-title 16" xfId="46972" xr:uid="{2F5ABE64-E84C-4DE3-B730-929F00B4F35F}"/>
    <cellStyle name="Sub-title 17" xfId="54582" xr:uid="{6E29EC3E-DA63-4477-A0EF-540CF2C9DF95}"/>
    <cellStyle name="Sub-title 2" xfId="5146" xr:uid="{7B7AA9CC-5F4E-4F3E-8D35-E6AF810DA0AA}"/>
    <cellStyle name="Sub-title 2 10" xfId="9266" xr:uid="{9EBEA401-AF24-4D4B-B9AE-58357960F37D}"/>
    <cellStyle name="Sub-title 2 10 2" xfId="13141" xr:uid="{4C4768DD-0D91-4E47-A0A2-56C6AF09D199}"/>
    <cellStyle name="Sub-title 2 10 2 2" xfId="51364" xr:uid="{3477ED08-50F7-43EE-8428-E3A5EB60EA5E}"/>
    <cellStyle name="Sub-title 2 10 3" xfId="53292" xr:uid="{897FAFEE-F0BE-46FE-BB94-13FC7CE4094E}"/>
    <cellStyle name="Sub-title 2 10 4" xfId="48915" xr:uid="{CE80F8D1-BC58-467B-BDA3-8649F523F21B}"/>
    <cellStyle name="Sub-title 2 10 5" xfId="56335" xr:uid="{17646DA3-E029-47A2-A412-91CEC207F0CC}"/>
    <cellStyle name="Sub-title 2 11" xfId="9320" xr:uid="{0867E3F4-1022-43F8-B84B-8F3131CCC393}"/>
    <cellStyle name="Sub-title 2 11 2" xfId="13189" xr:uid="{D68DB224-DCC6-48D6-A445-24BEF240C35C}"/>
    <cellStyle name="Sub-title 2 11 2 2" xfId="51416" xr:uid="{7721941A-1613-4EBF-982E-9B5F737EF9A5}"/>
    <cellStyle name="Sub-title 2 11 3" xfId="53344" xr:uid="{B315A545-6FFF-4A79-9438-2D506C8BEDEC}"/>
    <cellStyle name="Sub-title 2 11 4" xfId="48967" xr:uid="{174FAD83-1EE9-4079-AD34-E5C063B09EAA}"/>
    <cellStyle name="Sub-title 2 11 5" xfId="56387" xr:uid="{FFD7C452-3A66-48EF-81FF-10E262EC885F}"/>
    <cellStyle name="Sub-title 2 12" xfId="9358" xr:uid="{7FFCC1E4-21C8-48E9-8307-D630503D5A8B}"/>
    <cellStyle name="Sub-title 2 12 2" xfId="13223" xr:uid="{49368CAC-ED4D-4434-8F49-7F2C77B1BE58}"/>
    <cellStyle name="Sub-title 2 12 2 2" xfId="51454" xr:uid="{E104F5FF-794E-41E9-80BA-9B3B0BD009C5}"/>
    <cellStyle name="Sub-title 2 12 3" xfId="53382" xr:uid="{26009E4E-833D-4CB8-88D9-53A154B5A79A}"/>
    <cellStyle name="Sub-title 2 12 4" xfId="49005" xr:uid="{115CE53C-C37B-4E70-9309-D1F76C4A419D}"/>
    <cellStyle name="Sub-title 2 12 5" xfId="56425" xr:uid="{A593EA1C-8DC5-437B-832C-DECD69554C10}"/>
    <cellStyle name="Sub-title 2 13" xfId="9398" xr:uid="{A1BF5F7F-BAAF-434E-9BD3-FBB8C6384595}"/>
    <cellStyle name="Sub-title 2 13 2" xfId="13257" xr:uid="{24125371-B4BE-4713-9C69-E92C8ADCF333}"/>
    <cellStyle name="Sub-title 2 13 2 2" xfId="51493" xr:uid="{213B28DA-AE97-491A-8C4D-DC44615C3C96}"/>
    <cellStyle name="Sub-title 2 13 3" xfId="53421" xr:uid="{C3E9E37E-F36F-492D-8550-78D0146BB650}"/>
    <cellStyle name="Sub-title 2 13 4" xfId="49044" xr:uid="{F1EBFA28-83AB-45A2-A8B5-78C2FF1E9A1E}"/>
    <cellStyle name="Sub-title 2 13 5" xfId="56464" xr:uid="{3E88EC99-8A5D-4C56-9027-76A1223586E8}"/>
    <cellStyle name="Sub-title 2 14" xfId="9445" xr:uid="{7616DB90-E41A-42C4-85F3-A4259824DA19}"/>
    <cellStyle name="Sub-title 2 14 2" xfId="13296" xr:uid="{116AE86C-659B-4F32-855A-9D5880561977}"/>
    <cellStyle name="Sub-title 2 14 2 2" xfId="51539" xr:uid="{CDEAD5BD-7DF7-4935-9B09-FFD052DAB1BB}"/>
    <cellStyle name="Sub-title 2 14 3" xfId="53467" xr:uid="{20AA98B2-F35F-4A1D-92B0-B77B441109A4}"/>
    <cellStyle name="Sub-title 2 14 4" xfId="49090" xr:uid="{78D70C8A-7002-434A-BBE0-5549964C7C45}"/>
    <cellStyle name="Sub-title 2 14 5" xfId="56510" xr:uid="{CFC5C72C-7505-459D-B439-E5D0CE8B96FC}"/>
    <cellStyle name="Sub-title 2 15" xfId="9489" xr:uid="{F3A81F41-EC05-4F4D-BE4D-137DB2AF607C}"/>
    <cellStyle name="Sub-title 2 15 2" xfId="13334" xr:uid="{09F0AE2E-02E2-4B18-B705-0C4AF01C6EC9}"/>
    <cellStyle name="Sub-title 2 15 2 2" xfId="51581" xr:uid="{87C6B7C9-812E-4830-B5B4-450929014A97}"/>
    <cellStyle name="Sub-title 2 15 3" xfId="53509" xr:uid="{8E9AB62A-55B7-4A20-A364-DA13621DDB2B}"/>
    <cellStyle name="Sub-title 2 15 4" xfId="49132" xr:uid="{FC4289AA-2F87-49D5-BD96-44580E8B9676}"/>
    <cellStyle name="Sub-title 2 15 5" xfId="56551" xr:uid="{3D7C2DDF-7387-4774-9A68-675A015BAC9C}"/>
    <cellStyle name="Sub-title 2 16" xfId="9537" xr:uid="{39D41705-4B22-4B3C-8102-736E5B794AD5}"/>
    <cellStyle name="Sub-title 2 16 2" xfId="13374" xr:uid="{E69EE069-6AF1-4603-AFCF-BDB541141CC0}"/>
    <cellStyle name="Sub-title 2 16 2 2" xfId="51627" xr:uid="{4A12704E-0B43-48B3-AEC7-4F3F4DEB0AB8}"/>
    <cellStyle name="Sub-title 2 16 3" xfId="53555" xr:uid="{EA3E56CE-7C51-41B8-8BA1-864B31C4A3DE}"/>
    <cellStyle name="Sub-title 2 16 4" xfId="49178" xr:uid="{594736F9-C602-4E93-9EAD-E6A9CD89EC64}"/>
    <cellStyle name="Sub-title 2 16 5" xfId="56597" xr:uid="{93948EBC-2696-439E-9370-D2A69462478D}"/>
    <cellStyle name="Sub-title 2 17" xfId="9572" xr:uid="{F2CB838D-03A7-48FB-B1BC-04C69B7A4107}"/>
    <cellStyle name="Sub-title 2 17 2" xfId="13407" xr:uid="{4B6DAC4B-D3F6-4050-8CC5-4114CAB73CDA}"/>
    <cellStyle name="Sub-title 2 17 2 2" xfId="51662" xr:uid="{927D60FE-79B0-40A1-AFD0-2EFD6ACA2B60}"/>
    <cellStyle name="Sub-title 2 17 3" xfId="53590" xr:uid="{BCAE9A69-A691-4FDC-B6E8-EB76581D19A3}"/>
    <cellStyle name="Sub-title 2 17 4" xfId="49213" xr:uid="{FB44874D-9BCF-48CC-B168-1899ADCDCAE5}"/>
    <cellStyle name="Sub-title 2 17 5" xfId="56632" xr:uid="{A5547CA7-4620-47ED-B765-9210E732E583}"/>
    <cellStyle name="Sub-title 2 18" xfId="9610" xr:uid="{EE491B7E-1562-4743-A882-C973A64F881A}"/>
    <cellStyle name="Sub-title 2 18 2" xfId="13440" xr:uid="{D84E1CE2-BEDF-4FBC-AC14-E2ED5898F06B}"/>
    <cellStyle name="Sub-title 2 18 2 2" xfId="51700" xr:uid="{FF8FE489-52E7-44CC-9FE1-E66A1F11250D}"/>
    <cellStyle name="Sub-title 2 18 3" xfId="53628" xr:uid="{2031A451-D112-47D8-9665-B3FDA94F5DC4}"/>
    <cellStyle name="Sub-title 2 18 4" xfId="49251" xr:uid="{E556F65E-0378-463C-A527-B31706BCF2FE}"/>
    <cellStyle name="Sub-title 2 18 5" xfId="56670" xr:uid="{0106D80E-49D9-42C8-912E-2479FBEA0A22}"/>
    <cellStyle name="Sub-title 2 19" xfId="9642" xr:uid="{0AE1F94B-37B0-4D51-B39B-9DE120EB0014}"/>
    <cellStyle name="Sub-title 2 19 2" xfId="13469" xr:uid="{70182260-F8CD-4953-A425-BAA97A98FEA6}"/>
    <cellStyle name="Sub-title 2 19 2 2" xfId="51732" xr:uid="{C4A210C8-2B98-4BDA-9FBD-7AC7676F004F}"/>
    <cellStyle name="Sub-title 2 19 3" xfId="53660" xr:uid="{1EA034CB-C10F-4430-9CD6-1864FB45030E}"/>
    <cellStyle name="Sub-title 2 19 4" xfId="49283" xr:uid="{A2456667-BDAD-40E0-9801-5BAD36ED8697}"/>
    <cellStyle name="Sub-title 2 19 5" xfId="56701" xr:uid="{B3E22BDB-FDB8-4D15-8D82-9F3D8DB0C3C5}"/>
    <cellStyle name="Sub-title 2 2" xfId="8660" xr:uid="{2B0EF2A8-6DAA-4ABF-8753-8191A3EED656}"/>
    <cellStyle name="Sub-title 2 2 2" xfId="12638" xr:uid="{81AA26C8-BED2-4B85-AC6B-928AB212AB84}"/>
    <cellStyle name="Sub-title 2 2 2 2" xfId="50806" xr:uid="{8116AF12-2BBE-4FF9-8BD8-F85C9182A64F}"/>
    <cellStyle name="Sub-title 2 2 3" xfId="52735" xr:uid="{21A4918A-DFAF-4965-9479-C3808B6B916A}"/>
    <cellStyle name="Sub-title 2 2 4" xfId="48331" xr:uid="{D4E2F1B4-334D-4DA5-8745-BD4F557624C2}"/>
    <cellStyle name="Sub-title 2 2 5" xfId="55758" xr:uid="{E1871510-4B8B-47D9-B0B8-413D3E370371}"/>
    <cellStyle name="Sub-title 2 20" xfId="9674" xr:uid="{A277CD56-6469-433C-B338-6D4B182B1718}"/>
    <cellStyle name="Sub-title 2 20 2" xfId="13497" xr:uid="{5D874BC7-8ADF-4E24-A393-AA06751B99CB}"/>
    <cellStyle name="Sub-title 2 20 2 2" xfId="51764" xr:uid="{2AD72EC3-DF56-4161-AB38-85819B7BDBF2}"/>
    <cellStyle name="Sub-title 2 20 3" xfId="53692" xr:uid="{19011926-3038-4273-902C-4D814AEEE890}"/>
    <cellStyle name="Sub-title 2 20 4" xfId="49315" xr:uid="{9F3EA327-0D66-450E-8B84-D40C91646BBD}"/>
    <cellStyle name="Sub-title 2 20 5" xfId="56733" xr:uid="{F1DE1C39-B524-46FA-B3EC-602018E79D82}"/>
    <cellStyle name="Sub-title 2 21" xfId="9706" xr:uid="{5F68C9E1-3C91-4EE0-8466-23F1C22963F3}"/>
    <cellStyle name="Sub-title 2 21 2" xfId="13525" xr:uid="{B4FB6A4E-A1D9-4752-960A-82EE3E33BB88}"/>
    <cellStyle name="Sub-title 2 21 2 2" xfId="51796" xr:uid="{E5A646C8-B49B-48B2-8DA8-85F6D35D1B8B}"/>
    <cellStyle name="Sub-title 2 21 3" xfId="53724" xr:uid="{B2116EA7-5594-409D-A5EF-FCAD53F4F205}"/>
    <cellStyle name="Sub-title 2 21 4" xfId="49347" xr:uid="{EF804588-E103-493C-9822-60984CFC4644}"/>
    <cellStyle name="Sub-title 2 21 5" xfId="56765" xr:uid="{4CE24A49-A02B-451F-A665-50F706EA1A27}"/>
    <cellStyle name="Sub-title 2 22" xfId="9738" xr:uid="{2A21393E-A9A2-4E8C-910F-5F26D8AECCA2}"/>
    <cellStyle name="Sub-title 2 22 2" xfId="13553" xr:uid="{0181A4C6-D344-413E-8A2C-D1F0C86A2907}"/>
    <cellStyle name="Sub-title 2 22 2 2" xfId="51828" xr:uid="{31377B0B-0EAA-4330-9495-6CC50738B450}"/>
    <cellStyle name="Sub-title 2 22 3" xfId="53756" xr:uid="{91A556F8-BAFA-4F6C-8026-D46948CD4C37}"/>
    <cellStyle name="Sub-title 2 22 4" xfId="49379" xr:uid="{690B21CB-3138-4246-9A79-41F972E5EF07}"/>
    <cellStyle name="Sub-title 2 22 5" xfId="56790" xr:uid="{A6A651B4-1891-43A1-BAC9-5F1057B32903}"/>
    <cellStyle name="Sub-title 2 23" xfId="9767" xr:uid="{B9AD31C3-8DDF-4173-B853-7AB4EAAF2AC5}"/>
    <cellStyle name="Sub-title 2 23 2" xfId="13580" xr:uid="{5A3120EB-BF3A-4633-B211-B82B42772215}"/>
    <cellStyle name="Sub-title 2 23 2 2" xfId="51857" xr:uid="{0932B8CD-A7D4-4C9F-B42F-F9CD275A639E}"/>
    <cellStyle name="Sub-title 2 23 3" xfId="53785" xr:uid="{BC07B563-9FE6-43F3-937E-EC3197006949}"/>
    <cellStyle name="Sub-title 2 23 4" xfId="49408" xr:uid="{8654A70D-A77B-4500-A034-4E2BCE0D4C8A}"/>
    <cellStyle name="Sub-title 2 23 5" xfId="56819" xr:uid="{D93272AD-9A8C-4CCD-8E76-0DDA3796A266}"/>
    <cellStyle name="Sub-title 2 24" xfId="9800" xr:uid="{67853F0B-97F0-4776-8869-BAA8C4454412}"/>
    <cellStyle name="Sub-title 2 24 2" xfId="13610" xr:uid="{ACF81052-831F-409D-9E7C-F051CE1C5AE1}"/>
    <cellStyle name="Sub-title 2 24 2 2" xfId="51890" xr:uid="{98EABC05-B645-4F3D-8F10-6A5C6FA45C86}"/>
    <cellStyle name="Sub-title 2 24 3" xfId="53818" xr:uid="{DC894A9F-F964-4556-9D0E-86022A8FC9BB}"/>
    <cellStyle name="Sub-title 2 24 4" xfId="49441" xr:uid="{A2D1F30F-A613-4A38-B267-2EBFE04AE47A}"/>
    <cellStyle name="Sub-title 2 24 5" xfId="56852" xr:uid="{F03EF785-F28C-4EB7-BE38-CACAA3899010}"/>
    <cellStyle name="Sub-title 2 25" xfId="10270" xr:uid="{4663D474-1F27-4F78-9403-C794F818F4DF}"/>
    <cellStyle name="Sub-title 2 25 2" xfId="18006" xr:uid="{F1DDA271-45D5-4215-AAFE-80290BF3E706}"/>
    <cellStyle name="Sub-title 2 25 3" xfId="49882" xr:uid="{B22315E1-0522-403D-8154-497FE6CFD720}"/>
    <cellStyle name="Sub-title 2 26" xfId="10602" xr:uid="{01C1D705-DDE2-4A5C-8DFC-497FB4322227}"/>
    <cellStyle name="Sub-title 2 26 2" xfId="18192" xr:uid="{E19A9205-1A44-4093-B786-F8845024A9E7}"/>
    <cellStyle name="Sub-title 2 26 3" xfId="49653" xr:uid="{21C606E1-40AD-4658-B918-94A82F198665}"/>
    <cellStyle name="Sub-title 2 27" xfId="10937" xr:uid="{20CDD38E-C317-4B42-B72B-9ED477497700}"/>
    <cellStyle name="Sub-title 2 27 2" xfId="18383" xr:uid="{93C0795A-D597-4B1F-8AC8-E0024ABDC043}"/>
    <cellStyle name="Sub-title 2 28" xfId="11202" xr:uid="{F2677E21-FA1C-4EAB-B4C3-776A0310E238}"/>
    <cellStyle name="Sub-title 2 28 2" xfId="18574" xr:uid="{9B2A6943-0A64-41E4-9C8B-38D59F9802C6}"/>
    <cellStyle name="Sub-title 2 29" xfId="7453" xr:uid="{5E8DC36B-BAB2-4545-AB50-B57320DEDA41}"/>
    <cellStyle name="Sub-title 2 29 2" xfId="17495" xr:uid="{D4F22525-2A23-428F-827F-F3F43C1E3EA7}"/>
    <cellStyle name="Sub-title 2 3" xfId="8920" xr:uid="{8BED41DB-4FF1-4551-8E49-08807C27E661}"/>
    <cellStyle name="Sub-title 2 3 2" xfId="12847" xr:uid="{F114B388-8CF3-43D8-A867-E8ACA89EAE2E}"/>
    <cellStyle name="Sub-title 2 3 2 2" xfId="51028" xr:uid="{F925CA7E-7C05-482D-849D-AC5149394803}"/>
    <cellStyle name="Sub-title 2 3 3" xfId="52956" xr:uid="{11C18C6E-E0D5-409F-915E-61B52BFE926A}"/>
    <cellStyle name="Sub-title 2 3 4" xfId="48581" xr:uid="{9F8FF89F-274A-4EEC-AAA5-ED980C0CC4BC}"/>
    <cellStyle name="Sub-title 2 3 5" xfId="56005" xr:uid="{7452B88F-F626-4E96-88E4-959C487272B7}"/>
    <cellStyle name="Sub-title 2 30" xfId="11719" xr:uid="{A193AD26-4587-4D57-9F17-3C05DCD68DF5}"/>
    <cellStyle name="Sub-title 2 31" xfId="47235" xr:uid="{13CEDBFD-5FF4-4DB2-AA61-48FC82AA0477}"/>
    <cellStyle name="Sub-title 2 32" xfId="54758" xr:uid="{A7987D9A-EBC7-4D71-9047-39D986190448}"/>
    <cellStyle name="Sub-title 2 4" xfId="8978" xr:uid="{FA7FD738-ACAB-48EC-9F11-5C2540C0833A}"/>
    <cellStyle name="Sub-title 2 4 2" xfId="12897" xr:uid="{7AED47AE-28C1-45EB-9BEC-1132370C8BD2}"/>
    <cellStyle name="Sub-title 2 4 2 2" xfId="51084" xr:uid="{11A8508E-1A43-4879-802C-7E31E1708972}"/>
    <cellStyle name="Sub-title 2 4 3" xfId="53012" xr:uid="{BF1EF86E-7599-4CF3-A68B-35A59EE80E22}"/>
    <cellStyle name="Sub-title 2 4 4" xfId="48637" xr:uid="{E064A4D0-6590-4362-8B45-BA6688F5E1C6}"/>
    <cellStyle name="Sub-title 2 4 5" xfId="56061" xr:uid="{8508CF62-50A1-4BBD-8982-91FF81E7A0E0}"/>
    <cellStyle name="Sub-title 2 5" xfId="9019" xr:uid="{8F556EAC-85AE-4C68-9053-30E6EC3E52C6}"/>
    <cellStyle name="Sub-title 2 5 2" xfId="12932" xr:uid="{0C1BEFF5-0128-4968-B04B-140D9D2696B8}"/>
    <cellStyle name="Sub-title 2 5 2 2" xfId="51124" xr:uid="{75071DB3-7A28-4B96-8E3A-227824A28031}"/>
    <cellStyle name="Sub-title 2 5 3" xfId="53052" xr:uid="{8E1296D2-DC41-43DE-861F-1EF6BCFBF9FB}"/>
    <cellStyle name="Sub-title 2 5 4" xfId="48677" xr:uid="{967C0656-AB4F-4146-9105-9A2373538640}"/>
    <cellStyle name="Sub-title 2 5 5" xfId="56101" xr:uid="{466F6C3D-D9A8-432F-9CFB-418F361A7280}"/>
    <cellStyle name="Sub-title 2 6" xfId="9069" xr:uid="{5708D7A3-3364-4D1F-A43F-572217B4A2C6}"/>
    <cellStyle name="Sub-title 2 6 2" xfId="12973" xr:uid="{53F86337-2906-483C-9C4F-962B331B615D}"/>
    <cellStyle name="Sub-title 2 6 2 2" xfId="51172" xr:uid="{67C139D8-BF27-4AE5-9563-B339AEF7F1CE}"/>
    <cellStyle name="Sub-title 2 6 3" xfId="53100" xr:uid="{89CDBD48-6360-420E-86AD-C8F6E098EE94}"/>
    <cellStyle name="Sub-title 2 6 4" xfId="48724" xr:uid="{94F9F9FB-C81C-4D0F-B2A7-836DDC979932}"/>
    <cellStyle name="Sub-title 2 6 5" xfId="56147" xr:uid="{E8E8EC8D-9613-4DFB-B2CC-37F999328D89}"/>
    <cellStyle name="Sub-title 2 7" xfId="9112" xr:uid="{B0F85F29-14D5-4F15-B223-83D3033CCE69}"/>
    <cellStyle name="Sub-title 2 7 2" xfId="13008" xr:uid="{EB4A5E63-B938-4694-BDE6-815D78A7E8E9}"/>
    <cellStyle name="Sub-title 2 7 2 2" xfId="51215" xr:uid="{A563E226-FD19-4FE8-A607-5096EF6D053B}"/>
    <cellStyle name="Sub-title 2 7 3" xfId="53143" xr:uid="{728C2BF3-076A-4D19-929F-346EF76CE9AE}"/>
    <cellStyle name="Sub-title 2 7 4" xfId="48767" xr:uid="{6A6B2472-69FC-450B-8FC3-CA77BCC7DF01}"/>
    <cellStyle name="Sub-title 2 7 5" xfId="56189" xr:uid="{EAF925A2-776E-4D8B-8704-FCB079C4EC97}"/>
    <cellStyle name="Sub-title 2 8" xfId="9151" xr:uid="{86D4871E-A431-423B-B89E-CB2F15AADBDA}"/>
    <cellStyle name="Sub-title 2 8 2" xfId="13044" xr:uid="{8E11C98D-EE4C-4862-AFDA-DE4E03AD4D98}"/>
    <cellStyle name="Sub-title 2 8 2 2" xfId="51253" xr:uid="{D28972C4-397F-4523-ADBA-A120986C84A3}"/>
    <cellStyle name="Sub-title 2 8 3" xfId="53181" xr:uid="{EF29EC07-C643-4DCE-8C95-3460BA1BB913}"/>
    <cellStyle name="Sub-title 2 8 4" xfId="48805" xr:uid="{D5CC1DC6-85D1-4A9C-8E9B-FDEF7DEE13A9}"/>
    <cellStyle name="Sub-title 2 8 5" xfId="56227" xr:uid="{54B8167A-95A8-4C54-9C18-666A5EBA2BB3}"/>
    <cellStyle name="Sub-title 2 9" xfId="9211" xr:uid="{9FC5BE74-525A-4363-B3E5-8CC3465BB0FC}"/>
    <cellStyle name="Sub-title 2 9 2" xfId="13095" xr:uid="{D9DC4AFD-059B-457F-B867-88FEB1F2AF99}"/>
    <cellStyle name="Sub-title 2 9 2 2" xfId="51312" xr:uid="{9742BA3B-71CC-411E-A429-91DEB261F9FF}"/>
    <cellStyle name="Sub-title 2 9 3" xfId="53240" xr:uid="{ECEF24BE-AB68-4880-805C-EF8E01A61794}"/>
    <cellStyle name="Sub-title 2 9 4" xfId="48863" xr:uid="{49DBCA52-75F9-4A6E-9DAE-ADBC413500DF}"/>
    <cellStyle name="Sub-title 2 9 5" xfId="56283" xr:uid="{0DD87890-59C2-4FB8-9775-9349F143B48C}"/>
    <cellStyle name="Sub-title 3" xfId="8278" xr:uid="{932B98EE-DF00-4228-8514-BC2C8E779C34}"/>
    <cellStyle name="Sub-title 3 2" xfId="12381" xr:uid="{57D74944-ADBD-49E2-A250-E6274EC348EA}"/>
    <cellStyle name="Sub-title 3 2 2" xfId="50653" xr:uid="{3A1DD4D8-640B-4997-8A81-F0AB7D384273}"/>
    <cellStyle name="Sub-title 3 3" xfId="52637" xr:uid="{AADEC9F7-DD58-4FA0-9C89-9B6831D41690}"/>
    <cellStyle name="Sub-title 3 4" xfId="48018" xr:uid="{BA747AC1-4390-45EF-9209-1018B95578AE}"/>
    <cellStyle name="Sub-title 3 5" xfId="55490" xr:uid="{50EAAB17-A10A-4EED-BF54-AF0BB0714CE2}"/>
    <cellStyle name="Sub-title 4" xfId="7875" xr:uid="{A7124C47-8CF2-4829-9C64-03E89BFC7F89}"/>
    <cellStyle name="Sub-title 4 2" xfId="12063" xr:uid="{DF1B07A0-8C02-4B52-801E-9295518FD7E0}"/>
    <cellStyle name="Sub-title 4 2 2" xfId="50290" xr:uid="{1328220C-9930-46D1-ADA7-5E46D4F73113}"/>
    <cellStyle name="Sub-title 4 3" xfId="52281" xr:uid="{E1E12DBF-DAF3-4A69-9D7A-45264A613EA7}"/>
    <cellStyle name="Sub-title 4 4" xfId="47654" xr:uid="{F1978E51-556C-49C5-9E60-35FF138F3624}"/>
    <cellStyle name="Sub-title 4 5" xfId="55146" xr:uid="{8BA81537-ECD8-44A7-B87A-AF82E624068A}"/>
    <cellStyle name="Sub-title 5" xfId="8075" xr:uid="{8B6FC037-21FE-4462-9E09-70EB93CF15C1}"/>
    <cellStyle name="Sub-title 5 2" xfId="12236" xr:uid="{61656828-DED0-40A6-9C28-0787E9310705}"/>
    <cellStyle name="Sub-title 5 2 2" xfId="50480" xr:uid="{6B53A522-E162-4E40-A18A-CAFBCE6402E9}"/>
    <cellStyle name="Sub-title 5 3" xfId="52469" xr:uid="{275DBE4B-092D-49A7-AB28-2A0030EDDCDF}"/>
    <cellStyle name="Sub-title 5 4" xfId="47843" xr:uid="{75483C66-5CA7-4629-841F-3899BBC752E0}"/>
    <cellStyle name="Sub-title 5 5" xfId="55327" xr:uid="{54A9C58A-7AB0-4BCB-86F1-24B987249E2E}"/>
    <cellStyle name="Sub-title 6" xfId="7890" xr:uid="{5C5CB3E6-983B-4651-BAAB-ECEFAA19FB6C}"/>
    <cellStyle name="Sub-title 6 2" xfId="12076" xr:uid="{B3421B0C-7624-4AB7-B314-822516AF78D3}"/>
    <cellStyle name="Sub-title 6 2 2" xfId="50304" xr:uid="{7E80C531-DD94-482D-919D-AE4778695A48}"/>
    <cellStyle name="Sub-title 6 3" xfId="52295" xr:uid="{72F8BAE3-F4CA-40A7-B79E-DBE89DD85468}"/>
    <cellStyle name="Sub-title 6 4" xfId="47668" xr:uid="{E2E42E81-87A3-4A43-B67D-99F7B3985E6A}"/>
    <cellStyle name="Sub-title 6 5" xfId="55160" xr:uid="{3FDF800C-0C0E-4D64-BF9B-53F2D2AF40C7}"/>
    <cellStyle name="Sub-title 7" xfId="8844" xr:uid="{3DC63E2B-CA01-4E50-B8B7-F2845E0A4C65}"/>
    <cellStyle name="Sub-title 7 2" xfId="12778" xr:uid="{CF27417A-647E-4DE7-B906-BFA881E7EE2B}"/>
    <cellStyle name="Sub-title 7 2 2" xfId="50947" xr:uid="{510E3A17-F2DB-480D-A208-CC0FDEBB16F7}"/>
    <cellStyle name="Sub-title 7 3" xfId="52876" xr:uid="{80E22BEE-CC0A-4904-AC74-F59E6067EE5F}"/>
    <cellStyle name="Sub-title 7 4" xfId="48500" xr:uid="{41EB11C8-9EAD-4995-B793-901C792F0FAC}"/>
    <cellStyle name="Sub-title 7 5" xfId="55925" xr:uid="{B46911EB-B5ED-44AC-9A14-3BD559D552C9}"/>
    <cellStyle name="Sub-title 8" xfId="7864" xr:uid="{CAF81D5F-DB93-4294-93EE-9C8F69801B14}"/>
    <cellStyle name="Sub-title 8 2" xfId="12054" xr:uid="{761DCED2-0135-41E3-9316-2DB987C3DA76}"/>
    <cellStyle name="Sub-title 8 2 2" xfId="50279" xr:uid="{F2905CEA-9F45-4009-BF2B-83E7C18EEFA8}"/>
    <cellStyle name="Sub-title 8 3" xfId="52270" xr:uid="{57BB32E1-1E8C-44DD-9337-EFF6EDE3C49F}"/>
    <cellStyle name="Sub-title 8 4" xfId="47643" xr:uid="{3DB3803C-0397-4B81-9E58-CE61C81B5551}"/>
    <cellStyle name="Sub-title 8 5" xfId="55135" xr:uid="{2303A330-051F-46F8-9552-C0A646E9CC4D}"/>
    <cellStyle name="Sub-title 9" xfId="9337" xr:uid="{5A771C22-EC2E-4E13-BD95-398D1C344BB2}"/>
    <cellStyle name="Sub-title 9 2" xfId="13203" xr:uid="{FA685928-37C3-418D-B521-9FE065A5AA01}"/>
    <cellStyle name="Sub-title 9 2 2" xfId="51433" xr:uid="{8ADFBF6C-3D15-4267-A984-41D86144801B}"/>
    <cellStyle name="Sub-title 9 3" xfId="53361" xr:uid="{30C28EA4-1B98-418C-B572-2108765603D6}"/>
    <cellStyle name="Sub-title 9 4" xfId="48984" xr:uid="{8908C903-8D10-43B9-8051-DCAEC1A0D7DD}"/>
    <cellStyle name="Sub-title 9 5" xfId="56404" xr:uid="{CF2845FE-8A6E-4800-ADBE-C0E6176EA054}"/>
    <cellStyle name="Subtotal" xfId="4757" xr:uid="{4328C9A8-2096-4B0A-96D7-EE1E44E472F1}"/>
    <cellStyle name="Sub-Total" xfId="4758" xr:uid="{0E0E9A2D-2F87-4275-B7F9-28AE2DAC2863}"/>
    <cellStyle name="SubtotalName" xfId="4759" xr:uid="{D72F97F4-6BE3-4267-B911-B54956AE737E}"/>
    <cellStyle name="SubtotalName 2" xfId="4760" xr:uid="{66DA2E0D-FA9A-4BFF-B155-CB72FF745796}"/>
    <cellStyle name="SubTotalValue0Dec" xfId="4761" xr:uid="{284ACC59-EB8E-48D4-9CA8-704955BA12D4}"/>
    <cellStyle name="SubTotalValue0Dec 10" xfId="19636" xr:uid="{55D34AD5-8534-42AF-B15E-3B5AEC60EC07}"/>
    <cellStyle name="SubTotalValue0Dec 10 2" xfId="22616" xr:uid="{47C6BFC8-3442-4E4C-93DA-AE8E41B4C908}"/>
    <cellStyle name="SubTotalValue0Dec 10 3" xfId="20898" xr:uid="{7A5248F5-D548-404A-B70D-19D27B214565}"/>
    <cellStyle name="SubTotalValue0Dec 10 4" xfId="27472" xr:uid="{DBF47DF3-CC51-43E8-BD8F-81451274101D}"/>
    <cellStyle name="SubTotalValue0Dec 10 5" xfId="25186" xr:uid="{E5145F36-4141-4994-99A0-D54F995AD523}"/>
    <cellStyle name="SubTotalValue0Dec 10 6" xfId="21623" xr:uid="{7AF86599-ED14-4FC2-BC9F-74B9353A6AC9}"/>
    <cellStyle name="SubTotalValue0Dec 10 7" xfId="34161" xr:uid="{19089E84-8217-4355-A8AE-68935CE44561}"/>
    <cellStyle name="SubTotalValue0Dec 10 8" xfId="38464" xr:uid="{139060D4-11C6-429D-8E3E-7CF638569DDB}"/>
    <cellStyle name="SubTotalValue0Dec 10 9" xfId="39195" xr:uid="{EAF90FE7-6505-4088-B3FC-41701DFF30BA}"/>
    <cellStyle name="SubTotalValue0Dec 11" xfId="19485" xr:uid="{9770AF04-BA75-4BDE-8785-0631E8C640AB}"/>
    <cellStyle name="SubTotalValue0Dec 11 2" xfId="24100" xr:uid="{5BDEE45D-2F5C-41C7-ABD2-5826F2872DD9}"/>
    <cellStyle name="SubTotalValue0Dec 11 3" xfId="27277" xr:uid="{2E6C5A66-4478-4C01-B6A3-76168AE46757}"/>
    <cellStyle name="SubTotalValue0Dec 11 4" xfId="26535" xr:uid="{6DDF95BD-966D-4BE4-919D-19F1985A18FE}"/>
    <cellStyle name="SubTotalValue0Dec 11 5" xfId="32892" xr:uid="{0A40FD9F-FC6D-4B9A-8EEE-C4091EEA6223}"/>
    <cellStyle name="SubTotalValue0Dec 11 6" xfId="34185" xr:uid="{590661D9-EDFC-450F-B93C-D195AAB6EFB2}"/>
    <cellStyle name="SubTotalValue0Dec 11 7" xfId="36926" xr:uid="{43652A0E-FC0C-4E84-B65E-AA65BFEFAE2F}"/>
    <cellStyle name="SubTotalValue0Dec 11 8" xfId="40935" xr:uid="{67BABAD5-7590-4EAB-AD44-EA6DD93C41EB}"/>
    <cellStyle name="SubTotalValue0Dec 12" xfId="20870" xr:uid="{D9BDAC3B-C89A-4479-8195-6429BD33095E}"/>
    <cellStyle name="SubTotalValue0Dec 12 2" xfId="23690" xr:uid="{2F393C77-51B0-4932-867E-A297EA6B33BE}"/>
    <cellStyle name="SubTotalValue0Dec 12 3" xfId="26862" xr:uid="{84701577-7751-4057-A587-33CA2EE831BC}"/>
    <cellStyle name="SubTotalValue0Dec 12 4" xfId="28714" xr:uid="{5AD7810D-385A-4998-BD15-C497C17F9E4C}"/>
    <cellStyle name="SubTotalValue0Dec 12 5" xfId="31008" xr:uid="{90A1CE10-8B48-4923-B8EF-7E2371FAD36E}"/>
    <cellStyle name="SubTotalValue0Dec 12 6" xfId="33972" xr:uid="{C622F085-CA7F-40D4-AC2F-57DDB6B91B84}"/>
    <cellStyle name="SubTotalValue0Dec 12 7" xfId="35251" xr:uid="{D87F4A22-A17A-4603-B089-534A3EFAC961}"/>
    <cellStyle name="SubTotalValue0Dec 12 8" xfId="39828" xr:uid="{EDD010A6-696F-4286-BCE4-23380D7AB401}"/>
    <cellStyle name="SubTotalValue0Dec 12 9" xfId="41156" xr:uid="{4273468B-92D5-4F0E-8853-6BA67E61DB6D}"/>
    <cellStyle name="SubTotalValue0Dec 13" xfId="25160" xr:uid="{01421099-ACA9-40A4-B8F9-0EF8EEE103C4}"/>
    <cellStyle name="SubTotalValue0Dec 14" xfId="25636" xr:uid="{F1BB6F4E-6112-4790-BD61-F0EA72452025}"/>
    <cellStyle name="SubTotalValue0Dec 15" xfId="29129" xr:uid="{0E49CDA1-B8B2-454E-ACA3-266C79A10ED5}"/>
    <cellStyle name="SubTotalValue0Dec 16" xfId="32938" xr:uid="{B671C162-B225-42C7-8CF8-67D278A1ED28}"/>
    <cellStyle name="SubTotalValue0Dec 17" xfId="31898" xr:uid="{865EA4CC-62FA-431B-B89B-019F0F72C758}"/>
    <cellStyle name="SubTotalValue0Dec 18" xfId="38206" xr:uid="{5550118E-D19B-444B-B88E-7B3FD81F303B}"/>
    <cellStyle name="SubTotalValue0Dec 19" xfId="38209" xr:uid="{CC280EF2-D85A-40BA-8725-F7B3EEF02F33}"/>
    <cellStyle name="SubTotalValue0Dec 2" xfId="5060" xr:uid="{598A5DA3-A6C0-43B1-ACCB-C40A2CEC1AEF}"/>
    <cellStyle name="SubTotalValue0Dec 2 2" xfId="8409" xr:uid="{EB5517CF-D5F0-425C-A925-8CC4BC0A7FF1}"/>
    <cellStyle name="SubTotalValue0Dec 2 2 2" xfId="50732" xr:uid="{C34E0385-041F-48D0-A062-94EE8DB743DF}"/>
    <cellStyle name="SubTotalValue0Dec 2 3" xfId="10190" xr:uid="{F65FEC3B-DBD8-4342-8FD1-CCD0915D9B63}"/>
    <cellStyle name="SubTotalValue0Dec 2 4" xfId="10526" xr:uid="{EA83F575-47CC-4D56-B2D9-BAE84C8601F6}"/>
    <cellStyle name="SubTotalValue0Dec 2 5" xfId="10861" xr:uid="{060F50A2-F572-4F45-93E3-B8CAA696D266}"/>
    <cellStyle name="SubTotalValue0Dec 2 6" xfId="21040" xr:uid="{19EBDE48-5984-4C06-BA32-14D6C15E6A4F}"/>
    <cellStyle name="SubTotalValue0Dec 2 7" xfId="30934" xr:uid="{9735A821-AF8A-4E71-8BBA-4E628D5B3E51}"/>
    <cellStyle name="SubTotalValue0Dec 2 8" xfId="36125" xr:uid="{0F70D609-84A1-4220-9342-E4DD9226114F}"/>
    <cellStyle name="SubTotalValue0Dec 2 9" xfId="35717" xr:uid="{5A429071-AED9-465A-A3C1-287820020DC9}"/>
    <cellStyle name="SubTotalValue0Dec 3" xfId="5090" xr:uid="{C7320168-0001-49D3-85D5-EA5BD08E3F82}"/>
    <cellStyle name="SubTotalValue0Dec 3 2" xfId="10217" xr:uid="{C02600FC-1F78-4DAB-B420-CC447AD03A5B}"/>
    <cellStyle name="SubTotalValue0Dec 3 3" xfId="10551" xr:uid="{D5137389-BE04-41D8-A2D4-6BAEE4FD7B63}"/>
    <cellStyle name="SubTotalValue0Dec 3 4" xfId="10886" xr:uid="{E029D253-F422-46C8-89D2-E4A0DF39DACC}"/>
    <cellStyle name="SubTotalValue0Dec 3 5" xfId="30347" xr:uid="{D237EEC1-A789-4327-A8F4-FAD8CC0F0AD1}"/>
    <cellStyle name="SubTotalValue0Dec 3 6" xfId="33319" xr:uid="{F94EDB45-D800-45CC-A34C-AFE01A76878F}"/>
    <cellStyle name="SubTotalValue0Dec 3 7" xfId="31150" xr:uid="{3C381DB9-AAFD-4370-A210-7F0BB6909B78}"/>
    <cellStyle name="SubTotalValue0Dec 3 8" xfId="39226" xr:uid="{0D8DC1DA-7080-4C10-BA24-ABF9748949A0}"/>
    <cellStyle name="SubTotalValue0Dec 3 9" xfId="40048" xr:uid="{67D1D398-2E8E-4141-8DE3-07EDD58D952F}"/>
    <cellStyle name="SubTotalValue0Dec 4" xfId="5264" xr:uid="{9DFDDC12-349A-4557-A46D-5167DBC57A1D}"/>
    <cellStyle name="SubTotalValue0Dec 4 2" xfId="10370" xr:uid="{3A598A02-1A1E-40C2-BA81-4BF62206FBEB}"/>
    <cellStyle name="SubTotalValue0Dec 4 3" xfId="10708" xr:uid="{FC07BD84-CFEB-4B64-9A52-CFAC4B890D32}"/>
    <cellStyle name="SubTotalValue0Dec 4 4" xfId="11043" xr:uid="{F9DDB596-13D8-438C-B75F-BA290ECBCB63}"/>
    <cellStyle name="SubTotalValue0Dec 4 5" xfId="29027" xr:uid="{E13E768A-21FB-4908-8AAF-A09FE0AE0023}"/>
    <cellStyle name="SubTotalValue0Dec 4 6" xfId="32501" xr:uid="{DFE8A59F-4364-4C62-B1CA-C04D820D85E1}"/>
    <cellStyle name="SubTotalValue0Dec 4 7" xfId="33583" xr:uid="{79FB6D22-AF1A-4382-BAC5-F1C3409027C5}"/>
    <cellStyle name="SubTotalValue0Dec 4 8" xfId="38677" xr:uid="{4D3D4C1D-FFB8-44B8-94CE-51420E915BD0}"/>
    <cellStyle name="SubTotalValue0Dec 4 9" xfId="36609" xr:uid="{37014FAA-459C-4F1D-BA6F-617AB635100D}"/>
    <cellStyle name="SubTotalValue0Dec 5" xfId="10005" xr:uid="{5187DB6C-101C-421B-8730-5F3D75416ADE}"/>
    <cellStyle name="SubTotalValue0Dec 5 2" xfId="22986" xr:uid="{E9AE6471-8AE1-4D7A-9D10-747612C130FE}"/>
    <cellStyle name="SubTotalValue0Dec 5 3" xfId="23575" xr:uid="{303FA8D7-91B7-4CD7-9412-96E8FC134B4E}"/>
    <cellStyle name="SubTotalValue0Dec 5 4" xfId="27917" xr:uid="{D65DEBB5-E96C-4A12-A9D1-78B8DB351586}"/>
    <cellStyle name="SubTotalValue0Dec 5 5" xfId="24264" xr:uid="{C5D0C590-C387-46D4-9188-2E42CD46E7B5}"/>
    <cellStyle name="SubTotalValue0Dec 5 6" xfId="23626" xr:uid="{696B9230-7338-4F0F-B8D1-2830286DC6EA}"/>
    <cellStyle name="SubTotalValue0Dec 5 7" xfId="34400" xr:uid="{F9B95AF2-4B25-433F-936F-700575022553}"/>
    <cellStyle name="SubTotalValue0Dec 5 8" xfId="39287" xr:uid="{797D3A1D-CED2-4BED-99D8-4893F799A8F8}"/>
    <cellStyle name="SubTotalValue0Dec 5 9" xfId="39948" xr:uid="{169879DE-4E0C-40B7-906C-F7D0433839FC}"/>
    <cellStyle name="SubTotalValue0Dec 6" xfId="19198" xr:uid="{91B0239F-1A76-471F-956D-B504CEF27EA8}"/>
    <cellStyle name="SubTotalValue0Dec 6 2" xfId="22103" xr:uid="{C378EB51-3E3B-43CF-8BA3-1ABD025F8E7A}"/>
    <cellStyle name="SubTotalValue0Dec 6 3" xfId="26473" xr:uid="{76082A07-C6F7-400D-A707-DF2ADBD43EF7}"/>
    <cellStyle name="SubTotalValue0Dec 6 4" xfId="25551" xr:uid="{F2876202-766B-45E0-AF7F-6506CD76BFA7}"/>
    <cellStyle name="SubTotalValue0Dec 6 5" xfId="30621" xr:uid="{27ABED55-1EB6-452A-8C5D-196AF1307487}"/>
    <cellStyle name="SubTotalValue0Dec 6 6" xfId="29823" xr:uid="{79EAA6E5-53AD-41A7-9DB3-DA316A243ED3}"/>
    <cellStyle name="SubTotalValue0Dec 6 7" xfId="31128" xr:uid="{82541B33-B55B-4201-95F1-4686EEF36FB4}"/>
    <cellStyle name="SubTotalValue0Dec 6 8" xfId="36020" xr:uid="{770A6A24-944A-442D-9F98-8ED1ADB09E27}"/>
    <cellStyle name="SubTotalValue0Dec 6 9" xfId="40858" xr:uid="{5BCF23D5-7FC3-4801-96FD-0E98D0E7D71F}"/>
    <cellStyle name="SubTotalValue0Dec 7" xfId="19736" xr:uid="{446BEBD8-DCBD-4EDF-9321-923F283F16E2}"/>
    <cellStyle name="SubTotalValue0Dec 7 2" xfId="22741" xr:uid="{FFDECED1-961D-4717-BD54-24EEDAFB7C0F}"/>
    <cellStyle name="SubTotalValue0Dec 7 3" xfId="24527" xr:uid="{08B13955-E860-4B08-86BA-9910D553C207}"/>
    <cellStyle name="SubTotalValue0Dec 7 4" xfId="27624" xr:uid="{87B27747-5C17-4838-97D6-9701B284AD20}"/>
    <cellStyle name="SubTotalValue0Dec 7 5" xfId="30119" xr:uid="{97227546-21BB-4A68-934B-D8173AAE48EA}"/>
    <cellStyle name="SubTotalValue0Dec 7 6" xfId="30919" xr:uid="{3EEF7AE0-0C16-41AA-92EF-F3891B4EF36F}"/>
    <cellStyle name="SubTotalValue0Dec 7 7" xfId="28096" xr:uid="{9546562E-D78D-4EEE-A6F9-8221AA9C4880}"/>
    <cellStyle name="SubTotalValue0Dec 7 8" xfId="37126" xr:uid="{ECDAF59D-74D1-4EC7-86EE-3D582964269C}"/>
    <cellStyle name="SubTotalValue0Dec 7 9" xfId="36140" xr:uid="{FAD8867A-4926-4D1B-A6EA-DA1C8CACDAE6}"/>
    <cellStyle name="SubTotalValue0Dec 8" xfId="19669" xr:uid="{F0277BE4-A1A1-4CA0-85A7-4EAC11EE0CEA}"/>
    <cellStyle name="SubTotalValue0Dec 8 2" xfId="22651" xr:uid="{55CD486E-72FF-43F1-9AA1-9F0622523751}"/>
    <cellStyle name="SubTotalValue0Dec 8 3" xfId="25213" xr:uid="{A79936EE-04BC-44EE-B7E3-A82BD80D4C5D}"/>
    <cellStyle name="SubTotalValue0Dec 8 4" xfId="27513" xr:uid="{5CCDF2DA-5936-453D-AA2D-034415D2D5C2}"/>
    <cellStyle name="SubTotalValue0Dec 8 5" xfId="25207" xr:uid="{B5C13380-FE7F-4EC8-8565-373DFD9DC30F}"/>
    <cellStyle name="SubTotalValue0Dec 8 6" xfId="33490" xr:uid="{6C15A39C-214F-412F-94CD-50E84C3F1D08}"/>
    <cellStyle name="SubTotalValue0Dec 8 7" xfId="31206" xr:uid="{692313CD-E56A-483C-B9B1-F83FB4563DC1}"/>
    <cellStyle name="SubTotalValue0Dec 8 8" xfId="38403" xr:uid="{E1386484-9870-4109-A165-4C132A295913}"/>
    <cellStyle name="SubTotalValue0Dec 8 9" xfId="40927" xr:uid="{D93CFCB0-532F-403C-B156-2B8AA56FF185}"/>
    <cellStyle name="SubTotalValue0Dec 9" xfId="20330" xr:uid="{6AE0FD9B-79B8-444B-B25B-49A6288B88EE}"/>
    <cellStyle name="SubTotalValue0Dec 9 2" xfId="23445" xr:uid="{13982505-7D28-4F4F-A798-E7630F000EDE}"/>
    <cellStyle name="SubTotalValue0Dec 9 3" xfId="20509" xr:uid="{3CDFD824-F18F-4C2E-9466-F4B7831A7D0D}"/>
    <cellStyle name="SubTotalValue0Dec 9 4" xfId="28437" xr:uid="{C70D8731-83A0-4C21-BBD3-E3B67ABA94A0}"/>
    <cellStyle name="SubTotalValue0Dec 9 5" xfId="29232" xr:uid="{E501E620-9001-450B-81F4-A1C2B532EB84}"/>
    <cellStyle name="SubTotalValue0Dec 9 6" xfId="33694" xr:uid="{6C0D8054-CD3B-49BA-B245-B5B64C325E2B}"/>
    <cellStyle name="SubTotalValue0Dec 9 7" xfId="35042" xr:uid="{74FF9D49-383D-469C-B172-7110D5A58A39}"/>
    <cellStyle name="SubTotalValue0Dec 9 8" xfId="39273" xr:uid="{8129C792-7502-46EC-9CEB-B813A568E7F5}"/>
    <cellStyle name="SubTotalValue0Dec 9 9" xfId="39077" xr:uid="{14CE1E8A-419B-45C1-B166-75010228BEA7}"/>
    <cellStyle name="SubTotalValue1Dec" xfId="4762" xr:uid="{EF0AB3DE-6C40-40E2-878C-61DAACFFF135}"/>
    <cellStyle name="SubTotalValue1Dec 10" xfId="19500" xr:uid="{043A7346-7241-4270-8F03-C88C28826F5F}"/>
    <cellStyle name="SubTotalValue1Dec 10 2" xfId="22470" xr:uid="{D2DE0B30-22AE-4D8F-A06E-BE6FDED864CB}"/>
    <cellStyle name="SubTotalValue1Dec 10 3" xfId="20979" xr:uid="{5B87C7EC-3CE2-4AC0-984B-ADE1118CBF05}"/>
    <cellStyle name="SubTotalValue1Dec 10 4" xfId="27300" xr:uid="{44C4F4D4-CFDF-4F2E-8296-7CF4A3AEC358}"/>
    <cellStyle name="SubTotalValue1Dec 10 5" xfId="29224" xr:uid="{36417DF6-A4A4-46B7-942A-158ABFF24AEE}"/>
    <cellStyle name="SubTotalValue1Dec 10 6" xfId="30197" xr:uid="{1BD4402F-0365-4ABD-9AA0-4B5D7A835986}"/>
    <cellStyle name="SubTotalValue1Dec 10 7" xfId="34318" xr:uid="{952083FD-8E60-4EE5-BD86-5775688C0591}"/>
    <cellStyle name="SubTotalValue1Dec 10 8" xfId="39597" xr:uid="{2CC746EC-9EDB-4A27-A56E-CE8B93CC60D6}"/>
    <cellStyle name="SubTotalValue1Dec 10 9" xfId="38763" xr:uid="{57E82DA1-9A2D-4DA7-95DB-CD18888ABAFD}"/>
    <cellStyle name="SubTotalValue1Dec 11" xfId="20113" xr:uid="{53FD8E71-8817-4588-AA6B-6BCC4AF2AF2B}"/>
    <cellStyle name="SubTotalValue1Dec 11 2" xfId="23813" xr:uid="{0284031F-6105-48D0-9F54-7398A006C675}"/>
    <cellStyle name="SubTotalValue1Dec 11 3" xfId="28134" xr:uid="{2E93FEB3-188E-462C-8734-1AED8EF20462}"/>
    <cellStyle name="SubTotalValue1Dec 11 4" xfId="29754" xr:uid="{C68C1441-FDB2-4BCA-95B4-F5DED30A6749}"/>
    <cellStyle name="SubTotalValue1Dec 11 5" xfId="29436" xr:uid="{89F0D070-E6CF-4D2A-8C3D-0979865F744E}"/>
    <cellStyle name="SubTotalValue1Dec 11 6" xfId="33913" xr:uid="{CF669BAF-AB43-4B40-AE6F-3B4DCBAA1578}"/>
    <cellStyle name="SubTotalValue1Dec 11 7" xfId="38286" xr:uid="{4C8F3817-D385-455C-8A06-8E3CAE630F1A}"/>
    <cellStyle name="SubTotalValue1Dec 11 8" xfId="37481" xr:uid="{BD9B1D1B-8FB5-43D9-9F26-DD0ED86C46D2}"/>
    <cellStyle name="SubTotalValue1Dec 12" xfId="20869" xr:uid="{C9070BF6-4F79-4F2F-86DF-7DD7330BA681}"/>
    <cellStyle name="SubTotalValue1Dec 12 2" xfId="23689" xr:uid="{835A3428-C5E3-492A-BE44-68BDCDB415C9}"/>
    <cellStyle name="SubTotalValue1Dec 12 3" xfId="26861" xr:uid="{4D4E2D61-6526-4A68-89D6-FA52D33A7AE5}"/>
    <cellStyle name="SubTotalValue1Dec 12 4" xfId="28713" xr:uid="{406E1B13-8705-42AD-98FD-DAC5E727E7E3}"/>
    <cellStyle name="SubTotalValue1Dec 12 5" xfId="31007" xr:uid="{C2605896-2ECB-4265-9953-8E42EAF124B0}"/>
    <cellStyle name="SubTotalValue1Dec 12 6" xfId="33971" xr:uid="{C9715EF4-7B24-4AA6-BE57-BDF4A92D5C17}"/>
    <cellStyle name="SubTotalValue1Dec 12 7" xfId="35250" xr:uid="{D8B2511C-E8D9-4480-A8F6-9170608F7D83}"/>
    <cellStyle name="SubTotalValue1Dec 12 8" xfId="39827" xr:uid="{A0CBBAA8-4498-44F4-BB1F-C9966439E7DC}"/>
    <cellStyle name="SubTotalValue1Dec 12 9" xfId="41155" xr:uid="{623A758B-1CDF-4514-AB0B-742D0E5FD845}"/>
    <cellStyle name="SubTotalValue1Dec 13" xfId="26191" xr:uid="{C3D585EB-0E4E-486E-A12A-DCF2FFC41D8D}"/>
    <cellStyle name="SubTotalValue1Dec 14" xfId="25625" xr:uid="{B0368891-0F80-4FD4-98CB-68BF1EC22AC5}"/>
    <cellStyle name="SubTotalValue1Dec 15" xfId="29518" xr:uid="{DF6B24E9-4C7A-4797-AC6F-28619C0F420F}"/>
    <cellStyle name="SubTotalValue1Dec 16" xfId="31357" xr:uid="{46D74649-098E-4E9F-8DF1-0054685C9764}"/>
    <cellStyle name="SubTotalValue1Dec 17" xfId="33101" xr:uid="{34CECEF3-742B-489E-8CDE-4019479F3CB0}"/>
    <cellStyle name="SubTotalValue1Dec 18" xfId="39502" xr:uid="{6EA33C3A-01EE-4C81-8B79-34B6D78DF104}"/>
    <cellStyle name="SubTotalValue1Dec 19" xfId="36726" xr:uid="{17F3FA41-0F86-45F1-A6B3-CD742824F031}"/>
    <cellStyle name="SubTotalValue1Dec 2" xfId="5035" xr:uid="{09AC0079-9E22-49BB-9E76-1966EAD15213}"/>
    <cellStyle name="SubTotalValue1Dec 2 2" xfId="8410" xr:uid="{60C01D50-1383-4EC4-94E7-866B8076BF13}"/>
    <cellStyle name="SubTotalValue1Dec 2 2 2" xfId="50733" xr:uid="{139E58DF-B4C4-4C40-AF2C-957760227F7F}"/>
    <cellStyle name="SubTotalValue1Dec 2 3" xfId="10166" xr:uid="{762D56CA-2C03-4CF4-A63C-F870C9B047A5}"/>
    <cellStyle name="SubTotalValue1Dec 2 4" xfId="10502" xr:uid="{E615B7DE-CA2A-4B6C-8879-7BFCD26D5BE0}"/>
    <cellStyle name="SubTotalValue1Dec 2 5" xfId="10837" xr:uid="{C8DC4AA6-6262-4AD3-B1C1-5FD28C807408}"/>
    <cellStyle name="SubTotalValue1Dec 2 6" xfId="32191" xr:uid="{19BFB31E-9FD5-4C4D-8B62-D72214D7C079}"/>
    <cellStyle name="SubTotalValue1Dec 2 7" xfId="31057" xr:uid="{06E654BD-840E-47CD-A6DF-9FDB9A101C7B}"/>
    <cellStyle name="SubTotalValue1Dec 2 8" xfId="35873" xr:uid="{AE7A9568-20FC-4DF8-8404-C45A6A1B5D0B}"/>
    <cellStyle name="SubTotalValue1Dec 2 9" xfId="36631" xr:uid="{55C9F4FA-6D7A-4848-BCAA-6FA8AA31D032}"/>
    <cellStyle name="SubTotalValue1Dec 3" xfId="5111" xr:uid="{04110E81-3BE1-4F7D-9F9A-86AB1FE67429}"/>
    <cellStyle name="SubTotalValue1Dec 3 2" xfId="10237" xr:uid="{A40B8C33-C8B2-4DBB-84CF-99041EB956F7}"/>
    <cellStyle name="SubTotalValue1Dec 3 3" xfId="10570" xr:uid="{9E84777E-6B2D-4CBC-B004-5EA1FCF8C26A}"/>
    <cellStyle name="SubTotalValue1Dec 3 4" xfId="10905" xr:uid="{CC48E5E5-B991-4DC0-BE52-F15E9276BA24}"/>
    <cellStyle name="SubTotalValue1Dec 3 5" xfId="30758" xr:uid="{E268085B-79EB-4689-BEC3-DBB2DF04C4E4}"/>
    <cellStyle name="SubTotalValue1Dec 3 6" xfId="32294" xr:uid="{80C4D034-7C3C-4103-85F9-7B21632E35EF}"/>
    <cellStyle name="SubTotalValue1Dec 3 7" xfId="34711" xr:uid="{5F3C98FE-F50B-4A94-967F-9786EDC57F1F}"/>
    <cellStyle name="SubTotalValue1Dec 3 8" xfId="38863" xr:uid="{6D6469B5-C332-413D-87B9-9A8399AE39CB}"/>
    <cellStyle name="SubTotalValue1Dec 3 9" xfId="40707" xr:uid="{CD52FF26-35EB-4275-9DF6-7D7C32A2E903}"/>
    <cellStyle name="SubTotalValue1Dec 4" xfId="5078" xr:uid="{156D7F1C-00D6-4297-9EC6-6BEDAA64BBDF}"/>
    <cellStyle name="SubTotalValue1Dec 4 2" xfId="10208" xr:uid="{9E2F0311-913F-4B54-B709-C3F06A15D752}"/>
    <cellStyle name="SubTotalValue1Dec 4 3" xfId="10543" xr:uid="{E8F70050-3AED-41E1-A384-BE7CCACC25F0}"/>
    <cellStyle name="SubTotalValue1Dec 4 4" xfId="10878" xr:uid="{69B54297-4C1A-44E5-B921-F5A3CA49973C}"/>
    <cellStyle name="SubTotalValue1Dec 4 5" xfId="29628" xr:uid="{A42F79DB-B484-420D-B6B4-345FFE5F2E18}"/>
    <cellStyle name="SubTotalValue1Dec 4 6" xfId="33149" xr:uid="{41BF70A4-A240-4378-81F3-04912B677ECA}"/>
    <cellStyle name="SubTotalValue1Dec 4 7" xfId="33447" xr:uid="{DE870AF8-A84F-4957-ADD8-6277F1FFD9E9}"/>
    <cellStyle name="SubTotalValue1Dec 4 8" xfId="39526" xr:uid="{8C10CEAA-9963-49AD-913E-BE24DC21D82C}"/>
    <cellStyle name="SubTotalValue1Dec 4 9" xfId="36472" xr:uid="{4EE01918-5397-43B8-B234-DD21A81EA788}"/>
    <cellStyle name="SubTotalValue1Dec 5" xfId="9972" xr:uid="{B5B2FB2D-BE6E-4E09-940A-7BEF00C8CB1A}"/>
    <cellStyle name="SubTotalValue1Dec 5 2" xfId="22342" xr:uid="{FD5A2800-CF5E-4123-83DF-0B1FA644C4F6}"/>
    <cellStyle name="SubTotalValue1Dec 5 3" xfId="24468" xr:uid="{3ED40817-72DF-4B52-9CC1-5A120318BD82}"/>
    <cellStyle name="SubTotalValue1Dec 5 4" xfId="27143" xr:uid="{BF755CAF-DE79-4BC2-9183-1AEEBFE1CE9C}"/>
    <cellStyle name="SubTotalValue1Dec 5 5" xfId="28976" xr:uid="{49DCF7A7-0EF7-47BD-91FC-C0ED0E6E2330}"/>
    <cellStyle name="SubTotalValue1Dec 5 6" xfId="31222" xr:uid="{9B597CD7-BE38-4573-8194-FFDAA0BF775D}"/>
    <cellStyle name="SubTotalValue1Dec 5 7" xfId="30724" xr:uid="{8D872A3D-E38A-4D48-B71C-A6BA8932307B}"/>
    <cellStyle name="SubTotalValue1Dec 5 8" xfId="38153" xr:uid="{4F221928-BD9D-41F8-843F-D6E4006344DD}"/>
    <cellStyle name="SubTotalValue1Dec 5 9" xfId="38511" xr:uid="{F5185803-8720-4005-AA45-818813EA3BA7}"/>
    <cellStyle name="SubTotalValue1Dec 6" xfId="19309" xr:uid="{54752915-FE05-4F02-95EF-ED308ED84552}"/>
    <cellStyle name="SubTotalValue1Dec 6 2" xfId="22252" xr:uid="{BEDCC00D-706E-458F-AE05-DC12CEFA56CE}"/>
    <cellStyle name="SubTotalValue1Dec 6 3" xfId="24542" xr:uid="{AAE1CEDB-00C0-4AC1-847E-7486922B7A39}"/>
    <cellStyle name="SubTotalValue1Dec 6 4" xfId="27039" xr:uid="{FB1B031B-CB4C-454A-BE6E-8758EEE4788C}"/>
    <cellStyle name="SubTotalValue1Dec 6 5" xfId="29690" xr:uid="{7C1BFB4B-0ABF-49A2-9D2B-31201BF0F1BC}"/>
    <cellStyle name="SubTotalValue1Dec 6 6" xfId="33410" xr:uid="{3F697365-E80F-4860-93D6-9F565018B73C}"/>
    <cellStyle name="SubTotalValue1Dec 6 7" xfId="34872" xr:uid="{B1A5A798-FE59-4F4E-893A-1B0E28D92406}"/>
    <cellStyle name="SubTotalValue1Dec 6 8" xfId="37958" xr:uid="{4EF9388F-E881-47E9-824E-C37DAFB32789}"/>
    <cellStyle name="SubTotalValue1Dec 6 9" xfId="39756" xr:uid="{C75CD384-F9BE-4186-A224-5AC732ED3E55}"/>
    <cellStyle name="SubTotalValue1Dec 7" xfId="20070" xr:uid="{A31B0491-7D95-495A-8D36-8650555D7DF6}"/>
    <cellStyle name="SubTotalValue1Dec 7 2" xfId="23128" xr:uid="{6F8182FF-EA67-46B2-9C69-8948AD6DC2A3}"/>
    <cellStyle name="SubTotalValue1Dec 7 3" xfId="24118" xr:uid="{5AC04359-65F1-44A9-96E8-0B7734F0B743}"/>
    <cellStyle name="SubTotalValue1Dec 7 4" xfId="28072" xr:uid="{31CA7DCF-7875-4398-B5E2-E57A247337C3}"/>
    <cellStyle name="SubTotalValue1Dec 7 5" xfId="29434" xr:uid="{B2C2AF22-FAFC-4487-BF9E-FA609034382F}"/>
    <cellStyle name="SubTotalValue1Dec 7 6" xfId="32525" xr:uid="{61220061-9CD8-493B-962E-8D2739EA441B}"/>
    <cellStyle name="SubTotalValue1Dec 7 7" xfId="29501" xr:uid="{6E6355BA-70EE-4DEB-8B28-98D4A0FDA665}"/>
    <cellStyle name="SubTotalValue1Dec 7 8" xfId="36475" xr:uid="{5C4BC9A6-774B-412D-86E2-4C56A37AEBEC}"/>
    <cellStyle name="SubTotalValue1Dec 7 9" xfId="38753" xr:uid="{8BFF30CE-C5B9-4756-8250-C74B74689ABA}"/>
    <cellStyle name="SubTotalValue1Dec 8" xfId="19506" xr:uid="{54BA3B06-87C9-44DE-9922-492A72C5293B}"/>
    <cellStyle name="SubTotalValue1Dec 8 2" xfId="22480" xr:uid="{05DFB1CF-EEAA-45F3-898B-9A2EC6EABF32}"/>
    <cellStyle name="SubTotalValue1Dec 8 3" xfId="24751" xr:uid="{125690CC-1DC4-43B3-BE59-4D009E569223}"/>
    <cellStyle name="SubTotalValue1Dec 8 4" xfId="27312" xr:uid="{36CB53E5-F3B5-444F-83D1-6B276F043290}"/>
    <cellStyle name="SubTotalValue1Dec 8 5" xfId="28966" xr:uid="{486B0518-A8A4-40EC-9893-D035BD7FA86B}"/>
    <cellStyle name="SubTotalValue1Dec 8 6" xfId="31862" xr:uid="{F750B51D-EE7D-44ED-8949-E9794E2B11C8}"/>
    <cellStyle name="SubTotalValue1Dec 8 7" xfId="24760" xr:uid="{FA3D85D6-EA63-4B2A-8CDD-4EE7D31BE25C}"/>
    <cellStyle name="SubTotalValue1Dec 8 8" xfId="35625" xr:uid="{43B25071-8A46-4982-B6E0-0DB8918B8E69}"/>
    <cellStyle name="SubTotalValue1Dec 8 9" xfId="39739" xr:uid="{A047DE55-1081-4F89-937C-189DD28F06B1}"/>
    <cellStyle name="SubTotalValue1Dec 9" xfId="20331" xr:uid="{7A6A3A65-71DF-4CD5-8CF0-9C71D578FB01}"/>
    <cellStyle name="SubTotalValue1Dec 9 2" xfId="23446" xr:uid="{DC13A390-8087-48BE-B744-5D3A8127C054}"/>
    <cellStyle name="SubTotalValue1Dec 9 3" xfId="21446" xr:uid="{A8C931E2-8A74-482C-B8CE-781DD1A29BF2}"/>
    <cellStyle name="SubTotalValue1Dec 9 4" xfId="28438" xr:uid="{31C4837D-9538-4549-B67C-DC56DE8ABF72}"/>
    <cellStyle name="SubTotalValue1Dec 9 5" xfId="30115" xr:uid="{57FD5A31-42D6-45A0-A5AE-47CD27551BE2}"/>
    <cellStyle name="SubTotalValue1Dec 9 6" xfId="33695" xr:uid="{16AB56BA-B587-460E-9253-CD6D64070525}"/>
    <cellStyle name="SubTotalValue1Dec 9 7" xfId="35043" xr:uid="{9A5069EE-9886-4E71-ACFC-C63293EEA37F}"/>
    <cellStyle name="SubTotalValue1Dec 9 8" xfId="38766" xr:uid="{82087625-5591-4E97-B304-DE0B59AC36B9}"/>
    <cellStyle name="SubTotalValue1Dec 9 9" xfId="37088" xr:uid="{11362775-A4A1-4270-9282-6D72A5E2B001}"/>
    <cellStyle name="Sum" xfId="4763" xr:uid="{FE550799-E666-4C83-A847-E24C14FE5FB0}"/>
    <cellStyle name="Sum 10" xfId="19307" xr:uid="{AEADFA6A-3B3B-4030-9D91-6CCF99E6D350}"/>
    <cellStyle name="Sum 10 2" xfId="22250" xr:uid="{5AC5E827-1CD3-41F7-B6BC-2151470167BB}"/>
    <cellStyle name="Sum 10 3" xfId="24439" xr:uid="{66F31AC3-5537-4FFB-BD99-637C938A8BC1}"/>
    <cellStyle name="Sum 10 4" xfId="27037" xr:uid="{42AED440-AF84-442F-AA28-D19CFE155C93}"/>
    <cellStyle name="Sum 10 5" xfId="20585" xr:uid="{4CA755C4-0DCD-4988-AA47-63DEB4A2AE50}"/>
    <cellStyle name="Sum 10 6" xfId="24323" xr:uid="{6B6898EC-02B9-43C7-8956-94947DAF9D9C}"/>
    <cellStyle name="Sum 10 7" xfId="34305" xr:uid="{DEC42997-AB6A-418E-90FE-C3206D32C5FC}"/>
    <cellStyle name="Sum 10 8" xfId="38658" xr:uid="{2BC4381C-0456-4179-B64C-610058CED135}"/>
    <cellStyle name="Sum 10 9" xfId="37597" xr:uid="{91635932-AA73-4BF7-B661-44F88D91DBF8}"/>
    <cellStyle name="Sum 11" xfId="20422" xr:uid="{84FC1A48-3743-452C-86B8-B40C30243338}"/>
    <cellStyle name="Sum 11 2" xfId="23543" xr:uid="{AE735730-CD81-428E-A0B8-EA476448D7D2}"/>
    <cellStyle name="Sum 11 3" xfId="26687" xr:uid="{6A7571B4-9F57-4A89-AA92-446104362B71}"/>
    <cellStyle name="Sum 11 4" xfId="28544" xr:uid="{CE1E161D-9D5B-4700-A8B1-202336E8B0B6}"/>
    <cellStyle name="Sum 11 5" xfId="30843" xr:uid="{0E1016AE-A512-4676-81B6-F0A99ED66D07}"/>
    <cellStyle name="Sum 11 6" xfId="33801" xr:uid="{B6AF75AB-E6D6-40AD-B4CF-775D636A4828}"/>
    <cellStyle name="Sum 11 7" xfId="35148" xr:uid="{34742472-D823-438F-87EB-687DF2F63B25}"/>
    <cellStyle name="Sum 11 8" xfId="39661" xr:uid="{8F23C66B-556C-4A9A-9197-E3226703FF01}"/>
    <cellStyle name="Sum 11 9" xfId="41043" xr:uid="{68BB075E-0606-468F-AEBA-E789DBA5FF67}"/>
    <cellStyle name="Sum 12" xfId="20868" xr:uid="{80776421-6199-4B23-BBD8-2D79D43CB981}"/>
    <cellStyle name="Sum 12 2" xfId="26860" xr:uid="{4D08C19F-010B-4504-B7CE-D3E50F102602}"/>
    <cellStyle name="Sum 12 3" xfId="28712" xr:uid="{9F0C7CE4-083D-4121-B975-888036FEDA16}"/>
    <cellStyle name="Sum 12 4" xfId="31006" xr:uid="{11C19CF4-FBA3-4266-AEE0-217D5BBFC6A4}"/>
    <cellStyle name="Sum 12 5" xfId="33970" xr:uid="{FDB0A52F-698E-4D68-9FD8-9B0EAA13E666}"/>
    <cellStyle name="Sum 12 6" xfId="35249" xr:uid="{56ECED43-4D31-4BFB-A2C7-9707890DF526}"/>
    <cellStyle name="Sum 12 7" xfId="39826" xr:uid="{DB742922-A736-4BEA-AF3A-DD0715F5DED8}"/>
    <cellStyle name="Sum 12 8" xfId="41154" xr:uid="{8A3C358D-E2B2-43A2-AA10-2DA49CB0B2A9}"/>
    <cellStyle name="Sum 13" xfId="24964" xr:uid="{37E28979-668A-4F52-AC1D-6606142359BD}"/>
    <cellStyle name="Sum 14" xfId="26547" xr:uid="{D469C237-594F-45DF-A4DF-31AEFAFB7EBF}"/>
    <cellStyle name="Sum 15" xfId="29726" xr:uid="{9BAB3F1F-A253-4EDA-924C-60EE742F1577}"/>
    <cellStyle name="Sum 16" xfId="32739" xr:uid="{B2E27B57-F8AB-4B60-A3B9-FD874E4C6BF3}"/>
    <cellStyle name="Sum 17" xfId="32524" xr:uid="{83F00EC5-4F28-4192-8B82-BF8485D3A3D2}"/>
    <cellStyle name="Sum 18" xfId="37458" xr:uid="{0FCDD8CC-FBB2-4776-BA32-FF4F77BC3B49}"/>
    <cellStyle name="Sum 19" xfId="37756" xr:uid="{ACB156C8-F950-4091-8CD9-91C3094596D2}"/>
    <cellStyle name="Sum 2" xfId="19283" xr:uid="{D6DD8128-188F-4B82-9C86-14F3C8979A77}"/>
    <cellStyle name="Sum 2 2" xfId="22213" xr:uid="{FB2DA74B-C5E8-4769-AB36-18061DFB4C04}"/>
    <cellStyle name="Sum 2 3" xfId="24286" xr:uid="{34CD9EA3-802C-430A-A89D-88E69598537C}"/>
    <cellStyle name="Sum 2 4" xfId="26991" xr:uid="{583DB921-11CD-47DF-83E5-7EB8D721B342}"/>
    <cellStyle name="Sum 2 5" xfId="30421" xr:uid="{BEA2FF9E-BA5D-448B-87DE-A3D32D4C70F1}"/>
    <cellStyle name="Sum 2 6" xfId="31622" xr:uid="{311C4FCA-741C-4649-A3B9-8CBC950C3D24}"/>
    <cellStyle name="Sum 2 7" xfId="25453" xr:uid="{73084128-11C4-47F9-8036-AC61409A0E75}"/>
    <cellStyle name="Sum 2 8" xfId="36369" xr:uid="{1ECF5889-8DA8-406B-8764-D0A4602C0DEF}"/>
    <cellStyle name="Sum 2 9" xfId="40365" xr:uid="{12912631-6F2D-484C-A92E-370179777AAF}"/>
    <cellStyle name="Sum 3" xfId="19913" xr:uid="{61BE4472-9BA4-4519-AC59-828523958E1F}"/>
    <cellStyle name="Sum 3 2" xfId="22960" xr:uid="{2F788A65-019C-4622-B9DE-90FDB63EC729}"/>
    <cellStyle name="Sum 3 3" xfId="26086" xr:uid="{E3D5ADE4-9E79-4537-848C-651B2C89B04D}"/>
    <cellStyle name="Sum 3 4" xfId="27884" xr:uid="{6AD60DE5-D515-4999-B2FA-E087F9212D4F}"/>
    <cellStyle name="Sum 3 5" xfId="27771" xr:uid="{DF0821A1-6D09-4D83-A0D9-0DBA388E06F7}"/>
    <cellStyle name="Sum 3 6" xfId="29962" xr:uid="{1EEA8310-C32C-46D0-A7D5-8E083E0F030A}"/>
    <cellStyle name="Sum 3 7" xfId="29796" xr:uid="{301E498A-3F80-4E45-B5B7-F9888F1F1637}"/>
    <cellStyle name="Sum 3 8" xfId="38115" xr:uid="{214C3F7F-A4AA-42E9-BEA4-C39C50214DED}"/>
    <cellStyle name="Sum 3 9" xfId="40918" xr:uid="{3CB512E3-8C8A-4D47-8845-7E76EF189148}"/>
    <cellStyle name="Sum 4" xfId="20010" xr:uid="{59409818-52DF-47EA-A6BB-A742C88442C4}"/>
    <cellStyle name="Sum 4 2" xfId="23065" xr:uid="{E130DC4A-5A5A-4760-9BBF-354A36B53E00}"/>
    <cellStyle name="Sum 4 3" xfId="24831" xr:uid="{AE96A101-45B2-42E0-978E-79C680D96C84}"/>
    <cellStyle name="Sum 4 4" xfId="28002" xr:uid="{3C347B6D-D855-4332-88D4-9C77BA3CE97C}"/>
    <cellStyle name="Sum 4 5" xfId="20991" xr:uid="{EC2A6563-ED94-4176-AED9-B151275B45E0}"/>
    <cellStyle name="Sum 4 6" xfId="31894" xr:uid="{E12D7DB2-1AA8-4E2C-A90D-01D6EFAF4DE4}"/>
    <cellStyle name="Sum 4 7" xfId="27717" xr:uid="{C011328E-9E85-4ADF-8E2B-8F7572A3D559}"/>
    <cellStyle name="Sum 4 8" xfId="38967" xr:uid="{0BEE1EDF-6D3F-42C1-AE40-030942F5D908}"/>
    <cellStyle name="Sum 4 9" xfId="36983" xr:uid="{3DD92B14-8FA6-41EE-8F88-577934A7E832}"/>
    <cellStyle name="Sum 5" xfId="19960" xr:uid="{AD1B0B7B-1F1F-4877-BFBE-A294C35DF6BE}"/>
    <cellStyle name="Sum 5 2" xfId="23009" xr:uid="{1307E9AA-2D69-40C7-AEF4-49253357B667}"/>
    <cellStyle name="Sum 5 3" xfId="26636" xr:uid="{16F164D7-0BB7-4F3D-B45B-02D03F33C037}"/>
    <cellStyle name="Sum 5 4" xfId="27943" xr:uid="{3D547145-8CF8-453A-88F0-2AA2C4B09E36}"/>
    <cellStyle name="Sum 5 5" xfId="24598" xr:uid="{C2B92EA5-97C4-4400-A602-8C3A8BEB34E5}"/>
    <cellStyle name="Sum 5 6" xfId="30700" xr:uid="{FD0287C4-EEC1-4F26-BE15-5ABC54C759FB}"/>
    <cellStyle name="Sum 5 7" xfId="27889" xr:uid="{B2581F38-202E-457C-89F0-8CEBB54B58BE}"/>
    <cellStyle name="Sum 5 8" xfId="35828" xr:uid="{5AA3B5B0-463D-43B9-BC65-0217EBED6D87}"/>
    <cellStyle name="Sum 5 9" xfId="40256" xr:uid="{11C1D6EA-D369-4578-8B18-46445813B4FC}"/>
    <cellStyle name="Sum 6" xfId="19617" xr:uid="{363426B2-6682-4BE4-BF5E-C97F6473E5D5}"/>
    <cellStyle name="Sum 6 2" xfId="22597" xr:uid="{E12F10E0-3F0A-4439-88E4-8D0774D25301}"/>
    <cellStyle name="Sum 6 3" xfId="25082" xr:uid="{8DB2AEFE-0C2A-4FF6-81E5-E13E797CF535}"/>
    <cellStyle name="Sum 6 4" xfId="27451" xr:uid="{E2421190-7808-4F2F-8400-C7FD0658A8FD}"/>
    <cellStyle name="Sum 6 5" xfId="25836" xr:uid="{3EEC951D-9492-4C09-806F-F8F9A7E3F650}"/>
    <cellStyle name="Sum 6 6" xfId="23871" xr:uid="{75250AEC-61AD-4FF5-88C8-3D257466FD99}"/>
    <cellStyle name="Sum 6 7" xfId="34298" xr:uid="{F1601CC0-3C16-4CCC-B288-46692537D926}"/>
    <cellStyle name="Sum 6 8" xfId="39277" xr:uid="{1ACA2EC1-1772-45AE-AAC4-70CEAD5F9333}"/>
    <cellStyle name="Sum 6 9" xfId="40591" xr:uid="{A3B790A0-D3A3-4F5D-92A0-3843DE8F6541}"/>
    <cellStyle name="Sum 7" xfId="19744" xr:uid="{14514267-17B4-4F77-81CF-A2E9DE73D54E}"/>
    <cellStyle name="Sum 7 2" xfId="22752" xr:uid="{872A6287-E8F1-47D8-9CF5-63CE3F714513}"/>
    <cellStyle name="Sum 7 3" xfId="26161" xr:uid="{EB605B6A-5DE2-4D64-9D9E-39ABC1FA80B0}"/>
    <cellStyle name="Sum 7 4" xfId="27639" xr:uid="{41425283-FBAC-44A8-A397-7343596A2065}"/>
    <cellStyle name="Sum 7 5" xfId="28762" xr:uid="{B8929C48-6D77-4394-97F8-A536E21B5184}"/>
    <cellStyle name="Sum 7 6" xfId="31434" xr:uid="{A224A566-B846-420A-A41B-848B707074C6}"/>
    <cellStyle name="Sum 7 7" xfId="32056" xr:uid="{543EBCF1-C8D3-4A64-9589-2B2FAB3609D6}"/>
    <cellStyle name="Sum 7 8" xfId="35951" xr:uid="{F4A7AFE7-C426-4C8D-8F0B-189C82DCFD25}"/>
    <cellStyle name="Sum 7 9" xfId="40037" xr:uid="{0AEE8C08-0A74-4110-876E-B8A986D09BE9}"/>
    <cellStyle name="Sum 8" xfId="19888" xr:uid="{3DDFC6E4-6FAA-4B7B-88E0-C67CE1668DD0}"/>
    <cellStyle name="Sum 8 2" xfId="22929" xr:uid="{47149A42-4063-418F-A248-253597A30C03}"/>
    <cellStyle name="Sum 8 3" xfId="25685" xr:uid="{F3CBB3B6-84F2-4567-BD27-79413DB4A2AC}"/>
    <cellStyle name="Sum 8 4" xfId="27850" xr:uid="{4FA227C5-F6B7-4E6A-B9F4-033973A8B19A}"/>
    <cellStyle name="Sum 8 5" xfId="28195" xr:uid="{FAA2C7B4-A3C4-4C22-97B3-4283C38942C8}"/>
    <cellStyle name="Sum 8 6" xfId="29582" xr:uid="{2D29F547-25D1-41B1-84F9-83D7DD7D155F}"/>
    <cellStyle name="Sum 8 7" xfId="29497" xr:uid="{3D13C234-CF8B-443D-8952-5C07A0DA7127}"/>
    <cellStyle name="Sum 8 8" xfId="37767" xr:uid="{E99BF8E8-4E2F-4C73-92B4-BD909D635610}"/>
    <cellStyle name="Sum 8 9" xfId="35901" xr:uid="{D56DC7E3-17BE-474C-A14E-019EA800C85B}"/>
    <cellStyle name="Sum 9" xfId="20332" xr:uid="{50EBCA76-2768-4E32-9CAC-89C33A36F650}"/>
    <cellStyle name="Sum 9 2" xfId="23447" xr:uid="{E1429D6B-BBF0-44EF-87A7-33BF062E0F90}"/>
    <cellStyle name="Sum 9 3" xfId="20618" xr:uid="{7196049F-9C47-4E04-9E8C-35E92EA51976}"/>
    <cellStyle name="Sum 9 4" xfId="28439" xr:uid="{FC6E1037-A3E1-4CD6-8D2B-99A96367EDB5}"/>
    <cellStyle name="Sum 9 5" xfId="26933" xr:uid="{547968E3-2020-496C-8C52-D565BF06D262}"/>
    <cellStyle name="Sum 9 6" xfId="33696" xr:uid="{1965971B-B72D-4765-BC16-1FF168CA0180}"/>
    <cellStyle name="Sum 9 7" xfId="35044" xr:uid="{64ABF27F-1AA5-4E54-BA46-6519C79E9C15}"/>
    <cellStyle name="Sum 9 8" xfId="38529" xr:uid="{487F0D2B-E729-4CC9-A2A3-97FBBD18C257}"/>
    <cellStyle name="Sum 9 9" xfId="36775" xr:uid="{481B519D-496D-4D81-B345-71CC7BFCFCA2}"/>
    <cellStyle name="SumSign" xfId="4764" xr:uid="{F37DB83C-47B9-4881-9C3B-FD2DE597BB87}"/>
    <cellStyle name="T" xfId="668" xr:uid="{B644DB9E-F2B1-4DB4-8F17-3450F85C59DB}"/>
    <cellStyle name="T 10" xfId="20179" xr:uid="{B9309ADD-D4A8-489E-B14B-2980DE4D3645}"/>
    <cellStyle name="T 10 2" xfId="23252" xr:uid="{7D6CBE31-129B-4894-8BDA-9CAAF470C43F}"/>
    <cellStyle name="T 10 3" xfId="24145" xr:uid="{223813F2-151B-4732-8E98-5A8CCF2D5D89}"/>
    <cellStyle name="T 10 4" xfId="28220" xr:uid="{B7AF192C-5682-4795-8035-F9931574B843}"/>
    <cellStyle name="T 10 5" xfId="22315" xr:uid="{4505FD26-D822-4C98-A197-C671E8F61E08}"/>
    <cellStyle name="T 10 6" xfId="27283" xr:uid="{2B875482-3CCF-4E5B-979E-0C226F29031A}"/>
    <cellStyle name="T 10 7" xfId="30696" xr:uid="{B7B2B5A0-15B1-4C6D-9ECB-2EF6326984A9}"/>
    <cellStyle name="T 10 8" xfId="35918" xr:uid="{9B74414C-D9CB-436F-83BB-242DC76A265F}"/>
    <cellStyle name="T 10 9" xfId="37593" xr:uid="{B40FAC7F-4C35-46A2-B16E-0B5B5BF0DC93}"/>
    <cellStyle name="T 11" xfId="20363" xr:uid="{90833B7D-5B10-45C1-B671-FC9839F81F8C}"/>
    <cellStyle name="T 11 2" xfId="23478" xr:uid="{EF9AB768-F8FE-4CEB-ABF0-CC88FAEA4457}"/>
    <cellStyle name="T 11 3" xfId="25534" xr:uid="{9C45F034-7215-43D4-B459-7084C283A325}"/>
    <cellStyle name="T 11 4" xfId="28470" xr:uid="{9F5C54B5-1C65-4DBE-A316-29EBDDDD42E5}"/>
    <cellStyle name="T 11 5" xfId="29523" xr:uid="{01DA5A33-FE43-4B63-9B6A-22A5053B0518}"/>
    <cellStyle name="T 11 6" xfId="33727" xr:uid="{D029BA40-CFD3-44BB-A673-6A652D5D6714}"/>
    <cellStyle name="T 11 7" xfId="35075" xr:uid="{1D57425C-F16E-40B5-9D0A-9E8B4F9BACCC}"/>
    <cellStyle name="T 11 8" xfId="39375" xr:uid="{CC94897D-7C32-4395-8B29-E5BC81AD4B0D}"/>
    <cellStyle name="T 11 9" xfId="40971" xr:uid="{1B4D3E95-64E0-4825-A7FE-1D6F41327225}"/>
    <cellStyle name="T 12" xfId="20048" xr:uid="{2AE6DEE3-38B6-4540-8A7B-B1289726D2CE}"/>
    <cellStyle name="T 12 2" xfId="23104" xr:uid="{D408BAB3-B190-4849-987A-E3B569152FA4}"/>
    <cellStyle name="T 12 3" xfId="24614" xr:uid="{B6C4EC02-98D0-450B-A85F-82BD6D976A21}"/>
    <cellStyle name="T 12 4" xfId="28045" xr:uid="{5D4C7D40-D07A-47DA-86C2-0E7BCAE71F02}"/>
    <cellStyle name="T 12 5" xfId="30051" xr:uid="{162A8568-661E-4E90-B68A-868830F383AA}"/>
    <cellStyle name="T 12 6" xfId="22655" xr:uid="{03C6D014-ED06-4510-A0DF-52F7E612D8E1}"/>
    <cellStyle name="T 12 7" xfId="22210" xr:uid="{58E194C2-0F00-4EB8-BEF8-6D6F36BA90F8}"/>
    <cellStyle name="T 12 8" xfId="37495" xr:uid="{441185D0-0A1D-45FF-9F76-42DB5A1FFDFA}"/>
    <cellStyle name="T 12 9" xfId="39049" xr:uid="{839581FF-9C75-4E12-B242-1B0965A24075}"/>
    <cellStyle name="T 13" xfId="20433" xr:uid="{437A0DA8-839C-43B3-9B5A-BB748310C77B}"/>
    <cellStyle name="T 13 2" xfId="23555" xr:uid="{611C00DB-7AD8-458F-9500-E10E3124172F}"/>
    <cellStyle name="T 13 3" xfId="26701" xr:uid="{67D0D37A-9501-4EE2-9D61-5C22D089C006}"/>
    <cellStyle name="T 13 4" xfId="28557" xr:uid="{2F00BC33-72C5-4C0C-8F56-C3ED145A5CC8}"/>
    <cellStyle name="T 13 5" xfId="30856" xr:uid="{7DD32D79-E1B1-40BC-898C-9CA440213722}"/>
    <cellStyle name="T 13 6" xfId="33815" xr:uid="{B6A3B6EC-899C-42D5-AFDC-68B03F2B6C0C}"/>
    <cellStyle name="T 13 7" xfId="35160" xr:uid="{4E814BDA-954F-44CD-8ACA-67FF087FF501}"/>
    <cellStyle name="T 13 8" xfId="39675" xr:uid="{4F052FA0-30AF-4869-BB3B-C5E2A9072EC4}"/>
    <cellStyle name="T 13 9" xfId="41055" xr:uid="{6DE303D7-467E-4BAA-A147-9DDCB91A73BC}"/>
    <cellStyle name="T 14" xfId="21934" xr:uid="{B0CC3F28-C7F2-4318-B28D-5608054833A5}"/>
    <cellStyle name="T 14 2" xfId="25312" xr:uid="{06EA62F2-9BA6-4EB9-BDA6-D3F882AB1411}"/>
    <cellStyle name="T 14 3" xfId="25558" xr:uid="{D7AAFD10-9ACD-4EC0-BAEA-8998C37BC72F}"/>
    <cellStyle name="T 14 4" xfId="30224" xr:uid="{A625E478-B8F1-4EAD-B947-22F20CD6D9D9}"/>
    <cellStyle name="T 14 5" xfId="33504" xr:uid="{2D55208E-D266-4C43-9010-C047408FA60E}"/>
    <cellStyle name="T 14 6" xfId="34924" xr:uid="{8B3A5A7D-ABA6-4E11-86FF-4012DE6CCB3F}"/>
    <cellStyle name="T 14 7" xfId="36700" xr:uid="{A430FC90-D0CB-452F-A233-810DC7636CD5}"/>
    <cellStyle name="T 14 8" xfId="40015" xr:uid="{2FE4D060-0397-4F0A-BB60-19CAA2AF375F}"/>
    <cellStyle name="T 15" xfId="20838" xr:uid="{C0D76D06-ACEA-4180-A7C1-6038EC31AD20}"/>
    <cellStyle name="T 2" xfId="4766" xr:uid="{C4B94069-8DB0-47E7-9038-46415A7191C0}"/>
    <cellStyle name="T 2 10" xfId="20416" xr:uid="{6F344AA7-D40F-4EAD-9554-F7FA89F49E1F}"/>
    <cellStyle name="T 2 10 2" xfId="23537" xr:uid="{08D449FB-7CA6-45EB-BF00-88A74D3A4F66}"/>
    <cellStyle name="T 2 10 3" xfId="26681" xr:uid="{DE19A817-A7B7-45F0-931D-443AA337E378}"/>
    <cellStyle name="T 2 10 4" xfId="28538" xr:uid="{A47E2B1F-5DC9-46BD-BF8F-503FB0D48BF3}"/>
    <cellStyle name="T 2 10 5" xfId="30837" xr:uid="{7A3FCD45-43A2-4579-8DF3-288304145B1D}"/>
    <cellStyle name="T 2 10 6" xfId="33795" xr:uid="{4FDA59D1-7A15-4BB7-AAB6-6CD93DB71B42}"/>
    <cellStyle name="T 2 10 7" xfId="35142" xr:uid="{FED04831-CE67-4D96-B5BC-B035963A7D13}"/>
    <cellStyle name="T 2 10 8" xfId="39655" xr:uid="{FC3E54BA-1B99-44CE-AED9-DB2B4C851B9C}"/>
    <cellStyle name="T 2 10 9" xfId="41037" xr:uid="{C1499645-BCCF-475C-B62E-1490EFF61E56}"/>
    <cellStyle name="T 2 11" xfId="19956" xr:uid="{47132734-1EFA-41BF-A51E-3BD2EDED1542}"/>
    <cellStyle name="T 2 11 2" xfId="23005" xr:uid="{AB2323D7-BD8F-4780-820D-710B83E571EE}"/>
    <cellStyle name="T 2 11 3" xfId="26516" xr:uid="{CA92A6C0-1C25-4199-972F-E5EDB21B8C00}"/>
    <cellStyle name="T 2 11 4" xfId="27938" xr:uid="{BAD3CE5D-F4CF-407B-8439-8EF924EF992A}"/>
    <cellStyle name="T 2 11 5" xfId="21058" xr:uid="{FDADF883-555F-4CE2-9207-1465A8595FB9}"/>
    <cellStyle name="T 2 11 6" xfId="26723" xr:uid="{E4B7CF1B-6DED-404C-BE1B-E998D5A3DA26}"/>
    <cellStyle name="T 2 11 7" xfId="32905" xr:uid="{9767EE84-207A-4677-A787-163004FD2EC6}"/>
    <cellStyle name="T 2 11 8" xfId="38648" xr:uid="{1B1CEE1A-6746-4EA2-8531-51A43B2678B3}"/>
    <cellStyle name="T 2 11 9" xfId="40614" xr:uid="{EBD0681E-D3F7-4860-888B-65CF94A2F8DF}"/>
    <cellStyle name="T 2 12" xfId="20865" xr:uid="{9ECFDF58-D943-497B-8161-471A2775DB3B}"/>
    <cellStyle name="T 2 12 2" xfId="26858" xr:uid="{93A13BA3-9FC6-46CE-966A-59C4E4EE9624}"/>
    <cellStyle name="T 2 12 3" xfId="28710" xr:uid="{D409EE71-F6FC-4BC7-B515-A6BDDC5425F4}"/>
    <cellStyle name="T 2 12 4" xfId="31004" xr:uid="{6E92B7A6-4884-4969-89A3-C0CD864E2C47}"/>
    <cellStyle name="T 2 12 5" xfId="33968" xr:uid="{31C0FA57-AF41-4A97-AD75-1D5082FAC0EF}"/>
    <cellStyle name="T 2 12 6" xfId="35247" xr:uid="{33FC0488-4749-4003-90DE-B43601D4A2C5}"/>
    <cellStyle name="T 2 12 7" xfId="39824" xr:uid="{2B66E7D4-D2BD-4BCF-B643-1E47E4B67145}"/>
    <cellStyle name="T 2 12 8" xfId="41152" xr:uid="{6B47AEA7-C112-438C-92F1-CD73AEBEED67}"/>
    <cellStyle name="T 2 13" xfId="25526" xr:uid="{4686066E-DBCC-470D-B6A0-C32655915AC0}"/>
    <cellStyle name="T 2 14" xfId="24897" xr:uid="{59589C36-5784-4CC1-9335-57AC8C0268EB}"/>
    <cellStyle name="T 2 15" xfId="29574" xr:uid="{853B4C94-E16E-44F1-9C78-EE9F509BCF9D}"/>
    <cellStyle name="T 2 16" xfId="33210" xr:uid="{B6550937-7783-4251-8A43-D9E52691473C}"/>
    <cellStyle name="T 2 17" xfId="31919" xr:uid="{63107655-535F-4935-A244-DE42C715EC34}"/>
    <cellStyle name="T 2 18" xfId="35732" xr:uid="{DC21D6A9-3969-4993-8A35-5BD8EB02F546}"/>
    <cellStyle name="T 2 19" xfId="37885" xr:uid="{C6EBE38D-69EC-4B60-8EF8-FD2941037F54}"/>
    <cellStyle name="T 2 2" xfId="19831" xr:uid="{993E26C4-44C9-4AD2-99A5-884B0FB7ADAE}"/>
    <cellStyle name="T 2 2 2" xfId="22854" xr:uid="{7639AA3C-EB33-4357-B6A7-8A8F55FA31C5}"/>
    <cellStyle name="T 2 2 3" xfId="20538" xr:uid="{6C388D42-F295-4F89-9AF3-8140D3439B3F}"/>
    <cellStyle name="T 2 2 4" xfId="27757" xr:uid="{AE0CFFE6-4E33-4D3A-B383-47195276C0EC}"/>
    <cellStyle name="T 2 2 5" xfId="27686" xr:uid="{AF26E3B3-FF48-42BC-A030-9A3CF1168044}"/>
    <cellStyle name="T 2 2 6" xfId="31410" xr:uid="{CBC01DF7-C941-487F-A2F2-26956D97B74B}"/>
    <cellStyle name="T 2 2 7" xfId="28097" xr:uid="{C730490E-D584-47D0-BDBA-7A1B97CD7371}"/>
    <cellStyle name="T 2 2 8" xfId="37312" xr:uid="{9B814EE4-1501-4606-B882-4150C9BCD1AD}"/>
    <cellStyle name="T 2 2 9" xfId="36872" xr:uid="{5E71173A-4AEF-44EE-81AB-F16E906D0012}"/>
    <cellStyle name="T 2 3" xfId="19214" xr:uid="{B6ED1C84-8595-4DB5-BA11-2217889A864A}"/>
    <cellStyle name="T 2 3 2" xfId="22126" xr:uid="{3AD27523-E0E5-4425-BEF3-227BDD9D2FF6}"/>
    <cellStyle name="T 2 3 3" xfId="21891" xr:uid="{D8939F00-028E-49F0-871C-7D919C04F944}"/>
    <cellStyle name="T 2 3 4" xfId="25877" xr:uid="{DB96BD9B-6644-4EA2-BAA9-23F9ACDBC260}"/>
    <cellStyle name="T 2 3 5" xfId="27059" xr:uid="{2AADE8B0-872C-4CEE-AE7D-45DC79C21B75}"/>
    <cellStyle name="T 2 3 6" xfId="33596" xr:uid="{CCDE8E88-739F-4FD3-929C-3EDA782F5FA5}"/>
    <cellStyle name="T 2 3 7" xfId="34956" xr:uid="{E20A1326-1039-4C62-B0AA-8F01EB258C79}"/>
    <cellStyle name="T 2 3 8" xfId="37206" xr:uid="{8FD5F3FC-8301-437D-84BF-434EE42B643F}"/>
    <cellStyle name="T 2 3 9" xfId="40736" xr:uid="{7D1B7D03-00FB-41D9-B0AF-03D55CDB5D4D}"/>
    <cellStyle name="T 2 4" xfId="20013" xr:uid="{7BF25F39-C2D9-41C6-8D21-CBA0ECEBEFC6}"/>
    <cellStyle name="T 2 4 2" xfId="23068" xr:uid="{6ECA4195-70EA-4610-A28A-7735536DAB1F}"/>
    <cellStyle name="T 2 4 3" xfId="25192" xr:uid="{1CA4DB4A-EFF3-40EA-ACE3-ABED6296601A}"/>
    <cellStyle name="T 2 4 4" xfId="28005" xr:uid="{3B801F33-97D2-43B8-812C-C1B1BAC4B90C}"/>
    <cellStyle name="T 2 4 5" xfId="25387" xr:uid="{F810EFA9-6E12-4DFA-93FD-EB1B55D646BE}"/>
    <cellStyle name="T 2 4 6" xfId="31394" xr:uid="{D861B182-0B78-4474-8840-AF9D41FCC803}"/>
    <cellStyle name="T 2 4 7" xfId="20612" xr:uid="{F9D149B6-BD59-485E-BD88-98F06C4643C9}"/>
    <cellStyle name="T 2 4 8" xfId="39151" xr:uid="{BAB40BE8-007A-4E8D-B721-F2E4A2019D50}"/>
    <cellStyle name="T 2 4 9" xfId="39381" xr:uid="{18BF3442-B8DD-4C1F-A8F5-B0A3291C2773}"/>
    <cellStyle name="T 2 5" xfId="19768" xr:uid="{10F20739-3898-4F2C-AF9C-2D02AD83EFAD}"/>
    <cellStyle name="T 2 5 2" xfId="22780" xr:uid="{6F721FDC-94DE-459D-B28C-4D1F9C0446B6}"/>
    <cellStyle name="T 2 5 3" xfId="20634" xr:uid="{DCCA1749-A111-4A2A-9505-D2DCDFF364B9}"/>
    <cellStyle name="T 2 5 4" xfId="27670" xr:uid="{DBD1E195-3BE1-404F-A1C3-1828D49B84A2}"/>
    <cellStyle name="T 2 5 5" xfId="27893" xr:uid="{B903075F-9416-46D5-A727-7BC483A062D2}"/>
    <cellStyle name="T 2 5 6" xfId="29520" xr:uid="{4F648849-2D3F-424A-908A-AFEAE3B3C50D}"/>
    <cellStyle name="T 2 5 7" xfId="32174" xr:uid="{B5915678-45B1-469E-92B8-D4ED8F6039B7}"/>
    <cellStyle name="T 2 5 8" xfId="37384" xr:uid="{90733F82-2972-4F48-8E8D-C7536A499587}"/>
    <cellStyle name="T 2 5 9" xfId="37934" xr:uid="{341A78B6-E54F-4141-9F13-A2D5E4663398}"/>
    <cellStyle name="T 2 6" xfId="19801" xr:uid="{EBF367B1-6B6E-4307-8AC0-0C64103B77C2}"/>
    <cellStyle name="T 2 6 2" xfId="22821" xr:uid="{A716AE71-834F-44CF-8C42-4ED14DD09FB7}"/>
    <cellStyle name="T 2 6 3" xfId="25934" xr:uid="{E02DF551-603C-4C46-91F7-8D3E1291F486}"/>
    <cellStyle name="T 2 6 4" xfId="27721" xr:uid="{8C399C31-C1C6-4D18-860C-1286FED0E2A1}"/>
    <cellStyle name="T 2 6 5" xfId="21239" xr:uid="{2D8B426F-2CB1-4710-ACE4-40D846A03E8B}"/>
    <cellStyle name="T 2 6 6" xfId="30406" xr:uid="{0DDBAE2A-D698-4988-8429-9F72C48687FB}"/>
    <cellStyle name="T 2 6 7" xfId="30732" xr:uid="{DB256117-9CDB-4707-9ACE-174520553274}"/>
    <cellStyle name="T 2 6 8" xfId="37278" xr:uid="{EB8077EB-725F-4CB9-A916-A74DABA24B5D}"/>
    <cellStyle name="T 2 6 9" xfId="37642" xr:uid="{234C29B6-CEFE-43C0-962B-027320465EEB}"/>
    <cellStyle name="T 2 7" xfId="20069" xr:uid="{6EAFD1C0-45CF-4859-A4ED-73F09A0FB87F}"/>
    <cellStyle name="T 2 7 2" xfId="23127" xr:uid="{6BBCCCFC-8A94-4E91-9A33-6A59ED1EE21C}"/>
    <cellStyle name="T 2 7 3" xfId="24301" xr:uid="{8B74836B-385F-411C-A94E-7E0E93563E47}"/>
    <cellStyle name="T 2 7 4" xfId="28071" xr:uid="{FF6356FF-ED2C-4467-BA86-3892E83D3850}"/>
    <cellStyle name="T 2 7 5" xfId="28868" xr:uid="{BC60243F-6652-4A43-A50C-DE7404F5DBEB}"/>
    <cellStyle name="T 2 7 6" xfId="29799" xr:uid="{A23A014F-8773-492A-A5CB-D91E56F4D90A}"/>
    <cellStyle name="T 2 7 7" xfId="31481" xr:uid="{ADF6E12F-A7CA-4593-B42B-9D0DC15CB742}"/>
    <cellStyle name="T 2 7 8" xfId="36360" xr:uid="{25887670-C9A1-4B42-9F9E-D12BE399A082}"/>
    <cellStyle name="T 2 7 9" xfId="36212" xr:uid="{063276F8-184E-4F7E-89A5-64E5B0C2F4E2}"/>
    <cellStyle name="T 2 8" xfId="19665" xr:uid="{D5B7970E-8879-40E2-AF4E-A298FEEF3713}"/>
    <cellStyle name="T 2 8 2" xfId="22647" xr:uid="{0D9325CA-8488-4C9F-9B65-BC2512925F59}"/>
    <cellStyle name="T 2 8 3" xfId="23380" xr:uid="{1635AD07-4E7C-4CD1-8DD9-21D066D429A4}"/>
    <cellStyle name="T 2 8 4" xfId="27508" xr:uid="{F891F0F1-07EB-4C84-919D-8E11023D742B}"/>
    <cellStyle name="T 2 8 5" xfId="30430" xr:uid="{97821243-F467-45CE-9985-D1091410DF63}"/>
    <cellStyle name="T 2 8 6" xfId="33445" xr:uid="{96186260-49D5-4F33-A1E2-AF160C4A74FF}"/>
    <cellStyle name="T 2 8 7" xfId="34885" xr:uid="{24E06DF0-3BB9-4B63-A8FC-944717689223}"/>
    <cellStyle name="T 2 8 8" xfId="36979" xr:uid="{416B93FB-940D-4CCA-96CB-EC91BAB79FD8}"/>
    <cellStyle name="T 2 8 9" xfId="40145" xr:uid="{0A532EC4-5A54-407C-BE46-1F3F9389612E}"/>
    <cellStyle name="T 2 9" xfId="20335" xr:uid="{9E02F202-BC25-4F88-81F8-F9CB1C36BCEF}"/>
    <cellStyle name="T 2 9 2" xfId="23450" xr:uid="{D407F449-9FF6-426E-AF4F-F12EB841416F}"/>
    <cellStyle name="T 2 9 3" xfId="20562" xr:uid="{423AA7CA-7300-4478-8F19-7EB0BD296B91}"/>
    <cellStyle name="T 2 9 4" xfId="28442" xr:uid="{B567F5BA-380A-423F-9DF5-61502541658F}"/>
    <cellStyle name="T 2 9 5" xfId="29624" xr:uid="{816E608D-F16F-4BF6-A842-DD80692E1D1E}"/>
    <cellStyle name="T 2 9 6" xfId="33699" xr:uid="{64D2C930-1FE0-4FB7-BF57-A3F31263A71C}"/>
    <cellStyle name="T 2 9 7" xfId="35047" xr:uid="{12339FE9-F790-417F-ACCA-2D3FED90778D}"/>
    <cellStyle name="T 2 9 8" xfId="37143" xr:uid="{C64911E8-A1E8-446C-9E91-D5BC872828CB}"/>
    <cellStyle name="T 2 9 9" xfId="36859" xr:uid="{63E84A26-8AF6-471A-9E28-677E90918B95}"/>
    <cellStyle name="T 3" xfId="4765" xr:uid="{0798C7A7-55B0-4C4E-A9D3-09C6ACB8705E}"/>
    <cellStyle name="T 3 10" xfId="19552" xr:uid="{E74CEE8A-69E2-4E0C-BF49-ED1FBE844D83}"/>
    <cellStyle name="T 3 10 2" xfId="22529" xr:uid="{AEA4355C-EAB1-47CA-8907-0A9FF7F413E6}"/>
    <cellStyle name="T 3 10 3" xfId="21876" xr:uid="{04907D4C-F8CE-49C9-82E0-A200367331EB}"/>
    <cellStyle name="T 3 10 4" xfId="27373" xr:uid="{2DA3F576-4F92-4635-A296-D02559ACB042}"/>
    <cellStyle name="T 3 10 5" xfId="23793" xr:uid="{196CDA00-C438-48DA-BF05-67F538D360C7}"/>
    <cellStyle name="T 3 10 6" xfId="25285" xr:uid="{7D969588-4C2E-495B-997B-C12D75535257}"/>
    <cellStyle name="T 3 10 7" xfId="34368" xr:uid="{87F830F7-7031-407C-BFB0-91F4882C9C2F}"/>
    <cellStyle name="T 3 10 8" xfId="39417" xr:uid="{596F3918-7318-479B-9C76-8E76DEFFAF02}"/>
    <cellStyle name="T 3 10 9" xfId="40437" xr:uid="{954DBFB2-7C7C-414B-8FDD-5519F1912946}"/>
    <cellStyle name="T 3 11" xfId="20394" xr:uid="{924501AA-1769-42E8-9B3D-097598ABE2A1}"/>
    <cellStyle name="T 3 11 2" xfId="23511" xr:uid="{B9194266-D8A3-4359-ADDD-9ADA2573B7EB}"/>
    <cellStyle name="T 3 11 3" xfId="26647" xr:uid="{7CC5CE0D-A1D7-4A88-9928-4D48EA8C99F4}"/>
    <cellStyle name="T 3 11 4" xfId="28506" xr:uid="{BCCBC934-F56B-48FC-A980-EB61F9F51AE7}"/>
    <cellStyle name="T 3 11 5" xfId="30803" xr:uid="{A9C480C5-85D5-4C4C-BF92-07BF81F546CC}"/>
    <cellStyle name="T 3 11 6" xfId="33763" xr:uid="{2719E768-7FA8-4404-B0B1-85F43B5F81D0}"/>
    <cellStyle name="T 3 11 7" xfId="35111" xr:uid="{FA2DC8BA-7203-4B14-830F-C31A203F26AF}"/>
    <cellStyle name="T 3 11 8" xfId="39622" xr:uid="{5FE69B36-57F3-4E63-A816-4486BAC7795C}"/>
    <cellStyle name="T 3 11 9" xfId="41007" xr:uid="{E9A9043B-D018-4036-B26D-32735223CB7A}"/>
    <cellStyle name="T 3 12" xfId="20866" xr:uid="{86928F0D-C65D-4721-A4D2-E0433E5B3DE6}"/>
    <cellStyle name="T 3 12 2" xfId="26859" xr:uid="{B20EDAE6-F317-4C36-BA55-93A611A2B277}"/>
    <cellStyle name="T 3 12 3" xfId="28711" xr:uid="{EA7DD9DB-4768-4323-8DEF-AF1C84079BD6}"/>
    <cellStyle name="T 3 12 4" xfId="31005" xr:uid="{8DC8720D-B290-44CB-903F-DDFF41D5766A}"/>
    <cellStyle name="T 3 12 5" xfId="33969" xr:uid="{79891E51-8650-4F27-83D4-B1BC39ABB83F}"/>
    <cellStyle name="T 3 12 6" xfId="35248" xr:uid="{6F0C7FDD-B0AF-4BC1-A8E6-51B48A08C77A}"/>
    <cellStyle name="T 3 12 7" xfId="39825" xr:uid="{31C64BDD-4AA4-4015-95FC-9CE68B7D5A5A}"/>
    <cellStyle name="T 3 12 8" xfId="41153" xr:uid="{0F8A4077-966D-4276-A9A6-AC8F01A88CC4}"/>
    <cellStyle name="T 3 13" xfId="24183" xr:uid="{BF75BE18-CCCE-4E8B-8400-82D88DC489AF}"/>
    <cellStyle name="T 3 14" xfId="21319" xr:uid="{C62A7B73-41A4-4AAF-98B6-39694E9DAE61}"/>
    <cellStyle name="T 3 15" xfId="26309" xr:uid="{DD849618-C94A-48D1-88F0-C5A08E21420A}"/>
    <cellStyle name="T 3 16" xfId="32793" xr:uid="{7EE7ACFF-C8B7-4025-A52C-5DE4C0CF6D89}"/>
    <cellStyle name="T 3 17" xfId="34218" xr:uid="{3365957B-9AB4-4703-8C37-7A1C1431CF27}"/>
    <cellStyle name="T 3 18" xfId="36393" xr:uid="{B1A83FEF-304F-499F-8C94-4EEE96750264}"/>
    <cellStyle name="T 3 19" xfId="36905" xr:uid="{3A7BDB05-898E-433B-8837-22F05FB35310}"/>
    <cellStyle name="T 3 2" xfId="19398" xr:uid="{E10C3F78-1E9F-459A-981F-F897DACD173E}"/>
    <cellStyle name="T 3 2 2" xfId="22336" xr:uid="{D52A781D-3EB5-403F-A91E-743F6C8BEBFA}"/>
    <cellStyle name="T 3 2 3" xfId="25619" xr:uid="{94991CD9-FC06-4A16-A4BE-FE31FA909C33}"/>
    <cellStyle name="T 3 2 4" xfId="27136" xr:uid="{40FCCCEB-6E1C-4357-A2F7-C20F369ABD1B}"/>
    <cellStyle name="T 3 2 5" xfId="29793" xr:uid="{D1F85715-9321-40BE-A47E-390C0131673D}"/>
    <cellStyle name="T 3 2 6" xfId="25122" xr:uid="{5AA1189F-EB36-40F7-A9AC-2ACB0E3DFAC2}"/>
    <cellStyle name="T 3 2 7" xfId="34220" xr:uid="{6C9F581D-C6CF-4D26-ACDB-6D275EED07E0}"/>
    <cellStyle name="T 3 2 8" xfId="38849" xr:uid="{AA4814DD-5945-486E-815D-1F1548D4AA06}"/>
    <cellStyle name="T 3 2 9" xfId="40059" xr:uid="{E182BD0C-1C13-44CD-941E-71DA49322FF9}"/>
    <cellStyle name="T 3 3" xfId="19234" xr:uid="{AFB0EB15-5D9B-4454-B3EE-EC06C23FF1AC}"/>
    <cellStyle name="T 3 3 2" xfId="22146" xr:uid="{7351B0F6-B867-4F18-A343-F0FA9DE64F5C}"/>
    <cellStyle name="T 3 3 3" xfId="21747" xr:uid="{9B8539B3-1473-4F67-8215-7941D56613FD}"/>
    <cellStyle name="T 3 3 4" xfId="22963" xr:uid="{9F031D0B-B0F1-463D-A02F-349E1859F80A}"/>
    <cellStyle name="T 3 3 5" xfId="21599" xr:uid="{A568B980-6F69-449F-9747-72B3AB7BDDD6}"/>
    <cellStyle name="T 3 3 6" xfId="32369" xr:uid="{C65F5E0B-D4EA-46A3-BB57-C8C92919D2F7}"/>
    <cellStyle name="T 3 3 7" xfId="33380" xr:uid="{9F0031AF-A47E-4AAC-BC29-8B1CD7780F39}"/>
    <cellStyle name="T 3 3 8" xfId="36745" xr:uid="{C005A748-6FE3-463C-83F9-77D5C5BE4BAA}"/>
    <cellStyle name="T 3 3 9" xfId="39420" xr:uid="{597B2259-03E8-4C54-88F5-9289AE50FD43}"/>
    <cellStyle name="T 3 4" xfId="20012" xr:uid="{ACDDFA2C-AB24-4F62-B48B-02AFAC8AF9C0}"/>
    <cellStyle name="T 3 4 2" xfId="23067" xr:uid="{B48105A3-6B10-4B02-BA6D-1C6C1C068D64}"/>
    <cellStyle name="T 3 4 3" xfId="23667" xr:uid="{9F4D18B2-2E48-4837-AEDA-11B91A06E9DF}"/>
    <cellStyle name="T 3 4 4" xfId="28004" xr:uid="{29898F03-1EE4-4CFA-B9FA-F7DF3181E49C}"/>
    <cellStyle name="T 3 4 5" xfId="25251" xr:uid="{5F181A2F-5669-4BBE-96C6-EBF8DCF70EFC}"/>
    <cellStyle name="T 3 4 6" xfId="23591" xr:uid="{13639593-D4C9-49F7-B0E8-9E5CB5E862E4}"/>
    <cellStyle name="T 3 4 7" xfId="32674" xr:uid="{E70C1DCD-B5B9-4C64-A13A-B33B77A2C814}"/>
    <cellStyle name="T 3 4 8" xfId="36596" xr:uid="{C3EE8EFB-8730-4DEF-8D2D-9A1AFB0403FC}"/>
    <cellStyle name="T 3 4 9" xfId="37016" xr:uid="{69B5CA05-D3D7-430B-8CC8-E3C40A6502BD}"/>
    <cellStyle name="T 3 5" xfId="19857" xr:uid="{22C3D76D-E3CA-4B4F-8522-E27AE1ACE6BF}"/>
    <cellStyle name="T 3 5 2" xfId="22889" xr:uid="{63936685-0B4C-4C79-8169-CB841C8B7F4A}"/>
    <cellStyle name="T 3 5 3" xfId="24351" xr:uid="{27AE7B00-D6E5-4693-8AC0-088F11487275}"/>
    <cellStyle name="T 3 5 4" xfId="27803" xr:uid="{B195784E-8076-403E-AFF4-E70472C62303}"/>
    <cellStyle name="T 3 5 5" xfId="28049" xr:uid="{AAA42E42-FD3E-44E4-89B9-2080F5E00B06}"/>
    <cellStyle name="T 3 5 6" xfId="24392" xr:uid="{6094D276-811D-4A7D-A545-C3CAD366A4CE}"/>
    <cellStyle name="T 3 5 7" xfId="30720" xr:uid="{5DDAEE62-0337-4991-8D7B-6DE3B14FE76F}"/>
    <cellStyle name="T 3 5 8" xfId="39530" xr:uid="{0E5F7D1C-1888-4430-B518-CBE1FD334456}"/>
    <cellStyle name="T 3 5 9" xfId="40208" xr:uid="{DD39FB67-19E6-4A08-8EAC-8E5FCC1890A9}"/>
    <cellStyle name="T 3 6" xfId="19479" xr:uid="{73C739A4-E26A-4108-B920-1C495797A496}"/>
    <cellStyle name="T 3 6 2" xfId="22443" xr:uid="{CA8DAFF9-EACE-420F-ACFE-8046797278D3}"/>
    <cellStyle name="T 3 6 3" xfId="25014" xr:uid="{77B96BC2-3E9B-4805-9AF4-018B273ECB79}"/>
    <cellStyle name="T 3 6 4" xfId="27269" xr:uid="{0E2769EA-5AC8-4190-99EB-5D5697367236}"/>
    <cellStyle name="T 3 6 5" xfId="26384" xr:uid="{6DC0BA7D-0BAD-4F73-A963-8DDCC2818B13}"/>
    <cellStyle name="T 3 6 6" xfId="21571" xr:uid="{2B988C40-3CC7-417E-8C49-D0ADDFA0A965}"/>
    <cellStyle name="T 3 6 7" xfId="31195" xr:uid="{F8A9DE0A-AB70-4FB3-877A-627330EAF2E8}"/>
    <cellStyle name="T 3 6 8" xfId="37778" xr:uid="{561B3D3F-67CD-47EA-9664-030C34489E54}"/>
    <cellStyle name="T 3 6 9" xfId="37776" xr:uid="{606F24CC-8043-46DC-BF20-CB65BFD3BCCC}"/>
    <cellStyle name="T 3 7" xfId="19837" xr:uid="{0B7EAB75-90AF-45E1-8F39-F1B01D476E25}"/>
    <cellStyle name="T 3 7 2" xfId="22861" xr:uid="{8E4F35F3-E61B-4E40-9526-8FFF2CF53279}"/>
    <cellStyle name="T 3 7 3" xfId="26477" xr:uid="{DDB5F650-20CD-44BB-AC1F-58117D660874}"/>
    <cellStyle name="T 3 7 4" xfId="27768" xr:uid="{DD11406B-C00F-4866-AD8F-00F09C35808A}"/>
    <cellStyle name="T 3 7 5" xfId="30639" xr:uid="{17D13AD9-EC81-43BA-B457-3B0CE754D430}"/>
    <cellStyle name="T 3 7 6" xfId="29516" xr:uid="{1DEA7447-DD92-460C-A600-36C96BD0548A}"/>
    <cellStyle name="T 3 7 7" xfId="34348" xr:uid="{0CEC5E44-5A4B-42A0-9927-235E443456AA}"/>
    <cellStyle name="T 3 7 8" xfId="35906" xr:uid="{88CB4D26-586D-4717-8CDA-6F630CAC4C95}"/>
    <cellStyle name="T 3 7 9" xfId="36653" xr:uid="{39FA316C-0761-416C-AAD8-FF4DAA21C6FD}"/>
    <cellStyle name="T 3 8" xfId="19990" xr:uid="{BB379809-F954-4641-98B2-78355C7FAA30}"/>
    <cellStyle name="T 3 8 2" xfId="23043" xr:uid="{5DD70F8B-3DC0-4010-9E25-69B1A3C68F23}"/>
    <cellStyle name="T 3 8 3" xfId="25249" xr:uid="{1FE01523-39AD-4972-A5CA-CD3C63346D22}"/>
    <cellStyle name="T 3 8 4" xfId="27980" xr:uid="{2998A319-F588-4FEB-87E0-9434DF218D6C}"/>
    <cellStyle name="T 3 8 5" xfId="25141" xr:uid="{8E3273D2-3ED8-4DD1-8DC1-3A0BACA1FC0C}"/>
    <cellStyle name="T 3 8 6" xfId="30094" xr:uid="{0A3DCD67-74D6-4F46-9D28-31E8C4BDBC2F}"/>
    <cellStyle name="T 3 8 7" xfId="31604" xr:uid="{BA7C5626-55A8-479D-A528-D6355AD69511}"/>
    <cellStyle name="T 3 8 8" xfId="37051" xr:uid="{99B1718F-E340-40B0-AA5B-EDD44FA79DB5}"/>
    <cellStyle name="T 3 8 9" xfId="39978" xr:uid="{EE80BEEA-6952-49BF-B3CC-0ED525204995}"/>
    <cellStyle name="T 3 9" xfId="20334" xr:uid="{4F6004CB-CE04-43E9-A8B7-F12187E09C82}"/>
    <cellStyle name="T 3 9 2" xfId="23449" xr:uid="{5296510D-6BDD-42E7-B553-140D015728ED}"/>
    <cellStyle name="T 3 9 3" xfId="21840" xr:uid="{3C16C991-4E95-41DE-A517-877F6903A48B}"/>
    <cellStyle name="T 3 9 4" xfId="28441" xr:uid="{ECD7C961-2FFE-4F18-9DED-40F75F17F562}"/>
    <cellStyle name="T 3 9 5" xfId="29315" xr:uid="{5EB69899-A7E8-4C06-ADD6-E4C762D0455F}"/>
    <cellStyle name="T 3 9 6" xfId="33698" xr:uid="{899EA139-191B-4D44-8EAA-5A6687CBE621}"/>
    <cellStyle name="T 3 9 7" xfId="35046" xr:uid="{0B551721-F0E0-4F32-A458-886EA4521B5E}"/>
    <cellStyle name="T 3 9 8" xfId="36054" xr:uid="{F20603A9-396D-458E-B2F4-E4BFA1E77BAE}"/>
    <cellStyle name="T 3 9 9" xfId="39009" xr:uid="{BDF7A142-597B-4DCC-A045-15522750A3B4}"/>
    <cellStyle name="T 4" xfId="19276" xr:uid="{9A1DE7E4-83E9-4E19-974B-268E2DA3C920}"/>
    <cellStyle name="T 4 2" xfId="22205" xr:uid="{652C2025-7084-4C69-89AF-B1F3019CE4AC}"/>
    <cellStyle name="T 4 3" xfId="26035" xr:uid="{5A672841-855E-43DA-811F-FE00BEF6FA7C}"/>
    <cellStyle name="T 4 4" xfId="26983" xr:uid="{17EE95E3-5B90-4228-A86B-5DA6A91D3E67}"/>
    <cellStyle name="T 4 5" xfId="26571" xr:uid="{AD85D97A-C9CA-41EF-9493-9BD2BEC4BE44}"/>
    <cellStyle name="T 4 6" xfId="21082" xr:uid="{ED20814E-A6AE-4D2F-A839-D589E26FE6B5}"/>
    <cellStyle name="T 4 7" xfId="31792" xr:uid="{06EE4BC4-96A2-4CC7-9DE1-2D4DDEE7C5C4}"/>
    <cellStyle name="T 4 8" xfId="38116" xr:uid="{FF78E167-3DB6-4C26-BEA6-61B3A03C2C69}"/>
    <cellStyle name="T 4 9" xfId="40305" xr:uid="{95CC03D1-504B-42DC-B319-0174E8BD18FD}"/>
    <cellStyle name="T 5" xfId="19569" xr:uid="{BB8710D9-7210-4D47-BC8E-38902B664FE3}"/>
    <cellStyle name="T 5 2" xfId="22547" xr:uid="{77C93EDD-7348-4CC4-B623-8D061C968BF6}"/>
    <cellStyle name="T 5 3" xfId="21093" xr:uid="{10960ECE-AC9D-4FDE-8B08-22871207FAEA}"/>
    <cellStyle name="T 5 4" xfId="27396" xr:uid="{CD82ABB4-D23A-4ACD-BC24-CDD91F96181A}"/>
    <cellStyle name="T 5 5" xfId="21096" xr:uid="{1C036056-E839-4E43-BDE3-CA298C7094A2}"/>
    <cellStyle name="T 5 6" xfId="32943" xr:uid="{67232A17-498F-4263-8CD3-83EA8659737E}"/>
    <cellStyle name="T 5 7" xfId="34338" xr:uid="{D41E03D2-D2E0-4B67-A168-773F2AEEA2E9}"/>
    <cellStyle name="T 5 8" xfId="36496" xr:uid="{3B63370D-AEA1-41D0-9B97-E9395A9E210D}"/>
    <cellStyle name="T 5 9" xfId="39557" xr:uid="{AA605A77-F9C3-4805-A31D-7CC4BBD5C871}"/>
    <cellStyle name="T 6" xfId="20041" xr:uid="{BB64E6FC-808D-43CE-86F9-05BAC7F45FBF}"/>
    <cellStyle name="T 6 2" xfId="23096" xr:uid="{7923752B-5482-4438-9D2A-0F3596F88862}"/>
    <cellStyle name="T 6 3" xfId="24710" xr:uid="{EF8F5063-B148-4227-8434-B955C2339FC5}"/>
    <cellStyle name="T 6 4" xfId="28033" xr:uid="{DEA813F6-04C5-4EA1-9C8A-9016407C69F7}"/>
    <cellStyle name="T 6 5" xfId="23673" xr:uid="{67A54760-15EE-4FA9-BF44-F6B5B6D70267}"/>
    <cellStyle name="T 6 6" xfId="32147" xr:uid="{B0D0A2AA-41FB-4297-88CF-E8EDB100EDDB}"/>
    <cellStyle name="T 6 7" xfId="32263" xr:uid="{1036175A-A7E2-4B1A-9963-54CF166F5C5B}"/>
    <cellStyle name="T 6 8" xfId="39562" xr:uid="{A967A496-3D33-4A88-B559-B3BF4D5B164B}"/>
    <cellStyle name="T 6 9" xfId="38294" xr:uid="{DB3CE6DF-F4E1-4ED0-B959-9ACCBA397A59}"/>
    <cellStyle name="T 7" xfId="19707" xr:uid="{30A37995-0126-4CD5-8D3E-1BB6C9565BD9}"/>
    <cellStyle name="T 7 2" xfId="22708" xr:uid="{7FD82C8F-FEAE-4D56-AD00-952303F8D3CB}"/>
    <cellStyle name="T 7 3" xfId="25633" xr:uid="{86878043-B16C-40AD-B314-6581D9BC4A2E}"/>
    <cellStyle name="T 7 4" xfId="27578" xr:uid="{06757F27-D3FF-4761-9037-77DA8527B848}"/>
    <cellStyle name="T 7 5" xfId="30588" xr:uid="{B09CA756-26A6-4F17-89BD-B9A159A96BAA}"/>
    <cellStyle name="T 7 6" xfId="32129" xr:uid="{5D67F09E-AE33-4D48-B735-07B873500815}"/>
    <cellStyle name="T 7 7" xfId="34157" xr:uid="{19231A78-CBC2-4194-BA3B-02229FEC8B12}"/>
    <cellStyle name="T 7 8" xfId="37660" xr:uid="{B21B7281-DB1C-4AE7-B494-AE624DA06FCF}"/>
    <cellStyle name="T 7 9" xfId="39389" xr:uid="{EA032D13-1BF5-43AC-9B3C-E6E3A9E1BA89}"/>
    <cellStyle name="T 8" xfId="20174" xr:uid="{CE933CE2-E8C1-423D-8785-07492807A2BE}"/>
    <cellStyle name="T 8 2" xfId="23245" xr:uid="{A3AE9B06-1B40-4B00-A150-A6DDC068B0B9}"/>
    <cellStyle name="T 8 3" xfId="26208" xr:uid="{39AB898A-2C80-4DB8-8465-9BD33A9C0F83}"/>
    <cellStyle name="T 8 4" xfId="28213" xr:uid="{53F93234-1C5B-46F3-A354-4478273F97AB}"/>
    <cellStyle name="T 8 5" xfId="29367" xr:uid="{92A247D5-D86F-4A9B-B0EB-DE50AC9218EA}"/>
    <cellStyle name="T 8 6" xfId="32065" xr:uid="{64C01049-BBD8-41DC-AEA1-2CF8633E7865}"/>
    <cellStyle name="T 8 7" xfId="29226" xr:uid="{4A1D9B7D-4441-42F5-94A4-CE20F70AD902}"/>
    <cellStyle name="T 8 8" xfId="39514" xr:uid="{5D0EF1EE-9B02-4E65-AC34-D64742E195DC}"/>
    <cellStyle name="T 8 9" xfId="39761" xr:uid="{F2D5D359-C68C-4CEC-8141-6140A75D09D5}"/>
    <cellStyle name="T 9" xfId="19970" xr:uid="{DD2938FD-E4D2-4865-9101-C4D2F62AFD2C}"/>
    <cellStyle name="T 9 2" xfId="23022" xr:uid="{84C525E4-95C2-456A-8D52-1D374CE72250}"/>
    <cellStyle name="T 9 3" xfId="26386" xr:uid="{8D445D0C-64B9-4D32-8780-FEE870A946B6}"/>
    <cellStyle name="T 9 4" xfId="27959" xr:uid="{624F3FF1-11E7-4E84-9635-E3FB6BD1EFE2}"/>
    <cellStyle name="T 9 5" xfId="28941" xr:uid="{53BB85C1-8C5E-4CA8-A7E1-FE368A3C3535}"/>
    <cellStyle name="T 9 6" xfId="31839" xr:uid="{B41D284C-C936-423A-A278-F660DA9E4B08}"/>
    <cellStyle name="T 9 7" xfId="34060" xr:uid="{5C1E35A0-9129-4F4C-85F2-779010F7C877}"/>
    <cellStyle name="T 9 8" xfId="38963" xr:uid="{040FD4DE-F3DD-4CEB-BD4B-74554CEEACBB}"/>
    <cellStyle name="T 9 9" xfId="36271" xr:uid="{27B494E9-198C-4137-B22B-AE15E95B16B8}"/>
    <cellStyle name="T_09_BangTongHopKinhPhiNhaso9" xfId="4767" xr:uid="{22FC3629-3A64-4A47-BE99-9642B0DC821C}"/>
    <cellStyle name="T_09_BangTongHopKinhPhiNhaso9 10" xfId="20310" xr:uid="{6431EFD8-D166-48B5-863A-FFEAEC00618D}"/>
    <cellStyle name="T_09_BangTongHopKinhPhiNhaso9 10 2" xfId="23420" xr:uid="{E6BB8744-B761-490D-9207-D7066FD68281}"/>
    <cellStyle name="T_09_BangTongHopKinhPhiNhaso9 10 3" xfId="23870" xr:uid="{358BA732-2E38-453A-ACB8-97C531DED0D5}"/>
    <cellStyle name="T_09_BangTongHopKinhPhiNhaso9 10 4" xfId="28410" xr:uid="{628758A8-9EE9-418A-AF15-945E139CA3C8}"/>
    <cellStyle name="T_09_BangTongHopKinhPhiNhaso9 10 5" xfId="29920" xr:uid="{79064877-6F54-4E07-8715-CA4EEC1E9568}"/>
    <cellStyle name="T_09_BangTongHopKinhPhiNhaso9 10 6" xfId="33666" xr:uid="{EA9CD2AA-5139-46AA-B4F4-73BB234AC4D2}"/>
    <cellStyle name="T_09_BangTongHopKinhPhiNhaso9 10 7" xfId="35020" xr:uid="{616AE865-1934-4A5B-BE08-AF19F9A629F1}"/>
    <cellStyle name="T_09_BangTongHopKinhPhiNhaso9 10 8" xfId="37046" xr:uid="{0BC16785-F9A8-417E-9BCC-0775879A9DF9}"/>
    <cellStyle name="T_09_BangTongHopKinhPhiNhaso9 10 9" xfId="36956" xr:uid="{FAAB25EF-72B8-4987-9DAC-C8B9BB1FBB52}"/>
    <cellStyle name="T_09_BangTongHopKinhPhiNhaso9 11" xfId="19228" xr:uid="{692E1A68-2583-4A67-B9CE-881A804CF11E}"/>
    <cellStyle name="T_09_BangTongHopKinhPhiNhaso9 11 2" xfId="22139" xr:uid="{C1059C86-F251-4DF6-8208-B569E0F0F1C0}"/>
    <cellStyle name="T_09_BangTongHopKinhPhiNhaso9 11 3" xfId="24936" xr:uid="{A9E4F04D-7AF6-4A0F-BC16-2D042B41F844}"/>
    <cellStyle name="T_09_BangTongHopKinhPhiNhaso9 11 4" xfId="26401" xr:uid="{73892848-D2E6-4F0A-9ACC-EB0A871E3A57}"/>
    <cellStyle name="T_09_BangTongHopKinhPhiNhaso9 11 5" xfId="25787" xr:uid="{FCD06038-6200-4324-9F94-2EF98D0BCF30}"/>
    <cellStyle name="T_09_BangTongHopKinhPhiNhaso9 11 6" xfId="29071" xr:uid="{FDC8E962-6B95-4DAB-903E-10FEEFD3D476}"/>
    <cellStyle name="T_09_BangTongHopKinhPhiNhaso9 11 7" xfId="32249" xr:uid="{BAAF84CD-8BD1-4E35-A9BE-18B935CDD8E4}"/>
    <cellStyle name="T_09_BangTongHopKinhPhiNhaso9 11 8" xfId="38432" xr:uid="{7DB96091-D08B-44AE-8E46-E516489BB734}"/>
    <cellStyle name="T_09_BangTongHopKinhPhiNhaso9 11 9" xfId="40571" xr:uid="{76D256DF-DACA-4CA4-B804-5F412819C369}"/>
    <cellStyle name="T_09_BangTongHopKinhPhiNhaso9 12" xfId="20864" xr:uid="{D100AD20-F6DD-4EA4-A4A2-13114BB69FDD}"/>
    <cellStyle name="T_09_BangTongHopKinhPhiNhaso9 12 2" xfId="26857" xr:uid="{5F167925-AD60-4D12-975A-0F8ABBC4B31B}"/>
    <cellStyle name="T_09_BangTongHopKinhPhiNhaso9 12 3" xfId="28709" xr:uid="{714130FA-9BB6-41DE-858B-0EC655FDB369}"/>
    <cellStyle name="T_09_BangTongHopKinhPhiNhaso9 12 4" xfId="31003" xr:uid="{17BF9CD8-2342-4F20-988B-C2AE2B688125}"/>
    <cellStyle name="T_09_BangTongHopKinhPhiNhaso9 12 5" xfId="33967" xr:uid="{318568CA-AA79-429A-BF5C-F869DA45CCF5}"/>
    <cellStyle name="T_09_BangTongHopKinhPhiNhaso9 12 6" xfId="35246" xr:uid="{88534C75-18CD-49C8-B2C9-D44C9A4C40D5}"/>
    <cellStyle name="T_09_BangTongHopKinhPhiNhaso9 12 7" xfId="39823" xr:uid="{BDA93245-9D28-45CE-B5B8-01F6935CEAE2}"/>
    <cellStyle name="T_09_BangTongHopKinhPhiNhaso9 12 8" xfId="41151" xr:uid="{31F849AA-A999-4512-9DD4-CB9C0DD60F71}"/>
    <cellStyle name="T_09_BangTongHopKinhPhiNhaso9 13" xfId="21089" xr:uid="{1AEF0406-FC3C-4ED6-9527-330E3D2BA908}"/>
    <cellStyle name="T_09_BangTongHopKinhPhiNhaso9 14" xfId="26119" xr:uid="{0FC32A6E-0866-4202-88B7-A532DFB0C094}"/>
    <cellStyle name="T_09_BangTongHopKinhPhiNhaso9 15" xfId="30159" xr:uid="{DD610329-2F0C-4DE0-9FC1-AB0C5DEB770C}"/>
    <cellStyle name="T_09_BangTongHopKinhPhiNhaso9 16" xfId="31308" xr:uid="{98BEC5B5-FC6C-4B71-AF27-54EC4DDF01B4}"/>
    <cellStyle name="T_09_BangTongHopKinhPhiNhaso9 17" xfId="34363" xr:uid="{79D89BA3-1DDA-4B3C-964B-9715663B6F8C}"/>
    <cellStyle name="T_09_BangTongHopKinhPhiNhaso9 18" xfId="36759" xr:uid="{5277E3AD-D49D-48A9-BBB6-B69D05934E7E}"/>
    <cellStyle name="T_09_BangTongHopKinhPhiNhaso9 19" xfId="40839" xr:uid="{DDE654D2-FC0F-4694-A56C-E9529D1707CF}"/>
    <cellStyle name="T_09_BangTongHopKinhPhiNhaso9 2" xfId="19830" xr:uid="{EF23353E-F249-4B96-BBEA-B266F7BD55AF}"/>
    <cellStyle name="T_09_BangTongHopKinhPhiNhaso9 2 2" xfId="22853" xr:uid="{7A4C6D17-C183-46DF-8995-08BDE3F2E55C}"/>
    <cellStyle name="T_09_BangTongHopKinhPhiNhaso9 2 3" xfId="25041" xr:uid="{C7917BE9-9544-4DED-96C9-2F224B4BD15B}"/>
    <cellStyle name="T_09_BangTongHopKinhPhiNhaso9 2 4" xfId="27756" xr:uid="{EC9DBE69-9F14-446B-B0B3-E5D82BDD887B}"/>
    <cellStyle name="T_09_BangTongHopKinhPhiNhaso9 2 5" xfId="24798" xr:uid="{7415BA3B-1851-4B85-B341-16DE43F39369}"/>
    <cellStyle name="T_09_BangTongHopKinhPhiNhaso9 2 6" xfId="26780" xr:uid="{BDAA4076-62D1-42B5-8B80-2D8054C60B47}"/>
    <cellStyle name="T_09_BangTongHopKinhPhiNhaso9 2 7" xfId="34509" xr:uid="{9F00F9FF-0BAF-48AC-8E15-2E259B57D561}"/>
    <cellStyle name="T_09_BangTongHopKinhPhiNhaso9 2 8" xfId="36071" xr:uid="{8E06651C-D7A7-4588-8990-1240E36058A9}"/>
    <cellStyle name="T_09_BangTongHopKinhPhiNhaso9 2 9" xfId="38944" xr:uid="{34CF3935-BAB7-4498-B020-AC2E55F702FC}"/>
    <cellStyle name="T_09_BangTongHopKinhPhiNhaso9 3" xfId="19215" xr:uid="{C29A4210-AC55-46F7-B704-326EAEC3CE6A}"/>
    <cellStyle name="T_09_BangTongHopKinhPhiNhaso9 3 2" xfId="22127" xr:uid="{35674C9B-5C0B-4FBD-A84A-06D3F8A3EC04}"/>
    <cellStyle name="T_09_BangTongHopKinhPhiNhaso9 3 3" xfId="26485" xr:uid="{6A84ABBC-3ABB-4C30-BCD4-F016564367CC}"/>
    <cellStyle name="T_09_BangTongHopKinhPhiNhaso9 3 4" xfId="25654" xr:uid="{C6AFC7A7-0604-4F4C-8387-34CAB450DF74}"/>
    <cellStyle name="T_09_BangTongHopKinhPhiNhaso9 3 5" xfId="30634" xr:uid="{FBA26453-E0E4-417C-8D9B-64B71D71ABFD}"/>
    <cellStyle name="T_09_BangTongHopKinhPhiNhaso9 3 6" xfId="27007" xr:uid="{C97B5ACB-A7AA-4A12-982D-3089FC8AAC74}"/>
    <cellStyle name="T_09_BangTongHopKinhPhiNhaso9 3 7" xfId="31524" xr:uid="{448E934A-5E0A-44B0-8CCA-2B480F75A5CE}"/>
    <cellStyle name="T_09_BangTongHopKinhPhiNhaso9 3 8" xfId="39328" xr:uid="{FD44A860-8B4F-4D3A-9AB3-DA64B1CFCC5E}"/>
    <cellStyle name="T_09_BangTongHopKinhPhiNhaso9 3 9" xfId="36182" xr:uid="{D2748E9E-E535-4B32-B6FD-FB1D6B9B1A98}"/>
    <cellStyle name="T_09_BangTongHopKinhPhiNhaso9 4" xfId="20014" xr:uid="{8ECC442C-EF18-4E82-A471-F13C72078770}"/>
    <cellStyle name="T_09_BangTongHopKinhPhiNhaso9 4 2" xfId="23069" xr:uid="{BD503D51-07CE-4B27-9104-D2FDF1633CD4}"/>
    <cellStyle name="T_09_BangTongHopKinhPhiNhaso9 4 3" xfId="20993" xr:uid="{4FE6F644-DBD6-49B6-9873-49FBA5EB594A}"/>
    <cellStyle name="T_09_BangTongHopKinhPhiNhaso9 4 4" xfId="28006" xr:uid="{CF160A45-9C68-4F67-B86E-AF574368AB8F}"/>
    <cellStyle name="T_09_BangTongHopKinhPhiNhaso9 4 5" xfId="26566" xr:uid="{86E37654-9DA3-44A7-99B3-B43B2FE9631A}"/>
    <cellStyle name="T_09_BangTongHopKinhPhiNhaso9 4 6" xfId="32710" xr:uid="{8A26B1D6-71D7-48FC-9367-5CCBB83BD53F}"/>
    <cellStyle name="T_09_BangTongHopKinhPhiNhaso9 4 7" xfId="23658" xr:uid="{B3F94706-EE3E-455F-8340-78A7FC49714A}"/>
    <cellStyle name="T_09_BangTongHopKinhPhiNhaso9 4 8" xfId="37159" xr:uid="{34EF1FBA-4FCC-4613-8A52-810A43AEB17D}"/>
    <cellStyle name="T_09_BangTongHopKinhPhiNhaso9 4 9" xfId="38727" xr:uid="{1A6E41ED-283E-4BBC-B8A3-0E9F291B77F6}"/>
    <cellStyle name="T_09_BangTongHopKinhPhiNhaso9 5" xfId="19594" xr:uid="{B1BF0ED4-5687-435D-9D77-B81F1D4F23B1}"/>
    <cellStyle name="T_09_BangTongHopKinhPhiNhaso9 5 2" xfId="22573" xr:uid="{4FD6A449-DEA2-46C8-9A3A-50FF3E79BE25}"/>
    <cellStyle name="T_09_BangTongHopKinhPhiNhaso9 5 3" xfId="20514" xr:uid="{9F48C59C-0066-4807-BFAD-E8F6E0629D01}"/>
    <cellStyle name="T_09_BangTongHopKinhPhiNhaso9 5 4" xfId="27425" xr:uid="{CF2C1917-0401-4A03-98CD-9EADA1E13D74}"/>
    <cellStyle name="T_09_BangTongHopKinhPhiNhaso9 5 5" xfId="25732" xr:uid="{B5CEEFCF-6DEE-49F4-93AE-86F93E5BFA55}"/>
    <cellStyle name="T_09_BangTongHopKinhPhiNhaso9 5 6" xfId="30422" xr:uid="{887D02CF-F23E-4818-B0C6-DD67A323B425}"/>
    <cellStyle name="T_09_BangTongHopKinhPhiNhaso9 5 7" xfId="34627" xr:uid="{EEF3BACA-8E8B-4DF0-AF1E-145298633206}"/>
    <cellStyle name="T_09_BangTongHopKinhPhiNhaso9 5 8" xfId="39567" xr:uid="{C06146F1-2F20-42BE-BF05-79C7B206D184}"/>
    <cellStyle name="T_09_BangTongHopKinhPhiNhaso9 5 9" xfId="40462" xr:uid="{CEF2E830-7691-40CC-BA8E-975DFCD745A3}"/>
    <cellStyle name="T_09_BangTongHopKinhPhiNhaso9 6" xfId="19483" xr:uid="{6D1A4BCC-638E-43AB-A651-06D55AEE6431}"/>
    <cellStyle name="T_09_BangTongHopKinhPhiNhaso9 6 2" xfId="22447" xr:uid="{536242B9-72FD-4D2F-B48C-D5BEE37ED7F9}"/>
    <cellStyle name="T_09_BangTongHopKinhPhiNhaso9 6 3" xfId="21533" xr:uid="{2903F054-F691-4529-94C0-4E688CE01D6D}"/>
    <cellStyle name="T_09_BangTongHopKinhPhiNhaso9 6 4" xfId="27274" xr:uid="{6E509494-E550-4FF0-8C4C-7ACB3AD24411}"/>
    <cellStyle name="T_09_BangTongHopKinhPhiNhaso9 6 5" xfId="29360" xr:uid="{437B5EA6-4142-45ED-8ED2-3E6F4E24EDA5}"/>
    <cellStyle name="T_09_BangTongHopKinhPhiNhaso9 6 6" xfId="30532" xr:uid="{DBD78DC6-1F24-4BAD-8AD6-F0851B8825F1}"/>
    <cellStyle name="T_09_BangTongHopKinhPhiNhaso9 6 7" xfId="34701" xr:uid="{AB64D2AA-BF50-4A6E-A88F-852C6FF4D497}"/>
    <cellStyle name="T_09_BangTongHopKinhPhiNhaso9 6 8" xfId="35846" xr:uid="{B59C6FE7-0644-4FDC-BA40-15E540F18D77}"/>
    <cellStyle name="T_09_BangTongHopKinhPhiNhaso9 6 9" xfId="35710" xr:uid="{5B45E8B8-B370-4708-99CF-79461632C28F}"/>
    <cellStyle name="T_09_BangTongHopKinhPhiNhaso9 7" xfId="20074" xr:uid="{CFA1A82C-A0A9-4B94-9E3B-5EA98C2C9DF3}"/>
    <cellStyle name="T_09_BangTongHopKinhPhiNhaso9 7 2" xfId="23133" xr:uid="{DB39CB3C-A7A4-4E01-B51E-FDFE44CF8C27}"/>
    <cellStyle name="T_09_BangTongHopKinhPhiNhaso9 7 3" xfId="23576" xr:uid="{E9ACACD7-AD8E-4FD5-99AD-11C94FC87B8F}"/>
    <cellStyle name="T_09_BangTongHopKinhPhiNhaso9 7 4" xfId="28078" xr:uid="{66C44D1B-C714-4B40-A69D-E83A6947EF11}"/>
    <cellStyle name="T_09_BangTongHopKinhPhiNhaso9 7 5" xfId="29015" xr:uid="{B30D3504-AE1C-4246-A056-AD506BE3B33F}"/>
    <cellStyle name="T_09_BangTongHopKinhPhiNhaso9 7 6" xfId="26776" xr:uid="{45A430BD-7F01-4C21-8733-318A3CD6B7AD}"/>
    <cellStyle name="T_09_BangTongHopKinhPhiNhaso9 7 7" xfId="25834" xr:uid="{6C624F5A-739E-453A-AB1D-C838E27D449A}"/>
    <cellStyle name="T_09_BangTongHopKinhPhiNhaso9 7 8" xfId="38769" xr:uid="{68ADA2EC-C5C6-4B53-8AFE-6319B9F257EF}"/>
    <cellStyle name="T_09_BangTongHopKinhPhiNhaso9 7 9" xfId="36582" xr:uid="{397F1FEF-A891-44D3-A61A-4DE6A901ACBD}"/>
    <cellStyle name="T_09_BangTongHopKinhPhiNhaso9 8" xfId="20065" xr:uid="{F2F86FB3-13AC-4CFE-984A-295C1F7C142A}"/>
    <cellStyle name="T_09_BangTongHopKinhPhiNhaso9 8 2" xfId="23123" xr:uid="{E5EA8442-97DD-4E65-99E3-62DA572D9D12}"/>
    <cellStyle name="T_09_BangTongHopKinhPhiNhaso9 8 3" xfId="24305" xr:uid="{116AF9B7-9651-4813-8773-C286A9E6B69C}"/>
    <cellStyle name="T_09_BangTongHopKinhPhiNhaso9 8 4" xfId="28067" xr:uid="{9F5F4E50-A47B-4901-8E39-887A974B91D9}"/>
    <cellStyle name="T_09_BangTongHopKinhPhiNhaso9 8 5" xfId="25240" xr:uid="{260CFE92-71EF-415E-84D7-F7D7EA20970A}"/>
    <cellStyle name="T_09_BangTongHopKinhPhiNhaso9 8 6" xfId="29897" xr:uid="{96D7339C-563F-419B-A4A1-CE40C77DD21B}"/>
    <cellStyle name="T_09_BangTongHopKinhPhiNhaso9 8 7" xfId="31988" xr:uid="{65408C83-5110-4119-8BEC-3627D331388E}"/>
    <cellStyle name="T_09_BangTongHopKinhPhiNhaso9 8 8" xfId="35930" xr:uid="{A80C7771-7DF9-486B-95A9-40DEA3736A77}"/>
    <cellStyle name="T_09_BangTongHopKinhPhiNhaso9 8 9" xfId="38996" xr:uid="{20F47E82-D0A8-4998-A65F-9C55DCF001D3}"/>
    <cellStyle name="T_09_BangTongHopKinhPhiNhaso9 9" xfId="20336" xr:uid="{DB494BD8-DAD9-4746-86FE-AE442BFF6040}"/>
    <cellStyle name="T_09_BangTongHopKinhPhiNhaso9 9 2" xfId="23451" xr:uid="{FC7B0862-E1DA-42E4-9EA2-E4F1BECE7553}"/>
    <cellStyle name="T_09_BangTongHopKinhPhiNhaso9 9 3" xfId="23299" xr:uid="{5A918EAA-FFD2-477E-A278-E5C63D480A54}"/>
    <cellStyle name="T_09_BangTongHopKinhPhiNhaso9 9 4" xfId="28443" xr:uid="{7DC7EAC6-0FEF-4FD8-A276-94BACA6E7A9C}"/>
    <cellStyle name="T_09_BangTongHopKinhPhiNhaso9 9 5" xfId="29431" xr:uid="{7EDD7254-F1CE-4C9A-8095-0C158CD315D5}"/>
    <cellStyle name="T_09_BangTongHopKinhPhiNhaso9 9 6" xfId="33700" xr:uid="{455C5F2C-7B31-4B72-B584-6D00C4340DD0}"/>
    <cellStyle name="T_09_BangTongHopKinhPhiNhaso9 9 7" xfId="35048" xr:uid="{2A5ADF7A-1171-457B-B964-3F819F013E31}"/>
    <cellStyle name="T_09_BangTongHopKinhPhiNhaso9 9 8" xfId="37671" xr:uid="{4ACE66E2-BCB2-479F-AE03-53BDF24BD196}"/>
    <cellStyle name="T_09_BangTongHopKinhPhiNhaso9 9 9" xfId="36744" xr:uid="{4EDC0672-A47A-4162-900E-7C60C8C0F288}"/>
    <cellStyle name="T_09a_PhanMongNhaSo9" xfId="4768" xr:uid="{F3805DF8-83D0-4330-AC5F-6F361FC0B793}"/>
    <cellStyle name="T_09a_PhanMongNhaSo9 10" xfId="19678" xr:uid="{E9515949-D688-40C2-9A08-7902AA66048A}"/>
    <cellStyle name="T_09a_PhanMongNhaSo9 10 2" xfId="22664" xr:uid="{461F5B34-3AD9-48BE-A860-C0EFEA066D70}"/>
    <cellStyle name="T_09a_PhanMongNhaSo9 10 3" xfId="24091" xr:uid="{47561FDD-EFEC-47F8-B512-DC7625D9900C}"/>
    <cellStyle name="T_09a_PhanMongNhaSo9 10 4" xfId="27527" xr:uid="{9B8D54C0-064B-469A-8A97-EA33399D7D56}"/>
    <cellStyle name="T_09a_PhanMongNhaSo9 10 5" xfId="29837" xr:uid="{C4C03905-272F-441D-81E0-E6CAD2488574}"/>
    <cellStyle name="T_09a_PhanMongNhaSo9 10 6" xfId="32980" xr:uid="{2D0F25DB-E29B-4F6E-9280-C5660328A1AC}"/>
    <cellStyle name="T_09a_PhanMongNhaSo9 10 7" xfId="34756" xr:uid="{F01457D1-E599-4077-B6BB-BB221D991220}"/>
    <cellStyle name="T_09a_PhanMongNhaSo9 10 8" xfId="36840" xr:uid="{156BA0BF-09FF-42EE-9573-7C00B62D22E4}"/>
    <cellStyle name="T_09a_PhanMongNhaSo9 10 9" xfId="40856" xr:uid="{F26541F8-3973-4868-850C-2A62F922A910}"/>
    <cellStyle name="T_09a_PhanMongNhaSo9 11" xfId="19788" xr:uid="{941F1673-293F-4637-BEB8-0E59CEBF8FBC}"/>
    <cellStyle name="T_09a_PhanMongNhaSo9 11 2" xfId="22806" xr:uid="{EBF5DF91-5219-4C56-8EFC-1B3EE4D2623C}"/>
    <cellStyle name="T_09a_PhanMongNhaSo9 11 3" xfId="25310" xr:uid="{3D3503CC-ECAB-4981-BC1F-0820662B202F}"/>
    <cellStyle name="T_09a_PhanMongNhaSo9 11 4" xfId="27703" xr:uid="{9D4B534D-B333-48A6-8CF5-C8DF9397B57B}"/>
    <cellStyle name="T_09a_PhanMongNhaSo9 11 5" xfId="20678" xr:uid="{AE3764A3-4560-468F-886D-12F36BE52CB7}"/>
    <cellStyle name="T_09a_PhanMongNhaSo9 11 6" xfId="31436" xr:uid="{ADDFC256-A74A-4108-8D18-E167D38B6548}"/>
    <cellStyle name="T_09a_PhanMongNhaSo9 11 7" xfId="32430" xr:uid="{9A6BF956-8830-4329-9625-8AE528887591}"/>
    <cellStyle name="T_09a_PhanMongNhaSo9 11 8" xfId="38875" xr:uid="{A7F1E426-ECC4-428D-9641-DD40446B2A89}"/>
    <cellStyle name="T_09a_PhanMongNhaSo9 11 9" xfId="39038" xr:uid="{309EEA99-48BD-4C24-A2FC-408B10F63C67}"/>
    <cellStyle name="T_09a_PhanMongNhaSo9 12" xfId="20863" xr:uid="{3AB1080F-38F2-4D9F-AD49-705F16B3A0C5}"/>
    <cellStyle name="T_09a_PhanMongNhaSo9 12 2" xfId="26856" xr:uid="{51A0938E-0F4D-4FE7-B2BC-D2DE5333F654}"/>
    <cellStyle name="T_09a_PhanMongNhaSo9 12 3" xfId="28708" xr:uid="{1B1717DD-17AA-477B-9294-BB405F4D6181}"/>
    <cellStyle name="T_09a_PhanMongNhaSo9 12 4" xfId="31002" xr:uid="{516EE9BF-8C99-40F3-88A3-1634B25A3516}"/>
    <cellStyle name="T_09a_PhanMongNhaSo9 12 5" xfId="33966" xr:uid="{857558C5-19B2-4890-ADB4-07DF9F1E9246}"/>
    <cellStyle name="T_09a_PhanMongNhaSo9 12 6" xfId="35245" xr:uid="{DA9B325A-20D6-443D-A761-55511EC751B3}"/>
    <cellStyle name="T_09a_PhanMongNhaSo9 12 7" xfId="39822" xr:uid="{C88E15B0-0F14-48B6-A8CB-3D4FE8EE78AB}"/>
    <cellStyle name="T_09a_PhanMongNhaSo9 12 8" xfId="41150" xr:uid="{677012EF-686A-41E8-B816-B73F11722062}"/>
    <cellStyle name="T_09a_PhanMongNhaSo9 13" xfId="26460" xr:uid="{5664946B-89A2-4DCE-92C6-98E709262AAD}"/>
    <cellStyle name="T_09a_PhanMongNhaSo9 14" xfId="26105" xr:uid="{A9335E44-620C-499C-AA0B-A5893E1CB68D}"/>
    <cellStyle name="T_09a_PhanMongNhaSo9 15" xfId="30606" xr:uid="{E57591E0-53C2-4EDB-999A-50C6D214C1B1}"/>
    <cellStyle name="T_09a_PhanMongNhaSo9 16" xfId="31535" xr:uid="{E731E438-7F01-43B2-88FD-73400536C5AD}"/>
    <cellStyle name="T_09a_PhanMongNhaSo9 17" xfId="34397" xr:uid="{8E6ED601-35D4-49D7-8E10-C04740E55E78}"/>
    <cellStyle name="T_09a_PhanMongNhaSo9 18" xfId="39129" xr:uid="{411D19B0-3577-4D46-B21C-E1DEAD905520}"/>
    <cellStyle name="T_09a_PhanMongNhaSo9 19" xfId="38796" xr:uid="{7AD5AC7B-4323-4E41-AE10-E04F5358B647}"/>
    <cellStyle name="T_09a_PhanMongNhaSo9 2" xfId="19829" xr:uid="{39CED24F-C039-432E-AA05-98603A1AE43A}"/>
    <cellStyle name="T_09a_PhanMongNhaSo9 2 2" xfId="22852" xr:uid="{0FEBBF90-3521-4462-95BD-4870969840C5}"/>
    <cellStyle name="T_09a_PhanMongNhaSo9 2 3" xfId="26139" xr:uid="{5C09362B-5326-44A1-AC30-8F04F3DA9208}"/>
    <cellStyle name="T_09a_PhanMongNhaSo9 2 4" xfId="27755" xr:uid="{D65AFA90-19E5-491A-813A-A7A5D586BEC7}"/>
    <cellStyle name="T_09a_PhanMongNhaSo9 2 5" xfId="26583" xr:uid="{DC0DC165-BF1C-48EA-BCF3-C7620270E7CC}"/>
    <cellStyle name="T_09a_PhanMongNhaSo9 2 6" xfId="33537" xr:uid="{14E0C609-A632-4087-949E-B2061BA86D97}"/>
    <cellStyle name="T_09a_PhanMongNhaSo9 2 7" xfId="34703" xr:uid="{59FD6A6C-3012-485B-9881-2E2D0ECEBEFF}"/>
    <cellStyle name="T_09a_PhanMongNhaSo9 2 8" xfId="38803" xr:uid="{39E6CFE3-0353-4B0D-BD20-1FC683846DBD}"/>
    <cellStyle name="T_09a_PhanMongNhaSo9 2 9" xfId="39499" xr:uid="{3900D446-4E2E-404B-B14F-198264263F87}"/>
    <cellStyle name="T_09a_PhanMongNhaSo9 3" xfId="19263" xr:uid="{9900770F-9882-4459-9CA2-EE84AC13B429}"/>
    <cellStyle name="T_09a_PhanMongNhaSo9 3 2" xfId="22185" xr:uid="{38E22C89-152B-46A1-BBE2-321BBF3ADE4C}"/>
    <cellStyle name="T_09a_PhanMongNhaSo9 3 3" xfId="26628" xr:uid="{7C29A70E-6F47-4FDC-AAA6-C4F58B43EF18}"/>
    <cellStyle name="T_09a_PhanMongNhaSo9 3 4" xfId="26962" xr:uid="{50BE550C-2F2E-4BBB-8009-6B9B9A40CB21}"/>
    <cellStyle name="T_09a_PhanMongNhaSo9 3 5" xfId="30781" xr:uid="{B8334268-F626-41BB-A919-11BB69239943}"/>
    <cellStyle name="T_09a_PhanMongNhaSo9 3 6" xfId="32835" xr:uid="{AEC8E35D-8607-4D64-8E0F-F491FBBD398D}"/>
    <cellStyle name="T_09a_PhanMongNhaSo9 3 7" xfId="32921" xr:uid="{BAA9C824-1B94-48AF-9ADA-86B0D96C2001}"/>
    <cellStyle name="T_09a_PhanMongNhaSo9 3 8" xfId="35829" xr:uid="{B5EC82D4-984B-4EBB-AD5A-CAA6F53EBD03}"/>
    <cellStyle name="T_09a_PhanMongNhaSo9 3 9" xfId="40050" xr:uid="{D5E8B76E-CC00-4B96-BB4A-6682AA563476}"/>
    <cellStyle name="T_09a_PhanMongNhaSo9 4" xfId="20015" xr:uid="{76C6AE7E-2EC7-43D1-80C9-01B07EF87E42}"/>
    <cellStyle name="T_09a_PhanMongNhaSo9 4 2" xfId="23070" xr:uid="{51502D28-BFF4-4826-9264-445E7146192A}"/>
    <cellStyle name="T_09a_PhanMongNhaSo9 4 3" xfId="24161" xr:uid="{20016925-CA02-4AC3-9A66-CE39A90043C4}"/>
    <cellStyle name="T_09a_PhanMongNhaSo9 4 4" xfId="28007" xr:uid="{A13A534D-78C9-44C1-86B0-FF80511E4941}"/>
    <cellStyle name="T_09a_PhanMongNhaSo9 4 5" xfId="21696" xr:uid="{3AF0BC86-1542-492E-9516-044E58FB73FE}"/>
    <cellStyle name="T_09a_PhanMongNhaSo9 4 6" xfId="33048" xr:uid="{8396B8A7-6ABC-4B2A-9E63-8C74B6A09105}"/>
    <cellStyle name="T_09a_PhanMongNhaSo9 4 7" xfId="32879" xr:uid="{E35FE0C1-E9D0-4169-983B-F49395B5129A}"/>
    <cellStyle name="T_09a_PhanMongNhaSo9 4 8" xfId="37596" xr:uid="{187EAD5C-9A16-4AE4-9E01-1E7519BE9B70}"/>
    <cellStyle name="T_09a_PhanMongNhaSo9 4 9" xfId="36144" xr:uid="{03247B0D-2DA4-4F38-866E-17A7A0543E08}"/>
    <cellStyle name="T_09a_PhanMongNhaSo9 5" xfId="19561" xr:uid="{03164122-F7A9-45A7-8E30-D0E38AF05422}"/>
    <cellStyle name="T_09a_PhanMongNhaSo9 5 2" xfId="22539" xr:uid="{3C2A6FFF-8396-4A1C-B094-FC21F3698D02}"/>
    <cellStyle name="T_09a_PhanMongNhaSo9 5 3" xfId="24406" xr:uid="{E89A2FBC-8BA7-46AA-B0B7-799332161B46}"/>
    <cellStyle name="T_09a_PhanMongNhaSo9 5 4" xfId="27385" xr:uid="{23E1B75A-DBF6-43AF-B209-22F0F006DB80}"/>
    <cellStyle name="T_09a_PhanMongNhaSo9 5 5" xfId="24864" xr:uid="{C7353B7E-B94F-4A3A-BC55-F79FEB9BEC29}"/>
    <cellStyle name="T_09a_PhanMongNhaSo9 5 6" xfId="32663" xr:uid="{DBBBACCB-E350-4061-B885-60EB2DDAD0E1}"/>
    <cellStyle name="T_09a_PhanMongNhaSo9 5 7" xfId="31225" xr:uid="{2D7E3696-9BD5-4861-9465-ADE785F5DEA6}"/>
    <cellStyle name="T_09a_PhanMongNhaSo9 5 8" xfId="35960" xr:uid="{9004EBB0-480D-4027-ABEF-E1FFB2CD2E3E}"/>
    <cellStyle name="T_09a_PhanMongNhaSo9 5 9" xfId="40366" xr:uid="{9128B073-6082-494F-9548-C91DAF324ADF}"/>
    <cellStyle name="T_09a_PhanMongNhaSo9 6" xfId="19620" xr:uid="{93607E8A-9D9F-4339-8100-E0C19BF00877}"/>
    <cellStyle name="T_09a_PhanMongNhaSo9 6 2" xfId="22600" xr:uid="{FA7B64FD-42E7-411B-8335-ACDFEC483C45}"/>
    <cellStyle name="T_09a_PhanMongNhaSo9 6 3" xfId="24672" xr:uid="{34D62180-D0E0-4C74-9B10-9D954440D3A7}"/>
    <cellStyle name="T_09a_PhanMongNhaSo9 6 4" xfId="27454" xr:uid="{E4CC3408-28E3-4FA0-BFC0-4C6858A325BF}"/>
    <cellStyle name="T_09a_PhanMongNhaSo9 6 5" xfId="24376" xr:uid="{E23C4558-AF61-4827-9B4B-75DE5350423D}"/>
    <cellStyle name="T_09a_PhanMongNhaSo9 6 6" xfId="31673" xr:uid="{FFEB2649-870B-491F-9104-D63096234F9E}"/>
    <cellStyle name="T_09a_PhanMongNhaSo9 6 7" xfId="34383" xr:uid="{5617261D-8BD3-423D-B8F6-90AD0917631F}"/>
    <cellStyle name="T_09a_PhanMongNhaSo9 6 8" xfId="37187" xr:uid="{F62778BC-8C77-45E6-8483-E4794A15ADA7}"/>
    <cellStyle name="T_09a_PhanMongNhaSo9 6 9" xfId="40337" xr:uid="{FDC48887-8931-4935-A193-C3D8ABC65BCD}"/>
    <cellStyle name="T_09a_PhanMongNhaSo9 7" xfId="19692" xr:uid="{04B2C042-17A2-4DFE-A1D4-3475BBE9EB58}"/>
    <cellStyle name="T_09a_PhanMongNhaSo9 7 2" xfId="22689" xr:uid="{EBE5CE11-0B2B-4914-B227-5CBD4E16FD82}"/>
    <cellStyle name="T_09a_PhanMongNhaSo9 7 3" xfId="26630" xr:uid="{7E4426B9-B63A-4065-BFD6-9CF31B5E672C}"/>
    <cellStyle name="T_09a_PhanMongNhaSo9 7 4" xfId="27556" xr:uid="{81DDFAFC-745F-46C9-B8E0-92004CDE0246}"/>
    <cellStyle name="T_09a_PhanMongNhaSo9 7 5" xfId="30651" xr:uid="{4C8139D3-23CA-4806-B313-DE72DE7F2918}"/>
    <cellStyle name="T_09a_PhanMongNhaSo9 7 6" xfId="33056" xr:uid="{EE01BEAE-574C-4588-9939-D3173E9284C9}"/>
    <cellStyle name="T_09a_PhanMongNhaSo9 7 7" xfId="33189" xr:uid="{D9D8E9C3-A36B-444B-BAA9-6BE8A3523755}"/>
    <cellStyle name="T_09a_PhanMongNhaSo9 7 8" xfId="39035" xr:uid="{90F5316E-E6B1-4D37-BA5A-C39FF8794B9B}"/>
    <cellStyle name="T_09a_PhanMongNhaSo9 7 9" xfId="38199" xr:uid="{601C974B-75F2-4A6C-9FF9-7873DFA8B44F}"/>
    <cellStyle name="T_09a_PhanMongNhaSo9 8" xfId="19666" xr:uid="{F3F0759A-7462-44AF-8234-033FD088852C}"/>
    <cellStyle name="T_09a_PhanMongNhaSo9 8 2" xfId="22648" xr:uid="{C5761588-F6F7-435A-8ACA-4663FF66720B}"/>
    <cellStyle name="T_09a_PhanMongNhaSo9 8 3" xfId="21536" xr:uid="{5E60DF80-6ECA-44BB-B0CE-8D6700DB7FB4}"/>
    <cellStyle name="T_09a_PhanMongNhaSo9 8 4" xfId="27510" xr:uid="{6FCEA965-2158-44A8-82B4-F401E642406D}"/>
    <cellStyle name="T_09a_PhanMongNhaSo9 8 5" xfId="26272" xr:uid="{B1BAD448-DD1B-4457-8BBF-5F7A738B0D05}"/>
    <cellStyle name="T_09a_PhanMongNhaSo9 8 6" xfId="33434" xr:uid="{65321FE6-5529-4318-8692-673458CBD8BA}"/>
    <cellStyle name="T_09a_PhanMongNhaSo9 8 7" xfId="34878" xr:uid="{F9E0D5F3-32C8-4E96-B896-1930C577B99E}"/>
    <cellStyle name="T_09a_PhanMongNhaSo9 8 8" xfId="36317" xr:uid="{3697810C-3338-4C66-B821-B9259B502222}"/>
    <cellStyle name="T_09a_PhanMongNhaSo9 8 9" xfId="40351" xr:uid="{469CEBE0-4ACC-48A1-8C09-C572775A8EE7}"/>
    <cellStyle name="T_09a_PhanMongNhaSo9 9" xfId="20337" xr:uid="{2F9A5366-A43C-42C6-AEAD-9F050E63E9E5}"/>
    <cellStyle name="T_09a_PhanMongNhaSo9 9 2" xfId="23452" xr:uid="{D84EA24B-31BD-4B98-B290-4B1A73D37304}"/>
    <cellStyle name="T_09a_PhanMongNhaSo9 9 3" xfId="23987" xr:uid="{BA280D6B-3B4F-45F5-B7CC-55D371BB20A6}"/>
    <cellStyle name="T_09a_PhanMongNhaSo9 9 4" xfId="28444" xr:uid="{61491303-033F-4E16-A482-9F10E5070D0B}"/>
    <cellStyle name="T_09a_PhanMongNhaSo9 9 5" xfId="29465" xr:uid="{6DC7F588-E009-49DE-A216-2C950C9EBBF8}"/>
    <cellStyle name="T_09a_PhanMongNhaSo9 9 6" xfId="33701" xr:uid="{CA3E6D1A-96FF-437E-84C3-36506C2A66E3}"/>
    <cellStyle name="T_09a_PhanMongNhaSo9 9 7" xfId="35049" xr:uid="{BEB337D4-0CE8-4137-942D-6C43D84082C3}"/>
    <cellStyle name="T_09a_PhanMongNhaSo9 9 8" xfId="36046" xr:uid="{54FECE51-2E5E-404F-AA43-8D85E08A4DE5}"/>
    <cellStyle name="T_09a_PhanMongNhaSo9 9 9" xfId="36053" xr:uid="{BF9DCDFD-9E6C-406F-9B1A-A346C95B0AA8}"/>
    <cellStyle name="T_09b_PhanThannhaso9" xfId="4769" xr:uid="{C626F65E-FCFA-49CA-B692-1524459F45A1}"/>
    <cellStyle name="T_09b_PhanThannhaso9 10" xfId="20159" xr:uid="{3827ADDA-BE31-455C-99AF-FB4ADC5E5B22}"/>
    <cellStyle name="T_09b_PhanThannhaso9 10 2" xfId="23229" xr:uid="{747AB415-A039-4B9A-A1EA-CD0197D8618C}"/>
    <cellStyle name="T_09b_PhanThannhaso9 10 3" xfId="21488" xr:uid="{EE930229-6679-40EB-BD2B-D6CCF1E44BC1}"/>
    <cellStyle name="T_09b_PhanThannhaso9 10 4" xfId="28194" xr:uid="{B1199608-C866-4CA0-AE2A-EE81F28560AE}"/>
    <cellStyle name="T_09b_PhanThannhaso9 10 5" xfId="21232" xr:uid="{01F6A708-B960-46B9-94DC-7611807FA7E7}"/>
    <cellStyle name="T_09b_PhanThannhaso9 10 6" xfId="33280" xr:uid="{69721CF8-DD83-4885-B2EF-732FA15B2003}"/>
    <cellStyle name="T_09b_PhanThannhaso9 10 7" xfId="31405" xr:uid="{9307B331-DD27-4F0F-B70C-2B152B6EA5DC}"/>
    <cellStyle name="T_09b_PhanThannhaso9 10 8" xfId="37664" xr:uid="{1D3A82FD-B165-4D0F-8762-B9957BB48B7D}"/>
    <cellStyle name="T_09b_PhanThannhaso9 10 9" xfId="39753" xr:uid="{F8FEA99E-4395-44A5-8868-D2C94334F87B}"/>
    <cellStyle name="T_09b_PhanThannhaso9 11" xfId="20166" xr:uid="{17C18B53-54EC-4BC8-B355-AC02E0085D8D}"/>
    <cellStyle name="T_09b_PhanThannhaso9 11 2" xfId="23236" xr:uid="{24A6F308-1FFE-4B35-B90B-CA68B87FBF52}"/>
    <cellStyle name="T_09b_PhanThannhaso9 11 3" xfId="25218" xr:uid="{25E84BC3-3881-425B-A341-D70F6160EB38}"/>
    <cellStyle name="T_09b_PhanThannhaso9 11 4" xfId="28203" xr:uid="{9D4A9FE3-0456-4899-9D1D-283C490DB356}"/>
    <cellStyle name="T_09b_PhanThannhaso9 11 5" xfId="30091" xr:uid="{4FC63743-476E-4CD2-A304-4E7E67D1FA2A}"/>
    <cellStyle name="T_09b_PhanThannhaso9 11 6" xfId="31176" xr:uid="{592614D4-755C-4AB3-8074-DA25152AC0E9}"/>
    <cellStyle name="T_09b_PhanThannhaso9 11 7" xfId="32991" xr:uid="{187BFF34-E17E-4758-9B44-8AB64445DB9B}"/>
    <cellStyle name="T_09b_PhanThannhaso9 11 8" xfId="36079" xr:uid="{A0054F71-4400-4368-83B8-B5F41F266E66}"/>
    <cellStyle name="T_09b_PhanThannhaso9 11 9" xfId="37460" xr:uid="{6EEA57AB-8C2F-4FA1-91F1-A21DF0D46E18}"/>
    <cellStyle name="T_09b_PhanThannhaso9 12" xfId="20862" xr:uid="{39483FD5-C9DF-4D55-B484-B1910BF2B02E}"/>
    <cellStyle name="T_09b_PhanThannhaso9 12 2" xfId="26855" xr:uid="{FEC4A262-6C0C-4677-95F0-8E0BC8DA7C83}"/>
    <cellStyle name="T_09b_PhanThannhaso9 12 3" xfId="28707" xr:uid="{64DAEFC6-4FC1-447F-90B8-BCC32F04903E}"/>
    <cellStyle name="T_09b_PhanThannhaso9 12 4" xfId="31001" xr:uid="{C6692E7F-9182-472D-B99D-9572AF18EAF0}"/>
    <cellStyle name="T_09b_PhanThannhaso9 12 5" xfId="33965" xr:uid="{506C01F3-6BD3-438A-9047-9E349A7878F2}"/>
    <cellStyle name="T_09b_PhanThannhaso9 12 6" xfId="35244" xr:uid="{F28FF39F-19BF-4BF7-9B43-33573CA0D406}"/>
    <cellStyle name="T_09b_PhanThannhaso9 12 7" xfId="39821" xr:uid="{12C178DD-9992-47B5-AC9C-A2DB36F991CE}"/>
    <cellStyle name="T_09b_PhanThannhaso9 12 8" xfId="41149" xr:uid="{32F28C21-A063-4425-8208-A0E5368479B5}"/>
    <cellStyle name="T_09b_PhanThannhaso9 13" xfId="24712" xr:uid="{61537705-3C0C-4AB5-977F-180AD7CBD328}"/>
    <cellStyle name="T_09b_PhanThannhaso9 14" xfId="21439" xr:uid="{E9E1D34A-D883-4F4E-9282-03ED201C85CE}"/>
    <cellStyle name="T_09b_PhanThannhaso9 15" xfId="22265" xr:uid="{F00C4523-A26B-4067-B219-828D8CA04248}"/>
    <cellStyle name="T_09b_PhanThannhaso9 16" xfId="33162" xr:uid="{8D40AC9C-0BA8-4988-B17A-9273E999EACB}"/>
    <cellStyle name="T_09b_PhanThannhaso9 17" xfId="34430" xr:uid="{47EAB142-5380-45BD-8116-2DC9B3232189}"/>
    <cellStyle name="T_09b_PhanThannhaso9 18" xfId="36154" xr:uid="{1C8AA8E5-3CEF-4D46-ABBF-45BF86A43F82}"/>
    <cellStyle name="T_09b_PhanThannhaso9 19" xfId="37678" xr:uid="{D63B4D1D-8496-4B36-8ABE-4356CCCD9702}"/>
    <cellStyle name="T_09b_PhanThannhaso9 2" xfId="19828" xr:uid="{730F8222-4476-4C79-B449-87BB4657F352}"/>
    <cellStyle name="T_09b_PhanThannhaso9 2 2" xfId="22851" xr:uid="{7F80D548-FC1C-482F-A6B3-A08C79C7B17F}"/>
    <cellStyle name="T_09b_PhanThannhaso9 2 3" xfId="21429" xr:uid="{4A73F6E4-8C4E-449A-9205-CD1AFA74B6EA}"/>
    <cellStyle name="T_09b_PhanThannhaso9 2 4" xfId="27754" xr:uid="{3EE6266B-6553-405F-9F13-C5ECE8F01862}"/>
    <cellStyle name="T_09b_PhanThannhaso9 2 5" xfId="30181" xr:uid="{72F624CF-4DA8-4BA2-BBA2-2E0E5CD14F3C}"/>
    <cellStyle name="T_09b_PhanThannhaso9 2 6" xfId="32645" xr:uid="{581945F6-AB6E-49CC-9B9C-E4CE4AD80232}"/>
    <cellStyle name="T_09b_PhanThannhaso9 2 7" xfId="34942" xr:uid="{EF922F00-00CE-46EB-A238-0DFE30D7887F}"/>
    <cellStyle name="T_09b_PhanThannhaso9 2 8" xfId="37468" xr:uid="{AAC546D2-128D-4039-BA4C-5597E9259107}"/>
    <cellStyle name="T_09b_PhanThannhaso9 2 9" xfId="36952" xr:uid="{EC03AAAE-BE87-411A-9229-A7C6A9C024AC}"/>
    <cellStyle name="T_09b_PhanThannhaso9 3" xfId="19580" xr:uid="{E51F8721-EEA9-4694-ABB5-21E28D146DF4}"/>
    <cellStyle name="T_09b_PhanThannhaso9 3 2" xfId="22558" xr:uid="{66EF8A9C-730B-4AD1-9AB2-9F7FACF90563}"/>
    <cellStyle name="T_09b_PhanThannhaso9 3 3" xfId="21308" xr:uid="{ACFCF245-509E-4D55-9D42-C8A18D213923}"/>
    <cellStyle name="T_09b_PhanThannhaso9 3 4" xfId="27407" xr:uid="{6F9D1BE0-63A9-427B-99E3-C24E44A6BBA5}"/>
    <cellStyle name="T_09b_PhanThannhaso9 3 5" xfId="29280" xr:uid="{537CEA3F-3164-4A38-9066-5674B072CBB4}"/>
    <cellStyle name="T_09b_PhanThannhaso9 3 6" xfId="30899" xr:uid="{3152469D-E66D-43BB-9467-E97844A76F38}"/>
    <cellStyle name="T_09b_PhanThannhaso9 3 7" xfId="32737" xr:uid="{90A77A6E-48B9-4092-8B06-A49FAEB95631}"/>
    <cellStyle name="T_09b_PhanThannhaso9 3 8" xfId="35937" xr:uid="{7674596E-0BE2-4386-84E4-68C5B120FDE5}"/>
    <cellStyle name="T_09b_PhanThannhaso9 3 9" xfId="40922" xr:uid="{11E24E3B-50DC-4DD6-B535-099BA2C8BF27}"/>
    <cellStyle name="T_09b_PhanThannhaso9 4" xfId="20016" xr:uid="{203FC20D-BE15-49D6-A943-8A5BF380CD11}"/>
    <cellStyle name="T_09b_PhanThannhaso9 4 2" xfId="23071" xr:uid="{FA938195-03D7-42B4-BAA2-47A37AB2D031}"/>
    <cellStyle name="T_09b_PhanThannhaso9 4 3" xfId="23864" xr:uid="{A79B9BAF-A916-4433-9898-8F768FCE0356}"/>
    <cellStyle name="T_09b_PhanThannhaso9 4 4" xfId="28008" xr:uid="{AA3C5249-DA35-4709-BAD4-749E1EE3ACB9}"/>
    <cellStyle name="T_09b_PhanThannhaso9 4 5" xfId="29695" xr:uid="{3CB70D4F-136D-4D02-9382-2154DE10C0B0}"/>
    <cellStyle name="T_09b_PhanThannhaso9 4 6" xfId="32417" xr:uid="{5E93A6E4-38CA-4E29-A95E-362A5F1C39EE}"/>
    <cellStyle name="T_09b_PhanThannhaso9 4 7" xfId="20770" xr:uid="{D62F5EF5-3795-43EA-952C-4376E204782E}"/>
    <cellStyle name="T_09b_PhanThannhaso9 4 8" xfId="36594" xr:uid="{0C3EBB85-EF4A-4E0F-A957-5DD2A1775F7D}"/>
    <cellStyle name="T_09b_PhanThannhaso9 4 9" xfId="37040" xr:uid="{644C7EEC-69B7-4BFC-A8E6-E54984A0A1F4}"/>
    <cellStyle name="T_09b_PhanThannhaso9 5" xfId="19598" xr:uid="{5165B1D9-1C20-4C01-8780-FB1A249690A9}"/>
    <cellStyle name="T_09b_PhanThannhaso9 5 2" xfId="22577" xr:uid="{E6D8BBB1-F8C1-41EF-B95E-25933A258E3E}"/>
    <cellStyle name="T_09b_PhanThannhaso9 5 3" xfId="20715" xr:uid="{13DB6801-75F4-43BB-AE20-9DBCF73FE161}"/>
    <cellStyle name="T_09b_PhanThannhaso9 5 4" xfId="27430" xr:uid="{FB9F2CE6-F84F-46D6-A654-EC9EF62E00CD}"/>
    <cellStyle name="T_09b_PhanThannhaso9 5 5" xfId="30258" xr:uid="{5BCB8129-7B08-4FDA-87BA-29058F5892E3}"/>
    <cellStyle name="T_09b_PhanThannhaso9 5 6" xfId="29550" xr:uid="{9EB98C3E-4236-4E29-A581-7AB8CC025DFC}"/>
    <cellStyle name="T_09b_PhanThannhaso9 5 7" xfId="34810" xr:uid="{F6AD5AFB-A5D8-489A-94B3-94EFF7C4724C}"/>
    <cellStyle name="T_09b_PhanThannhaso9 5 8" xfId="39090" xr:uid="{677FEB5C-9660-4900-9948-5CC3CE7E7293}"/>
    <cellStyle name="T_09b_PhanThannhaso9 5 9" xfId="40600" xr:uid="{5CA5A1D4-81BA-4DA6-BCCB-46FC3CF29B74}"/>
    <cellStyle name="T_09b_PhanThannhaso9 6" xfId="19470" xr:uid="{CBCDFBF0-4993-4EE0-A4B3-DAEBD2A00F39}"/>
    <cellStyle name="T_09b_PhanThannhaso9 6 2" xfId="22432" xr:uid="{26A64546-5244-4682-AC6B-EA97DF2B71F9}"/>
    <cellStyle name="T_09b_PhanThannhaso9 6 3" xfId="26235" xr:uid="{DC8E9382-17AF-4A08-8607-1B22A8A62510}"/>
    <cellStyle name="T_09b_PhanThannhaso9 6 4" xfId="27256" xr:uid="{3CA209DF-211B-428E-8AA1-E7ED2D9E34BE}"/>
    <cellStyle name="T_09b_PhanThannhaso9 6 5" xfId="28873" xr:uid="{0D9408C7-261C-4F59-9F5E-F69C884C5CB1}"/>
    <cellStyle name="T_09b_PhanThannhaso9 6 6" xfId="32949" xr:uid="{DB491B5A-2558-44F0-9099-7E70E4E92AA1}"/>
    <cellStyle name="T_09b_PhanThannhaso9 6 7" xfId="21617" xr:uid="{A84AF756-5184-4A20-9F2C-5B7FDEFEDD73}"/>
    <cellStyle name="T_09b_PhanThannhaso9 6 8" xfId="36808" xr:uid="{F9DCB48E-3180-4808-96BF-C14886813117}"/>
    <cellStyle name="T_09b_PhanThannhaso9 6 9" xfId="38070" xr:uid="{6465C12E-9227-4A16-979D-4CDCB7EACCE6}"/>
    <cellStyle name="T_09b_PhanThannhaso9 7" xfId="19582" xr:uid="{A9B14F59-ADE5-4A24-B574-9903FD7ED796}"/>
    <cellStyle name="T_09b_PhanThannhaso9 7 2" xfId="22561" xr:uid="{73330867-3CED-4735-ABE4-5F4C920AD032}"/>
    <cellStyle name="T_09b_PhanThannhaso9 7 3" xfId="25973" xr:uid="{B616D10B-5727-47FB-BB41-1D8D90F42617}"/>
    <cellStyle name="T_09b_PhanThannhaso9 7 4" xfId="27411" xr:uid="{E09D6584-4588-4ABE-ADC7-15C08662B188}"/>
    <cellStyle name="T_09b_PhanThannhaso9 7 5" xfId="29397" xr:uid="{458B2976-C5F2-4DE4-9779-57D96AFDC121}"/>
    <cellStyle name="T_09b_PhanThannhaso9 7 6" xfId="25882" xr:uid="{811CA0F3-E518-4008-B980-21E7C6368736}"/>
    <cellStyle name="T_09b_PhanThannhaso9 7 7" xfId="34447" xr:uid="{6A979112-5243-4599-B290-32BACF3E1F41}"/>
    <cellStyle name="T_09b_PhanThannhaso9 7 8" xfId="37733" xr:uid="{286814B0-511B-4CCC-921B-159548E0E8B6}"/>
    <cellStyle name="T_09b_PhanThannhaso9 7 9" xfId="39070" xr:uid="{99F018F3-2FDF-4258-AA82-389B3C143EDF}"/>
    <cellStyle name="T_09b_PhanThannhaso9 8" xfId="20160" xr:uid="{15B788CF-9E84-4445-B578-774D4F2DD052}"/>
    <cellStyle name="T_09b_PhanThannhaso9 8 2" xfId="23230" xr:uid="{DC0D95D7-D3FD-44C9-806A-523C2CE51128}"/>
    <cellStyle name="T_09b_PhanThannhaso9 8 3" xfId="21316" xr:uid="{AD9F5139-9C22-4B41-9D0F-6E4C76AA8CDA}"/>
    <cellStyle name="T_09b_PhanThannhaso9 8 4" xfId="28196" xr:uid="{9DAE583C-F08E-4179-A721-C45835B37C15}"/>
    <cellStyle name="T_09b_PhanThannhaso9 8 5" xfId="27132" xr:uid="{9D7F631B-454B-4220-B901-C1050B610695}"/>
    <cellStyle name="T_09b_PhanThannhaso9 8 6" xfId="31788" xr:uid="{FF55F0A2-DDC8-48B6-B09B-F9D67280C765}"/>
    <cellStyle name="T_09b_PhanThannhaso9 8 7" xfId="29661" xr:uid="{076375ED-6045-40F9-A92E-4DCF1D78202F}"/>
    <cellStyle name="T_09b_PhanThannhaso9 8 8" xfId="35821" xr:uid="{BE8A4702-8A38-42A5-82C1-B39C66FB367E}"/>
    <cellStyle name="T_09b_PhanThannhaso9 8 9" xfId="39755" xr:uid="{8927617F-12EE-4D4B-9BE4-36B9C9B86DD6}"/>
    <cellStyle name="T_09b_PhanThannhaso9 9" xfId="20338" xr:uid="{EB14A7D7-8EC6-4726-888E-710C211181E8}"/>
    <cellStyle name="T_09b_PhanThannhaso9 9 2" xfId="23453" xr:uid="{3AA70C1A-F8EF-4C2A-98B0-599F6C0D1DF3}"/>
    <cellStyle name="T_09b_PhanThannhaso9 9 3" xfId="24571" xr:uid="{D861E0E0-E49F-4128-AF29-416B40F5605C}"/>
    <cellStyle name="T_09b_PhanThannhaso9 9 4" xfId="28445" xr:uid="{ED1A8E13-3AEB-4043-8A5C-D75A59B9047F}"/>
    <cellStyle name="T_09b_PhanThannhaso9 9 5" xfId="29919" xr:uid="{3A80A9F4-9B29-46BF-99EF-761E36834A81}"/>
    <cellStyle name="T_09b_PhanThannhaso9 9 6" xfId="33702" xr:uid="{FB49ACE2-CE29-46AD-BFF5-B4A0F93FC40D}"/>
    <cellStyle name="T_09b_PhanThannhaso9 9 7" xfId="35050" xr:uid="{72B7E76C-F058-4773-8062-71B21B8D84DA}"/>
    <cellStyle name="T_09b_PhanThannhaso9 9 8" xfId="35848" xr:uid="{747222AE-8E71-407D-8F51-E7E467AD5BE8}"/>
    <cellStyle name="T_09b_PhanThannhaso9 9 9" xfId="39241" xr:uid="{9561279A-44EE-4F1A-A00C-9B9921881A41}"/>
    <cellStyle name="T_09c_PhandienNhaso9" xfId="4770" xr:uid="{DD8E0CEC-EA9A-46BC-84FA-1F8A18CB939E}"/>
    <cellStyle name="T_09c_PhandienNhaso9 10" xfId="20137" xr:uid="{7BD5D036-9A8D-4C26-BAC8-2C9F60E6993B}"/>
    <cellStyle name="T_09c_PhandienNhaso9 10 2" xfId="23203" xr:uid="{79247756-2889-4505-BADB-97BBAE66A57F}"/>
    <cellStyle name="T_09c_PhandienNhaso9 10 3" xfId="23251" xr:uid="{6D7B2B18-F504-4F1F-A55C-EBD5FCD50B1E}"/>
    <cellStyle name="T_09c_PhandienNhaso9 10 4" xfId="28164" xr:uid="{0F6A3D30-40E3-46A0-A52A-AAAD22C06824}"/>
    <cellStyle name="T_09c_PhandienNhaso9 10 5" xfId="29047" xr:uid="{33BD9409-0415-42A0-85BB-35B3E0622D7C}"/>
    <cellStyle name="T_09c_PhandienNhaso9 10 6" xfId="31937" xr:uid="{4B707A1D-7A89-40E8-AA1C-2061D2A6A22C}"/>
    <cellStyle name="T_09c_PhandienNhaso9 10 7" xfId="32996" xr:uid="{D41DD6CF-C140-4346-A8A2-C889B02AB879}"/>
    <cellStyle name="T_09c_PhandienNhaso9 10 8" xfId="35669" xr:uid="{884AC98E-6B81-41A7-9447-B0C5DDB62EF4}"/>
    <cellStyle name="T_09c_PhandienNhaso9 10 9" xfId="39750" xr:uid="{2704142C-9824-46BB-ADF5-4F63ED6618A4}"/>
    <cellStyle name="T_09c_PhandienNhaso9 11" xfId="20214" xr:uid="{E0F9811E-ACC9-4DBF-8B3F-4B17559D0B75}"/>
    <cellStyle name="T_09c_PhandienNhaso9 11 2" xfId="23301" xr:uid="{1F4A8506-19CF-4669-8E91-3DCAC5788826}"/>
    <cellStyle name="T_09c_PhandienNhaso9 11 3" xfId="25498" xr:uid="{716DA2A9-18FA-44C0-9901-5D441D1F4E87}"/>
    <cellStyle name="T_09c_PhandienNhaso9 11 4" xfId="28271" xr:uid="{DE46D9D7-0750-4247-9820-AE57A9CD8A6E}"/>
    <cellStyle name="T_09c_PhandienNhaso9 11 5" xfId="29648" xr:uid="{5FD4174C-7FD6-4F36-A77A-B5A9876189B5}"/>
    <cellStyle name="T_09c_PhandienNhaso9 11 6" xfId="24072" xr:uid="{F43FC224-49BA-4FE6-B44B-BE50AFE95361}"/>
    <cellStyle name="T_09c_PhandienNhaso9 11 7" xfId="33257" xr:uid="{90DB9936-40A8-41A7-B023-92FA98676737}"/>
    <cellStyle name="T_09c_PhandienNhaso9 11 8" xfId="37053" xr:uid="{97C7A274-1418-43AA-94BA-669F07540430}"/>
    <cellStyle name="T_09c_PhandienNhaso9 11 9" xfId="36439" xr:uid="{AF3CB981-4B94-406D-BF11-0EC817D13760}"/>
    <cellStyle name="T_09c_PhandienNhaso9 12" xfId="20861" xr:uid="{FF6F31C8-E74B-412C-8BCD-C1EDADC3204F}"/>
    <cellStyle name="T_09c_PhandienNhaso9 12 2" xfId="26854" xr:uid="{A4DD0147-63A5-4CED-8AE4-5DB67F353282}"/>
    <cellStyle name="T_09c_PhandienNhaso9 12 3" xfId="28706" xr:uid="{08CDE066-A0D1-497E-9A6C-5CD7A5ACC440}"/>
    <cellStyle name="T_09c_PhandienNhaso9 12 4" xfId="31000" xr:uid="{66186C43-B470-4E40-B1F0-13437C749F9E}"/>
    <cellStyle name="T_09c_PhandienNhaso9 12 5" xfId="33964" xr:uid="{44FF0C28-FDEF-4E95-BC0F-70740211D042}"/>
    <cellStyle name="T_09c_PhandienNhaso9 12 6" xfId="35243" xr:uid="{EAAB9BB8-D288-4FE6-B203-9927476A6BC6}"/>
    <cellStyle name="T_09c_PhandienNhaso9 12 7" xfId="39820" xr:uid="{234EBE79-0375-44A6-ACE1-99A2960E6863}"/>
    <cellStyle name="T_09c_PhandienNhaso9 12 8" xfId="41148" xr:uid="{72B43BE8-8F4F-47D5-9891-355A67957E8C}"/>
    <cellStyle name="T_09c_PhandienNhaso9 13" xfId="24990" xr:uid="{3FE2B761-A1B7-4A2A-AA95-038337BC74ED}"/>
    <cellStyle name="T_09c_PhandienNhaso9 14" xfId="24576" xr:uid="{431EF1EC-1F60-4925-8CAC-F07E8E7A2F00}"/>
    <cellStyle name="T_09c_PhandienNhaso9 15" xfId="30292" xr:uid="{8A2C141A-C4D6-42CA-8379-546D8DCD8F39}"/>
    <cellStyle name="T_09c_PhandienNhaso9 16" xfId="29529" xr:uid="{C83454CB-0D48-492D-90EA-BBB8B46A6184}"/>
    <cellStyle name="T_09c_PhandienNhaso9 17" xfId="32453" xr:uid="{7CA17DB0-8D6E-44AF-B2DC-606D2B62D0DA}"/>
    <cellStyle name="T_09c_PhandienNhaso9 18" xfId="37137" xr:uid="{6D4C908F-0706-40F2-A41C-2F39821862BA}"/>
    <cellStyle name="T_09c_PhandienNhaso9 19" xfId="36795" xr:uid="{ECD55CD8-2A92-4CC0-BB47-664F1C3F0150}"/>
    <cellStyle name="T_09c_PhandienNhaso9 2" xfId="19827" xr:uid="{B7D0E7F4-2042-41A6-B896-F910C24090F3}"/>
    <cellStyle name="T_09c_PhandienNhaso9 2 2" xfId="22850" xr:uid="{77F45D83-92DE-4251-A3C6-1A4689B9FC7E}"/>
    <cellStyle name="T_09c_PhandienNhaso9 2 3" xfId="25673" xr:uid="{0FB6B00D-68D7-441D-AF97-A1F837906CD5}"/>
    <cellStyle name="T_09c_PhandienNhaso9 2 4" xfId="27753" xr:uid="{56878237-BDEA-4EA4-9792-AF9C637888A7}"/>
    <cellStyle name="T_09c_PhandienNhaso9 2 5" xfId="25826" xr:uid="{89F51DDB-728D-4C19-B0E5-0C9BB89A5267}"/>
    <cellStyle name="T_09c_PhandienNhaso9 2 6" xfId="33180" xr:uid="{934F16E0-6038-422C-A347-1B9447AC6246}"/>
    <cellStyle name="T_09c_PhandienNhaso9 2 7" xfId="34103" xr:uid="{7402E36B-5AB1-481B-AA62-0124F4931C2B}"/>
    <cellStyle name="T_09c_PhandienNhaso9 2 8" xfId="35671" xr:uid="{B4137B03-E950-4F42-9A11-66A3D4DF159C}"/>
    <cellStyle name="T_09c_PhandienNhaso9 2 9" xfId="39397" xr:uid="{78EBB36A-D374-4DF4-9DEB-75D444FF99F8}"/>
    <cellStyle name="T_09c_PhandienNhaso9 3" xfId="19764" xr:uid="{B823D4FB-B86E-44A4-9048-33ED86ED2D30}"/>
    <cellStyle name="T_09c_PhandienNhaso9 3 2" xfId="22775" xr:uid="{B23433D4-C875-42D5-8B3A-E6A30C0F930E}"/>
    <cellStyle name="T_09c_PhandienNhaso9 3 3" xfId="23983" xr:uid="{8AED256C-87A0-4C70-8B39-939335E45F31}"/>
    <cellStyle name="T_09c_PhandienNhaso9 3 4" xfId="27665" xr:uid="{919742AE-38C8-4F95-B118-0B626EA0C59A}"/>
    <cellStyle name="T_09c_PhandienNhaso9 3 5" xfId="29746" xr:uid="{0D996581-4B3F-4C1D-A957-6443A5901A7B}"/>
    <cellStyle name="T_09c_PhandienNhaso9 3 6" xfId="29865" xr:uid="{069D5932-F8A2-4559-9300-DA75B437ED27}"/>
    <cellStyle name="T_09c_PhandienNhaso9 3 7" xfId="34117" xr:uid="{2E019F70-3194-4320-B85F-C725AB19DE8C}"/>
    <cellStyle name="T_09c_PhandienNhaso9 3 8" xfId="37809" xr:uid="{6CA0A060-D1AE-465F-8034-973872DACA27}"/>
    <cellStyle name="T_09c_PhandienNhaso9 3 9" xfId="38445" xr:uid="{6691BD6C-467F-437F-904E-7D0011847904}"/>
    <cellStyle name="T_09c_PhandienNhaso9 4" xfId="20017" xr:uid="{6BB50CDF-6EF4-4F7C-AEAA-A1C4B460E6E4}"/>
    <cellStyle name="T_09c_PhandienNhaso9 4 2" xfId="23072" xr:uid="{A828F973-5B49-45B6-986F-B18A01CC631B}"/>
    <cellStyle name="T_09c_PhandienNhaso9 4 3" xfId="21112" xr:uid="{F4D506D7-0664-426F-BCBA-AEF9FD601C26}"/>
    <cellStyle name="T_09c_PhandienNhaso9 4 4" xfId="28009" xr:uid="{ADF40949-8297-43BC-924E-7CE22E4A8A95}"/>
    <cellStyle name="T_09c_PhandienNhaso9 4 5" xfId="28910" xr:uid="{F3A28340-F246-4257-9ED9-8BB35A1924DC}"/>
    <cellStyle name="T_09c_PhandienNhaso9 4 6" xfId="33042" xr:uid="{C02CA6A3-4108-4C21-8D7E-5A526D822BFC}"/>
    <cellStyle name="T_09c_PhandienNhaso9 4 7" xfId="24723" xr:uid="{E08FCD9A-BA0E-49BD-9AFC-2135A1A6997F}"/>
    <cellStyle name="T_09c_PhandienNhaso9 4 8" xfId="37028" xr:uid="{F67AE0CD-756B-4A98-8397-DF72D23123C3}"/>
    <cellStyle name="T_09c_PhandienNhaso9 4 9" xfId="37057" xr:uid="{10970716-9A44-4CC7-A958-B0E2C2A1471A}"/>
    <cellStyle name="T_09c_PhandienNhaso9 5" xfId="19433" xr:uid="{3006F57F-64F0-4460-9BE8-CC801267F40C}"/>
    <cellStyle name="T_09c_PhandienNhaso9 5 2" xfId="22384" xr:uid="{358C76AE-4B34-47BE-953E-CDC0423B247B}"/>
    <cellStyle name="T_09c_PhandienNhaso9 5 3" xfId="23910" xr:uid="{F8A64BCA-F9AA-4C38-A582-05A781790D15}"/>
    <cellStyle name="T_09c_PhandienNhaso9 5 4" xfId="27195" xr:uid="{1CE226CA-0C1B-4C8E-A2AB-3157071883C2}"/>
    <cellStyle name="T_09c_PhandienNhaso9 5 5" xfId="24263" xr:uid="{483C79C5-6735-42FA-BA9E-815ED72043C0}"/>
    <cellStyle name="T_09c_PhandienNhaso9 5 6" xfId="32816" xr:uid="{E8B9C415-4307-4BD0-90B1-646C0E6B8236}"/>
    <cellStyle name="T_09c_PhandienNhaso9 5 7" xfId="34256" xr:uid="{B5C37DF3-B790-44A2-A80E-580BBD569DAA}"/>
    <cellStyle name="T_09c_PhandienNhaso9 5 8" xfId="38553" xr:uid="{40A3CD45-80DB-49C3-9FDA-59B8971F945D}"/>
    <cellStyle name="T_09c_PhandienNhaso9 5 9" xfId="40100" xr:uid="{0FF905DC-B70A-450D-8B7F-050E60631E61}"/>
    <cellStyle name="T_09c_PhandienNhaso9 6" xfId="19848" xr:uid="{DBA3F638-BD33-4233-924A-5A8A25EAEDDD}"/>
    <cellStyle name="T_09c_PhandienNhaso9 6 2" xfId="22878" xr:uid="{A84F6810-A1C3-423A-9C23-5EDE677A4396}"/>
    <cellStyle name="T_09c_PhandienNhaso9 6 3" xfId="24768" xr:uid="{01459497-FFE3-433B-805A-59821F90AA60}"/>
    <cellStyle name="T_09c_PhandienNhaso9 6 4" xfId="27791" xr:uid="{5DFB8523-F6BF-4D33-B180-AC663E6A68D8}"/>
    <cellStyle name="T_09c_PhandienNhaso9 6 5" xfId="28945" xr:uid="{594743CF-2401-4810-8503-773F8B919BBB}"/>
    <cellStyle name="T_09c_PhandienNhaso9 6 6" xfId="26812" xr:uid="{523B1220-6EAA-4609-BFB7-BEA58C27D736}"/>
    <cellStyle name="T_09c_PhandienNhaso9 6 7" xfId="31713" xr:uid="{05BBCF3B-5981-4341-B458-0D880B4B086B}"/>
    <cellStyle name="T_09c_PhandienNhaso9 6 8" xfId="38142" xr:uid="{080C4CB4-BE5C-4405-BA84-42EE5CA5CC84}"/>
    <cellStyle name="T_09c_PhandienNhaso9 6 9" xfId="39206" xr:uid="{709CC4A8-A190-4995-AEE2-0FBAB5083780}"/>
    <cellStyle name="T_09c_PhandienNhaso9 7" xfId="19804" xr:uid="{0A03986C-C671-4DED-8031-84742F213D7A}"/>
    <cellStyle name="T_09c_PhandienNhaso9 7 2" xfId="22826" xr:uid="{F5D69B96-27E3-42F4-948E-E66ACE767A88}"/>
    <cellStyle name="T_09c_PhandienNhaso9 7 3" xfId="24706" xr:uid="{58D74344-A61D-42AA-BF36-B0F4F13F534C}"/>
    <cellStyle name="T_09c_PhandienNhaso9 7 4" xfId="27728" xr:uid="{90D98856-C1A1-4B29-BB60-CC47F8AF0831}"/>
    <cellStyle name="T_09c_PhandienNhaso9 7 5" xfId="27983" xr:uid="{8162102D-8CDC-4397-A5AB-939FB237CE85}"/>
    <cellStyle name="T_09c_PhandienNhaso9 7 6" xfId="32384" xr:uid="{0532CFF5-CA62-41D1-89D4-05CB4AB3FADC}"/>
    <cellStyle name="T_09c_PhandienNhaso9 7 7" xfId="33355" xr:uid="{506C4FCE-CF6E-4131-8F2C-16B6C16131EE}"/>
    <cellStyle name="T_09c_PhandienNhaso9 7 8" xfId="38247" xr:uid="{DC6EC896-14D3-423E-A8EE-7A8806B0EADF}"/>
    <cellStyle name="T_09c_PhandienNhaso9 7 9" xfId="36231" xr:uid="{654607C1-6832-4ADA-9BD5-F693EAB7655A}"/>
    <cellStyle name="T_09c_PhandienNhaso9 8" xfId="20130" xr:uid="{B9103CDC-E9BC-477C-B695-30886102E7CA}"/>
    <cellStyle name="T_09c_PhandienNhaso9 8 2" xfId="23196" xr:uid="{AF882CFF-E5A4-4E76-9703-592BDCE81D4C}"/>
    <cellStyle name="T_09c_PhandienNhaso9 8 3" xfId="24783" xr:uid="{9D20B558-E573-46C4-BAF3-9FC703822F6C}"/>
    <cellStyle name="T_09c_PhandienNhaso9 8 4" xfId="28156" xr:uid="{18901F80-61AF-4A13-A0AE-993F433315EC}"/>
    <cellStyle name="T_09c_PhandienNhaso9 8 5" xfId="30060" xr:uid="{93AC2FA0-0128-4894-B247-38FCECC71891}"/>
    <cellStyle name="T_09c_PhandienNhaso9 8 6" xfId="31909" xr:uid="{5E59422F-1BE5-42DF-A1EC-ADF7E34443B6}"/>
    <cellStyle name="T_09c_PhandienNhaso9 8 7" xfId="32653" xr:uid="{1D192924-86F3-4D1E-B985-78BFA5C92089}"/>
    <cellStyle name="T_09c_PhandienNhaso9 8 8" xfId="36045" xr:uid="{9F4A3B78-EDDB-41F4-AADE-08E8B8DC4CA6}"/>
    <cellStyle name="T_09c_PhandienNhaso9 8 9" xfId="39473" xr:uid="{28ABB675-2F39-4958-9783-4572A7E138BE}"/>
    <cellStyle name="T_09c_PhandienNhaso9 9" xfId="20339" xr:uid="{617BDBD2-D9FB-422D-B04A-A902B7C65B73}"/>
    <cellStyle name="T_09c_PhandienNhaso9 9 2" xfId="23454" xr:uid="{3A65B86A-3321-4B26-A257-59FC480B1119}"/>
    <cellStyle name="T_09c_PhandienNhaso9 9 3" xfId="25827" xr:uid="{75416FC8-40F0-4323-8C82-92EC07FA54AD}"/>
    <cellStyle name="T_09c_PhandienNhaso9 9 4" xfId="28446" xr:uid="{8238E531-4D96-4F7A-94CC-250003233F1C}"/>
    <cellStyle name="T_09c_PhandienNhaso9 9 5" xfId="29987" xr:uid="{A6270776-FC32-4FCD-99B4-726BA04F23B5}"/>
    <cellStyle name="T_09c_PhandienNhaso9 9 6" xfId="33703" xr:uid="{9DA64711-1671-430F-986B-FF12C366371D}"/>
    <cellStyle name="T_09c_PhandienNhaso9 9 7" xfId="35051" xr:uid="{EF77E956-D745-49CE-9E1F-816F12C47F4D}"/>
    <cellStyle name="T_09c_PhandienNhaso9 9 8" xfId="38408" xr:uid="{D91E3F96-DE5F-46A7-BE2D-9388DBE63262}"/>
    <cellStyle name="T_09c_PhandienNhaso9 9 9" xfId="36417" xr:uid="{C543714F-AC38-4499-B8F4-B6BA11B2F0F2}"/>
    <cellStyle name="T_09d_Phannuocnhaso9" xfId="4771" xr:uid="{E889CEA8-E416-4D08-BE85-92329F6602C6}"/>
    <cellStyle name="T_09d_Phannuocnhaso9 10" xfId="20112" xr:uid="{F949D4C4-06E8-4087-8E4F-B30E1113B7CB}"/>
    <cellStyle name="T_09d_Phannuocnhaso9 10 2" xfId="23178" xr:uid="{36727EF3-4B00-499E-B059-09670228FD04}"/>
    <cellStyle name="T_09d_Phannuocnhaso9 10 3" xfId="25327" xr:uid="{6F92B0B3-EA69-4E17-9821-0FB008DD71B5}"/>
    <cellStyle name="T_09d_Phannuocnhaso9 10 4" xfId="28133" xr:uid="{950EF360-D0E0-4659-8EE9-F39BD2603B2F}"/>
    <cellStyle name="T_09d_Phannuocnhaso9 10 5" xfId="25096" xr:uid="{C07D8B24-4324-4B34-A43C-5D1752AD3722}"/>
    <cellStyle name="T_09d_Phannuocnhaso9 10 6" xfId="33151" xr:uid="{A91EBB63-9428-466F-9D1B-88498228B677}"/>
    <cellStyle name="T_09d_Phannuocnhaso9 10 7" xfId="33896" xr:uid="{8FC828E5-7714-4C81-AE53-14FA7C14B434}"/>
    <cellStyle name="T_09d_Phannuocnhaso9 10 8" xfId="38285" xr:uid="{5885588B-0AC4-4BD3-BDB3-69977444E139}"/>
    <cellStyle name="T_09d_Phannuocnhaso9 10 9" xfId="35895" xr:uid="{2637CF19-9AB4-4897-AD73-EFB06CD46879}"/>
    <cellStyle name="T_09d_Phannuocnhaso9 11" xfId="19971" xr:uid="{2B205C8F-907E-430C-9A36-A4D1F07AE4F9}"/>
    <cellStyle name="T_09d_Phannuocnhaso9 11 2" xfId="23023" xr:uid="{C681F7BA-2887-422F-B4E2-AA3D09444257}"/>
    <cellStyle name="T_09d_Phannuocnhaso9 11 3" xfId="26179" xr:uid="{EE96DD08-7856-4F5F-B5A2-70E424BF036E}"/>
    <cellStyle name="T_09d_Phannuocnhaso9 11 4" xfId="27960" xr:uid="{8160CCB8-6257-4DD7-A27C-60DED26EA46F}"/>
    <cellStyle name="T_09d_Phannuocnhaso9 11 5" xfId="27416" xr:uid="{9A91E6C3-789C-4516-AD4E-051D2E0CF9F6}"/>
    <cellStyle name="T_09d_Phannuocnhaso9 11 6" xfId="29357" xr:uid="{CFE6B163-CC25-4DC4-BC80-3E0C61D65207}"/>
    <cellStyle name="T_09d_Phannuocnhaso9 11 7" xfId="34043" xr:uid="{BEF32044-2DEA-4FE2-95CB-F902EE22B223}"/>
    <cellStyle name="T_09d_Phannuocnhaso9 11 8" xfId="38308" xr:uid="{1E8BEC71-CCD1-4435-956E-8DF51ACE3E46}"/>
    <cellStyle name="T_09d_Phannuocnhaso9 11 9" xfId="39546" xr:uid="{0BB7C9CA-35F1-4BEE-ACDE-661B10EBBEE6}"/>
    <cellStyle name="T_09d_Phannuocnhaso9 12" xfId="20860" xr:uid="{146B71FF-E3E6-4FC9-AE9C-4E81E25BDA75}"/>
    <cellStyle name="T_09d_Phannuocnhaso9 12 2" xfId="26853" xr:uid="{D7C2285C-1357-43D4-8F4C-B63D61A20520}"/>
    <cellStyle name="T_09d_Phannuocnhaso9 12 3" xfId="28705" xr:uid="{B4DB2902-4CBB-4E94-96E2-A9E03E6A12FE}"/>
    <cellStyle name="T_09d_Phannuocnhaso9 12 4" xfId="30999" xr:uid="{1E9F365A-C98B-4D5A-9B82-E515D991E7F5}"/>
    <cellStyle name="T_09d_Phannuocnhaso9 12 5" xfId="33963" xr:uid="{683BB93A-F579-4AB0-AA70-E51ED78468C2}"/>
    <cellStyle name="T_09d_Phannuocnhaso9 12 6" xfId="35242" xr:uid="{29DEB112-A13F-4D05-A917-5305E0AA5F2D}"/>
    <cellStyle name="T_09d_Phannuocnhaso9 12 7" xfId="39819" xr:uid="{B3B7BB12-0280-44C6-A846-3D6BFAD36EDF}"/>
    <cellStyle name="T_09d_Phannuocnhaso9 12 8" xfId="41147" xr:uid="{316A9A82-3564-4865-BF44-1113879850AA}"/>
    <cellStyle name="T_09d_Phannuocnhaso9 13" xfId="20719" xr:uid="{4B16A9D7-7C2F-4E8C-BA16-981DA0CF280F}"/>
    <cellStyle name="T_09d_Phannuocnhaso9 14" xfId="24316" xr:uid="{0C521B47-CC4C-4E37-9D0C-5BB9A39E2E48}"/>
    <cellStyle name="T_09d_Phannuocnhaso9 15" xfId="23795" xr:uid="{8A6807ED-D805-458C-8EF4-622ADA77F738}"/>
    <cellStyle name="T_09d_Phannuocnhaso9 16" xfId="32872" xr:uid="{A7094AE9-7CBD-4379-A8FA-1C094E5EBEAD}"/>
    <cellStyle name="T_09d_Phannuocnhaso9 17" xfId="34321" xr:uid="{8F072940-1D68-4335-81EF-D67CC9F2B499}"/>
    <cellStyle name="T_09d_Phannuocnhaso9 18" xfId="36105" xr:uid="{D2F3AA69-0614-45D6-9FBD-8CE98FA1D980}"/>
    <cellStyle name="T_09d_Phannuocnhaso9 19" xfId="36880" xr:uid="{A7BD1A49-DF66-4F5A-B218-E3E60E528FD5}"/>
    <cellStyle name="T_09d_Phannuocnhaso9 2" xfId="19826" xr:uid="{955B209F-A928-4B38-9F5B-77247E57C853}"/>
    <cellStyle name="T_09d_Phannuocnhaso9 2 2" xfId="22849" xr:uid="{8B849A5C-19D7-468D-862B-4FCB6E4F1B78}"/>
    <cellStyle name="T_09d_Phannuocnhaso9 2 3" xfId="26125" xr:uid="{82046D58-74EB-464C-A2A5-3C86C38A2306}"/>
    <cellStyle name="T_09d_Phannuocnhaso9 2 4" xfId="27752" xr:uid="{4AF944ED-36C1-48EC-9082-F96D38136A0F}"/>
    <cellStyle name="T_09d_Phannuocnhaso9 2 5" xfId="27473" xr:uid="{FBA94252-C1B5-4460-8E47-48577C3D946A}"/>
    <cellStyle name="T_09d_Phannuocnhaso9 2 6" xfId="33264" xr:uid="{B1C11C7C-AE23-422B-A283-6F18DD48BC57}"/>
    <cellStyle name="T_09d_Phannuocnhaso9 2 7" xfId="34301" xr:uid="{16808613-8327-45F9-A4E6-BC01DA6C1F6A}"/>
    <cellStyle name="T_09d_Phannuocnhaso9 2 8" xfId="38313" xr:uid="{4ACA4A73-E143-4828-B191-AAAFFBC98986}"/>
    <cellStyle name="T_09d_Phannuocnhaso9 2 9" xfId="38148" xr:uid="{A48745CD-17D4-4FED-BBB1-90F3EE557EDF}"/>
    <cellStyle name="T_09d_Phannuocnhaso9 3" xfId="19494" xr:uid="{FEEAEB0A-BAC6-4E4A-A1EF-0C365FB7DA08}"/>
    <cellStyle name="T_09d_Phannuocnhaso9 3 2" xfId="22460" xr:uid="{D6FAE764-CA88-47AE-AA8B-D7715D21B2EA}"/>
    <cellStyle name="T_09d_Phannuocnhaso9 3 3" xfId="25138" xr:uid="{0AD7C5DE-7EA5-4D87-9AC7-441EB8394A48}"/>
    <cellStyle name="T_09d_Phannuocnhaso9 3 4" xfId="27289" xr:uid="{ED75734D-AE89-405F-B150-D2458E738FF6}"/>
    <cellStyle name="T_09d_Phannuocnhaso9 3 5" xfId="29415" xr:uid="{673D89F1-75A9-4615-8B72-C5F9DA36A881}"/>
    <cellStyle name="T_09d_Phannuocnhaso9 3 6" xfId="32598" xr:uid="{4B7A7BA7-7E72-4330-87B4-20964A20F763}"/>
    <cellStyle name="T_09d_Phannuocnhaso9 3 7" xfId="34720" xr:uid="{0914C514-3E5E-4997-8802-23C336A2344D}"/>
    <cellStyle name="T_09d_Phannuocnhaso9 3 8" xfId="37018" xr:uid="{68D57EA8-9A99-4CE7-B28D-6A190371BB08}"/>
    <cellStyle name="T_09d_Phannuocnhaso9 3 9" xfId="39680" xr:uid="{17BAB2C0-E0CD-4758-8C1C-71A9E61E6799}"/>
    <cellStyle name="T_09d_Phannuocnhaso9 4" xfId="20018" xr:uid="{C2EAB828-874F-4223-B9D9-74C991D29882}"/>
    <cellStyle name="T_09d_Phannuocnhaso9 4 2" xfId="23073" xr:uid="{845E2A89-66F6-42C3-9F9B-E7DB3A3F9C43}"/>
    <cellStyle name="T_09d_Phannuocnhaso9 4 3" xfId="24791" xr:uid="{8D3A8490-5F4B-4A90-9D0F-0BB72EB7D581}"/>
    <cellStyle name="T_09d_Phannuocnhaso9 4 4" xfId="28010" xr:uid="{3D38BB98-E7AD-444C-909C-9719898253DD}"/>
    <cellStyle name="T_09d_Phannuocnhaso9 4 5" xfId="30050" xr:uid="{B5E8C816-9B52-41F0-BC73-E6F65CAE6651}"/>
    <cellStyle name="T_09d_Phannuocnhaso9 4 6" xfId="31717" xr:uid="{DE402CED-BA1F-45DB-9864-F6649D8004C8}"/>
    <cellStyle name="T_09d_Phannuocnhaso9 4 7" xfId="31376" xr:uid="{AD9638A5-E60B-494C-BD0F-6688252BC2F9}"/>
    <cellStyle name="T_09d_Phannuocnhaso9 4 8" xfId="38129" xr:uid="{A59A874C-B71C-407F-A784-55D510D7282C}"/>
    <cellStyle name="T_09d_Phannuocnhaso9 4 9" xfId="37475" xr:uid="{7E057EA6-B0A1-4C04-8BA2-71F7A6522FC4}"/>
    <cellStyle name="T_09d_Phannuocnhaso9 5" xfId="19410" xr:uid="{A63E01DC-DE32-41B6-96F0-305AFCF24CF3}"/>
    <cellStyle name="T_09d_Phannuocnhaso9 5 2" xfId="22350" xr:uid="{5A024864-6464-48B6-B723-54D955F972F7}"/>
    <cellStyle name="T_09d_Phannuocnhaso9 5 3" xfId="26006" xr:uid="{92577C36-F749-41AF-82CB-6DD735EBB35D}"/>
    <cellStyle name="T_09d_Phannuocnhaso9 5 4" xfId="27152" xr:uid="{537CB56D-A268-429D-B286-9AB4EF9DAC46}"/>
    <cellStyle name="T_09d_Phannuocnhaso9 5 5" xfId="28899" xr:uid="{4175E1A6-3DA6-48E5-9CB7-C705E633205A}"/>
    <cellStyle name="T_09d_Phannuocnhaso9 5 6" xfId="25519" xr:uid="{988C6A43-FE00-4A4E-A4BE-ECBC41CEA609}"/>
    <cellStyle name="T_09d_Phannuocnhaso9 5 7" xfId="33296" xr:uid="{7344F05C-9D0C-466E-B347-9E1D112D66E2}"/>
    <cellStyle name="T_09d_Phannuocnhaso9 5 8" xfId="38279" xr:uid="{EEF0557A-1F59-4472-945E-07E171CE2BBB}"/>
    <cellStyle name="T_09d_Phannuocnhaso9 5 9" xfId="36996" xr:uid="{447202B2-4B6F-4080-B0B5-6DBE97596656}"/>
    <cellStyle name="T_09d_Phannuocnhaso9 6" xfId="19568" xr:uid="{E6A7D697-9524-45EC-A7E7-9FCC5C5ACF6F}"/>
    <cellStyle name="T_09d_Phannuocnhaso9 6 2" xfId="22546" xr:uid="{22E71603-068C-43DD-8A25-29219A70A702}"/>
    <cellStyle name="T_09d_Phannuocnhaso9 6 3" xfId="24999" xr:uid="{93CDDC42-43F8-4199-9652-FF5D8D3642AB}"/>
    <cellStyle name="T_09d_Phannuocnhaso9 6 4" xfId="27395" xr:uid="{BDC61BE9-5575-4AAB-BA01-F19FA0834A13}"/>
    <cellStyle name="T_09d_Phannuocnhaso9 6 5" xfId="27070" xr:uid="{83377A43-8702-47FA-8B3E-63D32EE86515}"/>
    <cellStyle name="T_09d_Phannuocnhaso9 6 6" xfId="30508" xr:uid="{93B7A280-8588-4A91-A266-F58E7E469E8F}"/>
    <cellStyle name="T_09d_Phannuocnhaso9 6 7" xfId="31509" xr:uid="{945640C5-F19E-453A-A637-0B759BA49793}"/>
    <cellStyle name="T_09d_Phannuocnhaso9 6 8" xfId="36733" xr:uid="{506BA9D6-CB6A-4A4E-BDAA-D88BCA7B614A}"/>
    <cellStyle name="T_09d_Phannuocnhaso9 6 9" xfId="37127" xr:uid="{FD90EEC4-93B1-4010-AEAA-D559B39B88F9}"/>
    <cellStyle name="T_09d_Phannuocnhaso9 7" xfId="19839" xr:uid="{A827E8A4-1D3C-4072-9298-359D040573A3}"/>
    <cellStyle name="T_09d_Phannuocnhaso9 7 2" xfId="22865" xr:uid="{764C75D5-A879-4B39-A812-2CCD123A13B9}"/>
    <cellStyle name="T_09d_Phannuocnhaso9 7 3" xfId="25688" xr:uid="{00786537-2974-44BD-BC4A-96C0346C3694}"/>
    <cellStyle name="T_09d_Phannuocnhaso9 7 4" xfId="27774" xr:uid="{B7425C75-037E-463E-B66B-D085756DB143}"/>
    <cellStyle name="T_09d_Phannuocnhaso9 7 5" xfId="29347" xr:uid="{92DC64F6-68C1-4DF6-9B9C-3721EAE9FE9A}"/>
    <cellStyle name="T_09d_Phannuocnhaso9 7 6" xfId="31401" xr:uid="{37246775-09E9-44DD-A155-399A074FCE26}"/>
    <cellStyle name="T_09d_Phannuocnhaso9 7 7" xfId="34234" xr:uid="{191E2A50-8271-4EFF-B1CF-5022D2BB8C0B}"/>
    <cellStyle name="T_09d_Phannuocnhaso9 7 8" xfId="39297" xr:uid="{AFAE3ACA-69BD-4434-9B1B-F6E1234166D8}"/>
    <cellStyle name="T_09d_Phannuocnhaso9 7 9" xfId="36335" xr:uid="{6BE07868-2A93-492E-88E2-7FD0B86A6007}"/>
    <cellStyle name="T_09d_Phannuocnhaso9 8" xfId="19724" xr:uid="{458515C1-BE11-4423-8CAC-B590A82FCE1A}"/>
    <cellStyle name="T_09d_Phannuocnhaso9 8 2" xfId="22728" xr:uid="{921B3C85-2E35-45DD-BF8B-164F7162AE50}"/>
    <cellStyle name="T_09d_Phannuocnhaso9 8 3" xfId="24180" xr:uid="{0BA5FD75-931C-4086-81D8-820B965BF749}"/>
    <cellStyle name="T_09d_Phannuocnhaso9 8 4" xfId="27604" xr:uid="{103E9E0A-561F-4D0E-8CFC-5130BA1666ED}"/>
    <cellStyle name="T_09d_Phannuocnhaso9 8 5" xfId="28890" xr:uid="{F2E5C040-81A6-48C3-A3D5-9D3809F254DA}"/>
    <cellStyle name="T_09d_Phannuocnhaso9 8 6" xfId="32706" xr:uid="{CECC7107-6372-429A-AFCF-27FDAD72B8CC}"/>
    <cellStyle name="T_09d_Phannuocnhaso9 8 7" xfId="34914" xr:uid="{3E9B9DCD-6409-4BFF-8C7A-0C4864F4DFC1}"/>
    <cellStyle name="T_09d_Phannuocnhaso9 8 8" xfId="36961" xr:uid="{65242142-D14C-425C-8492-E1EDD1138A31}"/>
    <cellStyle name="T_09d_Phannuocnhaso9 8 9" xfId="40511" xr:uid="{A520E055-0F9E-4EE8-8ED3-5AE822EC548B}"/>
    <cellStyle name="T_09d_Phannuocnhaso9 9" xfId="20340" xr:uid="{FC39FD8E-E8D9-4A0A-9951-3EF684ED0D03}"/>
    <cellStyle name="T_09d_Phannuocnhaso9 9 2" xfId="23455" xr:uid="{33627C09-38C6-4085-A204-D8D5E2C66C9E}"/>
    <cellStyle name="T_09d_Phannuocnhaso9 9 3" xfId="24463" xr:uid="{762843AF-A6B4-473B-BB19-394F3D4B5D8B}"/>
    <cellStyle name="T_09d_Phannuocnhaso9 9 4" xfId="28447" xr:uid="{2914089F-68DD-49DB-990E-24DC43AF3427}"/>
    <cellStyle name="T_09d_Phannuocnhaso9 9 5" xfId="30046" xr:uid="{08321554-926E-415B-9556-2407353F8B47}"/>
    <cellStyle name="T_09d_Phannuocnhaso9 9 6" xfId="33704" xr:uid="{8A995E85-35E4-4EE6-AA3F-B49A74F37803}"/>
    <cellStyle name="T_09d_Phannuocnhaso9 9 7" xfId="35052" xr:uid="{3108D80E-83A8-4DD8-A6E4-B240D141F10A}"/>
    <cellStyle name="T_09d_Phannuocnhaso9 9 8" xfId="38577" xr:uid="{F715FAD2-B9C9-4CD0-AA8E-D43CCB6ABCC6}"/>
    <cellStyle name="T_09d_Phannuocnhaso9 9 9" xfId="39587" xr:uid="{7290A2C2-FD35-4F68-9F81-37AD3C2F668D}"/>
    <cellStyle name="T_09f_TienluongThannhaso9" xfId="4772" xr:uid="{A4C75C74-F9A2-464C-8DDD-FA366336FCFE}"/>
    <cellStyle name="T_09f_TienluongThannhaso9 10" xfId="20247" xr:uid="{6B1283F1-B6A5-48F0-A3C1-853F2654CACF}"/>
    <cellStyle name="T_09f_TienluongThannhaso9 10 2" xfId="23349" xr:uid="{CCE0A680-B07F-4518-B6FB-A89A1750CB71}"/>
    <cellStyle name="T_09f_TienluongThannhaso9 10 3" xfId="21550" xr:uid="{CD685E02-F407-4AA8-A73B-9B28C319A8D1}"/>
    <cellStyle name="T_09f_TienluongThannhaso9 10 4" xfId="28328" xr:uid="{C2270CA2-0043-403A-B8D2-66E7ED4CA92F}"/>
    <cellStyle name="T_09f_TienluongThannhaso9 10 5" xfId="29039" xr:uid="{58E76F44-E93A-467B-A136-F8DF7E3FE737}"/>
    <cellStyle name="T_09f_TienluongThannhaso9 10 6" xfId="29196" xr:uid="{8ABF0209-4B76-4BDB-B280-934AA92F8A44}"/>
    <cellStyle name="T_09f_TienluongThannhaso9 10 7" xfId="28826" xr:uid="{C5F6DA21-2ABE-4F5C-A7EC-91577427B738}"/>
    <cellStyle name="T_09f_TienluongThannhaso9 10 8" xfId="37852" xr:uid="{7452B977-8916-4C10-B990-A0FA1967C00E}"/>
    <cellStyle name="T_09f_TienluongThannhaso9 10 9" xfId="37347" xr:uid="{4F71559A-1535-400B-899D-6FF4B94659F4}"/>
    <cellStyle name="T_09f_TienluongThannhaso9 11" xfId="19311" xr:uid="{C8E29E71-FA5E-4D28-A6B8-F3033F619326}"/>
    <cellStyle name="T_09f_TienluongThannhaso9 11 2" xfId="22254" xr:uid="{9B9962F4-0553-44E3-B902-2DE499CD5B0D}"/>
    <cellStyle name="T_09f_TienluongThannhaso9 11 3" xfId="23785" xr:uid="{19807B21-8E01-483D-A17C-25E554EDBE2D}"/>
    <cellStyle name="T_09f_TienluongThannhaso9 11 4" xfId="27042" xr:uid="{92122373-0A1A-4748-95D1-51FCC4EED48D}"/>
    <cellStyle name="T_09f_TienluongThannhaso9 11 5" xfId="30187" xr:uid="{7181DA10-CB48-40C2-924F-1F4D9D83A78A}"/>
    <cellStyle name="T_09f_TienluongThannhaso9 11 6" xfId="33318" xr:uid="{26058D05-D271-4754-833B-EF4488EB2F09}"/>
    <cellStyle name="T_09f_TienluongThannhaso9 11 7" xfId="32555" xr:uid="{7311E2A7-8718-4079-8C0E-5248B9972020}"/>
    <cellStyle name="T_09f_TienluongThannhaso9 11 8" xfId="35979" xr:uid="{84D63933-3D12-4E29-A9B1-7A67A054B55C}"/>
    <cellStyle name="T_09f_TienluongThannhaso9 11 9" xfId="38371" xr:uid="{6D80016B-53AA-442A-A910-FDA27CB67349}"/>
    <cellStyle name="T_09f_TienluongThannhaso9 12" xfId="20859" xr:uid="{F7E99B0E-581C-4454-9F02-5C0A160BAFCB}"/>
    <cellStyle name="T_09f_TienluongThannhaso9 12 2" xfId="26852" xr:uid="{EEC58EC6-9EED-405B-A1EF-E7EFEC3CD309}"/>
    <cellStyle name="T_09f_TienluongThannhaso9 12 3" xfId="28704" xr:uid="{85ED625C-3233-4A24-824B-C67C4A22378B}"/>
    <cellStyle name="T_09f_TienluongThannhaso9 12 4" xfId="30998" xr:uid="{77EF2C78-B3F8-4A85-86F9-DCD916529D70}"/>
    <cellStyle name="T_09f_TienluongThannhaso9 12 5" xfId="33962" xr:uid="{4548C3A6-AC50-463D-9872-B4A062B22ECA}"/>
    <cellStyle name="T_09f_TienluongThannhaso9 12 6" xfId="35241" xr:uid="{22C934BE-C913-423F-943A-154037B60683}"/>
    <cellStyle name="T_09f_TienluongThannhaso9 12 7" xfId="39818" xr:uid="{ACC2F5F8-F956-4F90-A810-C824B142CC4D}"/>
    <cellStyle name="T_09f_TienluongThannhaso9 12 8" xfId="41146" xr:uid="{054318ED-8D70-4D0B-A278-91366CB7BF9A}"/>
    <cellStyle name="T_09f_TienluongThannhaso9 13" xfId="21608" xr:uid="{C17FB253-573D-4C92-BC30-2BA34D101B87}"/>
    <cellStyle name="T_09f_TienluongThannhaso9 14" xfId="26256" xr:uid="{52864BBB-A733-40BC-8144-D41A6AC156D1}"/>
    <cellStyle name="T_09f_TienluongThannhaso9 15" xfId="24765" xr:uid="{97759A20-48D9-408C-B0B1-19CAF946E870}"/>
    <cellStyle name="T_09f_TienluongThannhaso9 16" xfId="33593" xr:uid="{98AAA4F2-426D-4369-A7CA-F760786B8321}"/>
    <cellStyle name="T_09f_TienluongThannhaso9 17" xfId="34953" xr:uid="{AB5B2A96-E45E-4AF2-B44B-848955CBFA4B}"/>
    <cellStyle name="T_09f_TienluongThannhaso9 18" xfId="37346" xr:uid="{F00AD12B-343C-4816-B919-A2E3443BCF1B}"/>
    <cellStyle name="T_09f_TienluongThannhaso9 19" xfId="39634" xr:uid="{9553B287-76B9-4902-AEC2-52190E2ABE2F}"/>
    <cellStyle name="T_09f_TienluongThannhaso9 2" xfId="19825" xr:uid="{1632A796-38B9-4885-8C0F-6566D3BE6635}"/>
    <cellStyle name="T_09f_TienluongThannhaso9 2 2" xfId="22848" xr:uid="{217A9492-9DAD-4D0A-895C-F2CAE4E937FC}"/>
    <cellStyle name="T_09f_TienluongThannhaso9 2 3" xfId="26493" xr:uid="{8C2EE710-7197-4C87-B94D-C28011405496}"/>
    <cellStyle name="T_09f_TienluongThannhaso9 2 4" xfId="27751" xr:uid="{61EA7FA7-DB2C-4605-8F71-76F19EB15478}"/>
    <cellStyle name="T_09f_TienluongThannhaso9 2 5" xfId="27907" xr:uid="{B675FB64-E885-4A2C-B33F-6644A9615EFD}"/>
    <cellStyle name="T_09f_TienluongThannhaso9 2 6" xfId="28879" xr:uid="{A8BEF62C-549C-4CAF-88C3-DA49C2BB2D54}"/>
    <cellStyle name="T_09f_TienluongThannhaso9 2 7" xfId="34565" xr:uid="{EE5F3925-3798-45D4-9A61-F5B803863495}"/>
    <cellStyle name="T_09f_TienluongThannhaso9 2 8" xfId="38873" xr:uid="{CA27E413-C086-46DC-8486-F65541D7B332}"/>
    <cellStyle name="T_09f_TienluongThannhaso9 2 9" xfId="40024" xr:uid="{61D64A44-A4BF-428B-ABCF-B273FDEA1E06}"/>
    <cellStyle name="T_09f_TienluongThannhaso9 3" xfId="19577" xr:uid="{F3914732-981D-4595-A794-7D8F34EDA661}"/>
    <cellStyle name="T_09f_TienluongThannhaso9 3 2" xfId="22555" xr:uid="{F85160EA-5D8D-43FC-B6AB-C3FCDA034763}"/>
    <cellStyle name="T_09f_TienluongThannhaso9 3 3" xfId="20874" xr:uid="{A039BC45-CD7C-4D0C-8AE0-508F1EF42A1D}"/>
    <cellStyle name="T_09f_TienluongThannhaso9 3 4" xfId="27404" xr:uid="{5224896E-62F5-4EEE-B0A1-A948FFE486CD}"/>
    <cellStyle name="T_09f_TienluongThannhaso9 3 5" xfId="28871" xr:uid="{8FB59367-95D9-4A03-BA38-305755DCF789}"/>
    <cellStyle name="T_09f_TienluongThannhaso9 3 6" xfId="33616" xr:uid="{E0B41816-B362-414F-B5CD-A837A006EEA7}"/>
    <cellStyle name="T_09f_TienluongThannhaso9 3 7" xfId="34976" xr:uid="{1665A76E-9506-4A51-B84F-B90ACA03431B}"/>
    <cellStyle name="T_09f_TienluongThannhaso9 3 8" xfId="37893" xr:uid="{F71491EA-84DF-4B92-855F-DC1246A819A5}"/>
    <cellStyle name="T_09f_TienluongThannhaso9 3 9" xfId="40156" xr:uid="{C4105AB5-15C0-4F9F-B1C2-C5D14D68B2D8}"/>
    <cellStyle name="T_09f_TienluongThannhaso9 4" xfId="20019" xr:uid="{9A65E8EB-CA08-4399-B3B8-C66E72F4F714}"/>
    <cellStyle name="T_09f_TienluongThannhaso9 4 2" xfId="23074" xr:uid="{82BFCDD7-DB9C-4430-A2E2-83128D376E54}"/>
    <cellStyle name="T_09f_TienluongThannhaso9 4 3" xfId="21334" xr:uid="{222F2CFF-9933-4C46-8890-8538961B6DE5}"/>
    <cellStyle name="T_09f_TienluongThannhaso9 4 4" xfId="28011" xr:uid="{348E7404-CBB8-4017-AD16-6BABE8400E06}"/>
    <cellStyle name="T_09f_TienluongThannhaso9 4 5" xfId="21192" xr:uid="{8A7237E6-FF29-44B2-8BC6-8C6AE00838CF}"/>
    <cellStyle name="T_09f_TienluongThannhaso9 4 6" xfId="24516" xr:uid="{158C0CBD-009E-4F94-B51D-578D3BA01E1F}"/>
    <cellStyle name="T_09f_TienluongThannhaso9 4 7" xfId="29922" xr:uid="{719A83BD-0F7A-49D0-93AC-7BD5C558E66B}"/>
    <cellStyle name="T_09f_TienluongThannhaso9 4 8" xfId="39227" xr:uid="{919B42AB-CFBE-4AC7-AFF4-4032450DF943}"/>
    <cellStyle name="T_09f_TienluongThannhaso9 4 9" xfId="38089" xr:uid="{0A832B03-3C41-4D17-8ADB-24562E7C8D7E}"/>
    <cellStyle name="T_09f_TienluongThannhaso9 5" xfId="19241" xr:uid="{214D67EF-8D46-4387-AEEA-AB6688BACFCD}"/>
    <cellStyle name="T_09f_TienluongThannhaso9 5 2" xfId="22156" xr:uid="{9C9FFBE5-82A3-4FBC-88ED-29DC523A32C6}"/>
    <cellStyle name="T_09f_TienluongThannhaso9 5 3" xfId="21353" xr:uid="{6A587B8A-2F0B-4D91-8A5B-53DC7481853F}"/>
    <cellStyle name="T_09f_TienluongThannhaso9 5 4" xfId="24969" xr:uid="{1EB3B83D-4575-4062-9A8C-BA5619E33569}"/>
    <cellStyle name="T_09f_TienluongThannhaso9 5 5" xfId="29109" xr:uid="{4DCEADF3-B296-48ED-B808-7AD664CBC249}"/>
    <cellStyle name="T_09f_TienluongThannhaso9 5 6" xfId="33132" xr:uid="{B932483C-97EB-4900-8342-FA566D864E69}"/>
    <cellStyle name="T_09f_TienluongThannhaso9 5 7" xfId="34389" xr:uid="{1E69365E-B58C-49F4-AA0A-5A9E88311CF2}"/>
    <cellStyle name="T_09f_TienluongThannhaso9 5 8" xfId="38283" xr:uid="{FA553311-F051-40B5-9A14-A702D7D45C11}"/>
    <cellStyle name="T_09f_TienluongThannhaso9 5 9" xfId="40089" xr:uid="{F2CB739C-2488-47A2-A2A9-540A7E32B166}"/>
    <cellStyle name="T_09f_TienluongThannhaso9 6" xfId="19627" xr:uid="{362DC546-6323-4AC8-9FF3-2343439A51D2}"/>
    <cellStyle name="T_09f_TienluongThannhaso9 6 2" xfId="22607" xr:uid="{58FEBEBD-C41F-4CB5-9F52-25945E328E30}"/>
    <cellStyle name="T_09f_TienluongThannhaso9 6 3" xfId="21210" xr:uid="{70A6D2A2-BEF8-4CCD-A034-CB90F657A607}"/>
    <cellStyle name="T_09f_TienluongThannhaso9 6 4" xfId="27462" xr:uid="{912F3758-3DB9-47D9-B22D-9F9C73ED8141}"/>
    <cellStyle name="T_09f_TienluongThannhaso9 6 5" xfId="29180" xr:uid="{2D494225-69D8-4C08-97E7-63F4A39C070D}"/>
    <cellStyle name="T_09f_TienluongThannhaso9 6 6" xfId="31956" xr:uid="{22F2898B-DBE3-4460-AA09-F082F389CB36}"/>
    <cellStyle name="T_09f_TienluongThannhaso9 6 7" xfId="31142" xr:uid="{64A77B91-5C88-4C09-8A89-303F864C1DB3}"/>
    <cellStyle name="T_09f_TienluongThannhaso9 6 8" xfId="39535" xr:uid="{B394141B-F2FD-48FE-BD80-B0783792FE14}"/>
    <cellStyle name="T_09f_TienluongThannhaso9 6 9" xfId="36568" xr:uid="{282DA73A-1D30-4223-8590-CFD98EFAA9F3}"/>
    <cellStyle name="T_09f_TienluongThannhaso9 7" xfId="19246" xr:uid="{FD3EA110-9B0A-412B-AB30-BC78B9806C79}"/>
    <cellStyle name="T_09f_TienluongThannhaso9 7 2" xfId="22163" xr:uid="{FF5D00E8-C4B7-491B-809A-50BB1691E8CC}"/>
    <cellStyle name="T_09f_TienluongThannhaso9 7 3" xfId="26591" xr:uid="{4B660F37-2928-46C9-8E51-F461B7389645}"/>
    <cellStyle name="T_09f_TienluongThannhaso9 7 4" xfId="26307" xr:uid="{EF9B5B15-7367-491B-88AE-809CB7C1E8EE}"/>
    <cellStyle name="T_09f_TienluongThannhaso9 7 5" xfId="30740" xr:uid="{E1EF8754-5742-4176-8D17-E98247F453D9}"/>
    <cellStyle name="T_09f_TienluongThannhaso9 7 6" xfId="27955" xr:uid="{33E232AE-918C-4B30-937D-3EEF93F30120}"/>
    <cellStyle name="T_09f_TienluongThannhaso9 7 7" xfId="34830" xr:uid="{6A32AD27-2D2C-4576-B4B9-080ADBBFE1E8}"/>
    <cellStyle name="T_09f_TienluongThannhaso9 7 8" xfId="37978" xr:uid="{EB9F947F-E703-483C-8F95-AFBBF1CEB0DF}"/>
    <cellStyle name="T_09f_TienluongThannhaso9 7 9" xfId="40751" xr:uid="{80E4C296-8F68-4E60-800D-36BCA850FA59}"/>
    <cellStyle name="T_09f_TienluongThannhaso9 8" xfId="19217" xr:uid="{7945B176-0706-4C66-8898-4EBB2E236BA0}"/>
    <cellStyle name="T_09f_TienluongThannhaso9 8 2" xfId="22129" xr:uid="{01C31BD9-5D1C-48ED-A3F6-02A502D939AC}"/>
    <cellStyle name="T_09f_TienluongThannhaso9 8 3" xfId="23960" xr:uid="{2DFC3976-0525-4020-9275-B745EA401BBB}"/>
    <cellStyle name="T_09f_TienluongThannhaso9 8 4" xfId="23876" xr:uid="{BD7BFCB8-70C1-439E-ACB9-72C2CEABE806}"/>
    <cellStyle name="T_09f_TienluongThannhaso9 8 5" xfId="27409" xr:uid="{D052B3E2-8A95-4EC9-A251-BD90F4DC7630}"/>
    <cellStyle name="T_09f_TienluongThannhaso9 8 6" xfId="31569" xr:uid="{AFA2FBB5-7C4A-4CAF-AF2E-34DCD5A7ADDD}"/>
    <cellStyle name="T_09f_TienluongThannhaso9 8 7" xfId="27674" xr:uid="{CCBB3EC4-14DA-4D96-B317-83F007E1D2E0}"/>
    <cellStyle name="T_09f_TienluongThannhaso9 8 8" xfId="35823" xr:uid="{0DBCF47B-8264-4323-9EB0-85F2DF76F769}"/>
    <cellStyle name="T_09f_TienluongThannhaso9 8 9" xfId="39991" xr:uid="{672E5743-C9C9-425C-A142-E422B082136A}"/>
    <cellStyle name="T_09f_TienluongThannhaso9 9" xfId="20341" xr:uid="{55FB6E4B-D6AC-4D09-984A-04A914794FBE}"/>
    <cellStyle name="T_09f_TienluongThannhaso9 9 2" xfId="23456" xr:uid="{0CCC5550-2EF2-446D-9B77-A13969648C6D}"/>
    <cellStyle name="T_09f_TienluongThannhaso9 9 3" xfId="23775" xr:uid="{F75B01A9-EFD5-4B1C-B7B2-0D16D9A07F0C}"/>
    <cellStyle name="T_09f_TienluongThannhaso9 9 4" xfId="28448" xr:uid="{97D44AD5-2995-4A0E-94CD-2C75D40EDA39}"/>
    <cellStyle name="T_09f_TienluongThannhaso9 9 5" xfId="28587" xr:uid="{A1F472DE-D327-47BD-9FF6-9B9275845C75}"/>
    <cellStyle name="T_09f_TienluongThannhaso9 9 6" xfId="33705" xr:uid="{6A8CEBDE-1C8B-456C-A587-76594FA568B8}"/>
    <cellStyle name="T_09f_TienluongThannhaso9 9 7" xfId="35053" xr:uid="{7822F289-CB99-4385-9FF2-FA5825AC2B7D}"/>
    <cellStyle name="T_09f_TienluongThannhaso9 9 8" xfId="37383" xr:uid="{6C82D45A-1903-4407-999E-26EBE26FB225}"/>
    <cellStyle name="T_09f_TienluongThannhaso9 9 9" xfId="38995" xr:uid="{4A3F215A-1322-4A77-A83D-386012507205}"/>
    <cellStyle name="T_10b_PhanThanNhaSo10" xfId="4773" xr:uid="{78FD15C7-41C0-4F0C-8857-1ADF8ABD96FA}"/>
    <cellStyle name="T_10b_PhanThanNhaSo10 10" xfId="20417" xr:uid="{9FBCA570-A24B-47A7-9D55-F3E9333BA16E}"/>
    <cellStyle name="T_10b_PhanThanNhaSo10 10 2" xfId="23538" xr:uid="{3FF46190-B2BD-4433-9D4A-D531C137EF59}"/>
    <cellStyle name="T_10b_PhanThanNhaSo10 10 3" xfId="26682" xr:uid="{55917BE4-DF17-41CB-9771-69EC894CD424}"/>
    <cellStyle name="T_10b_PhanThanNhaSo10 10 4" xfId="28539" xr:uid="{7750920D-D842-45B9-BFE4-EF8BF562A742}"/>
    <cellStyle name="T_10b_PhanThanNhaSo10 10 5" xfId="30838" xr:uid="{F52054E6-B489-490E-8072-B8C33AB971F2}"/>
    <cellStyle name="T_10b_PhanThanNhaSo10 10 6" xfId="33796" xr:uid="{9CD7808E-57CA-4F46-A90B-AD9959075F50}"/>
    <cellStyle name="T_10b_PhanThanNhaSo10 10 7" xfId="35143" xr:uid="{C3687AA5-0B5A-4840-9C0F-C78F8693FB86}"/>
    <cellStyle name="T_10b_PhanThanNhaSo10 10 8" xfId="39656" xr:uid="{671A7798-1418-41BA-8D9C-803D4EBAF22A}"/>
    <cellStyle name="T_10b_PhanThanNhaSo10 10 9" xfId="41038" xr:uid="{384A476C-FB0E-43B8-A98F-7EF109CE3843}"/>
    <cellStyle name="T_10b_PhanThanNhaSo10 11" xfId="20198" xr:uid="{D2C7DE87-8FBB-4783-B150-411681BBA3B3}"/>
    <cellStyle name="T_10b_PhanThanNhaSo10 11 2" xfId="23274" xr:uid="{F2F1F0BA-B875-4CC3-86A0-2D3A65E6C263}"/>
    <cellStyle name="T_10b_PhanThanNhaSo10 11 3" xfId="22748" xr:uid="{D30DFA24-47E7-4794-A336-0EEA9339B86B}"/>
    <cellStyle name="T_10b_PhanThanNhaSo10 11 4" xfId="28241" xr:uid="{0C928F25-ACFF-4065-94C6-9C0F277B13FE}"/>
    <cellStyle name="T_10b_PhanThanNhaSo10 11 5" xfId="26327" xr:uid="{B8C44140-62C7-46BB-85E2-FA589CD624D1}"/>
    <cellStyle name="T_10b_PhanThanNhaSo10 11 6" xfId="33077" xr:uid="{F3297BC1-93A3-474F-9B79-57965265BDD9}"/>
    <cellStyle name="T_10b_PhanThanNhaSo10 11 7" xfId="33877" xr:uid="{496A18DA-F74E-4531-8203-507A117726C8}"/>
    <cellStyle name="T_10b_PhanThanNhaSo10 11 8" xfId="39056" xr:uid="{D9377E2E-E9BE-473F-A98E-B96DBD8EFE8E}"/>
    <cellStyle name="T_10b_PhanThanNhaSo10 11 9" xfId="39747" xr:uid="{195D57DA-1D4A-4E18-8955-2584446A9A01}"/>
    <cellStyle name="T_10b_PhanThanNhaSo10 12" xfId="20858" xr:uid="{2D2A020F-4118-444B-8336-39DF78A21B87}"/>
    <cellStyle name="T_10b_PhanThanNhaSo10 12 2" xfId="26851" xr:uid="{9F2AA229-7384-4FE9-BC72-536E94D78331}"/>
    <cellStyle name="T_10b_PhanThanNhaSo10 12 3" xfId="28703" xr:uid="{028F1A45-381B-4A3F-8D4C-BDBBC7C2EDBA}"/>
    <cellStyle name="T_10b_PhanThanNhaSo10 12 4" xfId="30997" xr:uid="{5D23A0DD-27A4-4FDD-A424-BA7EAC071FFD}"/>
    <cellStyle name="T_10b_PhanThanNhaSo10 12 5" xfId="33961" xr:uid="{7F199F62-5462-4211-B331-E3339DBE5A5B}"/>
    <cellStyle name="T_10b_PhanThanNhaSo10 12 6" xfId="35240" xr:uid="{1BF08A7E-8073-4669-BE1B-E51EC0CE8FEB}"/>
    <cellStyle name="T_10b_PhanThanNhaSo10 12 7" xfId="39817" xr:uid="{DDB61B64-1E51-4B67-B6B5-22291F21F0A5}"/>
    <cellStyle name="T_10b_PhanThanNhaSo10 12 8" xfId="41145" xr:uid="{9E27EA04-1A19-4B73-AAFD-5828F851A417}"/>
    <cellStyle name="T_10b_PhanThanNhaSo10 13" xfId="25998" xr:uid="{EF524932-AA17-4661-BE31-F4D9834B2CE5}"/>
    <cellStyle name="T_10b_PhanThanNhaSo10 14" xfId="21596" xr:uid="{E3A7E8BC-C14C-4A1E-BF9E-000EA6F2AB78}"/>
    <cellStyle name="T_10b_PhanThanNhaSo10 15" xfId="21412" xr:uid="{FA3024E8-9B6B-43D7-8D83-5A56A94F4B61}"/>
    <cellStyle name="T_10b_PhanThanNhaSo10 16" xfId="30247" xr:uid="{81559407-62D1-49A4-8058-B06FE690C32D}"/>
    <cellStyle name="T_10b_PhanThanNhaSo10 17" xfId="34217" xr:uid="{8364EAC8-0B1D-4DA4-AAD4-206214A464A4}"/>
    <cellStyle name="T_10b_PhanThanNhaSo10 18" xfId="38214" xr:uid="{056D3200-9C7C-451B-A684-2C71A1B1F724}"/>
    <cellStyle name="T_10b_PhanThanNhaSo10 19" xfId="37584" xr:uid="{10A7F58E-5847-44BD-9093-2C1A24FF3597}"/>
    <cellStyle name="T_10b_PhanThanNhaSo10 2" xfId="19824" xr:uid="{78D90604-F7CC-4460-BDAC-40BD3CD9F200}"/>
    <cellStyle name="T_10b_PhanThanNhaSo10 2 2" xfId="22847" xr:uid="{DBC54DB2-E573-4948-AFCC-532539AF2A56}"/>
    <cellStyle name="T_10b_PhanThanNhaSo10 2 3" xfId="24391" xr:uid="{4AFA24E2-0016-41BD-A2A6-16FAE66B1FDA}"/>
    <cellStyle name="T_10b_PhanThanNhaSo10 2 4" xfId="27750" xr:uid="{58CDE544-8338-4439-BC31-83C90493E422}"/>
    <cellStyle name="T_10b_PhanThanNhaSo10 2 5" xfId="30643" xr:uid="{087355AD-0EF6-4606-A38C-E02DE83494A7}"/>
    <cellStyle name="T_10b_PhanThanNhaSo10 2 6" xfId="31556" xr:uid="{15781904-0D50-4BEE-AFD6-17626068F698}"/>
    <cellStyle name="T_10b_PhanThanNhaSo10 2 7" xfId="34325" xr:uid="{29194D4A-A6B5-4A0F-838F-418D563CE234}"/>
    <cellStyle name="T_10b_PhanThanNhaSo10 2 8" xfId="35928" xr:uid="{9137E115-1551-4F7D-9C57-5D94B55B6B5B}"/>
    <cellStyle name="T_10b_PhanThanNhaSo10 2 9" xfId="38074" xr:uid="{19572E06-92DB-4803-AC03-CC7ED2F755C7}"/>
    <cellStyle name="T_10b_PhanThanNhaSo10 3" xfId="19883" xr:uid="{B66B4B2D-0842-4CDB-A9EF-7B922C42608D}"/>
    <cellStyle name="T_10b_PhanThanNhaSo10 3 2" xfId="22923" xr:uid="{08E25CDC-75A3-4064-A0BD-C7771EB0705D}"/>
    <cellStyle name="T_10b_PhanThanNhaSo10 3 3" xfId="26518" xr:uid="{633E2E96-5229-4831-9B8F-8952A351227A}"/>
    <cellStyle name="T_10b_PhanThanNhaSo10 3 4" xfId="27844" xr:uid="{4D9D75CB-7683-46C4-A32A-C75A03A9D00C}"/>
    <cellStyle name="T_10b_PhanThanNhaSo10 3 5" xfId="22298" xr:uid="{00851CD2-8C8E-4ED5-B0F1-402C2CA92318}"/>
    <cellStyle name="T_10b_PhanThanNhaSo10 3 6" xfId="33649" xr:uid="{8B2F8BAC-3BF7-475C-8561-93A0DC517C53}"/>
    <cellStyle name="T_10b_PhanThanNhaSo10 3 7" xfId="34138" xr:uid="{DB0EE7D5-9BC0-4CF0-9465-48A59EDABF09}"/>
    <cellStyle name="T_10b_PhanThanNhaSo10 3 8" xfId="38822" xr:uid="{EEDC4203-B512-45A2-9A2C-CB2AAAD0153C}"/>
    <cellStyle name="T_10b_PhanThanNhaSo10 3 9" xfId="40021" xr:uid="{42967854-98E1-40B7-BE94-577C2CF88166}"/>
    <cellStyle name="T_10b_PhanThanNhaSo10 4" xfId="20020" xr:uid="{A7265485-FCBC-49D8-8644-807D0AEF56DD}"/>
    <cellStyle name="T_10b_PhanThanNhaSo10 4 2" xfId="23075" xr:uid="{E9C4534B-E545-432C-9179-ADE3156AAAD4}"/>
    <cellStyle name="T_10b_PhanThanNhaSo10 4 3" xfId="21399" xr:uid="{22107931-EAD5-4655-9C8E-94E597F49BEE}"/>
    <cellStyle name="T_10b_PhanThanNhaSo10 4 4" xfId="28012" xr:uid="{6F86089D-55DE-4CEE-965F-1A8DCA0F1B8A}"/>
    <cellStyle name="T_10b_PhanThanNhaSo10 4 5" xfId="24624" xr:uid="{A867DCB7-01B7-403D-94C8-33AB6ACD1111}"/>
    <cellStyle name="T_10b_PhanThanNhaSo10 4 6" xfId="27055" xr:uid="{51A08DF3-F248-43CF-8F05-2DBB52C692CE}"/>
    <cellStyle name="T_10b_PhanThanNhaSo10 4 7" xfId="30486" xr:uid="{38E9D7DC-68A3-4D29-AA47-18FBDF5576F9}"/>
    <cellStyle name="T_10b_PhanThanNhaSo10 4 8" xfId="37073" xr:uid="{C21F47E1-FB10-433B-A84A-5EDF977647AA}"/>
    <cellStyle name="T_10b_PhanThanNhaSo10 4 9" xfId="38794" xr:uid="{241E634F-A547-4AA2-8D57-A03EE8F79575}"/>
    <cellStyle name="T_10b_PhanThanNhaSo10 5" xfId="19597" xr:uid="{C76FEF7B-66F6-4E09-9EAC-1930AB8B757B}"/>
    <cellStyle name="T_10b_PhanThanNhaSo10 5 2" xfId="22576" xr:uid="{B86166CA-5D28-4B49-92A3-DF823751A283}"/>
    <cellStyle name="T_10b_PhanThanNhaSo10 5 3" xfId="26606" xr:uid="{0CFF80DB-DDDC-4255-B6AE-99BB25D69E7D}"/>
    <cellStyle name="T_10b_PhanThanNhaSo10 5 4" xfId="27429" xr:uid="{93ED8843-3040-4A75-97CF-51CEF24A2520}"/>
    <cellStyle name="T_10b_PhanThanNhaSo10 5 5" xfId="30759" xr:uid="{C81DD464-57F0-447F-80AC-47A152E9DD63}"/>
    <cellStyle name="T_10b_PhanThanNhaSo10 5 6" xfId="33618" xr:uid="{C1C69790-3423-4FFD-A745-CA55765740BE}"/>
    <cellStyle name="T_10b_PhanThanNhaSo10 5 7" xfId="34978" xr:uid="{8F627D6B-E8F8-485A-B37C-C01764235FB0}"/>
    <cellStyle name="T_10b_PhanThanNhaSo10 5 8" xfId="37227" xr:uid="{6D2E4883-4DF5-41CD-8E6C-4D5D9D98EB0C}"/>
    <cellStyle name="T_10b_PhanThanNhaSo10 5 9" xfId="40250" xr:uid="{BDB3D2A2-344C-4D7D-B182-5BBB3A36FD06}"/>
    <cellStyle name="T_10b_PhanThanNhaSo10 6" xfId="19471" xr:uid="{0699F8FA-86F7-447E-B376-6450D56C9B16}"/>
    <cellStyle name="T_10b_PhanThanNhaSo10 6 2" xfId="22433" xr:uid="{8BBAAB39-EED5-4C91-9ABF-7743EAD3EC3C}"/>
    <cellStyle name="T_10b_PhanThanNhaSo10 6 3" xfId="24599" xr:uid="{F70C4E93-9323-491A-B7EA-60644CA82C88}"/>
    <cellStyle name="T_10b_PhanThanNhaSo10 6 4" xfId="27257" xr:uid="{28D2067A-C9D1-41FC-A4D9-2DF90792260E}"/>
    <cellStyle name="T_10b_PhanThanNhaSo10 6 5" xfId="28891" xr:uid="{ED564703-8A62-4205-8FC6-2DA6D81993A5}"/>
    <cellStyle name="T_10b_PhanThanNhaSo10 6 6" xfId="31574" xr:uid="{C71F837C-1211-4A19-9346-355DA02912D4}"/>
    <cellStyle name="T_10b_PhanThanNhaSo10 6 7" xfId="32336" xr:uid="{C8730760-3B81-48A7-85E8-042CC1F483CB}"/>
    <cellStyle name="T_10b_PhanThanNhaSo10 6 8" xfId="39139" xr:uid="{F97654F4-041A-45FF-8F47-AF362662D74F}"/>
    <cellStyle name="T_10b_PhanThanNhaSo10 6 9" xfId="36712" xr:uid="{EC34A3D8-2DB3-4EE4-82A2-C8E096B4DAFE}"/>
    <cellStyle name="T_10b_PhanThanNhaSo10 7" xfId="19526" xr:uid="{A35366C0-A9C4-41C0-87EE-74BE291EA749}"/>
    <cellStyle name="T_10b_PhanThanNhaSo10 7 2" xfId="22500" xr:uid="{3A5C7466-603B-464A-9C9F-F76F5ED2E020}"/>
    <cellStyle name="T_10b_PhanThanNhaSo10 7 3" xfId="26602" xr:uid="{40AEB709-F8D2-4E3C-AFA9-A3936B5EAB52}"/>
    <cellStyle name="T_10b_PhanThanNhaSo10 7 4" xfId="27340" xr:uid="{09F5BB3E-05CE-473F-8179-98BC379C8CAE}"/>
    <cellStyle name="T_10b_PhanThanNhaSo10 7 5" xfId="30753" xr:uid="{6028A911-175B-4C79-92BD-909C42A03E5E}"/>
    <cellStyle name="T_10b_PhanThanNhaSo10 7 6" xfId="27659" xr:uid="{514F7B09-BBEB-4D74-B783-DC7DAA3958C9}"/>
    <cellStyle name="T_10b_PhanThanNhaSo10 7 7" xfId="34825" xr:uid="{E884CFEB-B8DF-42EA-B2BD-860C0C93DCD6}"/>
    <cellStyle name="T_10b_PhanThanNhaSo10 7 8" xfId="38652" xr:uid="{9AB751D0-87C6-454D-9778-1B6FBB0C48DD}"/>
    <cellStyle name="T_10b_PhanThanNhaSo10 7 9" xfId="40822" xr:uid="{A23D6D49-2FC0-4BA9-A136-77E848CDBB1F}"/>
    <cellStyle name="T_10b_PhanThanNhaSo10 8" xfId="19458" xr:uid="{426A3C5E-DB52-4F9E-82CA-B3C5C6A19E22}"/>
    <cellStyle name="T_10b_PhanThanNhaSo10 8 2" xfId="22414" xr:uid="{46B468AE-FAC8-44E2-8BB3-DC888C6D5301}"/>
    <cellStyle name="T_10b_PhanThanNhaSo10 8 3" xfId="21156" xr:uid="{7A2EAC57-246B-4C2C-BF8F-3B3F1E23206B}"/>
    <cellStyle name="T_10b_PhanThanNhaSo10 8 4" xfId="27234" xr:uid="{9EC8A4D0-BCDE-48B6-ADD6-66B15EB03F80}"/>
    <cellStyle name="T_10b_PhanThanNhaSo10 8 5" xfId="27258" xr:uid="{8CBF8C26-0AA6-43CB-B2D3-7452E097AE62}"/>
    <cellStyle name="T_10b_PhanThanNhaSo10 8 6" xfId="33172" xr:uid="{AC321B37-C88B-4101-9914-FD8AD3AAACB7}"/>
    <cellStyle name="T_10b_PhanThanNhaSo10 8 7" xfId="33532" xr:uid="{DD436E40-56E9-4021-9A3A-3BC65DD6AD7E}"/>
    <cellStyle name="T_10b_PhanThanNhaSo10 8 8" xfId="35858" xr:uid="{176E9B69-CEFB-4418-9109-4E8EE9742AAC}"/>
    <cellStyle name="T_10b_PhanThanNhaSo10 8 9" xfId="37841" xr:uid="{DFE3E6A6-1386-42D5-8964-6902EC107E38}"/>
    <cellStyle name="T_10b_PhanThanNhaSo10 9" xfId="20342" xr:uid="{997FC3CC-460F-4BA5-9101-1D987CFAAC16}"/>
    <cellStyle name="T_10b_PhanThanNhaSo10 9 2" xfId="23457" xr:uid="{9856B02B-872D-4A5C-A3FC-1282353E4514}"/>
    <cellStyle name="T_10b_PhanThanNhaSo10 9 3" xfId="20938" xr:uid="{DC6FBC13-4774-4944-8ADA-9752F288550B}"/>
    <cellStyle name="T_10b_PhanThanNhaSo10 9 4" xfId="28449" xr:uid="{1B2CC6DF-D2BE-452D-84CE-F1BE9D4A2AEA}"/>
    <cellStyle name="T_10b_PhanThanNhaSo10 9 5" xfId="29966" xr:uid="{5494E176-CC81-48E2-9DA8-AEFDD75E5302}"/>
    <cellStyle name="T_10b_PhanThanNhaSo10 9 6" xfId="33706" xr:uid="{E14B4C08-674A-4213-9362-2BBA852BDA56}"/>
    <cellStyle name="T_10b_PhanThanNhaSo10 9 7" xfId="35054" xr:uid="{CEE43DD2-D359-42A6-8D2C-5499AFF44B7F}"/>
    <cellStyle name="T_10b_PhanThanNhaSo10 9 8" xfId="38493" xr:uid="{595280FC-996B-48DE-936B-776EF71BD594}"/>
    <cellStyle name="T_10b_PhanThanNhaSo10 9 9" xfId="36340" xr:uid="{6964C32A-AA3A-46B6-882F-63C816D967A1}"/>
    <cellStyle name="T_Bao cao kttb milk yomilkYAO-mien bac" xfId="669" xr:uid="{FA9CE7C5-A4AA-49A0-897F-20AACC01C09E}"/>
    <cellStyle name="T_Bao cao kttb milk yomilkYAO-mien bac 10" xfId="19926" xr:uid="{791FE0E5-C75D-4560-8A74-3019B068395F}"/>
    <cellStyle name="T_Bao cao kttb milk yomilkYAO-mien bac 10 2" xfId="22973" xr:uid="{5F7472C9-F701-4ED1-AD64-DCA74A7AA002}"/>
    <cellStyle name="T_Bao cao kttb milk yomilkYAO-mien bac 10 3" xfId="21888" xr:uid="{59DF108E-F218-42F4-90FF-1F6612CC2483}"/>
    <cellStyle name="T_Bao cao kttb milk yomilkYAO-mien bac 10 4" xfId="27898" xr:uid="{50C524AE-DF5F-46BB-AF00-8B14D6E349DF}"/>
    <cellStyle name="T_Bao cao kttb milk yomilkYAO-mien bac 10 5" xfId="21813" xr:uid="{49185AAC-320B-43DE-B2A1-3FC7CD1C9B3B}"/>
    <cellStyle name="T_Bao cao kttb milk yomilkYAO-mien bac 10 6" xfId="32390" xr:uid="{D0A32539-AD5D-45E5-82A7-E436FDE0004C}"/>
    <cellStyle name="T_Bao cao kttb milk yomilkYAO-mien bac 10 7" xfId="34139" xr:uid="{3B4F5554-E220-4B5A-A554-30A42D5E009F}"/>
    <cellStyle name="T_Bao cao kttb milk yomilkYAO-mien bac 10 8" xfId="39436" xr:uid="{5C7585C2-95E8-48E7-9B13-A9D59B6C3662}"/>
    <cellStyle name="T_Bao cao kttb milk yomilkYAO-mien bac 10 9" xfId="40545" xr:uid="{6FCC3CA1-B7F4-46E8-8B79-622F42116733}"/>
    <cellStyle name="T_Bao cao kttb milk yomilkYAO-mien bac 11" xfId="19546" xr:uid="{5F306226-E64C-41A5-9AC0-69CE7EDE0B72}"/>
    <cellStyle name="T_Bao cao kttb milk yomilkYAO-mien bac 11 2" xfId="22522" xr:uid="{5C622D48-6625-42DC-8BC0-03ACEE143F44}"/>
    <cellStyle name="T_Bao cao kttb milk yomilkYAO-mien bac 11 3" xfId="24634" xr:uid="{54CB76F0-8C6F-4E88-89DF-9DE94A8582AE}"/>
    <cellStyle name="T_Bao cao kttb milk yomilkYAO-mien bac 11 4" xfId="27365" xr:uid="{AAC52CF7-3E82-475F-B829-A7287542412C}"/>
    <cellStyle name="T_Bao cao kttb milk yomilkYAO-mien bac 11 5" xfId="20741" xr:uid="{24F2E0C5-73DE-48BE-80F8-203410FAF13E}"/>
    <cellStyle name="T_Bao cao kttb milk yomilkYAO-mien bac 11 6" xfId="32930" xr:uid="{A96D246A-D990-4A2E-B7AB-042F0A752C07}"/>
    <cellStyle name="T_Bao cao kttb milk yomilkYAO-mien bac 11 7" xfId="32491" xr:uid="{FC68A7C2-3C2C-40A6-BC5B-E27C5518933A}"/>
    <cellStyle name="T_Bao cao kttb milk yomilkYAO-mien bac 11 8" xfId="38343" xr:uid="{F2653959-F524-4049-96D9-EA502DD253FA}"/>
    <cellStyle name="T_Bao cao kttb milk yomilkYAO-mien bac 11 9" xfId="40327" xr:uid="{FD18292B-D30E-4C55-8B9A-63A034C7B76E}"/>
    <cellStyle name="T_Bao cao kttb milk yomilkYAO-mien bac 12" xfId="21935" xr:uid="{28DEF784-E169-4CAC-89D8-DEBA288024C5}"/>
    <cellStyle name="T_Bao cao kttb milk yomilkYAO-mien bac 12 2" xfId="21138" xr:uid="{C5FA3167-4757-4B11-8475-FF7C07C98CA9}"/>
    <cellStyle name="T_Bao cao kttb milk yomilkYAO-mien bac 12 3" xfId="26380" xr:uid="{B140381D-97F7-4970-BB64-D49D79C4CB15}"/>
    <cellStyle name="T_Bao cao kttb milk yomilkYAO-mien bac 12 4" xfId="30384" xr:uid="{F0B55F8F-33B8-4481-8E4E-FAABD3B4EEB5}"/>
    <cellStyle name="T_Bao cao kttb milk yomilkYAO-mien bac 12 5" xfId="33371" xr:uid="{C1099B67-9053-437C-A1EA-9425371208E5}"/>
    <cellStyle name="T_Bao cao kttb milk yomilkYAO-mien bac 12 6" xfId="33884" xr:uid="{A0897D57-DE09-47E2-BF59-371EB9B843DC}"/>
    <cellStyle name="T_Bao cao kttb milk yomilkYAO-mien bac 12 7" xfId="39604" xr:uid="{E3607898-B21B-4DF1-9495-8B3CCDC2C613}"/>
    <cellStyle name="T_Bao cao kttb milk yomilkYAO-mien bac 12 8" xfId="36432" xr:uid="{50FFF9E6-E7D0-4433-981B-612CA6A83650}"/>
    <cellStyle name="T_Bao cao kttb milk yomilkYAO-mien bac 13" xfId="21725" xr:uid="{0F417821-59B8-475B-AC45-C1466BDD7F2C}"/>
    <cellStyle name="T_Bao cao kttb milk yomilkYAO-mien bac 2" xfId="19445" xr:uid="{34175F14-F959-4114-89F0-3B9ADDA9514B}"/>
    <cellStyle name="T_Bao cao kttb milk yomilkYAO-mien bac 2 2" xfId="22397" xr:uid="{8E2523FC-3230-4CA6-BE59-5B38238F270B}"/>
    <cellStyle name="T_Bao cao kttb milk yomilkYAO-mien bac 2 3" xfId="25751" xr:uid="{D206F3D7-6C72-46CE-92E2-40310C8D5DB2}"/>
    <cellStyle name="T_Bao cao kttb milk yomilkYAO-mien bac 2 4" xfId="27214" xr:uid="{1AF7144A-FF1B-4DEE-BE25-C5496BC44DC6}"/>
    <cellStyle name="T_Bao cao kttb milk yomilkYAO-mien bac 2 5" xfId="28217" xr:uid="{9B09F3BA-7C99-48A7-90A1-63AA6128819C}"/>
    <cellStyle name="T_Bao cao kttb milk yomilkYAO-mien bac 2 6" xfId="30937" xr:uid="{00CEBC58-15EA-4231-9561-29E5F2CE1046}"/>
    <cellStyle name="T_Bao cao kttb milk yomilkYAO-mien bac 2 7" xfId="31550" xr:uid="{8DCF1592-5CB1-4E0C-B6DC-7BA792C0C908}"/>
    <cellStyle name="T_Bao cao kttb milk yomilkYAO-mien bac 2 8" xfId="35678" xr:uid="{9A1AE029-E6B8-4EF6-AF8E-B6CBFB4BCD84}"/>
    <cellStyle name="T_Bao cao kttb milk yomilkYAO-mien bac 2 9" xfId="36364" xr:uid="{7B12014A-5711-420E-8475-587C5F6B9F4B}"/>
    <cellStyle name="T_Bao cao kttb milk yomilkYAO-mien bac 3" xfId="19570" xr:uid="{B7C70F05-A5C3-4F54-B03F-C2FA52BFC2A3}"/>
    <cellStyle name="T_Bao cao kttb milk yomilkYAO-mien bac 3 2" xfId="22548" xr:uid="{052BD206-8D8C-4F9A-86A8-786D84981DE6}"/>
    <cellStyle name="T_Bao cao kttb milk yomilkYAO-mien bac 3 3" xfId="20832" xr:uid="{0DB91A3D-2EB6-4BD7-8A90-52C6292F66F9}"/>
    <cellStyle name="T_Bao cao kttb milk yomilkYAO-mien bac 3 4" xfId="27397" xr:uid="{3779E2DC-9063-4B80-85B2-E0647F6EB122}"/>
    <cellStyle name="T_Bao cao kttb milk yomilkYAO-mien bac 3 5" xfId="28964" xr:uid="{D2966F8C-E08A-4AE4-AEED-E23F56D38E44}"/>
    <cellStyle name="T_Bao cao kttb milk yomilkYAO-mien bac 3 6" xfId="25199" xr:uid="{045E197B-1629-4FDF-89B7-ECF9448ABB26}"/>
    <cellStyle name="T_Bao cao kttb milk yomilkYAO-mien bac 3 7" xfId="34806" xr:uid="{A898F51B-9749-499E-8101-6E3452BF9E32}"/>
    <cellStyle name="T_Bao cao kttb milk yomilkYAO-mien bac 3 8" xfId="37052" xr:uid="{B0C3E2D5-2DCD-4D67-9A4E-383BB51FFDEB}"/>
    <cellStyle name="T_Bao cao kttb milk yomilkYAO-mien bac 3 9" xfId="39550" xr:uid="{5FD58D3C-0FB4-463F-BBFA-6C2B5B1FA114}"/>
    <cellStyle name="T_Bao cao kttb milk yomilkYAO-mien bac 4" xfId="20024" xr:uid="{FA6DDC8A-7C2F-46C9-8CFF-9D56D18E6868}"/>
    <cellStyle name="T_Bao cao kttb milk yomilkYAO-mien bac 4 2" xfId="23079" xr:uid="{B37DDD8C-5B57-4B05-BD2A-AF206035B17A}"/>
    <cellStyle name="T_Bao cao kttb milk yomilkYAO-mien bac 4 3" xfId="24262" xr:uid="{DB267241-21BE-4024-AB4D-1D4F566AE8E6}"/>
    <cellStyle name="T_Bao cao kttb milk yomilkYAO-mien bac 4 4" xfId="28016" xr:uid="{65B5393B-B700-4912-9228-325E7C47B8C7}"/>
    <cellStyle name="T_Bao cao kttb milk yomilkYAO-mien bac 4 5" xfId="26341" xr:uid="{AC1E38D7-D1E2-47E0-8622-0CC7D7759F15}"/>
    <cellStyle name="T_Bao cao kttb milk yomilkYAO-mien bac 4 6" xfId="31918" xr:uid="{77931CBF-649B-4199-AC91-FE81CAD4925D}"/>
    <cellStyle name="T_Bao cao kttb milk yomilkYAO-mien bac 4 7" xfId="31423" xr:uid="{A6B1849F-2224-41B7-8188-071E25A6E9F5}"/>
    <cellStyle name="T_Bao cao kttb milk yomilkYAO-mien bac 4 8" xfId="39253" xr:uid="{AC6050DB-EB18-4F43-9FC1-701BB5090BD4}"/>
    <cellStyle name="T_Bao cao kttb milk yomilkYAO-mien bac 4 9" xfId="37504" xr:uid="{D755AC6C-AB16-4BC2-ACBC-F4EB40869C7D}"/>
    <cellStyle name="T_Bao cao kttb milk yomilkYAO-mien bac 5" xfId="19705" xr:uid="{9FD0316B-57D6-4F7E-9EEF-537D4E4A28FC}"/>
    <cellStyle name="T_Bao cao kttb milk yomilkYAO-mien bac 5 2" xfId="22706" xr:uid="{FD749555-F0D4-4373-8F59-F90AE1D79E75}"/>
    <cellStyle name="T_Bao cao kttb milk yomilkYAO-mien bac 5 3" xfId="24185" xr:uid="{FC496D58-444D-4DE6-8249-B0E05BA2F0C2}"/>
    <cellStyle name="T_Bao cao kttb milk yomilkYAO-mien bac 5 4" xfId="27576" xr:uid="{52C7610E-D297-4E41-8B8D-D2E864128973}"/>
    <cellStyle name="T_Bao cao kttb milk yomilkYAO-mien bac 5 5" xfId="30277" xr:uid="{4A6B1497-9EC6-44A1-9F52-5E9A90DC27B2}"/>
    <cellStyle name="T_Bao cao kttb milk yomilkYAO-mien bac 5 6" xfId="33049" xr:uid="{3C59F71B-8079-40F8-AC95-93DAED89D0AF}"/>
    <cellStyle name="T_Bao cao kttb milk yomilkYAO-mien bac 5 7" xfId="32406" xr:uid="{27BEF77B-8E64-4949-9C02-C5C0478017C4}"/>
    <cellStyle name="T_Bao cao kttb milk yomilkYAO-mien bac 5 8" xfId="36341" xr:uid="{33338D8B-3F74-47C0-996E-7184F1E7BE08}"/>
    <cellStyle name="T_Bao cao kttb milk yomilkYAO-mien bac 5 9" xfId="40745" xr:uid="{80A8214B-6C7A-404D-B2D8-831C18D4E3A0}"/>
    <cellStyle name="T_Bao cao kttb milk yomilkYAO-mien bac 6" xfId="20208" xr:uid="{F37D780F-D4ED-4A25-97E6-78C41BEC6596}"/>
    <cellStyle name="T_Bao cao kttb milk yomilkYAO-mien bac 6 2" xfId="23289" xr:uid="{1C9883CC-CD90-4665-9487-FF824E4F9BEF}"/>
    <cellStyle name="T_Bao cao kttb milk yomilkYAO-mien bac 6 3" xfId="26204" xr:uid="{CDC8C12A-0AA4-4AC4-9DEC-43B78F468954}"/>
    <cellStyle name="T_Bao cao kttb milk yomilkYAO-mien bac 6 4" xfId="28258" xr:uid="{33057AA6-3918-4B9E-9196-F15E00BE627C}"/>
    <cellStyle name="T_Bao cao kttb milk yomilkYAO-mien bac 6 5" xfId="29473" xr:uid="{0CDD0001-849E-4F47-81C0-25F8D5A4C4C8}"/>
    <cellStyle name="T_Bao cao kttb milk yomilkYAO-mien bac 6 6" xfId="32317" xr:uid="{42C68B7C-EBFC-45A1-8A13-37F4389B3F9D}"/>
    <cellStyle name="T_Bao cao kttb milk yomilkYAO-mien bac 6 7" xfId="31914" xr:uid="{3FA41291-2947-4038-87FE-5DFAECB2945C}"/>
    <cellStyle name="T_Bao cao kttb milk yomilkYAO-mien bac 6 8" xfId="39510" xr:uid="{DE29622B-D602-448A-A04F-2865178DAD32}"/>
    <cellStyle name="T_Bao cao kttb milk yomilkYAO-mien bac 6 9" xfId="36756" xr:uid="{6F68338C-E94D-4BEC-8EF5-C91435BBFC11}"/>
    <cellStyle name="T_Bao cao kttb milk yomilkYAO-mien bac 7" xfId="20237" xr:uid="{52963307-D214-4E0F-B313-936EF263040C}"/>
    <cellStyle name="T_Bao cao kttb milk yomilkYAO-mien bac 7 2" xfId="23334" xr:uid="{18754E82-C9FB-4EB8-8A01-DDCB566978EC}"/>
    <cellStyle name="T_Bao cao kttb milk yomilkYAO-mien bac 7 3" xfId="21323" xr:uid="{89FFBDEE-53C4-4BE9-BB8E-7F44C787151E}"/>
    <cellStyle name="T_Bao cao kttb milk yomilkYAO-mien bac 7 4" xfId="28307" xr:uid="{E28E93E9-CFB6-4179-B519-5CAC34996793}"/>
    <cellStyle name="T_Bao cao kttb milk yomilkYAO-mien bac 7 5" xfId="29575" xr:uid="{7BA5554B-21C8-4FF5-91C4-E40FECDDAD46}"/>
    <cellStyle name="T_Bao cao kttb milk yomilkYAO-mien bac 7 6" xfId="24223" xr:uid="{2F8215A3-F397-47CF-849F-22AB7EF7F274}"/>
    <cellStyle name="T_Bao cao kttb milk yomilkYAO-mien bac 7 7" xfId="33403" xr:uid="{4CFF5934-92DD-4AA2-98CB-CAD2C805D4B3}"/>
    <cellStyle name="T_Bao cao kttb milk yomilkYAO-mien bac 7 8" xfId="36057" xr:uid="{BE7EC51D-28EC-4EE8-BE01-004832F50210}"/>
    <cellStyle name="T_Bao cao kttb milk yomilkYAO-mien bac 7 9" xfId="35666" xr:uid="{BC1EC752-8545-4148-826A-BB6CFC560D98}"/>
    <cellStyle name="T_Bao cao kttb milk yomilkYAO-mien bac 8" xfId="19465" xr:uid="{1F2F9A93-CDCD-4C18-A5E5-D6D38625937F}"/>
    <cellStyle name="T_Bao cao kttb milk yomilkYAO-mien bac 8 2" xfId="22424" xr:uid="{CDC8C167-A267-4BE3-8E66-DE6C15EB0035}"/>
    <cellStyle name="T_Bao cao kttb milk yomilkYAO-mien bac 8 3" xfId="24124" xr:uid="{AE2BA2BA-9184-4C7E-95AF-E47089080BA2}"/>
    <cellStyle name="T_Bao cao kttb milk yomilkYAO-mien bac 8 4" xfId="27248" xr:uid="{41DD86D5-ADB5-469E-8EC9-581765AF5161}"/>
    <cellStyle name="T_Bao cao kttb milk yomilkYAO-mien bac 8 5" xfId="28274" xr:uid="{1498FDF2-5D9A-4093-B0BD-79B8FB2821DE}"/>
    <cellStyle name="T_Bao cao kttb milk yomilkYAO-mien bac 8 6" xfId="21489" xr:uid="{E2E71112-4ED6-404E-A441-E4814E53B500}"/>
    <cellStyle name="T_Bao cao kttb milk yomilkYAO-mien bac 8 7" xfId="33906" xr:uid="{D023AAEE-C8B1-4716-B94E-96A3B8DC0603}"/>
    <cellStyle name="T_Bao cao kttb milk yomilkYAO-mien bac 8 8" xfId="39268" xr:uid="{92F1EC4E-600B-4028-AD7A-25325D15AAD6}"/>
    <cellStyle name="T_Bao cao kttb milk yomilkYAO-mien bac 8 9" xfId="37693" xr:uid="{D4E3659E-2F0A-4DE5-9100-1C5A40400477}"/>
    <cellStyle name="T_Bao cao kttb milk yomilkYAO-mien bac 9" xfId="20346" xr:uid="{C11B956E-A3D4-4B93-BD4A-B694BA3AB46F}"/>
    <cellStyle name="T_Bao cao kttb milk yomilkYAO-mien bac 9 2" xfId="23461" xr:uid="{11F0DE55-37ED-4EBF-9843-E065C729EC86}"/>
    <cellStyle name="T_Bao cao kttb milk yomilkYAO-mien bac 9 3" xfId="25184" xr:uid="{88441DC4-281C-4370-8463-DD25490E82E8}"/>
    <cellStyle name="T_Bao cao kttb milk yomilkYAO-mien bac 9 4" xfId="28453" xr:uid="{DE26BF81-D66D-4DA6-AFCB-09106D5D177E}"/>
    <cellStyle name="T_Bao cao kttb milk yomilkYAO-mien bac 9 5" xfId="29556" xr:uid="{491AF38A-12AD-49D6-BF91-A48BFD6EAC79}"/>
    <cellStyle name="T_Bao cao kttb milk yomilkYAO-mien bac 9 6" xfId="33710" xr:uid="{9B753B17-951C-4068-B837-B09F64965CB7}"/>
    <cellStyle name="T_Bao cao kttb milk yomilkYAO-mien bac 9 7" xfId="35058" xr:uid="{EA1D20F9-781C-48E5-A7A4-332662628EDD}"/>
    <cellStyle name="T_Bao cao kttb milk yomilkYAO-mien bac 9 8" xfId="36470" xr:uid="{C54147B3-E43E-42E0-8269-A9F7BB64E861}"/>
    <cellStyle name="T_Bao cao kttb milk yomilkYAO-mien bac 9 9" xfId="36409" xr:uid="{0A57D5B0-56A2-4DEB-90DA-8E951BFF9B00}"/>
    <cellStyle name="T_bc_km_ngay" xfId="670" xr:uid="{7DD7CCC2-FBDC-4117-BB98-68D067043FB4}"/>
    <cellStyle name="T_bc_km_ngay 10" xfId="19199" xr:uid="{CA7A2679-3E05-430A-A9DA-17468CBA4765}"/>
    <cellStyle name="T_bc_km_ngay 10 2" xfId="22104" xr:uid="{C0118D12-F164-4236-AF25-F6F9BD371A74}"/>
    <cellStyle name="T_bc_km_ngay 10 3" xfId="21012" xr:uid="{3C973924-42E6-412A-BDEC-813B8F900208}"/>
    <cellStyle name="T_bc_km_ngay 10 4" xfId="21612" xr:uid="{05FEBD24-8AAB-4031-B516-3E1C210A13D9}"/>
    <cellStyle name="T_bc_km_ngay 10 5" xfId="29797" xr:uid="{0E61B821-BC2D-4384-AE24-CB3C7C2B1D99}"/>
    <cellStyle name="T_bc_km_ngay 10 6" xfId="30413" xr:uid="{5EAE5365-828F-49BB-A221-6940134922E8}"/>
    <cellStyle name="T_bc_km_ngay 10 7" xfId="33460" xr:uid="{57C74E4D-3E26-4BE5-9C50-286851068399}"/>
    <cellStyle name="T_bc_km_ngay 10 8" xfId="38100" xr:uid="{FC989B7E-FA24-4E07-A3D4-4CE429FB2199}"/>
    <cellStyle name="T_bc_km_ngay 10 9" xfId="35983" xr:uid="{A6226CA5-BABB-4DFC-BE10-6998FA783303}"/>
    <cellStyle name="T_bc_km_ngay 11" xfId="20298" xr:uid="{517760B2-EC82-4A97-A1FE-C9B95D6B6338}"/>
    <cellStyle name="T_bc_km_ngay 11 2" xfId="23407" xr:uid="{63443E5E-B6EC-4F85-9EED-FA7C44B899BF}"/>
    <cellStyle name="T_bc_km_ngay 11 3" xfId="24589" xr:uid="{E710551A-B806-46BE-AFE8-85BA61C75CD7}"/>
    <cellStyle name="T_bc_km_ngay 11 4" xfId="28393" xr:uid="{C8143F4C-5B54-422B-BD8C-C028123D38F0}"/>
    <cellStyle name="T_bc_km_ngay 11 5" xfId="21281" xr:uid="{20DBBB37-39EB-4ADF-AB07-369FB5E53872}"/>
    <cellStyle name="T_bc_km_ngay 11 6" xfId="30909" xr:uid="{2A8B183E-C933-4267-9A46-64ABA919D115}"/>
    <cellStyle name="T_bc_km_ngay 11 7" xfId="32676" xr:uid="{F56F906E-7166-4005-BD36-7C22B7D4C25C}"/>
    <cellStyle name="T_bc_km_ngay 11 8" xfId="37922" xr:uid="{933B551C-452A-4D48-AF1F-76BB2A61E2E8}"/>
    <cellStyle name="T_bc_km_ngay 11 9" xfId="38936" xr:uid="{ED110C92-D795-4ECA-AAF7-2BFB195AE6B0}"/>
    <cellStyle name="T_bc_km_ngay 12" xfId="21936" xr:uid="{D380C283-B87F-4C9E-A81D-573B9EA555C2}"/>
    <cellStyle name="T_bc_km_ngay 12 2" xfId="20763" xr:uid="{1A569499-26F5-4EDB-9A14-41C24CEB8634}"/>
    <cellStyle name="T_bc_km_ngay 12 3" xfId="26540" xr:uid="{51CA992B-7FEB-4947-9F13-9335547E5C62}"/>
    <cellStyle name="T_bc_km_ngay 12 4" xfId="29620" xr:uid="{5DD502E9-32A4-45C1-8F8E-16F4257FB5DC}"/>
    <cellStyle name="T_bc_km_ngay 12 5" xfId="31494" xr:uid="{9A3926F9-898C-4CEF-8670-2B8517B2BDBC}"/>
    <cellStyle name="T_bc_km_ngay 12 6" xfId="30415" xr:uid="{C408E7FE-4DC9-4EB3-93DF-995351C21C3B}"/>
    <cellStyle name="T_bc_km_ngay 12 7" xfId="36329" xr:uid="{55634D04-07DE-42E7-B5FC-A313616B96BB}"/>
    <cellStyle name="T_bc_km_ngay 12 8" xfId="36608" xr:uid="{FC9D768C-A5F6-4603-9D31-EB554D6AF33D}"/>
    <cellStyle name="T_bc_km_ngay 13" xfId="21726" xr:uid="{AAC98066-B216-421F-872B-3F3E646F9EEA}"/>
    <cellStyle name="T_bc_km_ngay 2" xfId="19806" xr:uid="{F8CAC0C1-AC33-482B-894E-740B28F66E72}"/>
    <cellStyle name="T_bc_km_ngay 2 2" xfId="22829" xr:uid="{0E435228-DC3F-4C1C-A3AA-469D82ED86EF}"/>
    <cellStyle name="T_bc_km_ngay 2 3" xfId="21358" xr:uid="{657F4C51-7397-46FE-BF6D-9C1D966431EA}"/>
    <cellStyle name="T_bc_km_ngay 2 4" xfId="27732" xr:uid="{D0EBE1F4-4DAB-4468-8712-703CA99FD5F4}"/>
    <cellStyle name="T_bc_km_ngay 2 5" xfId="30201" xr:uid="{041A645F-4438-49A7-A771-4B12CA35ABA3}"/>
    <cellStyle name="T_bc_km_ngay 2 6" xfId="32504" xr:uid="{993D8291-2C9F-4020-B8D4-F6604F35577F}"/>
    <cellStyle name="T_bc_km_ngay 2 7" xfId="35000" xr:uid="{FCE0CEEE-744B-4158-AB86-D91CB21066C9}"/>
    <cellStyle name="T_bc_km_ngay 2 8" xfId="38254" xr:uid="{6072A095-5251-4207-87D8-25B25F5ED052}"/>
    <cellStyle name="T_bc_km_ngay 2 9" xfId="39940" xr:uid="{D28E5ECE-CC1B-4C53-A860-A9B354C299A9}"/>
    <cellStyle name="T_bc_km_ngay 3" xfId="19223" xr:uid="{DE128ED2-3976-4DA4-9F19-769EAF932F38}"/>
    <cellStyle name="T_bc_km_ngay 3 2" xfId="22135" xr:uid="{59E00E90-5C52-47C1-87F7-68F29CBA3496}"/>
    <cellStyle name="T_bc_km_ngay 3 3" xfId="25326" xr:uid="{402F1F91-E4BA-41FE-97C9-3F61BCD4A7E4}"/>
    <cellStyle name="T_bc_km_ngay 3 4" xfId="21717" xr:uid="{36B24649-EB10-4881-8D8C-ED18F0D7BA22}"/>
    <cellStyle name="T_bc_km_ngay 3 5" xfId="29446" xr:uid="{48D32734-4BD5-49C6-BF40-DC3B983EBE95}"/>
    <cellStyle name="T_bc_km_ngay 3 6" xfId="33653" xr:uid="{8FC86295-9BD6-4CE1-B88C-351714D3AE4B}"/>
    <cellStyle name="T_bc_km_ngay 3 7" xfId="35007" xr:uid="{B52D60A4-8ED0-4A50-BBB8-81BADA53541E}"/>
    <cellStyle name="T_bc_km_ngay 3 8" xfId="36894" xr:uid="{7D6DC6DA-369E-4454-9662-3764DB830D1C}"/>
    <cellStyle name="T_bc_km_ngay 3 9" xfId="38528" xr:uid="{2721FBFD-A610-40CF-BF8A-C2688EE72EC2}"/>
    <cellStyle name="T_bc_km_ngay 4" xfId="20023" xr:uid="{FE0A65F1-7376-45A6-A32F-452163FE755A}"/>
    <cellStyle name="T_bc_km_ngay 4 2" xfId="23078" xr:uid="{E6F3543B-B667-44A0-A014-AD91366DF755}"/>
    <cellStyle name="T_bc_km_ngay 4 3" xfId="25792" xr:uid="{3F19EEF5-0D55-4E1E-85ED-AEA7B32F7874}"/>
    <cellStyle name="T_bc_km_ngay 4 4" xfId="28015" xr:uid="{0BC9D0EA-5878-4C8C-AEDA-72EC93DB2B6D}"/>
    <cellStyle name="T_bc_km_ngay 4 5" xfId="20571" xr:uid="{7874E1CE-736F-4BE7-A531-D23FCC805FB8}"/>
    <cellStyle name="T_bc_km_ngay 4 6" xfId="31230" xr:uid="{33ED1B29-06CA-4BA0-B050-7FFBD86FBF38}"/>
    <cellStyle name="T_bc_km_ngay 4 7" xfId="33424" xr:uid="{45DB13C4-C131-4AE7-8985-6E06977E8ED1}"/>
    <cellStyle name="T_bc_km_ngay 4 8" xfId="39431" xr:uid="{8915785F-093B-4FE7-942F-6A8F2E27E075}"/>
    <cellStyle name="T_bc_km_ngay 4 9" xfId="37428" xr:uid="{FBDB8F42-4CC4-471C-9D65-E976078F6627}"/>
    <cellStyle name="T_bc_km_ngay 5" xfId="19704" xr:uid="{C47FD658-8E7F-4F4F-8649-73E5B16C99A9}"/>
    <cellStyle name="T_bc_km_ngay 5 2" xfId="22705" xr:uid="{7F66274A-AE03-4701-824C-0E9B1C77B14E}"/>
    <cellStyle name="T_bc_km_ngay 5 3" xfId="21212" xr:uid="{D322E98C-3C31-45F8-A19A-7C2BF72C0925}"/>
    <cellStyle name="T_bc_km_ngay 5 4" xfId="27575" xr:uid="{19996FFA-29E4-4FE6-903A-D255D8AA684D}"/>
    <cellStyle name="T_bc_km_ngay 5 5" xfId="29240" xr:uid="{A5A9378E-0152-45B7-9F29-BFD187ECACBF}"/>
    <cellStyle name="T_bc_km_ngay 5 6" xfId="32668" xr:uid="{CB310457-DBFF-4D7D-BBD4-D881C58E3497}"/>
    <cellStyle name="T_bc_km_ngay 5 7" xfId="34158" xr:uid="{5110FF63-7627-43B2-ADA5-D5F1C9446353}"/>
    <cellStyle name="T_bc_km_ngay 5 8" xfId="37237" xr:uid="{4C37F9BF-099D-43B9-B93A-7DE0391F707B}"/>
    <cellStyle name="T_bc_km_ngay 5 9" xfId="40766" xr:uid="{4B48A60E-CC10-47F2-A925-B67CDDEAD4C7}"/>
    <cellStyle name="T_bc_km_ngay 6" xfId="19308" xr:uid="{4281276F-CAE2-4618-9E87-E44B04C6BF05}"/>
    <cellStyle name="T_bc_km_ngay 6 2" xfId="22251" xr:uid="{434C1ADE-93E5-4664-923F-61D05728A0FC}"/>
    <cellStyle name="T_bc_km_ngay 6 3" xfId="21381" xr:uid="{46D9A0B7-699D-44D2-97B4-0099E49A2090}"/>
    <cellStyle name="T_bc_km_ngay 6 4" xfId="27038" xr:uid="{FC4C284D-184A-4EE6-AA07-D0412F989B36}"/>
    <cellStyle name="T_bc_km_ngay 6 5" xfId="23551" xr:uid="{A6417962-053D-4C9A-807C-8B6715B1E997}"/>
    <cellStyle name="T_bc_km_ngay 6 6" xfId="29946" xr:uid="{00B11FDB-E7EF-4C9A-B76D-0CDA2C033D44}"/>
    <cellStyle name="T_bc_km_ngay 6 7" xfId="21264" xr:uid="{31FC4B22-60CA-4CC1-9497-8E0812B2B177}"/>
    <cellStyle name="T_bc_km_ngay 6 8" xfId="38934" xr:uid="{8F88DF61-A753-43D4-8058-C7CEB82BFB1F}"/>
    <cellStyle name="T_bc_km_ngay 6 9" xfId="36285" xr:uid="{A99B7465-907C-4F92-8BEC-21701D0D3771}"/>
    <cellStyle name="T_bc_km_ngay 7" xfId="20194" xr:uid="{3D3E3184-3EFF-4937-B744-5813824A395E}"/>
    <cellStyle name="T_bc_km_ngay 7 2" xfId="23270" xr:uid="{78306393-4D91-43DA-B51E-3045B9647A9B}"/>
    <cellStyle name="T_bc_km_ngay 7 3" xfId="25060" xr:uid="{A00605C4-14F6-4453-911D-27ED14FCA60D}"/>
    <cellStyle name="T_bc_km_ngay 7 4" xfId="28237" xr:uid="{1F3588E9-9B89-4885-AB45-F6DA1D2B4FE6}"/>
    <cellStyle name="T_bc_km_ngay 7 5" xfId="29112" xr:uid="{07127B03-76E2-4996-869A-B9CD497DCCB3}"/>
    <cellStyle name="T_bc_km_ngay 7 6" xfId="28948" xr:uid="{EC136388-BF96-4CFB-85C0-21DDA992A6EF}"/>
    <cellStyle name="T_bc_km_ngay 7 7" xfId="24977" xr:uid="{7AD997A7-6FA3-48A5-9F09-AA686477B404}"/>
    <cellStyle name="T_bc_km_ngay 7 8" xfId="38461" xr:uid="{02800C59-780A-4F92-A823-0CE4D339EC32}"/>
    <cellStyle name="T_bc_km_ngay 7 9" xfId="39742" xr:uid="{71E3BD0D-4A63-4BAF-9F37-D5E622F06D8C}"/>
    <cellStyle name="T_bc_km_ngay 8" xfId="20304" xr:uid="{F39A8DB1-FC73-4125-95D6-A91811EEFFD4}"/>
    <cellStyle name="T_bc_km_ngay 8 2" xfId="23412" xr:uid="{42D946D9-6E42-4457-BE4B-30D2C365205D}"/>
    <cellStyle name="T_bc_km_ngay 8 3" xfId="21097" xr:uid="{CF58960F-6D4D-4CB1-BCBB-9845A194A1F8}"/>
    <cellStyle name="T_bc_km_ngay 8 4" xfId="28399" xr:uid="{0A5E1896-9C5B-4749-AAFE-8CADA27B99DB}"/>
    <cellStyle name="T_bc_km_ngay 8 5" xfId="26022" xr:uid="{1D84B44D-07B2-4812-BC38-33CA97C99858}"/>
    <cellStyle name="T_bc_km_ngay 8 6" xfId="33654" xr:uid="{1AEA9769-2E41-4FF0-8BF3-16D5BA4EBA33}"/>
    <cellStyle name="T_bc_km_ngay 8 7" xfId="35010" xr:uid="{D850D4EA-83ED-4DE0-B414-B381C7CA5A61}"/>
    <cellStyle name="T_bc_km_ngay 8 8" xfId="38630" xr:uid="{AB4EA98A-59E3-4FA2-863C-76D06808D71A}"/>
    <cellStyle name="T_bc_km_ngay 8 9" xfId="37291" xr:uid="{5EDA09AD-9781-440E-BB23-BB9928995D9A}"/>
    <cellStyle name="T_bc_km_ngay 9" xfId="20345" xr:uid="{6E57572C-B988-495C-BFB4-4DB91911CC86}"/>
    <cellStyle name="T_bc_km_ngay 9 2" xfId="23460" xr:uid="{D1BBCB14-AEE0-4C99-976D-476572F2A5DC}"/>
    <cellStyle name="T_bc_km_ngay 9 3" xfId="26062" xr:uid="{2F98F4B8-2C51-43E9-887A-8600B3B9A43C}"/>
    <cellStyle name="T_bc_km_ngay 9 4" xfId="28452" xr:uid="{60DF6008-4291-4B5B-85E8-7E6B22A0508F}"/>
    <cellStyle name="T_bc_km_ngay 9 5" xfId="26580" xr:uid="{2903DABF-2BFA-49F8-870D-60AA4B203122}"/>
    <cellStyle name="T_bc_km_ngay 9 6" xfId="33709" xr:uid="{9F9B9EA9-450D-4292-9DA1-AF7FE502DBBF}"/>
    <cellStyle name="T_bc_km_ngay 9 7" xfId="35057" xr:uid="{FA4F1D7D-5957-49F2-AAD5-2C20C8323943}"/>
    <cellStyle name="T_bc_km_ngay 9 8" xfId="36202" xr:uid="{59B77FB4-15E4-4E2C-8C12-583CEEBFB46C}"/>
    <cellStyle name="T_bc_km_ngay 9 9" xfId="38689" xr:uid="{0D021477-E967-4100-8D41-EED820D52282}"/>
    <cellStyle name="T_BOLDC" xfId="4774" xr:uid="{E24FD3AE-AEB3-4CAF-8763-FC5A9E98B6CE}"/>
    <cellStyle name="T_BoldL" xfId="4775" xr:uid="{72F1318F-1758-4017-ACFE-AB71CE9973FA}"/>
    <cellStyle name="T_BoldLI" xfId="4776" xr:uid="{0E27CB68-AE70-448B-AD61-C994B669C297}"/>
    <cellStyle name="T_BoldR" xfId="4777" xr:uid="{49536EA6-CE5A-4923-935F-8A1F9CE25715}"/>
    <cellStyle name="T_Book1" xfId="671" xr:uid="{10877154-35EA-4F2B-B52E-8DD0AE77ADF4}"/>
    <cellStyle name="T_Book1 10" xfId="20344" xr:uid="{4A5E4CA3-D71F-464B-BCE0-1AC4B5A9C507}"/>
    <cellStyle name="T_Book1 10 2" xfId="23459" xr:uid="{7FEF8CE1-0A80-4EE7-A7F5-53A2A3FC3754}"/>
    <cellStyle name="T_Book1 10 3" xfId="20892" xr:uid="{96F461AC-A9BC-477D-A2A4-3ED4F70787FD}"/>
    <cellStyle name="T_Book1 10 4" xfId="28451" xr:uid="{F37C42F5-936F-4D78-8D2F-0A3F2ED4D69E}"/>
    <cellStyle name="T_Book1 10 5" xfId="24408" xr:uid="{0ECDA6ED-4FD2-45B6-95B4-91B30200C583}"/>
    <cellStyle name="T_Book1 10 6" xfId="33708" xr:uid="{298CB779-511F-4316-9F9F-79776FF4CA47}"/>
    <cellStyle name="T_Book1 10 7" xfId="35056" xr:uid="{DEB8A80A-DB45-4823-B586-874EF723F773}"/>
    <cellStyle name="T_Book1 10 8" xfId="38703" xr:uid="{69ACC2CA-4EDC-4A0E-9D84-8DBDA71F8288}"/>
    <cellStyle name="T_Book1 10 9" xfId="37042" xr:uid="{A5529504-14C9-4BC4-80B9-DC401E2B32EB}"/>
    <cellStyle name="T_Book1 11" xfId="20255" xr:uid="{09765DF8-6E4A-45D4-A5DF-645AB7A3C126}"/>
    <cellStyle name="T_Book1 11 2" xfId="23360" xr:uid="{463B7B42-71B7-4D80-8E8A-2FF2D25CC6F3}"/>
    <cellStyle name="T_Book1 11 3" xfId="21113" xr:uid="{C3C8E17D-7826-4CA0-AD79-669767DCC605}"/>
    <cellStyle name="T_Book1 11 4" xfId="28341" xr:uid="{A498CA92-D19F-47D2-8244-3781C4A809A1}"/>
    <cellStyle name="T_Book1 11 5" xfId="28955" xr:uid="{736E1906-87AE-47A4-8458-B404ED597CB2}"/>
    <cellStyle name="T_Book1 11 6" xfId="31834" xr:uid="{74684807-22ED-41EE-ACD7-B9D55ACA53F6}"/>
    <cellStyle name="T_Book1 11 7" xfId="31406" xr:uid="{72F34D3F-20A0-40F3-9C02-B9C71721F45C}"/>
    <cellStyle name="T_Book1 11 8" xfId="39064" xr:uid="{E82B1996-8570-431E-AA40-10F98CE542F1}"/>
    <cellStyle name="T_Book1 11 9" xfId="38400" xr:uid="{EA666DA0-68A5-4F66-9D61-333608EAC275}"/>
    <cellStyle name="T_Book1 12" xfId="20448" xr:uid="{4305DA97-3A1B-4FDE-BCFA-1DE8A9FD867A}"/>
    <cellStyle name="T_Book1 12 2" xfId="23579" xr:uid="{6FA9FC2F-D182-45A5-865C-39012E018C91}"/>
    <cellStyle name="T_Book1 12 3" xfId="26729" xr:uid="{6C5354E1-EFA7-4E88-AFC9-585432BCE4F7}"/>
    <cellStyle name="T_Book1 12 4" xfId="28584" xr:uid="{FBD6A3BD-EC0B-49D4-8227-41481896DCB8}"/>
    <cellStyle name="T_Book1 12 5" xfId="30884" xr:uid="{5C668E77-DF9B-4D06-824E-276DDF920FE6}"/>
    <cellStyle name="T_Book1 12 6" xfId="33842" xr:uid="{EA050D88-6030-49C0-9C23-38097C4A0C8E}"/>
    <cellStyle name="T_Book1 12 7" xfId="35176" xr:uid="{BD9BBF8C-FB2F-4E05-A862-3B893D59E86E}"/>
    <cellStyle name="T_Book1 12 8" xfId="39702" xr:uid="{69DA523C-B235-4113-BB87-113F706C96F3}"/>
    <cellStyle name="T_Book1 12 9" xfId="41074" xr:uid="{16280786-0ABB-410D-BD8A-54C42A71BD57}"/>
    <cellStyle name="T_Book1 13" xfId="21937" xr:uid="{308DECAB-8083-4274-88DE-86DBBC7A37D9}"/>
    <cellStyle name="T_Book1 13 2" xfId="22035" xr:uid="{CA06166F-5235-4EFB-8E28-44A0DDF0E38E}"/>
    <cellStyle name="T_Book1 13 3" xfId="24011" xr:uid="{0AED1A0D-E811-49D6-AC75-ACFABC20D767}"/>
    <cellStyle name="T_Book1 13 4" xfId="28716" xr:uid="{5F1554E8-757A-4896-B5EE-683792088312}"/>
    <cellStyle name="T_Book1 13 5" xfId="33105" xr:uid="{E6635F4D-B019-4A19-B15E-2DB622B9B306}"/>
    <cellStyle name="T_Book1 13 6" xfId="33912" xr:uid="{7CEEC228-D247-407C-8A20-D8C3C5DCCB9F}"/>
    <cellStyle name="T_Book1 13 7" xfId="36680" xr:uid="{09C43C72-F1A5-4845-978C-3F3D1804A0EB}"/>
    <cellStyle name="T_Book1 13 8" xfId="39987" xr:uid="{18EC22A4-6FFB-4A4F-AD7A-4031409DAA9C}"/>
    <cellStyle name="T_Book1 14" xfId="20594" xr:uid="{ABA15C2F-B13A-43AC-BC52-FF20F8EAB9E2}"/>
    <cellStyle name="T_Book1 2" xfId="4778" xr:uid="{B08631A0-1B6B-4EE0-87FA-76EE80B5C37B}"/>
    <cellStyle name="T_Book1 2 10" xfId="20251" xr:uid="{D0A71247-D85C-4EB1-BE99-EB70D277A360}"/>
    <cellStyle name="T_Book1 2 10 2" xfId="23355" xr:uid="{0BBF6292-6C13-4486-A7E5-3C20922A37FE}"/>
    <cellStyle name="T_Book1 2 10 3" xfId="23018" xr:uid="{A6534FF8-3149-4F3A-920A-D89A396E7A45}"/>
    <cellStyle name="T_Book1 2 10 4" xfId="28335" xr:uid="{ECB7F7DE-715A-49AC-83F4-B7EAA5CAD237}"/>
    <cellStyle name="T_Book1 2 10 5" xfId="30299" xr:uid="{AC00345B-F47E-4BF3-A914-E183DA61F776}"/>
    <cellStyle name="T_Book1 2 10 6" xfId="31240" xr:uid="{EE516C36-2F58-4D34-9DFE-BF99F2FE0BE6}"/>
    <cellStyle name="T_Book1 2 10 7" xfId="33482" xr:uid="{6A698CA4-1BE8-4264-B358-599092775585}"/>
    <cellStyle name="T_Book1 2 10 8" xfId="38387" xr:uid="{0D10A6EB-A1DE-411D-AC44-E19E00DF3395}"/>
    <cellStyle name="T_Book1 2 10 9" xfId="39495" xr:uid="{A0A1D772-BC7B-4BA6-BF22-4DE2A83EBD89}"/>
    <cellStyle name="T_Book1 2 11" xfId="20371" xr:uid="{E4A0E24F-94E0-476D-B431-33EB6AA45D25}"/>
    <cellStyle name="T_Book1 2 11 2" xfId="23486" xr:uid="{EA611A27-108D-4A0E-B033-0B8F0EAA8BF8}"/>
    <cellStyle name="T_Book1 2 11 3" xfId="22732" xr:uid="{F8FE05A7-CD27-45FD-B071-21CF8FF7B6EC}"/>
    <cellStyle name="T_Book1 2 11 4" xfId="28479" xr:uid="{93898EAF-F404-48C0-AD38-EFCE88A5C3A4}"/>
    <cellStyle name="T_Book1 2 11 5" xfId="29745" xr:uid="{EDDCBB31-7CBC-4620-BA79-D963B57D1BA2}"/>
    <cellStyle name="T_Book1 2 11 6" xfId="33736" xr:uid="{25295561-FC28-4BE5-8E3D-CFAEE80C3DA0}"/>
    <cellStyle name="T_Book1 2 11 7" xfId="35084" xr:uid="{EFCFFA54-64A1-418E-A32B-75427102A9B7}"/>
    <cellStyle name="T_Book1 2 11 8" xfId="37201" xr:uid="{8D05DA6A-0AB1-4C23-B765-6C28358FA545}"/>
    <cellStyle name="T_Book1 2 11 9" xfId="40980" xr:uid="{928FFE68-C7EE-4760-9D62-83452E8A7521}"/>
    <cellStyle name="T_Book1 2 12" xfId="20854" xr:uid="{B1D4191B-BFEC-4CED-8245-7536F0253DE1}"/>
    <cellStyle name="T_Book1 2 12 2" xfId="26850" xr:uid="{0E0C0B5C-8BEB-4402-AD60-91ABCDDE9CDD}"/>
    <cellStyle name="T_Book1 2 12 3" xfId="28702" xr:uid="{8168BEC9-F486-4F7F-849C-3F3F2904E17A}"/>
    <cellStyle name="T_Book1 2 12 4" xfId="30996" xr:uid="{E01B20AB-4196-4EF4-8C77-1F2F87A15837}"/>
    <cellStyle name="T_Book1 2 12 5" xfId="33960" xr:uid="{9BE10836-8578-48CE-A9B0-21C839531A82}"/>
    <cellStyle name="T_Book1 2 12 6" xfId="35239" xr:uid="{0F1D59DD-F802-4BC3-990A-8524A5ED2863}"/>
    <cellStyle name="T_Book1 2 12 7" xfId="39816" xr:uid="{AE07CE0E-39C1-43EF-8FF5-F9274D3E8C3C}"/>
    <cellStyle name="T_Book1 2 12 8" xfId="41144" xr:uid="{5216BE35-190E-4EFF-AD30-9C2F2663DF2A}"/>
    <cellStyle name="T_Book1 2 13" xfId="22206" xr:uid="{AA203EF4-E99C-45B7-AF0D-62BAF076E0E0}"/>
    <cellStyle name="T_Book1 2 14" xfId="26546" xr:uid="{2535DCB6-7EB5-4B04-9712-024FF92161E6}"/>
    <cellStyle name="T_Book1 2 15" xfId="29867" xr:uid="{BE14692F-4626-46D1-A375-AAB77D6868C6}"/>
    <cellStyle name="T_Book1 2 16" xfId="31852" xr:uid="{AF1955D2-098A-4ADB-9D04-1AB5F77AE9CE}"/>
    <cellStyle name="T_Book1 2 17" xfId="29999" xr:uid="{F3814537-7EB3-46C2-8538-98ABE5736D68}"/>
    <cellStyle name="T_Book1 2 18" xfId="39058" xr:uid="{E6D89DE5-D5AA-48BC-B42F-5DDED7FFF077}"/>
    <cellStyle name="T_Book1 2 19" xfId="39042" xr:uid="{DCF1FAEF-CF1E-4189-93FB-BF329140E92A}"/>
    <cellStyle name="T_Book1 2 2" xfId="19822" xr:uid="{CD19E115-C583-4886-9503-7A36D6EA2982}"/>
    <cellStyle name="T_Book1 2 2 2" xfId="22845" xr:uid="{61F2B5F2-F443-45EC-8644-B802DC96C089}"/>
    <cellStyle name="T_Book1 2 2 3" xfId="24192" xr:uid="{89BD39B0-AF6D-4AE8-9304-47EFB4267F49}"/>
    <cellStyle name="T_Book1 2 2 4" xfId="27748" xr:uid="{D0BD42FB-F739-4BD3-99BF-F9C57FFA00A7}"/>
    <cellStyle name="T_Book1 2 2 5" xfId="29803" xr:uid="{94217161-DBB4-4AFB-B5C6-CD0255F48973}"/>
    <cellStyle name="T_Book1 2 2 6" xfId="32629" xr:uid="{8018D17B-46BD-4A4F-8D0A-51865EF67D00}"/>
    <cellStyle name="T_Book1 2 2 7" xfId="34622" xr:uid="{FBF66EBF-D88A-42F9-A142-758D45F4769F}"/>
    <cellStyle name="T_Book1 2 2 8" xfId="38676" xr:uid="{53A453DB-E08E-40C8-B376-2091B494D1CE}"/>
    <cellStyle name="T_Book1 2 2 9" xfId="36632" xr:uid="{03A10C71-C46D-4824-80B3-1E624352F6BB}"/>
    <cellStyle name="T_Book1 2 3" xfId="19763" xr:uid="{0E7290AD-69E5-4A3D-980F-1296A6AFBFDB}"/>
    <cellStyle name="T_Book1 2 3 2" xfId="22774" xr:uid="{345A08AD-27C9-4F39-8362-1D54EB3399BB}"/>
    <cellStyle name="T_Book1 2 3 3" xfId="26134" xr:uid="{68010020-8042-4E73-8BC5-FBE61DB59F26}"/>
    <cellStyle name="T_Book1 2 3 4" xfId="27664" xr:uid="{046BBE93-2AB8-4DD2-9DBE-71305F738DF1}"/>
    <cellStyle name="T_Book1 2 3 5" xfId="27966" xr:uid="{F64A2B4C-BD41-46B8-860A-7B2455B6C620}"/>
    <cellStyle name="T_Book1 2 3 6" xfId="31270" xr:uid="{B1C11D78-33DF-4C12-B732-04FFE2E8C7F8}"/>
    <cellStyle name="T_Book1 2 3 7" xfId="25860" xr:uid="{39D47C13-8393-4B6B-9E4B-043C87E90AEF}"/>
    <cellStyle name="T_Book1 2 3 8" xfId="38899" xr:uid="{DBB91623-C6BD-414C-AB42-D001D9501E86}"/>
    <cellStyle name="T_Book1 2 3 9" xfId="39454" xr:uid="{43900C63-13E0-4322-892D-2C4BC5837F56}"/>
    <cellStyle name="T_Book1 2 4" xfId="20025" xr:uid="{350EB963-F8D9-4982-83B0-ED85C6127906}"/>
    <cellStyle name="T_Book1 2 4 2" xfId="23080" xr:uid="{51A57EC1-C9C4-4B5A-BECB-8659224C7DEA}"/>
    <cellStyle name="T_Book1 2 4 3" xfId="23160" xr:uid="{36F8F557-72AC-4631-B4CE-DA44C42E2E6F}"/>
    <cellStyle name="T_Book1 2 4 4" xfId="28017" xr:uid="{8DE6DD2A-CDAB-4B7D-BBBC-E31F7B8CE6C1}"/>
    <cellStyle name="T_Book1 2 4 5" xfId="27122" xr:uid="{1B1580FE-EFA0-4DFA-8BE1-B20BFC8C50B7}"/>
    <cellStyle name="T_Book1 2 4 6" xfId="31683" xr:uid="{82CD6B2D-0F65-43FF-BDD0-3DDF9CC0F4B8}"/>
    <cellStyle name="T_Book1 2 4 7" xfId="31888" xr:uid="{ADB5D48F-362E-4DBD-BBB8-7AA5B3F3AAB5}"/>
    <cellStyle name="T_Book1 2 4 8" xfId="37343" xr:uid="{4418577E-CE0F-4D9B-A560-097CA8150A80}"/>
    <cellStyle name="T_Book1 2 4 9" xfId="36373" xr:uid="{FA9140BE-7773-4F15-BC4F-6A6B3AC49E78}"/>
    <cellStyle name="T_Book1 2 5" xfId="19435" xr:uid="{729A312F-DF99-4A02-BD50-7F5EB4D6E0CE}"/>
    <cellStyle name="T_Book1 2 5 2" xfId="22386" xr:uid="{AA80BDD2-72C9-4D1D-AEC3-94D4B0E043F4}"/>
    <cellStyle name="T_Book1 2 5 3" xfId="23672" xr:uid="{2F89AD02-A843-4B05-B993-03563F57415C}"/>
    <cellStyle name="T_Book1 2 5 4" xfId="27197" xr:uid="{D0D19A57-4723-4CEC-A677-2E944A4A1061}"/>
    <cellStyle name="T_Book1 2 5 5" xfId="25322" xr:uid="{8A617382-F339-47BE-AAA4-9E8AD1878DED}"/>
    <cellStyle name="T_Book1 2 5 6" xfId="30660" xr:uid="{F6664F7D-26A9-45AD-8544-B88517C5CAB0}"/>
    <cellStyle name="T_Book1 2 5 7" xfId="34478" xr:uid="{09BF1922-29D0-4793-929E-81D7F38605AE}"/>
    <cellStyle name="T_Book1 2 5 8" xfId="36396" xr:uid="{8254BE7D-9757-43AA-A6E3-6446FC10E057}"/>
    <cellStyle name="T_Book1 2 5 9" xfId="40238" xr:uid="{A0FBDE6B-A46E-490F-896D-CA698754F26A}"/>
    <cellStyle name="T_Book1 2 6" xfId="19621" xr:uid="{E73D8841-42A1-476D-B3DD-6E296D954876}"/>
    <cellStyle name="T_Book1 2 6 2" xfId="22601" xr:uid="{FC497E5C-0D23-4416-B257-B3DC11BF8667}"/>
    <cellStyle name="T_Book1 2 6 3" xfId="21768" xr:uid="{EE8ABF43-58F5-4CD8-A2CE-68973ADC058B}"/>
    <cellStyle name="T_Book1 2 6 4" xfId="27456" xr:uid="{7031A722-F215-4E60-B373-744E20044DB8}"/>
    <cellStyle name="T_Book1 2 6 5" xfId="26790" xr:uid="{1CCA25E3-1A4B-4D05-A00F-8080E559F31B}"/>
    <cellStyle name="T_Book1 2 6 6" xfId="33624" xr:uid="{DE0BAC82-464B-440E-B1CC-D8769263C094}"/>
    <cellStyle name="T_Book1 2 6 7" xfId="34984" xr:uid="{1BA73E6B-25A6-47FE-8068-62478ABA0356}"/>
    <cellStyle name="T_Book1 2 6 8" xfId="37077" xr:uid="{E1C56AC7-187C-40B7-9CD9-61CD00010AF5}"/>
    <cellStyle name="T_Book1 2 6 9" xfId="40114" xr:uid="{098236BB-F0CC-4AEB-8981-BD3EBBB05955}"/>
    <cellStyle name="T_Book1 2 7" xfId="19834" xr:uid="{DC04DF7B-0739-4DB9-8525-46F368F8FD76}"/>
    <cellStyle name="T_Book1 2 7 2" xfId="22857" xr:uid="{29FED49B-DA5D-4DC9-9947-4B74307689B3}"/>
    <cellStyle name="T_Book1 2 7 3" xfId="21444" xr:uid="{4E4D5C08-762B-4BF7-8668-BD0529575F2C}"/>
    <cellStyle name="T_Book1 2 7 4" xfId="27760" xr:uid="{F8F3E1B2-C42A-4776-8680-C5349D19AB9E}"/>
    <cellStyle name="T_Book1 2 7 5" xfId="26753" xr:uid="{4BC4FE80-3513-4E56-AB8D-BDD188C02CE1}"/>
    <cellStyle name="T_Book1 2 7 6" xfId="31348" xr:uid="{1E1F453D-76AA-4D8E-9F58-D4525B0436E1}"/>
    <cellStyle name="T_Book1 2 7 7" xfId="33428" xr:uid="{BB940D92-68B4-43D2-B8BE-899C8D76D17C}"/>
    <cellStyle name="T_Book1 2 7 8" xfId="37730" xr:uid="{7DB126CC-3066-463E-A101-62F5C13E1056}"/>
    <cellStyle name="T_Book1 2 7 9" xfId="36875" xr:uid="{BA811770-C953-44AA-BD57-0B2E8CCBD9F3}"/>
    <cellStyle name="T_Book1 2 8" xfId="20121" xr:uid="{03CEAAF8-31F5-45C8-A071-0230B31CF2E4}"/>
    <cellStyle name="T_Book1 2 8 2" xfId="23186" xr:uid="{04551D80-416E-4FE3-BEEE-6F568C35DF0C}"/>
    <cellStyle name="T_Book1 2 8 3" xfId="24251" xr:uid="{2DE289A2-3D03-45C4-8B8F-9150C4D9F6E2}"/>
    <cellStyle name="T_Book1 2 8 4" xfId="28144" xr:uid="{FB63F0EC-D9CB-4001-9089-A8713050D8D6}"/>
    <cellStyle name="T_Book1 2 8 5" xfId="30059" xr:uid="{3CBDD6AF-C5F5-4B39-9C42-850D9BBFB8C3}"/>
    <cellStyle name="T_Book1 2 8 6" xfId="24163" xr:uid="{7822B290-8918-4BF5-A730-DD2487B9C1A5}"/>
    <cellStyle name="T_Book1 2 8 7" xfId="33899" xr:uid="{1E8C3BF2-D519-4DF0-A905-90D8BFF689B3}"/>
    <cellStyle name="T_Book1 2 8 8" xfId="37455" xr:uid="{FC7E63FB-C4EF-4454-959B-4C18EB2656FD}"/>
    <cellStyle name="T_Book1 2 8 9" xfId="36737" xr:uid="{5AE3189A-E808-403E-8BB3-6C8EF1395C9F}"/>
    <cellStyle name="T_Book1 2 9" xfId="20347" xr:uid="{1AE38C6D-7950-4366-A3FD-303CC70B21B1}"/>
    <cellStyle name="T_Book1 2 9 2" xfId="23462" xr:uid="{CB66E018-4D88-4334-AA36-DF6C8E316924}"/>
    <cellStyle name="T_Book1 2 9 3" xfId="25953" xr:uid="{B7AEA256-C954-4015-8629-24137DBEB832}"/>
    <cellStyle name="T_Book1 2 9 4" xfId="28454" xr:uid="{F40B4F0D-EE23-4992-919F-98175AABB080}"/>
    <cellStyle name="T_Book1 2 9 5" xfId="29623" xr:uid="{AC9E0551-2067-45F3-BBBE-A2B6593D5809}"/>
    <cellStyle name="T_Book1 2 9 6" xfId="33711" xr:uid="{8E2BC288-DF8F-4F83-A92F-72BCC1C9609C}"/>
    <cellStyle name="T_Book1 2 9 7" xfId="35059" xr:uid="{B89BA66E-9161-4198-8B60-22A0452F443E}"/>
    <cellStyle name="T_Book1 2 9 8" xfId="37944" xr:uid="{ED3171B5-CA28-4FDE-A2F2-F769DBD358AA}"/>
    <cellStyle name="T_Book1 2 9 9" xfId="38382" xr:uid="{73BB8518-3269-46AF-8B3F-9F9CEB4A38CB}"/>
    <cellStyle name="T_Book1 3" xfId="19807" xr:uid="{E01DB5EA-50B1-4EF4-B66B-3390CD311E28}"/>
    <cellStyle name="T_Book1 3 2" xfId="22830" xr:uid="{63CEAA05-AA7A-48E5-8334-0785E911472C}"/>
    <cellStyle name="T_Book1 3 3" xfId="25315" xr:uid="{E7366B55-57B2-4F48-9B13-D4322F719E0E}"/>
    <cellStyle name="T_Book1 3 4" xfId="27733" xr:uid="{777CE61C-8CC4-416C-B448-323070FD98A7}"/>
    <cellStyle name="T_Book1 3 5" xfId="26533" xr:uid="{4CFE4DE7-DAE6-4CF5-9399-38E694D8024D}"/>
    <cellStyle name="T_Book1 3 6" xfId="33642" xr:uid="{1B3D58F0-2B6F-4FB7-AF5E-D4A214BA4307}"/>
    <cellStyle name="T_Book1 3 7" xfId="34908" xr:uid="{D15E4EDF-F939-423F-AA3A-C7DC0140448B}"/>
    <cellStyle name="T_Book1 3 8" xfId="37788" xr:uid="{9C0E6C09-DB28-47DB-8E69-F26BDE53D7F8}"/>
    <cellStyle name="T_Book1 3 9" xfId="39449" xr:uid="{CBC7AFA3-773E-459F-9969-A10D4C6E8C87}"/>
    <cellStyle name="T_Book1 4" xfId="19941" xr:uid="{32EFC7B7-FE85-4136-B01B-C8F85E75EE27}"/>
    <cellStyle name="T_Book1 4 2" xfId="22990" xr:uid="{3C9C77A3-FA1E-4274-A462-7FFFD3C29198}"/>
    <cellStyle name="T_Book1 4 3" xfId="21447" xr:uid="{E9601907-31E7-4939-8250-B02998E15335}"/>
    <cellStyle name="T_Book1 4 4" xfId="27921" xr:uid="{C4FDDCF8-2927-4045-AE63-5835CBE399E0}"/>
    <cellStyle name="T_Book1 4 5" xfId="26710" xr:uid="{CA9CC31E-4F9E-43A9-9AFD-1109AFAB11C0}"/>
    <cellStyle name="T_Book1 4 6" xfId="30614" xr:uid="{A14F02D7-E553-45E8-9BF8-DC0095248D07}"/>
    <cellStyle name="T_Book1 4 7" xfId="32177" xr:uid="{3CE3A830-5CCC-4C83-B895-73B5C61A05DC}"/>
    <cellStyle name="T_Book1 4 8" xfId="36395" xr:uid="{00AA1964-1969-4F6B-A4C0-03AAF1E8DCC4}"/>
    <cellStyle name="T_Book1 4 9" xfId="37718" xr:uid="{9D24BFCD-829A-4512-8A66-0DB20B4F983D}"/>
    <cellStyle name="T_Book1 5" xfId="20022" xr:uid="{A9F81ABE-9770-40A7-A2A4-B3B616999762}"/>
    <cellStyle name="T_Book1 5 2" xfId="23077" xr:uid="{22BC0C54-2CB9-43B7-9B40-A8D45D979A84}"/>
    <cellStyle name="T_Book1 5 3" xfId="24506" xr:uid="{A14E36C4-8EAD-4904-B998-D6326EEEE807}"/>
    <cellStyle name="T_Book1 5 4" xfId="28014" xr:uid="{D4606EF9-6B98-4315-90EA-74310F0D4EB9}"/>
    <cellStyle name="T_Book1 5 5" xfId="24554" xr:uid="{36CA3E4E-7F21-4343-8C6E-7FA2750D4C6E}"/>
    <cellStyle name="T_Book1 5 6" xfId="25714" xr:uid="{9DC78190-51FE-4EDD-B8A8-A92E9D9C9ADD}"/>
    <cellStyle name="T_Book1 5 7" xfId="33584" xr:uid="{CA7F18B6-52A1-4882-BA3D-31FDF3078C57}"/>
    <cellStyle name="T_Book1 5 8" xfId="37381" xr:uid="{CBC8E98A-4A97-47E0-B054-8C05FE92BF75}"/>
    <cellStyle name="T_Book1 5 9" xfId="38824" xr:uid="{B9FC9000-9EBA-4773-AC66-4EA07E2E539C}"/>
    <cellStyle name="T_Book1 6" xfId="20099" xr:uid="{DCC8A19D-938B-4648-9338-4293650A69DF}"/>
    <cellStyle name="T_Book1 6 2" xfId="23165" xr:uid="{E6C4B900-67C6-47F8-9E5C-B9B55AA97021}"/>
    <cellStyle name="T_Book1 6 3" xfId="25699" xr:uid="{C8E4AC8C-6E1D-4E0A-9E4C-3B17783CAFBF}"/>
    <cellStyle name="T_Book1 6 4" xfId="28118" xr:uid="{4CB3ADCB-B0EC-47C1-86BB-486AAE3771B2}"/>
    <cellStyle name="T_Book1 6 5" xfId="29030" xr:uid="{5AAAE63C-56B8-4C48-A8F9-E2AB0D439EB1}"/>
    <cellStyle name="T_Book1 6 6" xfId="26458" xr:uid="{AB931C6F-8B58-4F1A-93EF-DB409067B0FA}"/>
    <cellStyle name="T_Book1 6 7" xfId="31986" xr:uid="{6AA5259E-BADC-4850-9C69-E722B13D5BF2}"/>
    <cellStyle name="T_Book1 6 8" xfId="39411" xr:uid="{3BAC82D6-5876-4F6F-9241-30223BA8C407}"/>
    <cellStyle name="T_Book1 6 9" xfId="39078" xr:uid="{171520F5-EF99-4AC6-B720-CFD759A3EA3D}"/>
    <cellStyle name="T_Book1 7" xfId="19965" xr:uid="{C1B1B1B1-57A2-4B9B-9500-8309E5FC107F}"/>
    <cellStyle name="T_Book1 7 2" xfId="23015" xr:uid="{0A31FD2E-E884-4604-A33B-BE4690AEAC29}"/>
    <cellStyle name="T_Book1 7 3" xfId="21473" xr:uid="{18C7EAA5-9E3D-422E-990E-A3492CD404D2}"/>
    <cellStyle name="T_Book1 7 4" xfId="27949" xr:uid="{74E1EE0F-EEA5-4865-9011-7F73A5564F26}"/>
    <cellStyle name="T_Book1 7 5" xfId="23854" xr:uid="{6F4A0143-1F3F-4E41-9716-9B11782D8FE4}"/>
    <cellStyle name="T_Book1 7 6" xfId="25119" xr:uid="{C137B050-29F7-40CC-9690-F279BEAD6D99}"/>
    <cellStyle name="T_Book1 7 7" xfId="25490" xr:uid="{5DA79DFD-8BA1-467B-BC8C-FA3F49C8796D}"/>
    <cellStyle name="T_Book1 7 8" xfId="36398" xr:uid="{3DAB382A-5CEC-4DDB-89F5-B2245807B9A0}"/>
    <cellStyle name="T_Book1 7 9" xfId="39901" xr:uid="{AF144CC9-0BCF-42ED-96C9-9518749A710E}"/>
    <cellStyle name="T_Book1 8" xfId="19963" xr:uid="{C60A20DB-7F94-4945-9A88-ADE360BBA14E}"/>
    <cellStyle name="T_Book1 8 2" xfId="23012" xr:uid="{F7F7767D-AE50-44F0-BDB7-1E935B5DFBB0}"/>
    <cellStyle name="T_Book1 8 3" xfId="25309" xr:uid="{B027CFB7-5383-4880-94F1-299F304F4ED8}"/>
    <cellStyle name="T_Book1 8 4" xfId="27946" xr:uid="{11EE2BBD-A56E-4B8F-A3EC-169D82C0147C}"/>
    <cellStyle name="T_Book1 8 5" xfId="21454" xr:uid="{E3B95446-9258-4BCB-B88E-021761FB96D6}"/>
    <cellStyle name="T_Book1 8 6" xfId="29625" xr:uid="{F9742173-7FA9-469C-9A94-2B800BAF7F4D}"/>
    <cellStyle name="T_Book1 8 7" xfId="31096" xr:uid="{1E69413B-CF90-4EE8-B15A-95B16AB362FB}"/>
    <cellStyle name="T_Book1 8 8" xfId="37115" xr:uid="{F6A04570-E71B-42A5-B197-A072C27E2512}"/>
    <cellStyle name="T_Book1 8 9" xfId="40755" xr:uid="{3C5FBD5E-BF2C-4FFD-85B3-897291AC9056}"/>
    <cellStyle name="T_Book1 9" xfId="19726" xr:uid="{8F2B2182-4E1B-435B-9AC0-C0ADE91C580C}"/>
    <cellStyle name="T_Book1 9 2" xfId="22730" xr:uid="{315A80B6-6BCB-4DD3-917A-A1F522C71F98}"/>
    <cellStyle name="T_Book1 9 3" xfId="26461" xr:uid="{677897C1-E5C9-47BC-BAAD-5945CB2342BC}"/>
    <cellStyle name="T_Book1 9 4" xfId="27606" xr:uid="{43D10370-CE38-4261-8AB9-EAE4BED0212C}"/>
    <cellStyle name="T_Book1 9 5" xfId="29448" xr:uid="{58FB55C8-B54A-4B27-93F8-A8526F1D333B}"/>
    <cellStyle name="T_Book1 9 6" xfId="32803" xr:uid="{35EC1486-280F-4461-8032-AAD2409F7A68}"/>
    <cellStyle name="T_Book1 9 7" xfId="34926" xr:uid="{89BEB59D-9C2B-482B-89D8-EB7F72450959}"/>
    <cellStyle name="T_Book1 9 8" xfId="37827" xr:uid="{6D2A2E62-30F2-488B-A401-35F02BB40359}"/>
    <cellStyle name="T_Book1 9 9" xfId="40476" xr:uid="{EEE91ECE-E81B-4971-904A-41A921A47B76}"/>
    <cellStyle name="T_Book1_09_BangTongHopKinhPhiNhaso9" xfId="4779" xr:uid="{1F81BD19-5D53-4D28-9244-442CC1298CF4}"/>
    <cellStyle name="T_Book1_09_BangTongHopKinhPhiNhaso9 10" xfId="20301" xr:uid="{119D7ACC-2EA5-4404-A23B-16956556DF0B}"/>
    <cellStyle name="T_Book1_09_BangTongHopKinhPhiNhaso9 10 2" xfId="23410" xr:uid="{60D63D4C-99C5-4DED-B016-BA29F8F62510}"/>
    <cellStyle name="T_Book1_09_BangTongHopKinhPhiNhaso9 10 3" xfId="24806" xr:uid="{3DDECDE4-E2EB-4C0D-8242-FEAF1E94DB3E}"/>
    <cellStyle name="T_Book1_09_BangTongHopKinhPhiNhaso9 10 4" xfId="28396" xr:uid="{3F7F55AD-46C1-437A-962D-F1279DC6E734}"/>
    <cellStyle name="T_Book1_09_BangTongHopKinhPhiNhaso9 10 5" xfId="29630" xr:uid="{64550048-0311-4FF7-955E-C4E88C06AD2B}"/>
    <cellStyle name="T_Book1_09_BangTongHopKinhPhiNhaso9 10 6" xfId="29495" xr:uid="{6FA6CCB1-3CDB-49CA-99BC-4BBC8CC2659E}"/>
    <cellStyle name="T_Book1_09_BangTongHopKinhPhiNhaso9 10 7" xfId="20735" xr:uid="{01EC7759-52FD-4FB4-9903-DB9F51FE9F28}"/>
    <cellStyle name="T_Book1_09_BangTongHopKinhPhiNhaso9 10 8" xfId="36721" xr:uid="{E3A9BBE6-3578-4715-B3FA-493651786A62}"/>
    <cellStyle name="T_Book1_09_BangTongHopKinhPhiNhaso9 10 9" xfId="36499" xr:uid="{B0FCD49D-5860-4B3F-8F3D-776550AE7E72}"/>
    <cellStyle name="T_Book1_09_BangTongHopKinhPhiNhaso9 11" xfId="19286" xr:uid="{FE845FAB-037F-42EE-90DD-34FAEC63D5ED}"/>
    <cellStyle name="T_Book1_09_BangTongHopKinhPhiNhaso9 11 2" xfId="22217" xr:uid="{3D08DEDC-0DF1-45C6-991F-AB072F958266}"/>
    <cellStyle name="T_Book1_09_BangTongHopKinhPhiNhaso9 11 3" xfId="24843" xr:uid="{6B676689-940E-4CE6-ADA9-B3965FC3E6D2}"/>
    <cellStyle name="T_Book1_09_BangTongHopKinhPhiNhaso9 11 4" xfId="26995" xr:uid="{246D12C5-F15D-4090-AF2F-FECA36E558B8}"/>
    <cellStyle name="T_Book1_09_BangTongHopKinhPhiNhaso9 11 5" xfId="28064" xr:uid="{1F403E6C-9BA7-4636-9471-2E9D7D4A9B88}"/>
    <cellStyle name="T_Book1_09_BangTongHopKinhPhiNhaso9 11 6" xfId="31460" xr:uid="{EA77E2FC-F6AE-4216-B48E-C2B0EF1034F7}"/>
    <cellStyle name="T_Book1_09_BangTongHopKinhPhiNhaso9 11 7" xfId="26711" xr:uid="{CD6B6FA3-9FCB-4310-AFAE-0FE48D3EDA96}"/>
    <cellStyle name="T_Book1_09_BangTongHopKinhPhiNhaso9 11 8" xfId="36911" xr:uid="{78F40AE8-44E9-43AD-909C-3D127609AE2F}"/>
    <cellStyle name="T_Book1_09_BangTongHopKinhPhiNhaso9 11 9" xfId="40304" xr:uid="{9E796246-7101-485F-9AA1-69E17D8864C0}"/>
    <cellStyle name="T_Book1_09_BangTongHopKinhPhiNhaso9 12" xfId="20853" xr:uid="{7AD34035-F6C4-4445-B295-5C7243E24126}"/>
    <cellStyle name="T_Book1_09_BangTongHopKinhPhiNhaso9 12 2" xfId="26849" xr:uid="{47E2EE46-9C48-4B0D-8018-6E6453A1FC03}"/>
    <cellStyle name="T_Book1_09_BangTongHopKinhPhiNhaso9 12 3" xfId="28701" xr:uid="{DB133F71-B727-43EB-956F-DFEB44FADAFF}"/>
    <cellStyle name="T_Book1_09_BangTongHopKinhPhiNhaso9 12 4" xfId="30995" xr:uid="{C107DCA3-C1B2-473E-8FBA-99859F01A003}"/>
    <cellStyle name="T_Book1_09_BangTongHopKinhPhiNhaso9 12 5" xfId="33959" xr:uid="{7E87908F-E21C-4D4E-87A1-F4D60D578D53}"/>
    <cellStyle name="T_Book1_09_BangTongHopKinhPhiNhaso9 12 6" xfId="35238" xr:uid="{7ECA8E15-789C-4582-B130-5A789F1B1611}"/>
    <cellStyle name="T_Book1_09_BangTongHopKinhPhiNhaso9 12 7" xfId="39815" xr:uid="{6857E3A7-0613-4CF8-9687-1E9A1CF837DB}"/>
    <cellStyle name="T_Book1_09_BangTongHopKinhPhiNhaso9 12 8" xfId="41143" xr:uid="{94A3D4CC-1754-4F26-9722-FD21255BFBBB}"/>
    <cellStyle name="T_Book1_09_BangTongHopKinhPhiNhaso9 13" xfId="23671" xr:uid="{216E5FE4-C8F2-4072-9505-27C209B55BFF}"/>
    <cellStyle name="T_Book1_09_BangTongHopKinhPhiNhaso9 14" xfId="21019" xr:uid="{16BF6053-CB07-4CA7-8DCE-D963CCCC3F61}"/>
    <cellStyle name="T_Book1_09_BangTongHopKinhPhiNhaso9 15" xfId="30089" xr:uid="{4647B8AD-BA05-4062-A9B0-42F2D79D8C8A}"/>
    <cellStyle name="T_Book1_09_BangTongHopKinhPhiNhaso9 16" xfId="33080" xr:uid="{3C244894-9015-4ED2-ADFD-921B17A58BFB}"/>
    <cellStyle name="T_Book1_09_BangTongHopKinhPhiNhaso9 17" xfId="32797" xr:uid="{CAE45796-5CD7-425D-8BBA-84A2368D0950}"/>
    <cellStyle name="T_Book1_09_BangTongHopKinhPhiNhaso9 18" xfId="36183" xr:uid="{9FDD3F30-446A-4C05-BB36-D79E0C4D6EB7}"/>
    <cellStyle name="T_Book1_09_BangTongHopKinhPhiNhaso9 19" xfId="37953" xr:uid="{40427F4F-1067-41E8-88F6-685E04DB6595}"/>
    <cellStyle name="T_Book1_09_BangTongHopKinhPhiNhaso9 2" xfId="19821" xr:uid="{9AEA25D4-CE29-4CD1-8264-D0700BB2B636}"/>
    <cellStyle name="T_Book1_09_BangTongHopKinhPhiNhaso9 2 2" xfId="22844" xr:uid="{5BF77A4E-EDF7-4E54-AECD-AEED158E2A47}"/>
    <cellStyle name="T_Book1_09_BangTongHopKinhPhiNhaso9 2 3" xfId="21689" xr:uid="{A1D7D65A-322E-4928-ACBD-5F6F398A9EC6}"/>
    <cellStyle name="T_Book1_09_BangTongHopKinhPhiNhaso9 2 4" xfId="27747" xr:uid="{7574A796-FE0B-4D44-8781-5D55F3528792}"/>
    <cellStyle name="T_Book1_09_BangTongHopKinhPhiNhaso9 2 5" xfId="28715" xr:uid="{ED3A5EE7-E942-483E-86D6-4C30CA1D3408}"/>
    <cellStyle name="T_Book1_09_BangTongHopKinhPhiNhaso9 2 6" xfId="21217" xr:uid="{8F059E96-F342-418E-9933-B52CF8729BDA}"/>
    <cellStyle name="T_Book1_09_BangTongHopKinhPhiNhaso9 2 7" xfId="34808" xr:uid="{9D09E1AB-CDA4-4569-9924-53F0BAA48584}"/>
    <cellStyle name="T_Book1_09_BangTongHopKinhPhiNhaso9 2 8" xfId="38056" xr:uid="{A1A9F72F-69F5-42FF-9864-5C91B460B397}"/>
    <cellStyle name="T_Book1_09_BangTongHopKinhPhiNhaso9 2 9" xfId="38751" xr:uid="{3C9A458A-0B0A-4E73-B631-5AC371CAD703}"/>
    <cellStyle name="T_Book1_09_BangTongHopKinhPhiNhaso9 3" xfId="19256" xr:uid="{E9448363-38A8-4635-A8A0-EF1CD15B87C7}"/>
    <cellStyle name="T_Book1_09_BangTongHopKinhPhiNhaso9 3 2" xfId="22175" xr:uid="{90C67C86-1609-4C95-8E29-DAAB9F895D5E}"/>
    <cellStyle name="T_Book1_09_BangTongHopKinhPhiNhaso9 3 3" xfId="24431" xr:uid="{77E2DA7D-ED19-4084-B9BA-424033972811}"/>
    <cellStyle name="T_Book1_09_BangTongHopKinhPhiNhaso9 3 4" xfId="25282" xr:uid="{587A8AAB-7566-44E0-86AF-621F1FE26630}"/>
    <cellStyle name="T_Book1_09_BangTongHopKinhPhiNhaso9 3 5" xfId="23964" xr:uid="{EAB6A4DD-6C8D-41A0-888E-985061EE7B8E}"/>
    <cellStyle name="T_Book1_09_BangTongHopKinhPhiNhaso9 3 6" xfId="31250" xr:uid="{12CF7B0C-C1B8-4798-AE17-440FE2B31493}"/>
    <cellStyle name="T_Book1_09_BangTongHopKinhPhiNhaso9 3 7" xfId="34168" xr:uid="{0D68DD8D-F265-440E-A9FF-F2576FF58ABF}"/>
    <cellStyle name="T_Book1_09_BangTongHopKinhPhiNhaso9 3 8" xfId="39345" xr:uid="{A9B9486F-22E3-4F94-88C3-10AA6AF6C580}"/>
    <cellStyle name="T_Book1_09_BangTongHopKinhPhiNhaso9 3 9" xfId="40784" xr:uid="{8AE73CE4-E8C5-4330-B5C0-EAC29FF039EC}"/>
    <cellStyle name="T_Book1_09_BangTongHopKinhPhiNhaso9 4" xfId="20026" xr:uid="{5969F7A6-BA56-4052-B27C-E079F629599E}"/>
    <cellStyle name="T_Book1_09_BangTongHopKinhPhiNhaso9 4 2" xfId="23081" xr:uid="{FCEA3F55-0CA6-4F3F-9B38-0403583CB670}"/>
    <cellStyle name="T_Book1_09_BangTongHopKinhPhiNhaso9 4 3" xfId="21749" xr:uid="{6206DEA4-0F7D-464E-89EF-6F6225766E4E}"/>
    <cellStyle name="T_Book1_09_BangTongHopKinhPhiNhaso9 4 4" xfId="28018" xr:uid="{4511A95C-8480-4768-ABA9-F294594F7186}"/>
    <cellStyle name="T_Book1_09_BangTongHopKinhPhiNhaso9 4 5" xfId="30281" xr:uid="{977D1A55-9CB4-43FA-841D-EA46648FC62F}"/>
    <cellStyle name="T_Book1_09_BangTongHopKinhPhiNhaso9 4 6" xfId="20506" xr:uid="{7C59AFDF-75D6-4D1C-8167-F00B66CCB88C}"/>
    <cellStyle name="T_Book1_09_BangTongHopKinhPhiNhaso9 4 7" xfId="29246" xr:uid="{42F01A7F-949E-4E62-9FAF-EBD545518CA4}"/>
    <cellStyle name="T_Book1_09_BangTongHopKinhPhiNhaso9 4 8" xfId="38491" xr:uid="{258E30E1-0995-4196-81B5-264A4536A9BB}"/>
    <cellStyle name="T_Book1_09_BangTongHopKinhPhiNhaso9 4 9" xfId="38844" xr:uid="{81F537B2-D514-477A-B257-3DDF4A1F5398}"/>
    <cellStyle name="T_Book1_09_BangTongHopKinhPhiNhaso9 5" xfId="19599" xr:uid="{8848BB3A-BA70-417A-928A-03C24EFC1A39}"/>
    <cellStyle name="T_Book1_09_BangTongHopKinhPhiNhaso9 5 2" xfId="22578" xr:uid="{1B4A3F9B-C028-48F7-9633-FDA079A8CCDB}"/>
    <cellStyle name="T_Book1_09_BangTongHopKinhPhiNhaso9 5 3" xfId="24682" xr:uid="{C4DFA41B-7AFB-4C58-9A81-3C4DD9B38E36}"/>
    <cellStyle name="T_Book1_09_BangTongHopKinhPhiNhaso9 5 4" xfId="27431" xr:uid="{31FD6767-D723-4157-9FD8-A91232F58E9B}"/>
    <cellStyle name="T_Book1_09_BangTongHopKinhPhiNhaso9 5 5" xfId="24635" xr:uid="{C9F682C9-6EAE-4C5E-B10A-BF1529138D14}"/>
    <cellStyle name="T_Book1_09_BangTongHopKinhPhiNhaso9 5 6" xfId="33444" xr:uid="{57CBDA7C-655C-48BE-966E-C320E621387B}"/>
    <cellStyle name="T_Book1_09_BangTongHopKinhPhiNhaso9 5 7" xfId="34888" xr:uid="{FCCBF564-4D06-42B5-8714-595A750CFA06}"/>
    <cellStyle name="T_Book1_09_BangTongHopKinhPhiNhaso9 5 8" xfId="37156" xr:uid="{F09D4B5A-58D5-4A62-A088-86ECB760E049}"/>
    <cellStyle name="T_Book1_09_BangTongHopKinhPhiNhaso9 5 9" xfId="39238" xr:uid="{B43A4945-7C96-45F0-BFB3-117EEE6DCA0A}"/>
    <cellStyle name="T_Book1_09_BangTongHopKinhPhiNhaso9 6" xfId="19619" xr:uid="{8118B7D6-E31B-4626-BC21-E81F15A4211E}"/>
    <cellStyle name="T_Book1_09_BangTongHopKinhPhiNhaso9 6 2" xfId="22599" xr:uid="{43AE4CAE-4B25-4328-B283-BC8A70F38B7B}"/>
    <cellStyle name="T_Book1_09_BangTongHopKinhPhiNhaso9 6 3" xfId="22817" xr:uid="{BB4C7620-B872-49AD-A9D2-E4A927E6C7B9}"/>
    <cellStyle name="T_Book1_09_BangTongHopKinhPhiNhaso9 6 4" xfId="27453" xr:uid="{D2ACB308-4D44-43BD-A85D-0422EFCE1F3A}"/>
    <cellStyle name="T_Book1_09_BangTongHopKinhPhiNhaso9 6 5" xfId="20622" xr:uid="{6EB18BD8-2D3F-426F-8816-3E746530751A}"/>
    <cellStyle name="T_Book1_09_BangTongHopKinhPhiNhaso9 6 6" xfId="31659" xr:uid="{7F149F85-FA15-4C37-861C-7CC27658BFC6}"/>
    <cellStyle name="T_Book1_09_BangTongHopKinhPhiNhaso9 6 7" xfId="34194" xr:uid="{B2A43B50-86AD-4BBD-A396-01EBD09998B4}"/>
    <cellStyle name="T_Book1_09_BangTongHopKinhPhiNhaso9 6 8" xfId="38513" xr:uid="{45FBDC23-8EA6-4C8C-B39B-37DBE31FA6E4}"/>
    <cellStyle name="T_Book1_09_BangTongHopKinhPhiNhaso9 6 9" xfId="40314" xr:uid="{D6E4F950-5CC3-4CC7-9751-56496944DD7A}"/>
    <cellStyle name="T_Book1_09_BangTongHopKinhPhiNhaso9 7" xfId="19210" xr:uid="{8CCE14EE-0CB8-41DC-86B0-D798B7604AD4}"/>
    <cellStyle name="T_Book1_09_BangTongHopKinhPhiNhaso9 7 2" xfId="22120" xr:uid="{E3D465E3-9372-46D4-909C-DF9E11899F25}"/>
    <cellStyle name="T_Book1_09_BangTongHopKinhPhiNhaso9 7 3" xfId="26023" xr:uid="{33926863-7122-449A-AA27-CC79059C036B}"/>
    <cellStyle name="T_Book1_09_BangTongHopKinhPhiNhaso9 7 4" xfId="25848" xr:uid="{27DD9A16-252F-41E1-A87E-0464CD1F447C}"/>
    <cellStyle name="T_Book1_09_BangTongHopKinhPhiNhaso9 7 5" xfId="25865" xr:uid="{56101542-9E4F-41B0-BA53-70A7B68B5C05}"/>
    <cellStyle name="T_Book1_09_BangTongHopKinhPhiNhaso9 7 6" xfId="25173" xr:uid="{0F7DD89A-1DE0-4387-829A-55647493E5FF}"/>
    <cellStyle name="T_Book1_09_BangTongHopKinhPhiNhaso9 7 7" xfId="34821" xr:uid="{A8F74F31-291D-47A7-BDDF-B8CED4773B6E}"/>
    <cellStyle name="T_Book1_09_BangTongHopKinhPhiNhaso9 7 8" xfId="37211" xr:uid="{1460B83C-3CFF-4278-BD8C-8490736566D8}"/>
    <cellStyle name="T_Book1_09_BangTongHopKinhPhiNhaso9 7 9" xfId="40801" xr:uid="{2BE14103-6C84-4F5F-878E-E5C9675F4030}"/>
    <cellStyle name="T_Book1_09_BangTongHopKinhPhiNhaso9 8" xfId="19397" xr:uid="{C14587BC-80CC-4716-BA06-F813AFB425C2}"/>
    <cellStyle name="T_Book1_09_BangTongHopKinhPhiNhaso9 8 2" xfId="22335" xr:uid="{80B5A91E-D73D-462B-98FD-1AB0A02C91CA}"/>
    <cellStyle name="T_Book1_09_BangTongHopKinhPhiNhaso9 8 3" xfId="20575" xr:uid="{99C2B18F-1655-4AEF-A998-D7C642B83B88}"/>
    <cellStyle name="T_Book1_09_BangTongHopKinhPhiNhaso9 8 4" xfId="27135" xr:uid="{053C4E1B-91FE-4B90-9503-52C30E72031F}"/>
    <cellStyle name="T_Book1_09_BangTongHopKinhPhiNhaso9 8 5" xfId="28427" xr:uid="{553C0F2A-9D93-489F-9C67-3ECF5A2357CB}"/>
    <cellStyle name="T_Book1_09_BangTongHopKinhPhiNhaso9 8 6" xfId="21642" xr:uid="{7831BF6B-5F6D-41E4-877D-5FD8239D4EDC}"/>
    <cellStyle name="T_Book1_09_BangTongHopKinhPhiNhaso9 8 7" xfId="34580" xr:uid="{3E3B5329-BA4D-4541-825D-B4C3769532F9}"/>
    <cellStyle name="T_Book1_09_BangTongHopKinhPhiNhaso9 8 8" xfId="36701" xr:uid="{1962FF6C-6F09-41A1-9A94-8E1AC426C388}"/>
    <cellStyle name="T_Book1_09_BangTongHopKinhPhiNhaso9 8 9" xfId="38391" xr:uid="{48F28174-3FD7-4A7A-AF07-098BF63BA0B1}"/>
    <cellStyle name="T_Book1_09_BangTongHopKinhPhiNhaso9 9" xfId="20348" xr:uid="{A7174AF6-D6CD-4F29-A08D-4925B8D7DA64}"/>
    <cellStyle name="T_Book1_09_BangTongHopKinhPhiNhaso9 9 2" xfId="23463" xr:uid="{4A47C933-48F3-48BD-BE5C-CA55C178FB22}"/>
    <cellStyle name="T_Book1_09_BangTongHopKinhPhiNhaso9 9 3" xfId="25089" xr:uid="{6190B9BF-D75A-4C0F-B833-4515B4634806}"/>
    <cellStyle name="T_Book1_09_BangTongHopKinhPhiNhaso9 9 4" xfId="28455" xr:uid="{46CF423B-4E4B-4393-9B83-57BDF8A26285}"/>
    <cellStyle name="T_Book1_09_BangTongHopKinhPhiNhaso9 9 5" xfId="29744" xr:uid="{892C1177-7A57-4466-8B45-AC13F8001117}"/>
    <cellStyle name="T_Book1_09_BangTongHopKinhPhiNhaso9 9 6" xfId="33712" xr:uid="{499FA7F5-646E-4C11-890C-5D770D4D2D28}"/>
    <cellStyle name="T_Book1_09_BangTongHopKinhPhiNhaso9 9 7" xfId="35060" xr:uid="{6F29D9B5-F412-489B-99FC-EEBFAFDF0257}"/>
    <cellStyle name="T_Book1_09_BangTongHopKinhPhiNhaso9 9 8" xfId="39506" xr:uid="{FF9324BE-EABA-456D-A283-35D1677920EF}"/>
    <cellStyle name="T_Book1_09_BangTongHopKinhPhiNhaso9 9 9" xfId="36135" xr:uid="{6F90066F-DCDF-4AA8-9E7B-21072006FD2A}"/>
    <cellStyle name="T_Book1_09a_PhanMongNhaSo9" xfId="4780" xr:uid="{7BB56A09-EAD7-4023-8F10-CAEE6CA6362B}"/>
    <cellStyle name="T_Book1_09a_PhanMongNhaSo9 10" xfId="20418" xr:uid="{B28B6BB0-93F0-4776-939C-21D3CC01B362}"/>
    <cellStyle name="T_Book1_09a_PhanMongNhaSo9 10 2" xfId="23539" xr:uid="{54211586-57FF-42CC-9315-BB38D47A6FCA}"/>
    <cellStyle name="T_Book1_09a_PhanMongNhaSo9 10 3" xfId="26683" xr:uid="{82CD8E3E-2F38-4208-BAEB-6B503E99D92D}"/>
    <cellStyle name="T_Book1_09a_PhanMongNhaSo9 10 4" xfId="28540" xr:uid="{469A7108-2E7F-4368-9ECC-94405E931C45}"/>
    <cellStyle name="T_Book1_09a_PhanMongNhaSo9 10 5" xfId="30839" xr:uid="{F4D22AB5-5C17-4D4C-B67E-C11641EC007D}"/>
    <cellStyle name="T_Book1_09a_PhanMongNhaSo9 10 6" xfId="33797" xr:uid="{75B17424-A319-435E-8CD5-62554BC92336}"/>
    <cellStyle name="T_Book1_09a_PhanMongNhaSo9 10 7" xfId="35144" xr:uid="{0F92A492-E748-4222-A997-195751EB5856}"/>
    <cellStyle name="T_Book1_09a_PhanMongNhaSo9 10 8" xfId="39657" xr:uid="{785DB245-21D0-4BE6-A529-858DFF8F4320}"/>
    <cellStyle name="T_Book1_09a_PhanMongNhaSo9 10 9" xfId="41039" xr:uid="{047E9EDB-CA01-4EC5-BDD6-63EBAB90AC4E}"/>
    <cellStyle name="T_Book1_09a_PhanMongNhaSo9 11" xfId="20051" xr:uid="{E67E485F-1728-4EB1-A82D-6DF3A1936AF7}"/>
    <cellStyle name="T_Book1_09a_PhanMongNhaSo9 11 2" xfId="23107" xr:uid="{1893E582-C984-4B41-8D53-08B3E52A9BD5}"/>
    <cellStyle name="T_Book1_09a_PhanMongNhaSo9 11 3" xfId="21664" xr:uid="{08DAAF9B-3404-42D3-A46C-CC8ABE8160A2}"/>
    <cellStyle name="T_Book1_09a_PhanMongNhaSo9 11 4" xfId="28048" xr:uid="{5670CCDF-B0F3-4386-8D25-0A8EE0E374E6}"/>
    <cellStyle name="T_Book1_09a_PhanMongNhaSo9 11 5" xfId="25797" xr:uid="{82229B91-BEA5-46CE-B566-196F4B0B9272}"/>
    <cellStyle name="T_Book1_09a_PhanMongNhaSo9 11 6" xfId="33100" xr:uid="{B378F460-0C36-4F43-B21E-14B4561BA6B6}"/>
    <cellStyle name="T_Book1_09a_PhanMongNhaSo9 11 7" xfId="33433" xr:uid="{95400901-C36C-40D6-9321-D4DB94699D06}"/>
    <cellStyle name="T_Book1_09a_PhanMongNhaSo9 11 8" xfId="37725" xr:uid="{F12787E6-8D29-4B4D-BC4F-F6959886A91B}"/>
    <cellStyle name="T_Book1_09a_PhanMongNhaSo9 11 9" xfId="38495" xr:uid="{68258F5C-4B25-4CFA-A24E-990A11D7E481}"/>
    <cellStyle name="T_Book1_09a_PhanMongNhaSo9 12" xfId="20852" xr:uid="{7BBE7D79-D115-4B04-8D72-B97473859E7D}"/>
    <cellStyle name="T_Book1_09a_PhanMongNhaSo9 12 2" xfId="26848" xr:uid="{1E795514-0A48-450C-8AD0-534CCA98C59A}"/>
    <cellStyle name="T_Book1_09a_PhanMongNhaSo9 12 3" xfId="28700" xr:uid="{70388242-8FD3-4C2B-B569-C379CC4E95D6}"/>
    <cellStyle name="T_Book1_09a_PhanMongNhaSo9 12 4" xfId="30994" xr:uid="{CF533D72-C5AB-43BC-9272-4D0AD241BB3A}"/>
    <cellStyle name="T_Book1_09a_PhanMongNhaSo9 12 5" xfId="33958" xr:uid="{5654306B-99B9-402E-A519-B65F9D175D8E}"/>
    <cellStyle name="T_Book1_09a_PhanMongNhaSo9 12 6" xfId="35237" xr:uid="{3BCADC4A-E84C-4FAD-99B2-FD1F6A1544E6}"/>
    <cellStyle name="T_Book1_09a_PhanMongNhaSo9 12 7" xfId="39814" xr:uid="{B6DEF966-4570-4669-8A29-7E6948A73F08}"/>
    <cellStyle name="T_Book1_09a_PhanMongNhaSo9 12 8" xfId="41142" xr:uid="{23B67AE9-0E9F-4DE5-90FA-78EC915E3AD5}"/>
    <cellStyle name="T_Book1_09a_PhanMongNhaSo9 13" xfId="26190" xr:uid="{FDFB5220-86D2-42D8-AFBF-D2810911FF17}"/>
    <cellStyle name="T_Book1_09a_PhanMongNhaSo9 14" xfId="20549" xr:uid="{972D002F-25C5-4E3E-9694-176628830164}"/>
    <cellStyle name="T_Book1_09a_PhanMongNhaSo9 15" xfId="28928" xr:uid="{4B533305-0BD1-4947-83DE-1ECE5C750AE9}"/>
    <cellStyle name="T_Book1_09a_PhanMongNhaSo9 16" xfId="29938" xr:uid="{9725F77D-FA89-4EF8-8CE2-16636825C5B4}"/>
    <cellStyle name="T_Book1_09a_PhanMongNhaSo9 17" xfId="31908" xr:uid="{72713A36-86B2-48AF-8664-DC188364B962}"/>
    <cellStyle name="T_Book1_09a_PhanMongNhaSo9 18" xfId="39501" xr:uid="{D80CE2C5-92D3-437F-999F-554C56EEAA20}"/>
    <cellStyle name="T_Book1_09a_PhanMongNhaSo9 19" xfId="37192" xr:uid="{7CDA47C6-5F95-428C-8EF0-1BB72201FD57}"/>
    <cellStyle name="T_Book1_09a_PhanMongNhaSo9 2" xfId="19820" xr:uid="{36A2B7F7-AB7C-4996-A9FA-13E4F5A5F6FB}"/>
    <cellStyle name="T_Book1_09a_PhanMongNhaSo9 2 2" xfId="22843" xr:uid="{639865F5-A174-4F00-AB5B-EBD15F2FC0C0}"/>
    <cellStyle name="T_Book1_09a_PhanMongNhaSo9 2 3" xfId="20556" xr:uid="{0764AB2A-C4B1-4E06-9E17-53764804253D}"/>
    <cellStyle name="T_Book1_09a_PhanMongNhaSo9 2 4" xfId="27746" xr:uid="{6A0BC251-B1F6-45E6-B75F-BF1DC0E3FAFA}"/>
    <cellStyle name="T_Book1_09a_PhanMongNhaSo9 2 5" xfId="27078" xr:uid="{F46DD722-213A-4C51-B0B7-533B4E34A27A}"/>
    <cellStyle name="T_Book1_09a_PhanMongNhaSo9 2 6" xfId="31731" xr:uid="{32B20477-DF18-47C4-9D7D-E704273B2C43}"/>
    <cellStyle name="T_Book1_09a_PhanMongNhaSo9 2 7" xfId="30386" xr:uid="{023C1515-B8D3-42E8-B1DA-8F146C8A74B7}"/>
    <cellStyle name="T_Book1_09a_PhanMongNhaSo9 2 8" xfId="36406" xr:uid="{2545A033-6787-443F-8A9B-2F3F779FAF24}"/>
    <cellStyle name="T_Book1_09a_PhanMongNhaSo9 2 9" xfId="39066" xr:uid="{62653D21-B752-47F1-BE14-E09070AA19A6}"/>
    <cellStyle name="T_Book1_09a_PhanMongNhaSo9 3" xfId="19881" xr:uid="{47D01C27-7AC1-4E43-8969-8255008B3643}"/>
    <cellStyle name="T_Book1_09a_PhanMongNhaSo9 3 2" xfId="22921" xr:uid="{91F74EA5-20C8-4B4C-9B1A-0787BC97F566}"/>
    <cellStyle name="T_Book1_09a_PhanMongNhaSo9 3 3" xfId="26269" xr:uid="{77288A80-AE88-481E-A5B5-BA154F9C6661}"/>
    <cellStyle name="T_Book1_09a_PhanMongNhaSo9 3 4" xfId="27841" xr:uid="{253270D4-091B-4F91-AEEE-BA8A2BE2A87B}"/>
    <cellStyle name="T_Book1_09a_PhanMongNhaSo9 3 5" xfId="27784" xr:uid="{1D0AC33A-59B9-4AF7-97D5-9E064D5644E4}"/>
    <cellStyle name="T_Book1_09a_PhanMongNhaSo9 3 6" xfId="28907" xr:uid="{C471195A-F0AC-4D73-8A89-9768D6B72515}"/>
    <cellStyle name="T_Book1_09a_PhanMongNhaSo9 3 7" xfId="32050" xr:uid="{CF7EA616-AB8D-4A5D-A266-AFF993F5A66A}"/>
    <cellStyle name="T_Book1_09a_PhanMongNhaSo9 3 8" xfId="36237" xr:uid="{A3B793F7-063C-4FEA-8C79-34E931B09A98}"/>
    <cellStyle name="T_Book1_09a_PhanMongNhaSo9 3 9" xfId="40544" xr:uid="{BCB0FC86-ABC4-418C-8029-1CF0A8527AEC}"/>
    <cellStyle name="T_Book1_09a_PhanMongNhaSo9 4" xfId="20027" xr:uid="{FE297B85-F40E-4E8A-97B6-5A6C672854EF}"/>
    <cellStyle name="T_Book1_09a_PhanMongNhaSo9 4 2" xfId="23082" xr:uid="{A5760D35-1876-497E-B7D2-0EE67469CBC2}"/>
    <cellStyle name="T_Book1_09a_PhanMongNhaSo9 4 3" xfId="23686" xr:uid="{87040009-65F8-4737-8004-E104F72EC83E}"/>
    <cellStyle name="T_Book1_09a_PhanMongNhaSo9 4 4" xfId="28019" xr:uid="{C0A4DEA1-438F-4B3E-9979-160643CC8468}"/>
    <cellStyle name="T_Book1_09a_PhanMongNhaSo9 4 5" xfId="29849" xr:uid="{BE1812DD-1477-4A89-AC8D-9AAAB3C5B3E9}"/>
    <cellStyle name="T_Book1_09a_PhanMongNhaSo9 4 6" xfId="31547" xr:uid="{0638A02C-484A-4ABC-859F-6A6FF34D54F2}"/>
    <cellStyle name="T_Book1_09a_PhanMongNhaSo9 4 7" xfId="25409" xr:uid="{CAC8C872-D7A9-4780-8682-F9A9068D20FD}"/>
    <cellStyle name="T_Book1_09a_PhanMongNhaSo9 4 8" xfId="38426" xr:uid="{CB4F0965-860B-4A21-B3EC-08CE91B98285}"/>
    <cellStyle name="T_Book1_09a_PhanMongNhaSo9 4 9" xfId="35758" xr:uid="{525BC103-2F0C-461D-A390-452FABB39F7A}"/>
    <cellStyle name="T_Book1_09a_PhanMongNhaSo9 5" xfId="19240" xr:uid="{F8BFE88B-30A4-485C-88B1-1A064024BB23}"/>
    <cellStyle name="T_Book1_09a_PhanMongNhaSo9 5 2" xfId="22155" xr:uid="{E3B395DC-DC46-45E5-B003-516F3E1A2FEF}"/>
    <cellStyle name="T_Book1_09a_PhanMongNhaSo9 5 3" xfId="24073" xr:uid="{8CCE9940-4C79-4C49-936A-D4F3EE021132}"/>
    <cellStyle name="T_Book1_09a_PhanMongNhaSo9 5 4" xfId="25307" xr:uid="{26418B6E-7245-4AE0-960C-4C91AA008EED}"/>
    <cellStyle name="T_Book1_09a_PhanMongNhaSo9 5 5" xfId="25909" xr:uid="{BC9B5D58-6C32-428C-A67B-DFBFB608F05F}"/>
    <cellStyle name="T_Book1_09a_PhanMongNhaSo9 5 6" xfId="33019" xr:uid="{E2BAE229-14AA-4C30-8A62-D2640B1B796C}"/>
    <cellStyle name="T_Book1_09a_PhanMongNhaSo9 5 7" xfId="26394" xr:uid="{DB04ABC3-2482-4188-9CB2-C696AF1CC532}"/>
    <cellStyle name="T_Book1_09a_PhanMongNhaSo9 5 8" xfId="39152" xr:uid="{5E0E3F79-8BCC-4F6E-9466-0B53752A8113}"/>
    <cellStyle name="T_Book1_09a_PhanMongNhaSo9 5 9" xfId="38340" xr:uid="{3B69D9C5-9AFD-4921-857E-7B8EA69E51FA}"/>
    <cellStyle name="T_Book1_09a_PhanMongNhaSo9 6" xfId="19645" xr:uid="{8753D707-DDEA-4DF7-8DC8-880524F865A7}"/>
    <cellStyle name="T_Book1_09a_PhanMongNhaSo9 6 2" xfId="22625" xr:uid="{3F9D7EB5-3CBC-43A4-A1E0-161663779A74}"/>
    <cellStyle name="T_Book1_09a_PhanMongNhaSo9 6 3" xfId="26609" xr:uid="{24C8E7CB-5BA4-4034-97C5-E6C0BEB6EBBD}"/>
    <cellStyle name="T_Book1_09a_PhanMongNhaSo9 6 4" xfId="27483" xr:uid="{AC7E5C4F-8015-4119-B123-E6F0685FAC8A}"/>
    <cellStyle name="T_Book1_09a_PhanMongNhaSo9 6 5" xfId="30762" xr:uid="{F894B7D7-56E8-4ACE-86C4-7783A40F1BE8}"/>
    <cellStyle name="T_Book1_09a_PhanMongNhaSo9 6 6" xfId="31992" xr:uid="{C1A39EE2-56C5-4619-9ADA-03590660327A}"/>
    <cellStyle name="T_Book1_09a_PhanMongNhaSo9 6 7" xfId="33271" xr:uid="{7E886223-48CE-48CC-8B0C-7A2BE4ACDC40}"/>
    <cellStyle name="T_Book1_09a_PhanMongNhaSo9 6 8" xfId="35879" xr:uid="{93EE2FD4-7D99-4A27-BDC6-D971E1BB328A}"/>
    <cellStyle name="T_Book1_09a_PhanMongNhaSo9 6 9" xfId="40821" xr:uid="{9FCEC113-690B-41A7-A673-BACC58D6D93A}"/>
    <cellStyle name="T_Book1_09a_PhanMongNhaSo9 7" xfId="20172" xr:uid="{932291B9-9A85-4253-98A4-8D6F2662840E}"/>
    <cellStyle name="T_Book1_09a_PhanMongNhaSo9 7 2" xfId="23243" xr:uid="{4719502B-DCEC-4E8E-A000-C9AB8975F8A6}"/>
    <cellStyle name="T_Book1_09a_PhanMongNhaSo9 7 3" xfId="23985" xr:uid="{3752086A-117E-424A-AE7D-DE4FD686C547}"/>
    <cellStyle name="T_Book1_09a_PhanMongNhaSo9 7 4" xfId="28210" xr:uid="{9F9ADD47-42EB-4C42-AD90-2053C51853BB}"/>
    <cellStyle name="T_Book1_09a_PhanMongNhaSo9 7 5" xfId="29393" xr:uid="{E92A49E0-D93D-449B-BF20-DCE6EC728524}"/>
    <cellStyle name="T_Book1_09a_PhanMongNhaSo9 7 6" xfId="31484" xr:uid="{01250F46-64DC-4271-A73F-C88C749FF04F}"/>
    <cellStyle name="T_Book1_09a_PhanMongNhaSo9 7 7" xfId="28293" xr:uid="{C5F9D743-FCB6-4992-AF10-0228077388A5}"/>
    <cellStyle name="T_Book1_09a_PhanMongNhaSo9 7 8" xfId="37524" xr:uid="{4F7196D5-A852-4187-97FF-551284D53577}"/>
    <cellStyle name="T_Book1_09a_PhanMongNhaSo9 7 9" xfId="39759" xr:uid="{1EF895EE-3737-489D-B61E-210C3FB45FA9}"/>
    <cellStyle name="T_Book1_09a_PhanMongNhaSo9 8" xfId="19414" xr:uid="{729F90D2-2C51-434F-9CDD-51EC850D46F9}"/>
    <cellStyle name="T_Book1_09a_PhanMongNhaSo9 8 2" xfId="22355" xr:uid="{554AA6BE-34EB-4BD4-8D0E-CB69DEB2ACD8}"/>
    <cellStyle name="T_Book1_09a_PhanMongNhaSo9 8 3" xfId="21004" xr:uid="{473BF6BC-72A1-4C09-8377-67A83E3494BC}"/>
    <cellStyle name="T_Book1_09a_PhanMongNhaSo9 8 4" xfId="27157" xr:uid="{40E7F1A3-A6DF-4E9D-A927-1C91C40AF038}"/>
    <cellStyle name="T_Book1_09a_PhanMongNhaSo9 8 5" xfId="25381" xr:uid="{FD26F716-7A38-43E9-9DA7-BCA4E098D527}"/>
    <cellStyle name="T_Book1_09a_PhanMongNhaSo9 8 6" xfId="31838" xr:uid="{1D6543A7-7BB3-4F74-A955-CCE069715C07}"/>
    <cellStyle name="T_Book1_09a_PhanMongNhaSo9 8 7" xfId="33090" xr:uid="{406AB2DA-1D56-47EA-90CB-2F918B1241C7}"/>
    <cellStyle name="T_Book1_09a_PhanMongNhaSo9 8 8" xfId="38507" xr:uid="{3B2295D0-F94B-40BC-81E2-C88503763312}"/>
    <cellStyle name="T_Book1_09a_PhanMongNhaSo9 8 9" xfId="40141" xr:uid="{A805D4B9-BA35-4EA3-B18C-F900D06D8835}"/>
    <cellStyle name="T_Book1_09a_PhanMongNhaSo9 9" xfId="20349" xr:uid="{72CC5603-75CA-4674-A741-2378CDBFBA0B}"/>
    <cellStyle name="T_Book1_09a_PhanMongNhaSo9 9 2" xfId="23464" xr:uid="{A3D25FCA-E1FA-4A4B-BFDA-891BC711303F}"/>
    <cellStyle name="T_Book1_09a_PhanMongNhaSo9 9 3" xfId="25321" xr:uid="{BA82DFB1-E57F-4609-BC38-6322B6130061}"/>
    <cellStyle name="T_Book1_09a_PhanMongNhaSo9 9 4" xfId="28456" xr:uid="{D8AF739E-0DF9-4A5C-921C-DBCCB9B0F887}"/>
    <cellStyle name="T_Book1_09a_PhanMongNhaSo9 9 5" xfId="29603" xr:uid="{C7E94393-7933-4981-BC60-B2397010BB75}"/>
    <cellStyle name="T_Book1_09a_PhanMongNhaSo9 9 6" xfId="33713" xr:uid="{C45921B6-D2EC-47EA-88D8-53456C32F6A5}"/>
    <cellStyle name="T_Book1_09a_PhanMongNhaSo9 9 7" xfId="35061" xr:uid="{365930E5-E25D-470C-917E-F53E607157BE}"/>
    <cellStyle name="T_Book1_09a_PhanMongNhaSo9 9 8" xfId="39166" xr:uid="{335AA6EA-C87B-486E-9B6A-86022BD286BA}"/>
    <cellStyle name="T_Book1_09a_PhanMongNhaSo9 9 9" xfId="38755" xr:uid="{66CE6164-1F46-45D2-BB6F-C55EF9EFCFBE}"/>
    <cellStyle name="T_Book1_09b_PhanThannhaso9" xfId="4781" xr:uid="{12E9D910-4EDC-4BB1-8CAC-C194AA8D5105}"/>
    <cellStyle name="T_Book1_09b_PhanThannhaso9 10" xfId="20300" xr:uid="{99189CAC-A2F9-405B-BAE7-9799114F8607}"/>
    <cellStyle name="T_Book1_09b_PhanThannhaso9 10 2" xfId="23409" xr:uid="{7A1C204E-DBC5-458D-BB3A-E3D83FB324B5}"/>
    <cellStyle name="T_Book1_09b_PhanThannhaso9 10 3" xfId="25468" xr:uid="{D254AFE8-B9E8-45E8-9A13-E68F012C0FF3}"/>
    <cellStyle name="T_Book1_09b_PhanThannhaso9 10 4" xfId="28395" xr:uid="{348BB13C-0D06-4073-A408-6C063BFC7A34}"/>
    <cellStyle name="T_Book1_09b_PhanThannhaso9 10 5" xfId="29554" xr:uid="{0811AD79-D1B5-486C-A1C0-8DFE69FDF198}"/>
    <cellStyle name="T_Book1_09b_PhanThannhaso9 10 6" xfId="32807" xr:uid="{125CB67D-6D02-45BE-8687-2A5951C32F1E}"/>
    <cellStyle name="T_Book1_09b_PhanThannhaso9 10 7" xfId="33420" xr:uid="{EF4329F2-7816-480F-905D-B7886CF9CA26}"/>
    <cellStyle name="T_Book1_09b_PhanThannhaso9 10 8" xfId="38799" xr:uid="{F02DC635-4CFC-4037-92D8-BCABDFB2E9EF}"/>
    <cellStyle name="T_Book1_09b_PhanThannhaso9 10 9" xfId="37478" xr:uid="{47844AD9-AD83-4AFC-BDD0-13410FFD9FF0}"/>
    <cellStyle name="T_Book1_09b_PhanThannhaso9 11" xfId="20307" xr:uid="{30A778FC-282D-46A3-86F0-D6EBF6C1FCA8}"/>
    <cellStyle name="T_Book1_09b_PhanThannhaso9 11 2" xfId="23416" xr:uid="{B907AA2A-2B26-4ABB-9AE8-5574FCBA3A01}"/>
    <cellStyle name="T_Book1_09b_PhanThannhaso9 11 3" xfId="21881" xr:uid="{B0EA23D5-BB67-4643-81A8-2E8EDDF94610}"/>
    <cellStyle name="T_Book1_09b_PhanThannhaso9 11 4" xfId="28404" xr:uid="{9846AA8B-AB70-46B3-938C-C4FB8726BCA7}"/>
    <cellStyle name="T_Book1_09b_PhanThannhaso9 11 5" xfId="25332" xr:uid="{76119C5D-9EA3-4BCD-A36D-745BC0ED2625}"/>
    <cellStyle name="T_Book1_09b_PhanThannhaso9 11 6" xfId="33660" xr:uid="{CE0921E6-371C-4139-93DE-F545A9CE2FDE}"/>
    <cellStyle name="T_Book1_09b_PhanThannhaso9 11 7" xfId="35014" xr:uid="{0BFAAB4C-85C8-4D36-8C02-491559FAEE45}"/>
    <cellStyle name="T_Book1_09b_PhanThannhaso9 11 8" xfId="37868" xr:uid="{FC1132AD-58A6-42AF-94C6-7AEB81294937}"/>
    <cellStyle name="T_Book1_09b_PhanThannhaso9 11 9" xfId="39340" xr:uid="{6E9784AA-3E55-4FF7-B228-BE0AF53280D7}"/>
    <cellStyle name="T_Book1_09b_PhanThannhaso9 12" xfId="20851" xr:uid="{81EC9843-F9D0-4ACB-8F23-6D75E1451613}"/>
    <cellStyle name="T_Book1_09b_PhanThannhaso9 12 2" xfId="26847" xr:uid="{7CC112B5-4BA9-484C-B185-6E5B35BA6FD7}"/>
    <cellStyle name="T_Book1_09b_PhanThannhaso9 12 3" xfId="28699" xr:uid="{0F1EC560-570D-424A-A13C-1B7CFDF5A4C6}"/>
    <cellStyle name="T_Book1_09b_PhanThannhaso9 12 4" xfId="30993" xr:uid="{50DC89FD-4B48-4848-AC15-11C569664EB8}"/>
    <cellStyle name="T_Book1_09b_PhanThannhaso9 12 5" xfId="33957" xr:uid="{80A5AB59-65CF-4B8F-BC72-F8951C3F7000}"/>
    <cellStyle name="T_Book1_09b_PhanThannhaso9 12 6" xfId="35236" xr:uid="{BB952AE6-3257-43DF-A7DF-BBC0FBA48FB5}"/>
    <cellStyle name="T_Book1_09b_PhanThannhaso9 12 7" xfId="39813" xr:uid="{D4CA9AD4-FE3B-41B7-BB34-A1E49BAFB5BC}"/>
    <cellStyle name="T_Book1_09b_PhanThannhaso9 12 8" xfId="41141" xr:uid="{2B4FCA80-79B6-4ADF-9692-F571B4864192}"/>
    <cellStyle name="T_Book1_09b_PhanThannhaso9 13" xfId="21618" xr:uid="{10470B1A-ABA0-47D1-9778-0696F526064A}"/>
    <cellStyle name="T_Book1_09b_PhanThannhaso9 14" xfId="25883" xr:uid="{B08E0A1B-FEFD-4072-B012-6532C3101C48}"/>
    <cellStyle name="T_Book1_09b_PhanThannhaso9 15" xfId="29024" xr:uid="{2B52406A-1E6E-4CB3-8C1F-39B7E1B6EC57}"/>
    <cellStyle name="T_Book1_09b_PhanThannhaso9 16" xfId="33133" xr:uid="{F5A691A6-424F-4296-AA3E-46FC66CF751B}"/>
    <cellStyle name="T_Book1_09b_PhanThannhaso9 17" xfId="23906" xr:uid="{A7DF47DB-9E57-4840-BB96-5674E8FAAF60}"/>
    <cellStyle name="T_Book1_09b_PhanThannhaso9 18" xfId="36378" xr:uid="{34E85BD9-C188-41C3-8201-7C46EFE51646}"/>
    <cellStyle name="T_Book1_09b_PhanThannhaso9 19" xfId="37995" xr:uid="{71E71B11-9642-4C5E-BDB1-416A7939B739}"/>
    <cellStyle name="T_Book1_09b_PhanThannhaso9 2" xfId="19819" xr:uid="{B10940EF-3EC1-443D-86F4-5B50580613C3}"/>
    <cellStyle name="T_Book1_09b_PhanThannhaso9 2 2" xfId="22842" xr:uid="{8B3A1584-E94A-4D98-BD6B-075A5FF88807}"/>
    <cellStyle name="T_Book1_09b_PhanThannhaso9 2 3" xfId="23944" xr:uid="{EE62C9E3-EA41-461E-9DE1-E9CB5C14D8B8}"/>
    <cellStyle name="T_Book1_09b_PhanThannhaso9 2 4" xfId="27745" xr:uid="{8B4438EE-5EE2-47B5-9FDA-E257195AD5EB}"/>
    <cellStyle name="T_Book1_09b_PhanThannhaso9 2 5" xfId="30100" xr:uid="{26DCFF30-9577-4770-8199-4889E9CC2286}"/>
    <cellStyle name="T_Book1_09b_PhanThannhaso9 2 6" xfId="32556" xr:uid="{A8DD9AA2-5D7C-4345-BA93-0E505EB0865C}"/>
    <cellStyle name="T_Book1_09b_PhanThannhaso9 2 7" xfId="32041" xr:uid="{83163B5F-B26F-4DFF-AC8B-B1460DD44D3A}"/>
    <cellStyle name="T_Book1_09b_PhanThannhaso9 2 8" xfId="38616" xr:uid="{C7DC6689-07C2-4029-949E-0F2CE222DB69}"/>
    <cellStyle name="T_Book1_09b_PhanThannhaso9 2 9" xfId="39295" xr:uid="{A621259F-7AE4-4336-BFD0-749057DFFD43}"/>
    <cellStyle name="T_Book1_09b_PhanThannhaso9 3" xfId="19499" xr:uid="{EF5BC626-9339-4592-838E-96A44D94D952}"/>
    <cellStyle name="T_Book1_09b_PhanThannhaso9 3 2" xfId="22467" xr:uid="{CD5DDAA8-C47C-40F5-84E1-FAEE4F095905}"/>
    <cellStyle name="T_Book1_09b_PhanThannhaso9 3 3" xfId="25466" xr:uid="{01A6743E-2680-4F6F-A4AE-AA3BD8611076}"/>
    <cellStyle name="T_Book1_09b_PhanThannhaso9 3 4" xfId="27296" xr:uid="{D8202E98-F5B0-4C45-A769-A62F32D9B3F3}"/>
    <cellStyle name="T_Book1_09b_PhanThannhaso9 3 5" xfId="29913" xr:uid="{E42E24CE-8988-4CC5-BA01-269A4CA811A5}"/>
    <cellStyle name="T_Book1_09b_PhanThannhaso9 3 6" xfId="21100" xr:uid="{6CA5900C-3FF7-4855-A00A-825EF02B273C}"/>
    <cellStyle name="T_Book1_09b_PhanThannhaso9 3 7" xfId="31175" xr:uid="{2E5AC125-845B-4227-A278-00A442790FD9}"/>
    <cellStyle name="T_Book1_09b_PhanThannhaso9 3 8" xfId="38451" xr:uid="{7388E3B6-8BD8-4554-BA25-182C743AC470}"/>
    <cellStyle name="T_Book1_09b_PhanThannhaso9 3 9" xfId="38672" xr:uid="{C966B56F-E138-421E-B5C3-CDE8E0048A01}"/>
    <cellStyle name="T_Book1_09b_PhanThannhaso9 4" xfId="20028" xr:uid="{9187F254-C926-451C-A9F5-381029C7A2ED}"/>
    <cellStyle name="T_Book1_09b_PhanThannhaso9 4 2" xfId="23083" xr:uid="{8C18CB67-4C8D-445A-915F-0077EF160B78}"/>
    <cellStyle name="T_Book1_09b_PhanThannhaso9 4 3" xfId="24379" xr:uid="{B11783CB-0017-4991-95DB-AA69775D2CEE}"/>
    <cellStyle name="T_Book1_09b_PhanThannhaso9 4 4" xfId="28020" xr:uid="{32465F9E-3B6F-410A-8311-4B7735E65DDF}"/>
    <cellStyle name="T_Book1_09b_PhanThannhaso9 4 5" xfId="25701" xr:uid="{5EA4666C-3ACB-430E-AFE2-282E4F45C3C0}"/>
    <cellStyle name="T_Book1_09b_PhanThannhaso9 4 6" xfId="20990" xr:uid="{FC13075F-CB53-4F9F-8BA6-FEBBFE8A881E}"/>
    <cellStyle name="T_Book1_09b_PhanThannhaso9 4 7" xfId="30463" xr:uid="{0A770359-655D-493C-ACB9-3643B77678F3}"/>
    <cellStyle name="T_Book1_09b_PhanThannhaso9 4 8" xfId="36521" xr:uid="{7744B082-DA23-4BD7-8739-409C1939B838}"/>
    <cellStyle name="T_Book1_09b_PhanThannhaso9 4 9" xfId="39917" xr:uid="{1539BE8C-DF5E-44FE-9717-807D3CC891C3}"/>
    <cellStyle name="T_Book1_09b_PhanThannhaso9 5" xfId="19885" xr:uid="{2133D72D-7EB6-4BBA-9C98-D532C52419F2}"/>
    <cellStyle name="T_Book1_09b_PhanThannhaso9 5 2" xfId="22926" xr:uid="{141A595F-C852-4A44-8E21-A7D555219BB1}"/>
    <cellStyle name="T_Book1_09b_PhanThannhaso9 5 3" xfId="26059" xr:uid="{156C2112-9264-4101-8D9F-398C0C1D3DEB}"/>
    <cellStyle name="T_Book1_09b_PhanThannhaso9 5 4" xfId="27847" xr:uid="{661535DB-7E4A-4CEA-BD92-60E620D1CB41}"/>
    <cellStyle name="T_Book1_09b_PhanThannhaso9 5 5" xfId="27103" xr:uid="{6335ABD4-91E4-4221-99E6-E7DDF644F8EE}"/>
    <cellStyle name="T_Book1_09b_PhanThannhaso9 5 6" xfId="32132" xr:uid="{247DB9FA-4AF3-4BA5-994F-0096731C6BF8}"/>
    <cellStyle name="T_Book1_09b_PhanThannhaso9 5 7" xfId="34624" xr:uid="{DE32E504-DD47-4907-94DA-D93E33C0FCBB}"/>
    <cellStyle name="T_Book1_09b_PhanThannhaso9 5 8" xfId="38143" xr:uid="{F268595E-4602-4FBD-BE31-F051C2B7009A}"/>
    <cellStyle name="T_Book1_09b_PhanThannhaso9 5 9" xfId="39556" xr:uid="{8E898955-3587-4830-AB61-F2803264D384}"/>
    <cellStyle name="T_Book1_09b_PhanThannhaso9 6" xfId="19477" xr:uid="{CC7D26D9-B49E-46CD-8B2B-7CBC10B4FF89}"/>
    <cellStyle name="T_Book1_09b_PhanThannhaso9 6 2" xfId="22441" xr:uid="{3028D90A-7218-4812-8720-8212574E450C}"/>
    <cellStyle name="T_Book1_09b_PhanThannhaso9 6 3" xfId="25444" xr:uid="{B8278CB6-163F-40C9-A348-39AFB6E45E6F}"/>
    <cellStyle name="T_Book1_09b_PhanThannhaso9 6 4" xfId="27267" xr:uid="{7E4D9C49-BF09-4AE8-A5B8-5A13B4732D4B}"/>
    <cellStyle name="T_Book1_09b_PhanThannhaso9 6 5" xfId="29058" xr:uid="{711264F9-7BD8-4EFC-AA3F-5696E3A94772}"/>
    <cellStyle name="T_Book1_09b_PhanThannhaso9 6 6" xfId="26475" xr:uid="{79490945-F42D-44AE-8EF9-DBA3BFFE98E5}"/>
    <cellStyle name="T_Book1_09b_PhanThannhaso9 6 7" xfId="31399" xr:uid="{F988C678-D12B-46DF-BD4A-C066F3FE3A0D}"/>
    <cellStyle name="T_Book1_09b_PhanThannhaso9 6 8" xfId="39594" xr:uid="{2F258BD2-889E-4A7C-B282-FC7613D93314}"/>
    <cellStyle name="T_Book1_09b_PhanThannhaso9 6 9" xfId="37041" xr:uid="{A974BE52-22FD-4DA9-A1E3-394BB9DD590A}"/>
    <cellStyle name="T_Book1_09b_PhanThannhaso9 7" xfId="19930" xr:uid="{25C893B7-C2BD-4A59-9D1A-E7008D01B911}"/>
    <cellStyle name="T_Book1_09b_PhanThannhaso9 7 2" xfId="22978" xr:uid="{A682D010-3016-4B32-A18F-0BA25B2D5718}"/>
    <cellStyle name="T_Book1_09b_PhanThannhaso9 7 3" xfId="26603" xr:uid="{05231AA1-5B73-42FB-90F0-F7E0BD44DF4A}"/>
    <cellStyle name="T_Book1_09b_PhanThannhaso9 7 4" xfId="27904" xr:uid="{05E1713F-AF0B-411B-B946-D3B298EEF28C}"/>
    <cellStyle name="T_Book1_09b_PhanThannhaso9 7 5" xfId="21808" xr:uid="{93973C4C-23A1-48A3-98BF-A5DA1DF43DE3}"/>
    <cellStyle name="T_Book1_09b_PhanThannhaso9 7 6" xfId="23729" xr:uid="{42E107A9-574D-477B-9A95-7EE1AE1634F4}"/>
    <cellStyle name="T_Book1_09b_PhanThannhaso9 7 7" xfId="24873" xr:uid="{03E50B1F-579D-4D2F-B8C8-474E7C0AC79B}"/>
    <cellStyle name="T_Book1_09b_PhanThannhaso9 7 8" xfId="38826" xr:uid="{BDF00829-EA1D-41F3-8A4D-71C6924F12F0}"/>
    <cellStyle name="T_Book1_09b_PhanThannhaso9 7 9" xfId="39949" xr:uid="{674A827E-D737-4940-BA46-0CFEBA798A6C}"/>
    <cellStyle name="T_Book1_09b_PhanThannhaso9 8" xfId="20122" xr:uid="{F63774CB-7C30-42A2-AF0E-A1F1E2AD7398}"/>
    <cellStyle name="T_Book1_09b_PhanThannhaso9 8 2" xfId="23187" xr:uid="{810221D2-0E13-4265-B4B9-A7F638784844}"/>
    <cellStyle name="T_Book1_09b_PhanThannhaso9 8 3" xfId="23654" xr:uid="{277F2EE5-790A-4CDB-AC62-601AF88D3205}"/>
    <cellStyle name="T_Book1_09b_PhanThannhaso9 8 4" xfId="28145" xr:uid="{1C3997D0-E786-4D69-AD88-3BD2D19BE2B7}"/>
    <cellStyle name="T_Book1_09b_PhanThannhaso9 8 5" xfId="21416" xr:uid="{5D301F0F-C925-4428-A0A6-1351421F262F}"/>
    <cellStyle name="T_Book1_09b_PhanThannhaso9 8 6" xfId="32409" xr:uid="{BF160964-C6C5-477E-BEDF-E0778535BCDF}"/>
    <cellStyle name="T_Book1_09b_PhanThannhaso9 8 7" xfId="32687" xr:uid="{47D8722E-1AAD-46AC-95F7-BFF4FE77D362}"/>
    <cellStyle name="T_Book1_09b_PhanThannhaso9 8 8" xfId="36567" xr:uid="{24EE0AAE-7004-4F11-B6A7-2359014C6441}"/>
    <cellStyle name="T_Book1_09b_PhanThannhaso9 8 9" xfId="36155" xr:uid="{6E86AB9A-FC70-4337-A422-6BCEF7459B3B}"/>
    <cellStyle name="T_Book1_09b_PhanThannhaso9 9" xfId="20350" xr:uid="{6998BAA4-C35F-4997-8C35-3C16197E94CC}"/>
    <cellStyle name="T_Book1_09b_PhanThannhaso9 9 2" xfId="23465" xr:uid="{874ACD23-BBB6-4A3C-8CE5-D0DEE48857C6}"/>
    <cellStyle name="T_Book1_09b_PhanThannhaso9 9 3" xfId="22013" xr:uid="{5788164B-F41D-4E24-B516-06A239D74771}"/>
    <cellStyle name="T_Book1_09b_PhanThannhaso9 9 4" xfId="28457" xr:uid="{604BDAF2-4C93-4905-BB88-6D976C36EF6F}"/>
    <cellStyle name="T_Book1_09b_PhanThannhaso9 9 5" xfId="26578" xr:uid="{6016E81C-AB2C-46EE-9BA3-087E6149730F}"/>
    <cellStyle name="T_Book1_09b_PhanThannhaso9 9 6" xfId="33714" xr:uid="{DA11293C-F6F1-4D6D-9D43-3A2ABDB8C6F7}"/>
    <cellStyle name="T_Book1_09b_PhanThannhaso9 9 7" xfId="35062" xr:uid="{F72AD410-3608-460A-8AEC-67A4D1A98C44}"/>
    <cellStyle name="T_Book1_09b_PhanThannhaso9 9 8" xfId="37941" xr:uid="{440EEE91-9EDF-4D92-95E0-429F8490F3D4}"/>
    <cellStyle name="T_Book1_09b_PhanThannhaso9 9 9" xfId="39216" xr:uid="{6AC83CBA-798B-46C8-A741-18F54332BC3B}"/>
    <cellStyle name="T_Book1_09c_PhandienNhaso9" xfId="4782" xr:uid="{BBD5BBB3-6C07-4B2D-BDEF-104DE9AA2273}"/>
    <cellStyle name="T_Book1_09c_PhandienNhaso9 10" xfId="20220" xr:uid="{ED2BFAF6-EF5E-4612-A7FC-B29C63D2D3FB}"/>
    <cellStyle name="T_Book1_09c_PhandienNhaso9 10 2" xfId="23313" xr:uid="{C7FB44E0-4635-4B48-B74F-9722781AE144}"/>
    <cellStyle name="T_Book1_09c_PhandienNhaso9 10 3" xfId="25330" xr:uid="{53650E16-3181-4323-99D5-823DADF0F8B5}"/>
    <cellStyle name="T_Book1_09c_PhandienNhaso9 10 4" xfId="28284" xr:uid="{6B317B23-7EAC-442F-A451-595EC4FD123B}"/>
    <cellStyle name="T_Book1_09c_PhandienNhaso9 10 5" xfId="29570" xr:uid="{6195E16E-6177-4B08-A6AD-4479375C0606}"/>
    <cellStyle name="T_Book1_09c_PhandienNhaso9 10 6" xfId="25811" xr:uid="{252E3CCC-3FEB-4AFE-A6B6-0DE4FAE3D00B}"/>
    <cellStyle name="T_Book1_09c_PhandienNhaso9 10 7" xfId="30371" xr:uid="{C17163C1-E688-454D-8745-F376306D3B51}"/>
    <cellStyle name="T_Book1_09c_PhandienNhaso9 10 8" xfId="36711" xr:uid="{4992320F-EFAF-4F94-85F6-0EA632301122}"/>
    <cellStyle name="T_Book1_09c_PhandienNhaso9 10 9" xfId="39011" xr:uid="{35D6FDD0-2167-404F-B7FD-EF505BD62B2A}"/>
    <cellStyle name="T_Book1_09c_PhandienNhaso9 11" xfId="19382" xr:uid="{8B8364E5-9210-4813-8700-19DF1D04B02B}"/>
    <cellStyle name="T_Book1_09c_PhandienNhaso9 11 2" xfId="22322" xr:uid="{5133B25F-693C-490E-BF15-0D95A535B1CF}"/>
    <cellStyle name="T_Book1_09c_PhandienNhaso9 11 3" xfId="20901" xr:uid="{6C154670-D450-4642-A218-5A14E1DE4773}"/>
    <cellStyle name="T_Book1_09c_PhandienNhaso9 11 4" xfId="27118" xr:uid="{8ACA3CAD-BDE5-4205-9577-E84D972B4E02}"/>
    <cellStyle name="T_Book1_09c_PhandienNhaso9 11 5" xfId="28881" xr:uid="{FE07B205-C717-4EA6-ADAD-014C497DF347}"/>
    <cellStyle name="T_Book1_09c_PhandienNhaso9 11 6" xfId="33601" xr:uid="{F43A539C-757F-4A75-81AE-4A614F96299A}"/>
    <cellStyle name="T_Book1_09c_PhandienNhaso9 11 7" xfId="34961" xr:uid="{F402F777-02B8-4EA3-AC6E-3CB29123AE47}"/>
    <cellStyle name="T_Book1_09c_PhandienNhaso9 11 8" xfId="39441" xr:uid="{99C9417F-ABBD-4B6B-85B2-3ABB6C21F8BD}"/>
    <cellStyle name="T_Book1_09c_PhandienNhaso9 11 9" xfId="39924" xr:uid="{A7FB3E6E-438C-4961-ACF1-C1723E6BB9F5}"/>
    <cellStyle name="T_Book1_09c_PhandienNhaso9 12" xfId="20850" xr:uid="{C79F286E-8A7A-4417-84DF-264831CC64BE}"/>
    <cellStyle name="T_Book1_09c_PhandienNhaso9 12 2" xfId="26846" xr:uid="{CF4E3155-075A-472A-A2C8-0A6B3347AC51}"/>
    <cellStyle name="T_Book1_09c_PhandienNhaso9 12 3" xfId="28698" xr:uid="{1F72618C-4C63-43B0-A94A-60CAE2479A91}"/>
    <cellStyle name="T_Book1_09c_PhandienNhaso9 12 4" xfId="30992" xr:uid="{330EAE60-4EFA-41B8-85BE-934FD3FA2C84}"/>
    <cellStyle name="T_Book1_09c_PhandienNhaso9 12 5" xfId="33956" xr:uid="{582C110B-378B-439E-8A86-253F9296E8BA}"/>
    <cellStyle name="T_Book1_09c_PhandienNhaso9 12 6" xfId="35235" xr:uid="{C62F9216-FBB0-4D31-BEDE-888F0093700A}"/>
    <cellStyle name="T_Book1_09c_PhandienNhaso9 12 7" xfId="39812" xr:uid="{4352FF0C-C1D8-46F9-8338-66CA07FEA836}"/>
    <cellStyle name="T_Book1_09c_PhandienNhaso9 12 8" xfId="41140" xr:uid="{0DBD2AB9-4F0D-4ADC-9527-EBA406E669CE}"/>
    <cellStyle name="T_Book1_09c_PhandienNhaso9 13" xfId="21838" xr:uid="{DA374C30-C46C-4A7A-9A3C-7B95E2EE51D3}"/>
    <cellStyle name="T_Book1_09c_PhandienNhaso9 14" xfId="26275" xr:uid="{A66AFFCC-44FE-46B1-ACC7-E96F78E7ACF0}"/>
    <cellStyle name="T_Book1_09c_PhandienNhaso9 15" xfId="22001" xr:uid="{040C008A-3A20-40BC-9A6E-86A1270F1D1C}"/>
    <cellStyle name="T_Book1_09c_PhandienNhaso9 16" xfId="33156" xr:uid="{B7F32435-D6C5-4E04-AD1A-2958E9C672FE}"/>
    <cellStyle name="T_Book1_09c_PhandienNhaso9 17" xfId="31136" xr:uid="{D3B13F65-7D30-4C0A-A497-07DA631FB2A5}"/>
    <cellStyle name="T_Book1_09c_PhandienNhaso9 18" xfId="39235" xr:uid="{81F42FB0-3D0D-43A5-9F12-588D795072F4}"/>
    <cellStyle name="T_Book1_09c_PhandienNhaso9 19" xfId="39162" xr:uid="{F8EC6246-5E05-4C00-A733-CDE24284C46E}"/>
    <cellStyle name="T_Book1_09c_PhandienNhaso9 2" xfId="19818" xr:uid="{1D8FAF0D-5CF9-47BF-88F9-02FB011B5661}"/>
    <cellStyle name="T_Book1_09c_PhandienNhaso9 2 2" xfId="22841" xr:uid="{F8D588B4-2E2D-4136-9FF6-FA894B8BB785}"/>
    <cellStyle name="T_Book1_09c_PhandienNhaso9 2 3" xfId="21001" xr:uid="{595F1073-137B-41DC-8B44-6A3CCB8AD8F8}"/>
    <cellStyle name="T_Book1_09c_PhandienNhaso9 2 4" xfId="27744" xr:uid="{1E4BD03E-D5FC-409B-A7C5-E5BC47182368}"/>
    <cellStyle name="T_Book1_09c_PhandienNhaso9 2 5" xfId="25739" xr:uid="{0FBA4F21-0169-44FF-8769-B0AE90804CF0}"/>
    <cellStyle name="T_Book1_09c_PhandienNhaso9 2 6" xfId="33301" xr:uid="{E3AB13FF-29AB-4322-834E-7C419A4D0912}"/>
    <cellStyle name="T_Book1_09c_PhandienNhaso9 2 7" xfId="20656" xr:uid="{C1855DDC-2F7B-4061-B602-6636EF27144E}"/>
    <cellStyle name="T_Book1_09c_PhandienNhaso9 2 8" xfId="36357" xr:uid="{6C000BD0-266E-4C46-B16F-377F37D70C8B}"/>
    <cellStyle name="T_Book1_09c_PhandienNhaso9 2 9" xfId="36935" xr:uid="{0C832F99-5C43-4D24-AF0C-79966F0DA852}"/>
    <cellStyle name="T_Book1_09c_PhandienNhaso9 3" xfId="19882" xr:uid="{1972CA4C-F27E-4452-8D00-86E906BD6A30}"/>
    <cellStyle name="T_Book1_09c_PhandienNhaso9 3 2" xfId="22922" xr:uid="{5A67FC9F-7380-4598-A61A-6D7451913ED3}"/>
    <cellStyle name="T_Book1_09c_PhandienNhaso9 3 3" xfId="21868" xr:uid="{CF12D38D-25FA-4DA1-976E-4C8BDA608C04}"/>
    <cellStyle name="T_Book1_09c_PhandienNhaso9 3 4" xfId="27842" xr:uid="{153BEF90-DD2F-4728-ADDB-8804AAAB2991}"/>
    <cellStyle name="T_Book1_09c_PhandienNhaso9 3 5" xfId="26464" xr:uid="{BEB7005C-D591-40A2-8C72-23624A4FCBB1}"/>
    <cellStyle name="T_Book1_09c_PhandienNhaso9 3 6" xfId="31558" xr:uid="{A0BE82EA-8E95-4264-96E3-AE25345C0158}"/>
    <cellStyle name="T_Book1_09c_PhandienNhaso9 3 7" xfId="32074" xr:uid="{3DA77243-6E86-4316-A1AF-A7FC899696C2}"/>
    <cellStyle name="T_Book1_09c_PhandienNhaso9 3 8" xfId="37260" xr:uid="{DDC14390-63CA-438E-A56E-4AE885A5F657}"/>
    <cellStyle name="T_Book1_09c_PhandienNhaso9 3 9" xfId="38339" xr:uid="{94BCE4C6-D6FD-4E0C-A41F-2715A7DDBBA7}"/>
    <cellStyle name="T_Book1_09c_PhandienNhaso9 4" xfId="20029" xr:uid="{8DCCBFEA-FB2C-4929-9BB7-CCA5AEF6E924}"/>
    <cellStyle name="T_Book1_09c_PhandienNhaso9 4 2" xfId="23084" xr:uid="{122F7FF8-1C8A-4727-9972-8600AB536EBD}"/>
    <cellStyle name="T_Book1_09c_PhandienNhaso9 4 3" xfId="24160" xr:uid="{149DC111-4729-43E6-845C-436528E1E9BD}"/>
    <cellStyle name="T_Book1_09c_PhandienNhaso9 4 4" xfId="28021" xr:uid="{D0C2F7F1-763A-494C-9CDF-9E4A7D90F517}"/>
    <cellStyle name="T_Book1_09c_PhandienNhaso9 4 5" xfId="29036" xr:uid="{F4BCB08B-58DF-465D-8223-E0304BF32018}"/>
    <cellStyle name="T_Book1_09c_PhandienNhaso9 4 6" xfId="31581" xr:uid="{A74178CA-A226-4868-95E1-F92755CE83F0}"/>
    <cellStyle name="T_Book1_09c_PhandienNhaso9 4 7" xfId="31623" xr:uid="{0EA008C0-BB28-44C7-AD59-5E84E697A520}"/>
    <cellStyle name="T_Book1_09c_PhandienNhaso9 4 8" xfId="37110" xr:uid="{C12CEB3E-47A2-41BE-B919-C84187F11747}"/>
    <cellStyle name="T_Book1_09c_PhandienNhaso9 4 9" xfId="39899" xr:uid="{A046C43D-90EF-4739-960C-10855D83B0D3}"/>
    <cellStyle name="T_Book1_09c_PhandienNhaso9 5" xfId="19239" xr:uid="{7FEB6B8C-E19C-418F-934B-4C6C7D36381F}"/>
    <cellStyle name="T_Book1_09c_PhandienNhaso9 5 2" xfId="22154" xr:uid="{3BE7DEEB-ED8F-4AF0-A576-EA060C388066}"/>
    <cellStyle name="T_Book1_09c_PhandienNhaso9 5 3" xfId="24257" xr:uid="{78FF7CF7-3618-44A3-BD5D-70B5F3B66E63}"/>
    <cellStyle name="T_Book1_09c_PhandienNhaso9 5 4" xfId="23848" xr:uid="{1CCD6642-806B-4275-888E-EE16C2F9A9C3}"/>
    <cellStyle name="T_Book1_09c_PhandienNhaso9 5 5" xfId="29513" xr:uid="{87F05D7F-58AC-4DDF-8EBF-7806BACD18C5}"/>
    <cellStyle name="T_Book1_09c_PhandienNhaso9 5 6" xfId="24165" xr:uid="{60EA1F0B-0E56-4DD3-B93D-8C591E5318A4}"/>
    <cellStyle name="T_Book1_09c_PhandienNhaso9 5 7" xfId="34749" xr:uid="{0FD365D2-7DA3-45A9-A87D-33FE39404A4E}"/>
    <cellStyle name="T_Book1_09c_PhandienNhaso9 5 8" xfId="36397" xr:uid="{E90AC809-DCCD-4BBC-90E5-12AFD0916D42}"/>
    <cellStyle name="T_Book1_09c_PhandienNhaso9 5 9" xfId="38310" xr:uid="{6C5737F4-0E26-4C68-9308-8E8C0160CA87}"/>
    <cellStyle name="T_Book1_09c_PhandienNhaso9 6" xfId="19646" xr:uid="{0D3963FE-63E6-494C-801D-99318CEADDA2}"/>
    <cellStyle name="T_Book1_09c_PhandienNhaso9 6 2" xfId="22626" xr:uid="{7C69F0C8-B702-48B4-97F0-4569A6AA6137}"/>
    <cellStyle name="T_Book1_09c_PhandienNhaso9 6 3" xfId="26441" xr:uid="{641319D0-7155-49E1-A706-5504B5077A69}"/>
    <cellStyle name="T_Book1_09c_PhandienNhaso9 6 4" xfId="27484" xr:uid="{5053128C-BAED-42E4-9410-0419465C2E28}"/>
    <cellStyle name="T_Book1_09c_PhandienNhaso9 6 5" xfId="30586" xr:uid="{4EF26E5B-77E9-40D5-87D7-510C3D3573EB}"/>
    <cellStyle name="T_Book1_09c_PhandienNhaso9 6 6" xfId="31847" xr:uid="{65381E02-4B13-45A8-8C95-256C3FE7FBCB}"/>
    <cellStyle name="T_Book1_09c_PhandienNhaso9 6 7" xfId="26696" xr:uid="{66090FCE-432D-4348-9A73-DFA3D3FA54DE}"/>
    <cellStyle name="T_Book1_09c_PhandienNhaso9 6 8" xfId="38926" xr:uid="{1091D468-C75D-4A0C-8715-A8D281D0DE08}"/>
    <cellStyle name="T_Book1_09c_PhandienNhaso9 6 9" xfId="40786" xr:uid="{6D65C861-4D76-4174-A8A2-D54E152D1F13}"/>
    <cellStyle name="T_Book1_09c_PhandienNhaso9 7" xfId="19508" xr:uid="{2A337C61-E662-48DE-BAF7-ED672A095B11}"/>
    <cellStyle name="T_Book1_09c_PhandienNhaso9 7 2" xfId="22482" xr:uid="{C7130F64-46A4-4F54-A006-71EE1F7BFEAE}"/>
    <cellStyle name="T_Book1_09c_PhandienNhaso9 7 3" xfId="24186" xr:uid="{0C210467-9D1B-46E3-8F3E-4E9B0DE32AC5}"/>
    <cellStyle name="T_Book1_09c_PhandienNhaso9 7 4" xfId="27317" xr:uid="{28810562-C469-4BC6-9CBD-8AAE57C62D58}"/>
    <cellStyle name="T_Book1_09c_PhandienNhaso9 7 5" xfId="28892" xr:uid="{3B957744-40FB-468E-B7A1-1B491A0F70BA}"/>
    <cellStyle name="T_Book1_09c_PhandienNhaso9 7 6" xfId="21651" xr:uid="{9ECD66C5-B684-45AB-9DFE-411F3A94F15B}"/>
    <cellStyle name="T_Book1_09c_PhandienNhaso9 7 7" xfId="34796" xr:uid="{A91535BE-E8C4-401A-BD18-54CEFD87FE05}"/>
    <cellStyle name="T_Book1_09c_PhandienNhaso9 7 8" xfId="39138" xr:uid="{3FE3BD5A-0ED9-40BA-BAE5-DF5DAE5589E8}"/>
    <cellStyle name="T_Book1_09c_PhandienNhaso9 7 9" xfId="39911" xr:uid="{43CC4E95-CA56-4944-BCF2-AC674ECDB830}"/>
    <cellStyle name="T_Book1_09c_PhandienNhaso9 8" xfId="19998" xr:uid="{FFEAC94D-12D7-47A9-9A45-93B89D3472EA}"/>
    <cellStyle name="T_Book1_09c_PhandienNhaso9 8 2" xfId="23052" xr:uid="{F6302F72-0DCD-4FB0-B3B8-477E3DC1DEE3}"/>
    <cellStyle name="T_Book1_09c_PhandienNhaso9 8 3" xfId="24855" xr:uid="{242DC701-9934-4350-B43E-292CFBDA128F}"/>
    <cellStyle name="T_Book1_09c_PhandienNhaso9 8 4" xfId="27989" xr:uid="{58DB268D-57D2-4BD7-93B1-4F87E7128F71}"/>
    <cellStyle name="T_Book1_09c_PhandienNhaso9 8 5" xfId="29627" xr:uid="{2EBE39C0-CD23-4C26-BD35-23A1DEE813F9}"/>
    <cellStyle name="T_Book1_09c_PhandienNhaso9 8 6" xfId="32447" xr:uid="{C424FCF9-76A7-4AA8-A07A-49D032DA7CCD}"/>
    <cellStyle name="T_Book1_09c_PhandienNhaso9 8 7" xfId="33582" xr:uid="{91B3BA36-F2A4-463E-8A46-066CC1900BA4}"/>
    <cellStyle name="T_Book1_09c_PhandienNhaso9 8 8" xfId="37965" xr:uid="{6E8E97B9-6A90-4057-9617-CB210C381BE6}"/>
    <cellStyle name="T_Book1_09c_PhandienNhaso9 8 9" xfId="36616" xr:uid="{DAF7DE84-4919-437D-99A4-6388598D3169}"/>
    <cellStyle name="T_Book1_09c_PhandienNhaso9 9" xfId="20351" xr:uid="{4DCDEFC4-DE54-4B92-AED1-297586442C6D}"/>
    <cellStyle name="T_Book1_09c_PhandienNhaso9 9 2" xfId="23466" xr:uid="{6B6F0AC5-251B-48C7-8286-ED12163911F6}"/>
    <cellStyle name="T_Book1_09c_PhandienNhaso9 9 3" xfId="23995" xr:uid="{59F7A3F0-1E51-45A2-A15F-FA15F4609C9D}"/>
    <cellStyle name="T_Book1_09c_PhandienNhaso9 9 4" xfId="28458" xr:uid="{2210D1A5-365E-4114-BA3C-FB77A3CAE041}"/>
    <cellStyle name="T_Book1_09c_PhandienNhaso9 9 5" xfId="29009" xr:uid="{A54C0D6C-AC08-4E30-A1E7-24ECF6A9BE55}"/>
    <cellStyle name="T_Book1_09c_PhandienNhaso9 9 6" xfId="33715" xr:uid="{CFB2BA79-DB25-44D6-BE03-D53E9183B212}"/>
    <cellStyle name="T_Book1_09c_PhandienNhaso9 9 7" xfId="35063" xr:uid="{8F2CD693-CC92-4035-BD47-E223DB7AA3A1}"/>
    <cellStyle name="T_Book1_09c_PhandienNhaso9 9 8" xfId="39052" xr:uid="{36999B80-1502-4FC1-9A4A-6CA6A0037CFC}"/>
    <cellStyle name="T_Book1_09c_PhandienNhaso9 9 9" xfId="37363" xr:uid="{D569C304-2A0D-4E7B-A7D5-70B719C93E1C}"/>
    <cellStyle name="T_Book1_09d_Phannuocnhaso9" xfId="4783" xr:uid="{A0A14C34-3870-4EAF-9FAC-7CEA98C96FA9}"/>
    <cellStyle name="T_Book1_09d_Phannuocnhaso9 10" xfId="19268" xr:uid="{B6AA3652-D6CF-46EA-8254-C6C7D0CDE989}"/>
    <cellStyle name="T_Book1_09d_Phannuocnhaso9 10 2" xfId="22195" xr:uid="{810394ED-0652-4AD5-8C71-DDBA4FBB7867}"/>
    <cellStyle name="T_Book1_09d_Phannuocnhaso9 10 3" xfId="23635" xr:uid="{ACC08955-9152-45AE-95CA-506494F3FBD3}"/>
    <cellStyle name="T_Book1_09d_Phannuocnhaso9 10 4" xfId="26973" xr:uid="{B32B20F7-19CD-43E6-9615-6811E5FFC4FB}"/>
    <cellStyle name="T_Book1_09d_Phannuocnhaso9 10 5" xfId="28507" xr:uid="{AF93F632-DAA4-4C07-BDEB-913F2764260C}"/>
    <cellStyle name="T_Book1_09d_Phannuocnhaso9 10 6" xfId="32253" xr:uid="{5E6E7083-A448-44CB-AC17-FEF1E86C6F1C}"/>
    <cellStyle name="T_Book1_09d_Phannuocnhaso9 10 7" xfId="32630" xr:uid="{67C098DC-5D2F-471F-96A0-1A295C986AF0}"/>
    <cellStyle name="T_Book1_09d_Phannuocnhaso9 10 8" xfId="36339" xr:uid="{2F415219-35AC-44B0-812E-E4E45481E7B9}"/>
    <cellStyle name="T_Book1_09d_Phannuocnhaso9 10 9" xfId="38063" xr:uid="{A81B8BA4-7A2B-46E9-8C8B-25818E289BB3}"/>
    <cellStyle name="T_Book1_09d_Phannuocnhaso9 11" xfId="20404" xr:uid="{985059E6-C0D6-453D-A7C3-608CAFBB4678}"/>
    <cellStyle name="T_Book1_09d_Phannuocnhaso9 11 2" xfId="23525" xr:uid="{0C4A4938-B15B-4915-8C04-A3CF9C151B5F}"/>
    <cellStyle name="T_Book1_09d_Phannuocnhaso9 11 3" xfId="26668" xr:uid="{23E9B924-3F6D-471F-8E32-421E98973C78}"/>
    <cellStyle name="T_Book1_09d_Phannuocnhaso9 11 4" xfId="28525" xr:uid="{6D23CF1F-5A56-49A9-9BCF-7BBB75549B4D}"/>
    <cellStyle name="T_Book1_09d_Phannuocnhaso9 11 5" xfId="30824" xr:uid="{63560586-4022-4C8A-B7FA-363B076FF8B1}"/>
    <cellStyle name="T_Book1_09d_Phannuocnhaso9 11 6" xfId="33783" xr:uid="{D695CF47-4F89-4CCF-A572-E824565E06E1}"/>
    <cellStyle name="T_Book1_09d_Phannuocnhaso9 11 7" xfId="35129" xr:uid="{95A0E20F-807A-4AD4-A608-64F9FADA8DA3}"/>
    <cellStyle name="T_Book1_09d_Phannuocnhaso9 11 8" xfId="39643" xr:uid="{10D6D09A-9A49-4539-955D-3619D39A5A74}"/>
    <cellStyle name="T_Book1_09d_Phannuocnhaso9 11 9" xfId="41025" xr:uid="{96E100BC-158F-47C7-A522-7B7B0C5B3394}"/>
    <cellStyle name="T_Book1_09d_Phannuocnhaso9 12" xfId="20849" xr:uid="{79D1D5C4-9A51-458F-B190-0AEED23416F9}"/>
    <cellStyle name="T_Book1_09d_Phannuocnhaso9 12 2" xfId="26845" xr:uid="{AB49609A-96EC-4381-8E2E-3AC21484F208}"/>
    <cellStyle name="T_Book1_09d_Phannuocnhaso9 12 3" xfId="28697" xr:uid="{4AF31479-6C90-4025-96AA-6DA8479322AC}"/>
    <cellStyle name="T_Book1_09d_Phannuocnhaso9 12 4" xfId="30991" xr:uid="{E9C66E46-C732-4452-95A1-6F7CF2814B9C}"/>
    <cellStyle name="T_Book1_09d_Phannuocnhaso9 12 5" xfId="33955" xr:uid="{74955FE6-4604-46C3-BA21-F77F3EA8CC2F}"/>
    <cellStyle name="T_Book1_09d_Phannuocnhaso9 12 6" xfId="35234" xr:uid="{B87D874D-C81F-48E1-823C-C298A96E9AC1}"/>
    <cellStyle name="T_Book1_09d_Phannuocnhaso9 12 7" xfId="39811" xr:uid="{FF117682-DF83-4CC7-8BFB-3A2D9D315194}"/>
    <cellStyle name="T_Book1_09d_Phannuocnhaso9 12 8" xfId="41139" xr:uid="{83BE5A65-7A9E-4353-93E8-539B1CA62075}"/>
    <cellStyle name="T_Book1_09d_Phannuocnhaso9 13" xfId="25385" xr:uid="{E3F795C5-F724-4F2E-85DC-610F2999DACB}"/>
    <cellStyle name="T_Book1_09d_Phannuocnhaso9 14" xfId="24036" xr:uid="{E59ECA52-DEE1-47AF-BAF7-5765F8F9883A}"/>
    <cellStyle name="T_Book1_09d_Phannuocnhaso9 15" xfId="30402" xr:uid="{FCA8E4EE-5CDA-467A-80DD-B161893E8115}"/>
    <cellStyle name="T_Book1_09d_Phannuocnhaso9 16" xfId="33274" xr:uid="{E5F713D5-3736-4F4D-989B-DDC3C7FBFE33}"/>
    <cellStyle name="T_Book1_09d_Phannuocnhaso9 17" xfId="33866" xr:uid="{20CB0831-9EF3-4605-AFE8-8A501BB2BF00}"/>
    <cellStyle name="T_Book1_09d_Phannuocnhaso9 18" xfId="39290" xr:uid="{B40D7C86-346F-47A6-9FE7-A9BAAA48F7AB}"/>
    <cellStyle name="T_Book1_09d_Phannuocnhaso9 19" xfId="38490" xr:uid="{A2089DBB-190F-4F8B-A0C3-20E31F798EB4}"/>
    <cellStyle name="T_Book1_09d_Phannuocnhaso9 2" xfId="19281" xr:uid="{C6EBED4E-87E6-420B-80C0-4750A0BAB08F}"/>
    <cellStyle name="T_Book1_09d_Phannuocnhaso9 2 2" xfId="22211" xr:uid="{4C93E097-342A-452F-9C97-A1FD3C1F400F}"/>
    <cellStyle name="T_Book1_09d_Phannuocnhaso9 2 3" xfId="24079" xr:uid="{6BAFEC0B-FBFF-499E-A227-D9F28C852C64}"/>
    <cellStyle name="T_Book1_09d_Phannuocnhaso9 2 4" xfId="26989" xr:uid="{E1C6AF91-C14A-4774-9298-7F805FE7DE82}"/>
    <cellStyle name="T_Book1_09d_Phannuocnhaso9 2 5" xfId="21921" xr:uid="{317CDC4B-4E15-435F-AECF-180AAE233F44}"/>
    <cellStyle name="T_Book1_09d_Phannuocnhaso9 2 6" xfId="32073" xr:uid="{DDA0597E-18EC-45FF-B637-6E8CE0FC1C88}"/>
    <cellStyle name="T_Book1_09d_Phannuocnhaso9 2 7" xfId="32993" xr:uid="{A8979BB2-B74F-4A37-BF65-211A79F55978}"/>
    <cellStyle name="T_Book1_09d_Phannuocnhaso9 2 8" xfId="35836" xr:uid="{D9F63878-C568-4227-855E-34A42CA45E19}"/>
    <cellStyle name="T_Book1_09d_Phannuocnhaso9 2 9" xfId="38823" xr:uid="{97411739-BF78-43AD-A988-12A7330ED953}"/>
    <cellStyle name="T_Book1_09d_Phannuocnhaso9 3" xfId="19257" xr:uid="{68BB8B90-EAF7-4FAC-AEA1-15D0D9DF14A4}"/>
    <cellStyle name="T_Book1_09d_Phannuocnhaso9 3 2" xfId="22176" xr:uid="{D02157CB-BBE1-43CF-8FA9-5BD1575AF556}"/>
    <cellStyle name="T_Book1_09d_Phannuocnhaso9 3 3" xfId="26388" xr:uid="{33CB8C14-2345-4E7B-9C76-21562EB212F5}"/>
    <cellStyle name="T_Book1_09d_Phannuocnhaso9 3 4" xfId="24560" xr:uid="{AD94D4D8-3636-423B-8E82-2525BD04C1B6}"/>
    <cellStyle name="T_Book1_09d_Phannuocnhaso9 3 5" xfId="30535" xr:uid="{3C5E8C55-E85C-4EA8-803E-154C7F2DBE88}"/>
    <cellStyle name="T_Book1_09d_Phannuocnhaso9 3 6" xfId="33647" xr:uid="{A0D314C9-CF71-4A0D-8966-13D1B0F619AD}"/>
    <cellStyle name="T_Book1_09d_Phannuocnhaso9 3 7" xfId="35003" xr:uid="{CAFFB7AA-3EED-4EFC-A5BC-3BC1B09D7A27}"/>
    <cellStyle name="T_Book1_09d_Phannuocnhaso9 3 8" xfId="39337" xr:uid="{A4285D1B-81FF-4908-8F31-C8D64CA0F414}"/>
    <cellStyle name="T_Book1_09d_Phannuocnhaso9 3 9" xfId="36691" xr:uid="{EDC004B6-4BBF-4179-93A2-AC2CCF7D7EE0}"/>
    <cellStyle name="T_Book1_09d_Phannuocnhaso9 4" xfId="20030" xr:uid="{0D2C775E-298F-419E-9AE9-921F5C94A794}"/>
    <cellStyle name="T_Book1_09d_Phannuocnhaso9 4 2" xfId="23085" xr:uid="{BA1246A9-560E-4F7C-A825-73EC294DE168}"/>
    <cellStyle name="T_Book1_09d_Phannuocnhaso9 4 3" xfId="25902" xr:uid="{2D1DAFE0-A2C7-4D95-95D5-4E854EFE2CD1}"/>
    <cellStyle name="T_Book1_09d_Phannuocnhaso9 4 4" xfId="28022" xr:uid="{34468FC1-9103-487B-8F6D-9529C47E25A9}"/>
    <cellStyle name="T_Book1_09d_Phannuocnhaso9 4 5" xfId="24535" xr:uid="{5265A444-3728-462C-9A7D-53A84A9C8846}"/>
    <cellStyle name="T_Book1_09d_Phannuocnhaso9 4 6" xfId="25615" xr:uid="{26E4C423-017A-4617-BF85-20628AE847CA}"/>
    <cellStyle name="T_Book1_09d_Phannuocnhaso9 4 7" xfId="25486" xr:uid="{74CAD3ED-CBFD-42A6-870E-ECD03F3494E1}"/>
    <cellStyle name="T_Book1_09d_Phannuocnhaso9 4 8" xfId="39033" xr:uid="{34495455-0F79-466E-B004-61D01FFE25E7}"/>
    <cellStyle name="T_Book1_09d_Phannuocnhaso9 4 9" xfId="39240" xr:uid="{3FB2157A-E229-43D5-96E9-C0C3152D0027}"/>
    <cellStyle name="T_Book1_09d_Phannuocnhaso9 5" xfId="19602" xr:uid="{C8414171-1ACF-42EA-BA3C-421BBD25165E}"/>
    <cellStyle name="T_Book1_09d_Phannuocnhaso9 5 2" xfId="22581" xr:uid="{C8CB4597-9CDF-4976-BFD5-DEF0B491ECDF}"/>
    <cellStyle name="T_Book1_09d_Phannuocnhaso9 5 3" xfId="23770" xr:uid="{CC7FAB38-63D7-4CA9-B5B5-29019D42EB96}"/>
    <cellStyle name="T_Book1_09d_Phannuocnhaso9 5 4" xfId="27434" xr:uid="{C0BE55FA-84BF-4252-9DC3-BEF7BFFE6DB8}"/>
    <cellStyle name="T_Book1_09d_Phannuocnhaso9 5 5" xfId="29181" xr:uid="{1E3FA7D0-D121-4796-9A88-D5539B03D732}"/>
    <cellStyle name="T_Book1_09d_Phannuocnhaso9 5 6" xfId="32476" xr:uid="{6F45A1C9-AE23-4F9A-A152-5C1F38E06B27}"/>
    <cellStyle name="T_Book1_09d_Phannuocnhaso9 5 7" xfId="34193" xr:uid="{65A4E2B0-04F1-4AF9-9971-2FD148CACAC1}"/>
    <cellStyle name="T_Book1_09d_Phannuocnhaso9 5 8" xfId="37879" xr:uid="{E6E2AEE5-6172-4D01-9C13-8573600F8C32}"/>
    <cellStyle name="T_Book1_09d_Phannuocnhaso9 5 9" xfId="37541" xr:uid="{04389109-51D2-46B6-8F62-56B01F747F4C}"/>
    <cellStyle name="T_Book1_09d_Phannuocnhaso9 6" xfId="20043" xr:uid="{3D58125C-B4E5-4BBB-80F9-3F9DC17C8C0D}"/>
    <cellStyle name="T_Book1_09d_Phannuocnhaso9 6 2" xfId="23098" xr:uid="{EC6DCD7B-DE15-4D1E-95AB-AB144DCF9427}"/>
    <cellStyle name="T_Book1_09d_Phannuocnhaso9 6 3" xfId="20922" xr:uid="{983DD814-5972-4A99-B545-F78B5C5829F6}"/>
    <cellStyle name="T_Book1_09d_Phannuocnhaso9 6 4" xfId="28035" xr:uid="{77EAE73E-3BED-4924-9C2D-F7FB96222B49}"/>
    <cellStyle name="T_Book1_09d_Phannuocnhaso9 6 5" xfId="30770" xr:uid="{D9D58325-0937-49A9-A23B-8F8B2993077B}"/>
    <cellStyle name="T_Book1_09d_Phannuocnhaso9 6 6" xfId="32439" xr:uid="{BCC47EEA-86FE-4D58-B530-1497122A938B}"/>
    <cellStyle name="T_Book1_09d_Phannuocnhaso9 6 7" xfId="31284" xr:uid="{AF61F542-0118-44B7-BE82-0AF45196E7A6}"/>
    <cellStyle name="T_Book1_09d_Phannuocnhaso9 6 8" xfId="37971" xr:uid="{0E2ECCD2-D07F-461C-AF34-258F54D66A5C}"/>
    <cellStyle name="T_Book1_09d_Phannuocnhaso9 6 9" xfId="35770" xr:uid="{2712BF05-89EA-44A9-8EBA-795BCEE45119}"/>
    <cellStyle name="T_Book1_09d_Phannuocnhaso9 7" xfId="20219" xr:uid="{07774D0C-1DB4-4F12-8CDD-78EFB6295CA8}"/>
    <cellStyle name="T_Book1_09d_Phannuocnhaso9 7 2" xfId="23310" xr:uid="{60EE81CF-7CBB-41FF-971C-0A0B4AB59D62}"/>
    <cellStyle name="T_Book1_09d_Phannuocnhaso9 7 3" xfId="21579" xr:uid="{DC47ECF6-E187-4914-805D-BA1E81959214}"/>
    <cellStyle name="T_Book1_09d_Phannuocnhaso9 7 4" xfId="28281" xr:uid="{06DAB3B3-72D9-4A24-BB27-05BF9B99A445}"/>
    <cellStyle name="T_Book1_09d_Phannuocnhaso9 7 5" xfId="29377" xr:uid="{0E832D0D-CC9D-439D-B97F-376A6C973BA5}"/>
    <cellStyle name="T_Book1_09d_Phannuocnhaso9 7 6" xfId="32450" xr:uid="{011C5A7E-31A4-4491-87BE-8439BFE9B80F}"/>
    <cellStyle name="T_Book1_09d_Phannuocnhaso9 7 7" xfId="29602" xr:uid="{D93B1133-D353-4E37-B211-776F81289F58}"/>
    <cellStyle name="T_Book1_09d_Phannuocnhaso9 7 8" xfId="38434" xr:uid="{2E54CC72-E27C-4653-BB35-CF51A3BAB8C5}"/>
    <cellStyle name="T_Book1_09d_Phannuocnhaso9 7 9" xfId="39427" xr:uid="{EF2DB973-A672-4831-B739-F414361CD591}"/>
    <cellStyle name="T_Book1_09d_Phannuocnhaso9 8" xfId="19730" xr:uid="{B536F582-8416-485E-A294-C7FF073EA027}"/>
    <cellStyle name="T_Book1_09d_Phannuocnhaso9 8 2" xfId="22734" xr:uid="{AE27D640-9D85-450D-956A-3D43ECF201F2}"/>
    <cellStyle name="T_Book1_09d_Phannuocnhaso9 8 3" xfId="24058" xr:uid="{60BA8790-2A2D-4E78-AE47-66F89D47FA21}"/>
    <cellStyle name="T_Book1_09d_Phannuocnhaso9 8 4" xfId="27613" xr:uid="{D5703393-4172-4CBD-88D4-78533A4276E7}"/>
    <cellStyle name="T_Book1_09d_Phannuocnhaso9 8 5" xfId="26536" xr:uid="{5558CCD7-3010-477B-AAA4-E070C48A3B07}"/>
    <cellStyle name="T_Book1_09d_Phannuocnhaso9 8 6" xfId="29085" xr:uid="{8984E1BD-D54A-478C-80A6-990EB731DC2C}"/>
    <cellStyle name="T_Book1_09d_Phannuocnhaso9 8 7" xfId="33143" xr:uid="{04D35695-C5DA-4BE5-8BA1-5766FD6CB394}"/>
    <cellStyle name="T_Book1_09d_Phannuocnhaso9 8 8" xfId="39490" xr:uid="{3BDF8DBC-6952-4ECE-BC5D-1D5902D490F0}"/>
    <cellStyle name="T_Book1_09d_Phannuocnhaso9 8 9" xfId="37566" xr:uid="{4A8CCB90-23FC-4F6B-B0ED-1EEBFC6852FA}"/>
    <cellStyle name="T_Book1_09d_Phannuocnhaso9 9" xfId="20352" xr:uid="{FF935569-28D1-4495-A9E0-3A2D7CCF232E}"/>
    <cellStyle name="T_Book1_09d_Phannuocnhaso9 9 2" xfId="23467" xr:uid="{16CEE602-2D7A-43C9-BBBB-FB29736A932A}"/>
    <cellStyle name="T_Book1_09d_Phannuocnhaso9 9 3" xfId="24360" xr:uid="{F8D7FB43-5FBF-4173-ACC8-1C3035AC9EA0}"/>
    <cellStyle name="T_Book1_09d_Phannuocnhaso9 9 4" xfId="28459" xr:uid="{2020729E-B3F4-4E4A-AD1A-A72AFBE5B06D}"/>
    <cellStyle name="T_Book1_09d_Phannuocnhaso9 9 5" xfId="30045" xr:uid="{BF862087-0920-4E39-B442-4610053312EF}"/>
    <cellStyle name="T_Book1_09d_Phannuocnhaso9 9 6" xfId="33716" xr:uid="{B40C7AC4-1879-4713-979E-5727372A6E40}"/>
    <cellStyle name="T_Book1_09d_Phannuocnhaso9 9 7" xfId="35064" xr:uid="{3CBABE6D-DE85-45E7-B384-6F38C3883551}"/>
    <cellStyle name="T_Book1_09d_Phannuocnhaso9 9 8" xfId="38018" xr:uid="{77EADD78-8AC3-4512-AEF3-B889ACC5320B}"/>
    <cellStyle name="T_Book1_09d_Phannuocnhaso9 9 9" xfId="40960" xr:uid="{C4869275-1051-4984-85EF-B2C8A8471A4A}"/>
    <cellStyle name="T_Book1_09f_TienluongThannhaso9" xfId="4784" xr:uid="{6FD0054F-C12B-4D9E-A684-EA16B3CFF2D0}"/>
    <cellStyle name="T_Book1_09f_TienluongThannhaso9 10" xfId="20245" xr:uid="{519B8C36-A7C0-4CBE-939B-D897672A8518}"/>
    <cellStyle name="T_Book1_09f_TienluongThannhaso9 10 2" xfId="23345" xr:uid="{6ED23836-813B-45A0-B5AC-B348F325D3F9}"/>
    <cellStyle name="T_Book1_09f_TienluongThannhaso9 10 3" xfId="25837" xr:uid="{3144B5D9-626D-4032-BF35-082D39C0C714}"/>
    <cellStyle name="T_Book1_09f_TienluongThannhaso9 10 4" xfId="28324" xr:uid="{C9431FFC-77E4-4E58-BE8B-861832D4A8FC}"/>
    <cellStyle name="T_Book1_09f_TienluongThannhaso9 10 5" xfId="30300" xr:uid="{0C3C05C8-FEB7-4809-A402-DB8C27F01BDC}"/>
    <cellStyle name="T_Book1_09f_TienluongThannhaso9 10 6" xfId="32168" xr:uid="{89F642B8-EAF8-4449-84C3-2A91300532E5}"/>
    <cellStyle name="T_Book1_09f_TienluongThannhaso9 10 7" xfId="24211" xr:uid="{CE884EA6-F5AA-4BE8-B2F8-CB6E6E011AB5}"/>
    <cellStyle name="T_Book1_09f_TienluongThannhaso9 10 8" xfId="35814" xr:uid="{7346DC81-512C-4F8A-AAFF-FA77742570FF}"/>
    <cellStyle name="T_Book1_09f_TienluongThannhaso9 10 9" xfId="37376" xr:uid="{DF3D12D2-3035-46B8-AE88-DE7BAC41B68E}"/>
    <cellStyle name="T_Book1_09f_TienluongThannhaso9 11" xfId="19421" xr:uid="{C1E38DF0-30BD-4B34-8873-6FAF16BDC60F}"/>
    <cellStyle name="T_Book1_09f_TienluongThannhaso9 11 2" xfId="22365" xr:uid="{CCD42DE7-C813-4011-8983-E9824DE02242}"/>
    <cellStyle name="T_Book1_09f_TienluongThannhaso9 11 3" xfId="25820" xr:uid="{EAD810AD-1C2B-45E8-9D55-0A341F2B624B}"/>
    <cellStyle name="T_Book1_09f_TienluongThannhaso9 11 4" xfId="27168" xr:uid="{7300AEF0-8CE0-43AC-B514-781423094711}"/>
    <cellStyle name="T_Book1_09f_TienluongThannhaso9 11 5" xfId="26504" xr:uid="{63B01A6A-F220-47F1-A083-94E59E632CD9}"/>
    <cellStyle name="T_Book1_09f_TienluongThannhaso9 11 6" xfId="32427" xr:uid="{A6D9CBEF-9A7F-4191-A2D1-F9B9E526AD7E}"/>
    <cellStyle name="T_Book1_09f_TienluongThannhaso9 11 7" xfId="32519" xr:uid="{FB3E20E3-9B87-4258-80E4-33AADE6C9E99}"/>
    <cellStyle name="T_Book1_09f_TienluongThannhaso9 11 8" xfId="36084" xr:uid="{E66278AD-B5EF-457E-89D0-7A26404BF414}"/>
    <cellStyle name="T_Book1_09f_TienluongThannhaso9 11 9" xfId="40575" xr:uid="{F92DACD4-4284-4A6B-B0FC-8E87FC3337C3}"/>
    <cellStyle name="T_Book1_09f_TienluongThannhaso9 12" xfId="20848" xr:uid="{71A6F4ED-886A-4D15-A1CA-ADD6AF33377A}"/>
    <cellStyle name="T_Book1_09f_TienluongThannhaso9 12 2" xfId="26844" xr:uid="{9DE6086D-8481-4D41-A58C-290C302C2063}"/>
    <cellStyle name="T_Book1_09f_TienluongThannhaso9 12 3" xfId="28696" xr:uid="{67CEB417-89DD-4447-8386-059AF541E665}"/>
    <cellStyle name="T_Book1_09f_TienluongThannhaso9 12 4" xfId="30990" xr:uid="{A7B6938A-092A-4E3D-B4E8-68958AFDC8C8}"/>
    <cellStyle name="T_Book1_09f_TienluongThannhaso9 12 5" xfId="33954" xr:uid="{6CB1A6D7-94B8-4626-90F4-951B5E5B1508}"/>
    <cellStyle name="T_Book1_09f_TienluongThannhaso9 12 6" xfId="35233" xr:uid="{268E5B90-7781-40E8-9DDF-D49BAE57F1CF}"/>
    <cellStyle name="T_Book1_09f_TienluongThannhaso9 12 7" xfId="39810" xr:uid="{72403EC3-9583-4F07-8828-861B3B03B4A2}"/>
    <cellStyle name="T_Book1_09f_TienluongThannhaso9 12 8" xfId="41138" xr:uid="{0EEBA9AA-199B-4C45-90BD-503A2C5C906E}"/>
    <cellStyle name="T_Book1_09f_TienluongThannhaso9 13" xfId="20527" xr:uid="{1CF3F149-7754-4585-A299-9FE2B9C1CDFC}"/>
    <cellStyle name="T_Book1_09f_TienluongThannhaso9 14" xfId="26268" xr:uid="{31AD3C61-43FC-4001-9894-21356F715731}"/>
    <cellStyle name="T_Book1_09f_TienluongThannhaso9 15" xfId="23865" xr:uid="{56AA4AA9-1377-4285-8A72-72AD9426C67D}"/>
    <cellStyle name="T_Book1_09f_TienluongThannhaso9 16" xfId="32330" xr:uid="{FA92A971-5E5D-4989-9A6F-ED7EF9A73EA7}"/>
    <cellStyle name="T_Book1_09f_TienluongThannhaso9 17" xfId="30693" xr:uid="{E0FA05C5-2EFF-43FD-A3F6-B9AEF5C1D39D}"/>
    <cellStyle name="T_Book1_09f_TienluongThannhaso9 18" xfId="39365" xr:uid="{69A27B91-EE6C-435B-BB79-28C2CEF6501D}"/>
    <cellStyle name="T_Book1_09f_TienluongThannhaso9 19" xfId="38344" xr:uid="{930FA1C8-A1F0-4C58-BD08-E8131E69C2A9}"/>
    <cellStyle name="T_Book1_09f_TienluongThannhaso9 2" xfId="19817" xr:uid="{8E923C95-60BF-4B11-9C56-5C146AA3F70A}"/>
    <cellStyle name="T_Book1_09f_TienluongThannhaso9 2 2" xfId="22840" xr:uid="{0830762A-D01E-4328-9A1E-1FE2ABB2C830}"/>
    <cellStyle name="T_Book1_09f_TienluongThannhaso9 2 3" xfId="24191" xr:uid="{D9DBC63C-AA58-4BD8-BE48-09B605CA04BF}"/>
    <cellStyle name="T_Book1_09f_TienluongThannhaso9 2 4" xfId="27743" xr:uid="{1F457F56-86F0-41E1-BF99-79D24E62F982}"/>
    <cellStyle name="T_Book1_09f_TienluongThannhaso9 2 5" xfId="20566" xr:uid="{680FAEE3-DA33-4FF0-8759-AEA035005464}"/>
    <cellStyle name="T_Book1_09f_TienluongThannhaso9 2 6" xfId="31472" xr:uid="{60D72DED-31CA-4F86-8F8E-39765170A402}"/>
    <cellStyle name="T_Book1_09f_TienluongThannhaso9 2 7" xfId="33240" xr:uid="{E49CADB5-D755-4954-A486-E3D14CF05F9E}"/>
    <cellStyle name="T_Book1_09f_TienluongThannhaso9 2 8" xfId="39438" xr:uid="{A84D2EBD-D90C-4491-9B9F-B64845B941A0}"/>
    <cellStyle name="T_Book1_09f_TienluongThannhaso9 2 9" xfId="36649" xr:uid="{27EBFA75-3CAD-4DDC-8991-CA59F9B237A3}"/>
    <cellStyle name="T_Book1_09f_TienluongThannhaso9 3" xfId="19576" xr:uid="{60BB6841-67B2-459E-9A0B-565AD8852530}"/>
    <cellStyle name="T_Book1_09f_TienluongThannhaso9 3 2" xfId="22554" xr:uid="{E6CBD223-A099-46AA-9517-86588F908FC9}"/>
    <cellStyle name="T_Book1_09f_TienluongThannhaso9 3 3" xfId="25209" xr:uid="{26089C75-659D-4A06-A5BD-F26CF9B30E8D}"/>
    <cellStyle name="T_Book1_09f_TienluongThannhaso9 3 4" xfId="27403" xr:uid="{2ED561CF-60F5-4A1F-A811-DB7D09372146}"/>
    <cellStyle name="T_Book1_09f_TienluongThannhaso9 3 5" xfId="20645" xr:uid="{39A3CCBB-54F6-4E25-B2C4-95A72DC5A18D}"/>
    <cellStyle name="T_Book1_09f_TienluongThannhaso9 3 6" xfId="32713" xr:uid="{26C4C4DF-39D3-43D0-8070-B073BFED05B9}"/>
    <cellStyle name="T_Book1_09f_TienluongThannhaso9 3 7" xfId="34371" xr:uid="{7CB10DAA-6C6E-4EB0-A696-75D16F964CAB}"/>
    <cellStyle name="T_Book1_09f_TienluongThannhaso9 3 8" xfId="36118" xr:uid="{14105465-0056-447F-B736-F99913394363}"/>
    <cellStyle name="T_Book1_09f_TienluongThannhaso9 3 9" xfId="40179" xr:uid="{EE9D48BF-0BCD-443E-A4E2-475FF927B910}"/>
    <cellStyle name="T_Book1_09f_TienluongThannhaso9 4" xfId="20031" xr:uid="{EB9F623E-A1C5-4909-B1A6-053F7D721945}"/>
    <cellStyle name="T_Book1_09f_TienluongThannhaso9 4 2" xfId="23086" xr:uid="{5B6BEC04-49FC-4ADD-A0FA-4BA010C0D433}"/>
    <cellStyle name="T_Book1_09f_TienluongThannhaso9 4 3" xfId="26154" xr:uid="{443FE257-3B55-4538-A408-F4B14B586537}"/>
    <cellStyle name="T_Book1_09f_TienluongThannhaso9 4 4" xfId="28023" xr:uid="{6BAF99E7-3E90-4117-8871-EF6B242CFB8A}"/>
    <cellStyle name="T_Book1_09f_TienluongThannhaso9 4 5" xfId="30769" xr:uid="{2278440D-8D8B-4BFD-BB3C-5B8E6A136528}"/>
    <cellStyle name="T_Book1_09f_TienluongThannhaso9 4 6" xfId="24552" xr:uid="{8B6A0183-F911-4781-8FB2-5F46E1E929A5}"/>
    <cellStyle name="T_Book1_09f_TienluongThannhaso9 4 7" xfId="30090" xr:uid="{0B36878E-CCD9-458A-B1AE-AB8492FE2CA0}"/>
    <cellStyle name="T_Book1_09f_TienluongThannhaso9 4 8" xfId="35969" xr:uid="{CED6A531-231C-4DB7-952C-23681F9201E9}"/>
    <cellStyle name="T_Book1_09f_TienluongThannhaso9 4 9" xfId="39481" xr:uid="{59378BD5-AD5B-40D1-B4D7-F91DCD0940F5}"/>
    <cellStyle name="T_Book1_09f_TienluongThannhaso9 5" xfId="19238" xr:uid="{A84976BD-4167-4B31-8118-947B15214D99}"/>
    <cellStyle name="T_Book1_09f_TienluongThannhaso9 5 2" xfId="22153" xr:uid="{E1899650-3059-4470-98CB-4FED3814E9A4}"/>
    <cellStyle name="T_Book1_09f_TienluongThannhaso9 5 3" xfId="21311" xr:uid="{B950D705-129F-4801-A3BF-FCD2124C5E7E}"/>
    <cellStyle name="T_Book1_09f_TienluongThannhaso9 5 4" xfId="21564" xr:uid="{80C1FE27-B501-47A8-AAE3-7A7105F47806}"/>
    <cellStyle name="T_Book1_09f_TienluongThannhaso9 5 5" xfId="29120" xr:uid="{634D1A03-53B1-42C5-AE91-DF60B729B6A8}"/>
    <cellStyle name="T_Book1_09f_TienluongThannhaso9 5 6" xfId="32061" xr:uid="{3ADA11EF-E670-4DEC-8409-BD99CF9364F2}"/>
    <cellStyle name="T_Book1_09f_TienluongThannhaso9 5 7" xfId="34690" xr:uid="{5DC6C1A8-A643-482D-AD4D-12DCF3ADEDA3}"/>
    <cellStyle name="T_Book1_09f_TienluongThannhaso9 5 8" xfId="35662" xr:uid="{87A62870-A176-466E-9EA7-C7CF84C91C15}"/>
    <cellStyle name="T_Book1_09f_TienluongThannhaso9 5 9" xfId="36131" xr:uid="{C99CED55-EEA5-406F-8A30-D65EB38F2194}"/>
    <cellStyle name="T_Book1_09f_TienluongThannhaso9 6" xfId="19958" xr:uid="{E6E8F607-65AA-4158-B3E5-0E04D6467C1E}"/>
    <cellStyle name="T_Book1_09f_TienluongThannhaso9 6 2" xfId="23007" xr:uid="{29079A43-F4BB-4B71-9C50-88603D9BA685}"/>
    <cellStyle name="T_Book1_09f_TienluongThannhaso9 6 3" xfId="21066" xr:uid="{7510B528-3364-45BD-B92F-34E2FB051AF7}"/>
    <cellStyle name="T_Book1_09f_TienluongThannhaso9 6 4" xfId="27940" xr:uid="{69B496D3-6D7B-4A68-8AE2-D26A634F8D7A}"/>
    <cellStyle name="T_Book1_09f_TienluongThannhaso9 6 5" xfId="21761" xr:uid="{8DC644C1-21AE-4C96-94ED-E07C8538AA69}"/>
    <cellStyle name="T_Book1_09f_TienluongThannhaso9 6 6" xfId="32686" xr:uid="{4227B1F8-ACEE-4BF2-905C-615D02E165A4}"/>
    <cellStyle name="T_Book1_09f_TienluongThannhaso9 6 7" xfId="32565" xr:uid="{A2F9C5C2-2225-4A45-9203-5363105CACC6}"/>
    <cellStyle name="T_Book1_09f_TienluongThannhaso9 6 8" xfId="38643" xr:uid="{5113E00F-C282-49A9-9C28-CDDCFB4913B0}"/>
    <cellStyle name="T_Book1_09f_TienluongThannhaso9 6 9" xfId="40357" xr:uid="{27ACB6AF-5CFD-4F87-82BC-0670415BC384}"/>
    <cellStyle name="T_Book1_09f_TienluongThannhaso9 7" xfId="19292" xr:uid="{94E15D6B-3386-4CF3-B97D-3C674C7BDBCF}"/>
    <cellStyle name="T_Book1_09f_TienluongThannhaso9 7 2" xfId="22228" xr:uid="{D5FDEEE0-A79C-4648-A0AE-E9B42CDAA59F}"/>
    <cellStyle name="T_Book1_09f_TienluongThannhaso9 7 3" xfId="24732" xr:uid="{E7D186DB-5E8D-4D58-96EA-D626CABD786D}"/>
    <cellStyle name="T_Book1_09f_TienluongThannhaso9 7 4" xfId="27010" xr:uid="{2CBA03F7-5B65-484F-9B33-76AAA232FD7A}"/>
    <cellStyle name="T_Book1_09f_TienluongThannhaso9 7 5" xfId="28884" xr:uid="{7FE35D8D-9000-4590-A974-378F72804044}"/>
    <cellStyle name="T_Book1_09f_TienluongThannhaso9 7 6" xfId="30133" xr:uid="{3A3B54CC-7652-4112-8262-4EDA227CD049}"/>
    <cellStyle name="T_Book1_09f_TienluongThannhaso9 7 7" xfId="34831" xr:uid="{02B1C01E-5EBA-473E-866D-9AF4BED1767F}"/>
    <cellStyle name="T_Book1_09f_TienluongThannhaso9 7 8" xfId="36138" xr:uid="{86CF95A9-CEB8-49D6-B782-5F5344A93469}"/>
    <cellStyle name="T_Book1_09f_TienluongThannhaso9 7 9" xfId="37255" xr:uid="{595681F1-0744-4F18-A16D-1CDB62017A0C}"/>
    <cellStyle name="T_Book1_09f_TienluongThannhaso9 8" xfId="19751" xr:uid="{80170082-5DBD-49B5-A1F7-FB64DE8E24FD}"/>
    <cellStyle name="T_Book1_09f_TienluongThannhaso9 8 2" xfId="22762" xr:uid="{F700102D-CA2C-4090-A92E-C20783A963FD}"/>
    <cellStyle name="T_Book1_09f_TienluongThannhaso9 8 3" xfId="25940" xr:uid="{0651D5D6-19AB-4D9E-B6A4-88E56DACE69B}"/>
    <cellStyle name="T_Book1_09f_TienluongThannhaso9 8 4" xfId="27650" xr:uid="{744EB26F-5B45-4A38-B72F-9430FF6E32B0}"/>
    <cellStyle name="T_Book1_09f_TienluongThannhaso9 8 5" xfId="29953" xr:uid="{5DBC1FA4-2F87-440B-9CD1-FC20D0AD7894}"/>
    <cellStyle name="T_Book1_09f_TienluongThannhaso9 8 6" xfId="31781" xr:uid="{728023CF-90B5-41B8-B9B4-425D10EE0E6D}"/>
    <cellStyle name="T_Book1_09f_TienluongThannhaso9 8 7" xfId="25689" xr:uid="{06B02653-B573-4857-BE08-4B96A39A47EF}"/>
    <cellStyle name="T_Book1_09f_TienluongThannhaso9 8 8" xfId="37439" xr:uid="{5F47D723-51D6-4838-B7CF-002C3C9A58A7}"/>
    <cellStyle name="T_Book1_09f_TienluongThannhaso9 8 9" xfId="36494" xr:uid="{37CED3D7-3E1C-462B-8AA7-9E8B133D9155}"/>
    <cellStyle name="T_Book1_09f_TienluongThannhaso9 9" xfId="20353" xr:uid="{EAC5D2A7-4ABC-41F9-8836-09B7E4233287}"/>
    <cellStyle name="T_Book1_09f_TienluongThannhaso9 9 2" xfId="23468" xr:uid="{EF7147C2-4E99-4C3F-AEFC-5DCF5DF76857}"/>
    <cellStyle name="T_Book1_09f_TienluongThannhaso9 9 3" xfId="25445" xr:uid="{4DA610D5-1BC8-420F-A8F9-4FCDDA7F05BF}"/>
    <cellStyle name="T_Book1_09f_TienluongThannhaso9 9 4" xfId="28460" xr:uid="{D120F914-7F5E-46D4-B6FC-1F8A2F6287B9}"/>
    <cellStyle name="T_Book1_09f_TienluongThannhaso9 9 5" xfId="27210" xr:uid="{FEDB0A88-E686-4D98-B1B9-B4524E9AEE8F}"/>
    <cellStyle name="T_Book1_09f_TienluongThannhaso9 9 6" xfId="33717" xr:uid="{6D2F48C9-E3D4-40D0-AC9B-6F7E97613CD4}"/>
    <cellStyle name="T_Book1_09f_TienluongThannhaso9 9 7" xfId="35065" xr:uid="{79903D51-DC4B-43C6-BB33-786FE044BE2B}"/>
    <cellStyle name="T_Book1_09f_TienluongThannhaso9 9 8" xfId="39102" xr:uid="{B5B6C253-F2AA-4416-A751-6C9513D2D4C0}"/>
    <cellStyle name="T_Book1_09f_TienluongThannhaso9 9 9" xfId="40961" xr:uid="{29D8274C-41D5-4F01-A010-5687460577E5}"/>
    <cellStyle name="T_Book1_1" xfId="4785" xr:uid="{39DF1084-44D7-49DF-8996-0CCC9F48A328}"/>
    <cellStyle name="T_Book1_1 10" xfId="20419" xr:uid="{704788E6-1807-4A72-A900-7A73284691CB}"/>
    <cellStyle name="T_Book1_1 10 2" xfId="23540" xr:uid="{CB1A1573-5CBB-4DCE-A798-8FE3F219E64A}"/>
    <cellStyle name="T_Book1_1 10 3" xfId="26684" xr:uid="{8BB105A5-ED3E-4B3C-AC98-2E4701E923B8}"/>
    <cellStyle name="T_Book1_1 10 4" xfId="28541" xr:uid="{528ECD0E-7777-4EDD-AA63-1D82ADE55BA4}"/>
    <cellStyle name="T_Book1_1 10 5" xfId="30840" xr:uid="{DA088BE5-0AF4-45AC-86E1-15854548B667}"/>
    <cellStyle name="T_Book1_1 10 6" xfId="33798" xr:uid="{F123F972-FCFD-44CE-9E65-CA4DA9C5A7EF}"/>
    <cellStyle name="T_Book1_1 10 7" xfId="35145" xr:uid="{A49F1FF7-1EB3-4522-9F0B-D9A242DDDFAA}"/>
    <cellStyle name="T_Book1_1 10 8" xfId="39658" xr:uid="{8D7D6EEF-46BA-4AED-A0D3-A60ED5B2A734}"/>
    <cellStyle name="T_Book1_1 10 9" xfId="41040" xr:uid="{467A3F28-FCF3-4CBE-947C-DE36E9A112F8}"/>
    <cellStyle name="T_Book1_1 11" xfId="20293" xr:uid="{869F4A91-BBED-4C0D-9011-69A9EB8C2DF8}"/>
    <cellStyle name="T_Book1_1 11 2" xfId="23401" xr:uid="{194EA5AF-2549-4045-81BE-BF8E08CC161C}"/>
    <cellStyle name="T_Book1_1 11 3" xfId="25951" xr:uid="{22188316-8B5C-4A87-922D-3E8BD44B28A1}"/>
    <cellStyle name="T_Book1_1 11 4" xfId="28386" xr:uid="{B8BA4A2D-7C1C-4217-AEE3-E73E0C57105B}"/>
    <cellStyle name="T_Book1_1 11 5" xfId="29255" xr:uid="{CA5EC1ED-47E0-4805-B665-E9493F86BFB2}"/>
    <cellStyle name="T_Book1_1 11 6" xfId="32040" xr:uid="{30DEF408-F2BE-463A-9256-582394A698DC}"/>
    <cellStyle name="T_Book1_1 11 7" xfId="31652" xr:uid="{B18C7606-D5B9-4737-BE50-87FBCD0C0CBC}"/>
    <cellStyle name="T_Book1_1 11 8" xfId="37745" xr:uid="{163155B9-8F73-4B0D-B486-120F01FF2C65}"/>
    <cellStyle name="T_Book1_1 11 9" xfId="39031" xr:uid="{7426B3B2-E3A3-4B03-AA83-9787F7C82D34}"/>
    <cellStyle name="T_Book1_1 12" xfId="20847" xr:uid="{7865196C-862B-4A62-92F7-955E5517E903}"/>
    <cellStyle name="T_Book1_1 12 2" xfId="26843" xr:uid="{F4AE438F-9BB6-4A5D-A8E1-37C29FC79587}"/>
    <cellStyle name="T_Book1_1 12 3" xfId="28695" xr:uid="{ACCA187E-F7B2-466B-9279-6DDD626DC216}"/>
    <cellStyle name="T_Book1_1 12 4" xfId="30989" xr:uid="{151A2540-0370-405E-82A5-4527C7E1F6AD}"/>
    <cellStyle name="T_Book1_1 12 5" xfId="33953" xr:uid="{0C094422-9D77-47F1-BE87-BA4B667EF872}"/>
    <cellStyle name="T_Book1_1 12 6" xfId="35232" xr:uid="{86D4A184-537F-462F-9D27-6555D03EEE99}"/>
    <cellStyle name="T_Book1_1 12 7" xfId="39809" xr:uid="{CBE9280C-38C1-43B2-9BFC-0E6F8DB17579}"/>
    <cellStyle name="T_Book1_1 12 8" xfId="41137" xr:uid="{E1E71405-C685-4A66-9EAD-BCB16425AE6F}"/>
    <cellStyle name="T_Book1_1 13" xfId="20703" xr:uid="{4E5486DC-B6CD-46AB-910F-29CDF13F9AD7}"/>
    <cellStyle name="T_Book1_1 14" xfId="20834" xr:uid="{73AC2194-276D-47E7-B6EA-22DE8EB66AAE}"/>
    <cellStyle name="T_Book1_1 15" xfId="27595" xr:uid="{9D1ED449-5887-424A-9467-E43F150A4B68}"/>
    <cellStyle name="T_Book1_1 16" xfId="28863" xr:uid="{449AACA1-D2AE-49F7-8B52-FE05C6AFE665}"/>
    <cellStyle name="T_Book1_1 17" xfId="33544" xr:uid="{4281D015-8030-45CA-B9D7-73F11675A75A}"/>
    <cellStyle name="T_Book1_1 18" xfId="36510" xr:uid="{C7EF01FE-E14B-42AD-A382-4FC2C6728E65}"/>
    <cellStyle name="T_Book1_1 19" xfId="35912" xr:uid="{5A5427CD-6BE6-43F7-86F9-886CA0FA456E}"/>
    <cellStyle name="T_Book1_1 2" xfId="19816" xr:uid="{3E064465-B84A-4175-86D2-68F5A0B29AEB}"/>
    <cellStyle name="T_Book1_1 2 2" xfId="22839" xr:uid="{5165E35B-0E83-4DA6-A7DB-0E6F3C94F2C9}"/>
    <cellStyle name="T_Book1_1 2 3" xfId="26115" xr:uid="{1A76B8E0-A59F-439D-8431-55E988BECD8E}"/>
    <cellStyle name="T_Book1_1 2 4" xfId="27742" xr:uid="{81BB00BE-E701-4EB6-81DE-8A8F1046B68F}"/>
    <cellStyle name="T_Book1_1 2 5" xfId="27496" xr:uid="{1C3D2D49-ADA2-4D1C-8720-89F738B01210}"/>
    <cellStyle name="T_Book1_1 2 6" xfId="32684" xr:uid="{B99CB2FB-BE10-45B5-9235-C033A1A625B1}"/>
    <cellStyle name="T_Book1_1 2 7" xfId="30681" xr:uid="{0A8077CE-4710-42BB-9F88-8C7C8D43493F}"/>
    <cellStyle name="T_Book1_1 2 8" xfId="38479" xr:uid="{EEF9B494-33C7-4A50-99A6-CF02ACDBA0E1}"/>
    <cellStyle name="T_Book1_1 2 9" xfId="40025" xr:uid="{D019829E-C2E4-4AF7-AF8D-6AE9BD1DCD5B}"/>
    <cellStyle name="T_Book1_1 3" xfId="19575" xr:uid="{1D88651B-C0BC-472B-986C-0325C769C37C}"/>
    <cellStyle name="T_Book1_1 3 2" xfId="22553" xr:uid="{C2E9A90F-E86B-44EB-9994-CB2A205E51FA}"/>
    <cellStyle name="T_Book1_1 3 3" xfId="20952" xr:uid="{B35004A7-1C8B-446E-B711-5857AD4A166E}"/>
    <cellStyle name="T_Book1_1 3 4" xfId="27402" xr:uid="{826DD6FD-92DC-4A11-A2C3-695AD4F4EE2A}"/>
    <cellStyle name="T_Book1_1 3 5" xfId="25518" xr:uid="{647C0A62-C07B-4D82-B66C-C1BB12A78043}"/>
    <cellStyle name="T_Book1_1 3 6" xfId="30616" xr:uid="{6A00BEC4-2785-4F9F-A05C-32AE7EBAF016}"/>
    <cellStyle name="T_Book1_1 3 7" xfId="34190" xr:uid="{539163A8-1413-49E2-B03F-429083EECF20}"/>
    <cellStyle name="T_Book1_1 3 8" xfId="36746" xr:uid="{BAA6437B-C1DF-4404-B2C1-0F0901ACFAC8}"/>
    <cellStyle name="T_Book1_1 3 9" xfId="40484" xr:uid="{3591C428-5532-4475-BB42-970BE416E260}"/>
    <cellStyle name="T_Book1_1 4" xfId="20032" xr:uid="{915EDB79-1817-4A48-935F-1AC9583B4628}"/>
    <cellStyle name="T_Book1_1 4 2" xfId="23087" xr:uid="{AA4DAE43-E2D0-4366-B46D-2A7B35930106}"/>
    <cellStyle name="T_Book1_1 4 3" xfId="24877" xr:uid="{63BE0551-C8CA-4AAF-AB68-DD21F0206816}"/>
    <cellStyle name="T_Book1_1 4 4" xfId="28024" xr:uid="{8434C277-FD64-4316-A335-39FC48E65108}"/>
    <cellStyle name="T_Book1_1 4 5" xfId="24203" xr:uid="{1768CD36-E7E9-4922-8138-96EE47B29C0E}"/>
    <cellStyle name="T_Book1_1 4 6" xfId="31561" xr:uid="{AE3ECEB7-8387-401E-B2BF-6E83A6998B7E}"/>
    <cellStyle name="T_Book1_1 4 7" xfId="31795" xr:uid="{F6CD6842-01A1-48B7-A14F-403751CA8454}"/>
    <cellStyle name="T_Book1_1 4 8" xfId="36749" xr:uid="{6FF3A616-7A4A-4385-9D7F-7C0523A2459E}"/>
    <cellStyle name="T_Book1_1 4 9" xfId="38885" xr:uid="{600A028C-A189-4C10-8D22-8264E3E024CB}"/>
    <cellStyle name="T_Book1_1 5" xfId="19999" xr:uid="{3143F81C-5C57-4B51-BA75-1DC3A81368C0}"/>
    <cellStyle name="T_Book1_1 5 2" xfId="23053" xr:uid="{9EC0FD6C-1F62-4C55-8604-E56667BC18CE}"/>
    <cellStyle name="T_Book1_1 5 3" xfId="24879" xr:uid="{20403099-3CEF-4F8E-B05D-3F7EC46345DB}"/>
    <cellStyle name="T_Book1_1 5 4" xfId="27990" xr:uid="{2AB1C860-4613-45AC-8CBA-5682C0824059}"/>
    <cellStyle name="T_Book1_1 5 5" xfId="26777" xr:uid="{23F0BD81-778F-461F-B23E-C489655B7E14}"/>
    <cellStyle name="T_Book1_1 5 6" xfId="33294" xr:uid="{FBE224DF-E40A-4F5F-88C7-D2BC915DDCE7}"/>
    <cellStyle name="T_Book1_1 5 7" xfId="33330" xr:uid="{9E924709-180D-4508-A806-280E24BF8D0B}"/>
    <cellStyle name="T_Book1_1 5 8" xfId="39527" xr:uid="{A61CA893-ADCE-42A0-8B65-9673D8656239}"/>
    <cellStyle name="T_Book1_1 5 9" xfId="40617" xr:uid="{5D9D719D-C0D0-476A-B69A-280A0A8E77A4}"/>
    <cellStyle name="T_Book1_1 6" xfId="19647" xr:uid="{C9B3CAA2-1055-4FD0-8C5F-8A00CEBA2E76}"/>
    <cellStyle name="T_Book1_1 6 2" xfId="22627" xr:uid="{D6AE811C-E62E-4A94-8D7B-E444012FA6E1}"/>
    <cellStyle name="T_Book1_1 6 3" xfId="26391" xr:uid="{35CA58D2-2CCB-4940-8CA5-ADEC848548EF}"/>
    <cellStyle name="T_Book1_1 6 4" xfId="27485" xr:uid="{12746A29-67AC-4921-9688-18B660AED932}"/>
    <cellStyle name="T_Book1_1 6 5" xfId="30537" xr:uid="{71C8BE94-EA3E-482A-910A-DEE612D53FE2}"/>
    <cellStyle name="T_Book1_1 6 6" xfId="33232" xr:uid="{4A298898-5E2A-4212-AB88-019BA7E4B853}"/>
    <cellStyle name="T_Book1_1 6 7" xfId="35001" xr:uid="{7A8BFFF7-EAA6-4248-ACD4-224E24DD72AE}"/>
    <cellStyle name="T_Book1_1 6 8" xfId="38733" xr:uid="{75FBC931-D7CB-49FE-81B3-4E87201114DB}"/>
    <cellStyle name="T_Book1_1 6 9" xfId="38098" xr:uid="{27C36CD9-9904-4558-88FF-68942FAED5DA}"/>
    <cellStyle name="T_Book1_1 7" xfId="20175" xr:uid="{66DB577C-7D54-4374-AA71-882164414545}"/>
    <cellStyle name="T_Book1_1 7 2" xfId="23246" xr:uid="{DF66094F-BE60-4AFB-B3C1-08A3C85A21B1}"/>
    <cellStyle name="T_Book1_1 7 3" xfId="25454" xr:uid="{09D28AA1-68AB-47E5-B52D-F3A4C11D0CC1}"/>
    <cellStyle name="T_Book1_1 7 4" xfId="28214" xr:uid="{AA83D246-7C57-4909-BF7D-3330D7DB6B70}"/>
    <cellStyle name="T_Book1_1 7 5" xfId="29552" xr:uid="{2BDBBEDD-47E0-4990-8AA4-3F916CDD8342}"/>
    <cellStyle name="T_Book1_1 7 6" xfId="33092" xr:uid="{706A2943-3AD7-4DB0-8ACD-009C32080816}"/>
    <cellStyle name="T_Book1_1 7 7" xfId="28635" xr:uid="{8911CEEE-36DF-4A17-AD1B-A20B68CBEE4C}"/>
    <cellStyle name="T_Book1_1 7 8" xfId="36973" xr:uid="{A342A3C2-5E73-4372-9383-801217D66C98}"/>
    <cellStyle name="T_Book1_1 7 9" xfId="36179" xr:uid="{3D282E8B-513D-4396-927D-1D3A2EC25C93}"/>
    <cellStyle name="T_Book1_1 8" xfId="19732" xr:uid="{E25F63BA-D14B-4D0E-9944-BED1343556DA}"/>
    <cellStyle name="T_Book1_1 8 2" xfId="22737" xr:uid="{A5AD5B83-7CB8-4637-B9B5-23A70478E031}"/>
    <cellStyle name="T_Book1_1 8 3" xfId="25110" xr:uid="{12EFA7E9-6711-45CE-B566-4A688BD01DF4}"/>
    <cellStyle name="T_Book1_1 8 4" xfId="27620" xr:uid="{BA9E1851-83F0-46FA-87BF-6C53C77C0AB6}"/>
    <cellStyle name="T_Book1_1 8 5" xfId="24759" xr:uid="{3ABA7D29-B832-4DF3-AEB8-67FCFD7ADADC}"/>
    <cellStyle name="T_Book1_1 8 6" xfId="32538" xr:uid="{4C25D665-D427-4ADC-9EB2-436FB697FE9D}"/>
    <cellStyle name="T_Book1_1 8 7" xfId="30206" xr:uid="{DFFE08E2-9C34-4A2D-8101-F0ADD7A1CEAD}"/>
    <cellStyle name="T_Book1_1 8 8" xfId="36327" xr:uid="{38EB6167-CD81-42DD-ABBF-51BAE94388BA}"/>
    <cellStyle name="T_Book1_1 8 9" xfId="39080" xr:uid="{09C981CD-FE50-48E9-9A96-28271E8BD615}"/>
    <cellStyle name="T_Book1_1 9" xfId="20354" xr:uid="{5594F94D-11E0-474F-A613-ACE3F48F5928}"/>
    <cellStyle name="T_Book1_1 9 2" xfId="23469" xr:uid="{02B21FFA-78F8-4B45-ADD8-14C00B8379CB}"/>
    <cellStyle name="T_Book1_1 9 3" xfId="22797" xr:uid="{49E794F2-F014-4D1D-B528-53AF6034AF92}"/>
    <cellStyle name="T_Book1_1 9 4" xfId="28461" xr:uid="{2C6C08B5-13F6-4B6D-8C8D-64026ACC94BF}"/>
    <cellStyle name="T_Book1_1 9 5" xfId="29152" xr:uid="{6FC4B90F-FB7C-47C5-A759-D596ED8679B0}"/>
    <cellStyle name="T_Book1_1 9 6" xfId="33718" xr:uid="{78D50D99-9355-451C-9DD2-E9C5D1CECF32}"/>
    <cellStyle name="T_Book1_1 9 7" xfId="35066" xr:uid="{F2DD0D00-FA53-486B-B087-C32CA047D069}"/>
    <cellStyle name="T_Book1_1 9 8" xfId="38047" xr:uid="{C0C97E25-E52C-460A-9C74-9DD71C64B79E}"/>
    <cellStyle name="T_Book1_1 9 9" xfId="40962" xr:uid="{36439AC0-9B9B-436D-8A6B-7514E2935D4A}"/>
    <cellStyle name="T_Book1_1_CPK" xfId="4786" xr:uid="{34F36B6A-DE46-478F-924B-26AB9D43D333}"/>
    <cellStyle name="T_Book1_1_CPK 10" xfId="20221" xr:uid="{508E5F60-A811-4E0E-8C80-648688A04C05}"/>
    <cellStyle name="T_Book1_1_CPK 10 2" xfId="23315" xr:uid="{64594B53-D7EC-4FD5-880A-FA66946ED442}"/>
    <cellStyle name="T_Book1_1_CPK 10 3" xfId="21370" xr:uid="{3DC3A210-415E-442A-BF1D-0F8390D8225F}"/>
    <cellStyle name="T_Book1_1_CPK 10 4" xfId="28286" xr:uid="{5CB00346-DAD0-476A-91EF-4A93A3774215}"/>
    <cellStyle name="T_Book1_1_CPK 10 5" xfId="29284" xr:uid="{D262ECEA-67B2-4A4E-B244-2F8654E8FA76}"/>
    <cellStyle name="T_Book1_1_CPK 10 6" xfId="32367" xr:uid="{150C3AB8-366A-4878-9496-F37ADC51756E}"/>
    <cellStyle name="T_Book1_1_CPK 10 7" xfId="31890" xr:uid="{31DBC691-CB96-4039-A98D-D329A08D0EE6}"/>
    <cellStyle name="T_Book1_1_CPK 10 8" xfId="38352" xr:uid="{BAB65D0E-7D18-4150-BE74-BE5C106D4819}"/>
    <cellStyle name="T_Book1_1_CPK 10 9" xfId="38146" xr:uid="{F0295E8D-6AA5-4B66-8014-D29CBF668753}"/>
    <cellStyle name="T_Book1_1_CPK 11" xfId="20319" xr:uid="{8D2651DB-794C-4027-B894-7B00DCE738D5}"/>
    <cellStyle name="T_Book1_1_CPK 11 2" xfId="23431" xr:uid="{492C2C3F-1F49-4928-929D-26932F9BF363}"/>
    <cellStyle name="T_Book1_1_CPK 11 3" xfId="24664" xr:uid="{8590B410-98C3-4F30-A559-02A87F125F5B}"/>
    <cellStyle name="T_Book1_1_CPK 11 4" xfId="28423" xr:uid="{F276D6CC-0836-4E95-A54A-0801421A7F33}"/>
    <cellStyle name="T_Book1_1_CPK 11 5" xfId="23996" xr:uid="{6E2F1883-73FB-4428-8B0B-8EEE6FD3873F}"/>
    <cellStyle name="T_Book1_1_CPK 11 6" xfId="33679" xr:uid="{AF524CCA-38DC-4607-8707-5506818888A4}"/>
    <cellStyle name="T_Book1_1_CPK 11 7" xfId="35031" xr:uid="{A5934A58-3D0A-464F-A3D9-18A0EA26B304}"/>
    <cellStyle name="T_Book1_1_CPK 11 8" xfId="37985" xr:uid="{9D6AF364-4894-48D8-A9F7-1CE3DFECF05A}"/>
    <cellStyle name="T_Book1_1_CPK 11 9" xfId="38429" xr:uid="{AD2730D5-4308-4AEF-9503-5BD7728967CE}"/>
    <cellStyle name="T_Book1_1_CPK 12" xfId="20846" xr:uid="{2E9C0153-A4DE-4442-803F-6DEFEF7CC09E}"/>
    <cellStyle name="T_Book1_1_CPK 12 2" xfId="26842" xr:uid="{060E9F7D-0F91-49A9-BC83-2593BCA41134}"/>
    <cellStyle name="T_Book1_1_CPK 12 3" xfId="28694" xr:uid="{EEA6B1F0-CF80-4744-882F-78EFA134ADD7}"/>
    <cellStyle name="T_Book1_1_CPK 12 4" xfId="30988" xr:uid="{A709E666-DFC3-4257-9A25-80C3EF0DD6E2}"/>
    <cellStyle name="T_Book1_1_CPK 12 5" xfId="33952" xr:uid="{30659DCB-5C8C-4A35-B9C2-F22D03A8E23D}"/>
    <cellStyle name="T_Book1_1_CPK 12 6" xfId="35231" xr:uid="{12B9F528-6FB7-454D-9175-51ACF7EDF455}"/>
    <cellStyle name="T_Book1_1_CPK 12 7" xfId="39808" xr:uid="{F0F70FC8-B4F6-42F9-BC41-A4D7206BC369}"/>
    <cellStyle name="T_Book1_1_CPK 12 8" xfId="41136" xr:uid="{1C1300CA-8AC9-42AB-AC6A-72D55F1C7A61}"/>
    <cellStyle name="T_Book1_1_CPK 13" xfId="21352" xr:uid="{EFB16451-CC73-4914-9E20-73BDD57D531D}"/>
    <cellStyle name="T_Book1_1_CPK 14" xfId="25155" xr:uid="{A22001C2-6C86-4551-B522-9DE266C7D283}"/>
    <cellStyle name="T_Book1_1_CPK 15" xfId="26771" xr:uid="{9FE05B33-7B54-4EBA-A125-A736B672E8E8}"/>
    <cellStyle name="T_Book1_1_CPK 16" xfId="32875" xr:uid="{92499CED-B8D8-43B0-9C40-59562628E849}"/>
    <cellStyle name="T_Book1_1_CPK 17" xfId="33187" xr:uid="{61E75DB6-2773-413D-9984-6795F28053B2}"/>
    <cellStyle name="T_Book1_1_CPK 18" xfId="38358" xr:uid="{E513D3E2-B61F-4908-83FB-095B5EE1F79E}"/>
    <cellStyle name="T_Book1_1_CPK 19" xfId="36730" xr:uid="{262D4BCC-95A5-4014-8262-8E173F8F172A}"/>
    <cellStyle name="T_Book1_1_CPK 2" xfId="19815" xr:uid="{729094E4-11C8-4812-A97C-EFA02F2ED672}"/>
    <cellStyle name="T_Book1_1_CPK 2 2" xfId="22838" xr:uid="{9914E7E9-41AA-4941-AD67-7E0FAF2C928C}"/>
    <cellStyle name="T_Book1_1_CPK 2 3" xfId="21205" xr:uid="{51A74C90-F676-4509-A42E-21A7C1D454A6}"/>
    <cellStyle name="T_Book1_1_CPK 2 4" xfId="27741" xr:uid="{D9385FDC-D3CB-440A-81FE-C3FD8CDB3F2D}"/>
    <cellStyle name="T_Book1_1_CPK 2 5" xfId="30396" xr:uid="{9F6A35DC-9C82-4E65-907F-5D22EDE282BC}"/>
    <cellStyle name="T_Book1_1_CPK 2 6" xfId="32012" xr:uid="{9D36CE89-61B5-4B85-BACD-368810C12D9E}"/>
    <cellStyle name="T_Book1_1_CPK 2 7" xfId="31212" xr:uid="{6A52B1C4-A5B8-4CC7-BC6F-9689566F28CB}"/>
    <cellStyle name="T_Book1_1_CPK 2 8" xfId="39210" xr:uid="{DC28A2F6-C6C1-427C-AABD-F8A4EF48F7AB}"/>
    <cellStyle name="T_Book1_1_CPK 2 9" xfId="37463" xr:uid="{479089F6-7FEE-4B76-BFFD-51B1C759CC6B}"/>
    <cellStyle name="T_Book1_1_CPK 3" xfId="19221" xr:uid="{DE519575-7421-4F2B-BED3-3647398FDD4D}"/>
    <cellStyle name="T_Book1_1_CPK 3 2" xfId="22133" xr:uid="{BDC328ED-DED8-4F51-90CE-23DCE1FE05E7}"/>
    <cellStyle name="T_Book1_1_CPK 3 3" xfId="21659" xr:uid="{E37B75E9-1F83-4865-9C96-162A31F76F55}"/>
    <cellStyle name="T_Book1_1_CPK 3 4" xfId="25424" xr:uid="{BC53BC6B-FA0C-4CF4-BACD-3EFBBD270CB8}"/>
    <cellStyle name="T_Book1_1_CPK 3 5" xfId="30106" xr:uid="{0FADA0FD-C681-4CF2-A5C8-AB0A948CDEB5}"/>
    <cellStyle name="T_Book1_1_CPK 3 6" xfId="31913" xr:uid="{28A63D3C-20AE-4B6C-9D6E-CAB471A2B63B}"/>
    <cellStyle name="T_Book1_1_CPK 3 7" xfId="29864" xr:uid="{D14E6E11-BB35-482C-8364-BC4FDA1608FB}"/>
    <cellStyle name="T_Book1_1_CPK 3 8" xfId="36803" xr:uid="{FB1F3A2C-C6EB-45F2-A632-0346D137EDEE}"/>
    <cellStyle name="T_Book1_1_CPK 3 9" xfId="37649" xr:uid="{E5A25A2E-57FA-465D-995F-418ADCEE6417}"/>
    <cellStyle name="T_Book1_1_CPK 4" xfId="20033" xr:uid="{811B6113-5477-45B9-B5C0-BCA551BE65C0}"/>
    <cellStyle name="T_Book1_1_CPK 4 2" xfId="23088" xr:uid="{D1B47211-CAFC-49BB-A76B-F390A2DBBB2D}"/>
    <cellStyle name="T_Book1_1_CPK 4 3" xfId="26616" xr:uid="{39CEDA83-83BE-4927-BE37-7F0521EC800C}"/>
    <cellStyle name="T_Book1_1_CPK 4 4" xfId="28025" xr:uid="{9817CFEA-48EB-4B21-B56F-5B94D47DEBC8}"/>
    <cellStyle name="T_Book1_1_CPK 4 5" xfId="30366" xr:uid="{BFA27BB8-C0E3-4DE0-9570-4AC46BED873F}"/>
    <cellStyle name="T_Book1_1_CPK 4 6" xfId="27170" xr:uid="{EC12D52A-C5B1-44CD-889F-DAF134D98D2D}"/>
    <cellStyle name="T_Book1_1_CPK 4 7" xfId="31252" xr:uid="{86AC0B0B-9AED-4B1F-9E04-799E75F8AD2C}"/>
    <cellStyle name="T_Book1_1_CPK 4 8" xfId="36826" xr:uid="{4F97F23D-FBEB-4630-9F14-AFC65F0897B3}"/>
    <cellStyle name="T_Book1_1_CPK 4 9" xfId="36760" xr:uid="{22B0458C-8242-4CDC-9CDE-1CFD0D21E31B}"/>
    <cellStyle name="T_Book1_1_CPK 5" xfId="19784" xr:uid="{CD9A7780-FB78-4F66-B316-6939E3948F37}"/>
    <cellStyle name="T_Book1_1_CPK 5 2" xfId="22802" xr:uid="{DE9502A8-A10A-433C-A9E4-7D6511D8A15E}"/>
    <cellStyle name="T_Book1_1_CPK 5 3" xfId="21681" xr:uid="{38AC04CC-0B4F-4BCA-8C92-510FDAD0ADD4}"/>
    <cellStyle name="T_Book1_1_CPK 5 4" xfId="27699" xr:uid="{7B978CE6-69FF-4A4D-A974-DFC43927C280}"/>
    <cellStyle name="T_Book1_1_CPK 5 5" xfId="30241" xr:uid="{27C83B30-25BF-479A-8A15-105EC4F0458E}"/>
    <cellStyle name="T_Book1_1_CPK 5 6" xfId="29509" xr:uid="{FF208FB0-8973-4B64-8655-32FDC3C190D4}"/>
    <cellStyle name="T_Book1_1_CPK 5 7" xfId="24707" xr:uid="{D990D0D2-749C-4411-8583-BDF38611A0EA}"/>
    <cellStyle name="T_Book1_1_CPK 5 8" xfId="38266" xr:uid="{817F993A-F604-4ED2-88C6-B6E1BC1E93D0}"/>
    <cellStyle name="T_Book1_1_CPK 5 9" xfId="35653" xr:uid="{44447C5D-5191-4DF4-B9DD-3990CD0A8DAA}"/>
    <cellStyle name="T_Book1_1_CPK 6" xfId="19962" xr:uid="{397E7FEB-1164-46F1-8568-EA4DD59C11CB}"/>
    <cellStyle name="T_Book1_1_CPK 6 2" xfId="23011" xr:uid="{7CC156F7-6DAC-4E93-AE9F-F28D8D39B47B}"/>
    <cellStyle name="T_Book1_1_CPK 6 3" xfId="26601" xr:uid="{177C2229-B3AD-4B9E-A5F5-313FD25DFDC8}"/>
    <cellStyle name="T_Book1_1_CPK 6 4" xfId="27945" xr:uid="{CBFC746F-FD50-46D6-A99D-ABA2E8EB4D1B}"/>
    <cellStyle name="T_Book1_1_CPK 6 5" xfId="20831" xr:uid="{507E9658-A3F6-4D85-AE9B-964D1536A18B}"/>
    <cellStyle name="T_Book1_1_CPK 6 6" xfId="32589" xr:uid="{0F7F0A76-13C4-4389-B88E-AC98E02E59BF}"/>
    <cellStyle name="T_Book1_1_CPK 6 7" xfId="31102" xr:uid="{DDFA7AA4-3660-4E13-AF31-39BE967FED5E}"/>
    <cellStyle name="T_Book1_1_CPK 6 8" xfId="36901" xr:uid="{7D74F094-5445-4022-9281-0FAA23FB9DB2}"/>
    <cellStyle name="T_Book1_1_CPK 6 9" xfId="40433" xr:uid="{B01F5E48-49C4-4199-8366-2F63BCDC0219}"/>
    <cellStyle name="T_Book1_1_CPK 7" xfId="19901" xr:uid="{8D12E12B-87B5-4709-8CFE-6DD6ED97C5FF}"/>
    <cellStyle name="T_Book1_1_CPK 7 2" xfId="22947" xr:uid="{30D58271-EB8E-4DEA-9150-F77A78130548}"/>
    <cellStyle name="T_Book1_1_CPK 7 3" xfId="21715" xr:uid="{BCB6AC18-851F-49B3-95AD-743CD242B4FB}"/>
    <cellStyle name="T_Book1_1_CPK 7 4" xfId="27870" xr:uid="{31C00358-7B78-4306-8437-6C07412CA4D7}"/>
    <cellStyle name="T_Book1_1_CPK 7 5" xfId="25817" xr:uid="{194BC285-2774-4F0E-8EFE-8BD5B691815B}"/>
    <cellStyle name="T_Book1_1_CPK 7 6" xfId="32123" xr:uid="{DB8A9BAB-84B6-4444-A374-8B4C87941A14}"/>
    <cellStyle name="T_Book1_1_CPK 7 7" xfId="33577" xr:uid="{403D58B4-D0CD-45F6-BF7B-DBFFBAC2FA37}"/>
    <cellStyle name="T_Book1_1_CPK 7 8" xfId="36778" xr:uid="{B9D544B2-E90C-4D36-98A7-D1FC19BAA357}"/>
    <cellStyle name="T_Book1_1_CPK 7 9" xfId="39954" xr:uid="{7AF84A35-1A46-4B2C-AB5D-D8AF9D0F933F}"/>
    <cellStyle name="T_Book1_1_CPK 8" xfId="19969" xr:uid="{BB5A1438-572C-4A8E-956B-E201100C5837}"/>
    <cellStyle name="T_Book1_1_CPK 8 2" xfId="23021" xr:uid="{46F82410-DE11-43FE-BDC5-A33C82F1AB88}"/>
    <cellStyle name="T_Book1_1_CPK 8 3" xfId="24844" xr:uid="{A8549C66-60BC-4D20-A7B9-46A978C86F51}"/>
    <cellStyle name="T_Book1_1_CPK 8 4" xfId="27958" xr:uid="{E372F97B-0FF2-4E7F-8D41-9B37726D2C7A}"/>
    <cellStyle name="T_Book1_1_CPK 8 5" xfId="30380" xr:uid="{5C706178-33C9-41FE-802D-63B47614724F}"/>
    <cellStyle name="T_Book1_1_CPK 8 6" xfId="29317" xr:uid="{82738D86-3BA1-4483-B688-EFBD470D455D}"/>
    <cellStyle name="T_Book1_1_CPK 8 7" xfId="33432" xr:uid="{F8EDE8C4-8E83-4D7E-B7C4-EB4ACBA4121E}"/>
    <cellStyle name="T_Book1_1_CPK 8 8" xfId="36976" xr:uid="{92728D1D-CD66-4CF6-9631-8691A500BC17}"/>
    <cellStyle name="T_Book1_1_CPK 8 9" xfId="36560" xr:uid="{D0F6BEC5-AF89-4185-BC67-368D144496A0}"/>
    <cellStyle name="T_Book1_1_CPK 9" xfId="20355" xr:uid="{8FFEA5EA-D5F1-4BF5-8227-4BF3112B0658}"/>
    <cellStyle name="T_Book1_1_CPK 9 2" xfId="23470" xr:uid="{1616BE0C-C66A-4780-A75D-4B93821610CB}"/>
    <cellStyle name="T_Book1_1_CPK 9 3" xfId="25459" xr:uid="{58509F69-77E4-4EBE-AEAB-D395C5E3DE4E}"/>
    <cellStyle name="T_Book1_1_CPK 9 4" xfId="28462" xr:uid="{C6FF0B4C-184E-4ADB-AA32-48EE8F46C21F}"/>
    <cellStyle name="T_Book1_1_CPK 9 5" xfId="30019" xr:uid="{F91C1FB4-4DB8-4D98-B9EA-B436F367F50F}"/>
    <cellStyle name="T_Book1_1_CPK 9 6" xfId="33719" xr:uid="{8C822A66-4A6E-4004-86CC-ACE3F608D82C}"/>
    <cellStyle name="T_Book1_1_CPK 9 7" xfId="35067" xr:uid="{DD6F0522-E15A-49AC-A5D1-39C7AA1A716C}"/>
    <cellStyle name="T_Book1_1_CPK 9 8" xfId="38104" xr:uid="{5F970009-D866-4698-B49B-62F0EDDE6007}"/>
    <cellStyle name="T_Book1_1_CPK 9 9" xfId="40963" xr:uid="{A70C22A7-B93C-46DF-95B5-3D9CA7F36895}"/>
    <cellStyle name="T_Book1_1_Thiet bi" xfId="4787" xr:uid="{632CC4C0-EC61-483D-BA49-850866ECCE97}"/>
    <cellStyle name="T_Book1_1_Thiet bi 10" xfId="20197" xr:uid="{6739C394-2590-4BED-A00D-89D6E4B47C40}"/>
    <cellStyle name="T_Book1_1_Thiet bi 10 2" xfId="23273" xr:uid="{1418DBA4-A390-4733-B1D9-B8627A5AFC51}"/>
    <cellStyle name="T_Book1_1_Thiet bi 10 3" xfId="22121" xr:uid="{835C95D0-EA4C-4048-9B3B-3DF1C217E480}"/>
    <cellStyle name="T_Book1_1_Thiet bi 10 4" xfId="28240" xr:uid="{49A335BA-80BD-43F3-9DD6-45059380CC31}"/>
    <cellStyle name="T_Book1_1_Thiet bi 10 5" xfId="30068" xr:uid="{EF6C0D21-B404-4C23-A8BD-95AC3001E7FB}"/>
    <cellStyle name="T_Book1_1_Thiet bi 10 6" xfId="29504" xr:uid="{2236938B-D8DE-4F12-86C4-365EDE4E7861}"/>
    <cellStyle name="T_Book1_1_Thiet bi 10 7" xfId="32619" xr:uid="{0E8B809F-906D-4805-9A56-3BD76F07939C}"/>
    <cellStyle name="T_Book1_1_Thiet bi 10 8" xfId="38124" xr:uid="{43B1C979-D15D-49E9-BCAD-6FB868E4B6C2}"/>
    <cellStyle name="T_Book1_1_Thiet bi 10 9" xfId="39745" xr:uid="{A66A43F0-122D-4706-BD87-FC9B4DE85489}"/>
    <cellStyle name="T_Book1_1_Thiet bi 11" xfId="20403" xr:uid="{344C68B9-F0D6-400F-9F36-D3388A71B2D5}"/>
    <cellStyle name="T_Book1_1_Thiet bi 11 2" xfId="23524" xr:uid="{382F6C3C-B15E-4868-B9A0-802E94202686}"/>
    <cellStyle name="T_Book1_1_Thiet bi 11 3" xfId="26667" xr:uid="{C67FE4D9-7726-4A00-BC01-6309899B169C}"/>
    <cellStyle name="T_Book1_1_Thiet bi 11 4" xfId="28524" xr:uid="{59EC6CA6-3465-4C3A-8B61-CE92A3EDA6D8}"/>
    <cellStyle name="T_Book1_1_Thiet bi 11 5" xfId="30823" xr:uid="{B3BF8A18-A1EA-4DED-B343-88BBF0946DF6}"/>
    <cellStyle name="T_Book1_1_Thiet bi 11 6" xfId="33782" xr:uid="{3EA79489-C34A-4D46-9E40-B6C4884E8763}"/>
    <cellStyle name="T_Book1_1_Thiet bi 11 7" xfId="35128" xr:uid="{5145A2B2-50FC-4BCA-8F85-9D788D7DFC3F}"/>
    <cellStyle name="T_Book1_1_Thiet bi 11 8" xfId="39642" xr:uid="{95194801-5AA7-4543-AD19-C6EC3F4F0AE1}"/>
    <cellStyle name="T_Book1_1_Thiet bi 11 9" xfId="41024" xr:uid="{D564A2B6-E56C-4CB9-9BC4-CD84D4D5A42E}"/>
    <cellStyle name="T_Book1_1_Thiet bi 12" xfId="20845" xr:uid="{A6759A62-2959-4813-AE92-CE16DFBAADF6}"/>
    <cellStyle name="T_Book1_1_Thiet bi 12 2" xfId="26841" xr:uid="{5CA6A5BF-EA62-4AAC-9670-7641E0CA5117}"/>
    <cellStyle name="T_Book1_1_Thiet bi 12 3" xfId="28693" xr:uid="{2CA1F9FC-BD93-41AD-A98F-3D03581AD5F0}"/>
    <cellStyle name="T_Book1_1_Thiet bi 12 4" xfId="30987" xr:uid="{DF4387DC-DB36-4FC9-A330-55FAF7832FC7}"/>
    <cellStyle name="T_Book1_1_Thiet bi 12 5" xfId="33951" xr:uid="{EEA40AB2-8C85-4F06-B0CB-5CB80BBA6CCF}"/>
    <cellStyle name="T_Book1_1_Thiet bi 12 6" xfId="35230" xr:uid="{CE9C5C60-E416-4764-9E08-58925C8E0F85}"/>
    <cellStyle name="T_Book1_1_Thiet bi 12 7" xfId="39807" xr:uid="{9ECE4B6E-D9C2-4A17-AFF0-1EC241D7E1B9}"/>
    <cellStyle name="T_Book1_1_Thiet bi 12 8" xfId="41135" xr:uid="{3E782363-EA9D-40F3-896F-CCCA2290251D}"/>
    <cellStyle name="T_Book1_1_Thiet bi 13" xfId="21161" xr:uid="{DA75B3AB-F426-4F1C-B72C-3A6726380142}"/>
    <cellStyle name="T_Book1_1_Thiet bi 14" xfId="23615" xr:uid="{06D40694-2A87-43B4-8019-8A0FB971E111}"/>
    <cellStyle name="T_Book1_1_Thiet bi 15" xfId="24781" xr:uid="{5E503E33-2A63-4925-AFD0-71FDEF591BCD}"/>
    <cellStyle name="T_Book1_1_Thiet bi 16" xfId="31111" xr:uid="{68E1B5AC-5603-4EF9-90D2-956C96A19077}"/>
    <cellStyle name="T_Book1_1_Thiet bi 17" xfId="34799" xr:uid="{7DD5C2BF-E495-47FF-92CA-18473757664A}"/>
    <cellStyle name="T_Book1_1_Thiet bi 18" xfId="39542" xr:uid="{1500948E-3CCB-418E-959E-572C6F971E3B}"/>
    <cellStyle name="T_Book1_1_Thiet bi 19" xfId="38680" xr:uid="{8F2B63E3-FA9C-42FB-9812-5F312B922585}"/>
    <cellStyle name="T_Book1_1_Thiet bi 2" xfId="19814" xr:uid="{1AD3915B-D2C9-45F8-B9D2-7748E667C84D}"/>
    <cellStyle name="T_Book1_1_Thiet bi 2 2" xfId="22837" xr:uid="{7E79C90B-543C-4D46-88E8-9C25035EEC63}"/>
    <cellStyle name="T_Book1_1_Thiet bi 2 3" xfId="24658" xr:uid="{5EC76C79-22B0-4C2D-AF77-69D40066E2F1}"/>
    <cellStyle name="T_Book1_1_Thiet bi 2 4" xfId="27740" xr:uid="{A1B68BDF-1364-4447-A303-45ACA19EDCF0}"/>
    <cellStyle name="T_Book1_1_Thiet bi 2 5" xfId="30096" xr:uid="{E9BB7449-F014-48CE-9225-5104BCF844F0}"/>
    <cellStyle name="T_Book1_1_Thiet bi 2 6" xfId="23898" xr:uid="{4F159D81-96FF-4F1E-8F67-640DFBC40F84}"/>
    <cellStyle name="T_Book1_1_Thiet bi 2 7" xfId="31467" xr:uid="{48C0C135-A274-41FC-88CD-AAB248BA126C}"/>
    <cellStyle name="T_Book1_1_Thiet bi 2 8" xfId="39477" xr:uid="{88A9061B-8A71-4999-A7E4-FEA78FA74463}"/>
    <cellStyle name="T_Book1_1_Thiet bi 2 9" xfId="37698" xr:uid="{B3E3CA36-F734-4795-A3E4-C1D6721E64B4}"/>
    <cellStyle name="T_Book1_1_Thiet bi 3" xfId="19574" xr:uid="{D31D78E1-5870-4E1E-888C-E1E0A848F3BB}"/>
    <cellStyle name="T_Book1_1_Thiet bi 3 2" xfId="22552" xr:uid="{84E92CE9-E6D1-4513-A97C-8A743B6D65A2}"/>
    <cellStyle name="T_Book1_1_Thiet bi 3 3" xfId="25722" xr:uid="{6A452E25-B83F-4E8E-88B2-7ED602965FC0}"/>
    <cellStyle name="T_Book1_1_Thiet bi 3 4" xfId="27401" xr:uid="{D2F61F47-63DE-45CE-82E5-FAC823A94680}"/>
    <cellStyle name="T_Book1_1_Thiet bi 3 5" xfId="26785" xr:uid="{89A4B875-C4FF-4D6D-9376-BA52A3E9D576}"/>
    <cellStyle name="T_Book1_1_Thiet bi 3 6" xfId="31984" xr:uid="{0805829F-58B6-4FE1-AC99-6DEC545CC360}"/>
    <cellStyle name="T_Book1_1_Thiet bi 3 7" xfId="34567" xr:uid="{9CA1AE45-4F31-449C-B353-5F0D62FAC7FD}"/>
    <cellStyle name="T_Book1_1_Thiet bi 3 8" xfId="37030" xr:uid="{DDCF5F0C-4A67-417A-963C-E1A714CF0CDA}"/>
    <cellStyle name="T_Book1_1_Thiet bi 3 9" xfId="40679" xr:uid="{D1EA51C9-0610-4B1E-9C3B-47F114882D45}"/>
    <cellStyle name="T_Book1_1_Thiet bi 4" xfId="20034" xr:uid="{49E7B0A4-A2F7-4729-88BC-ECE4795AB492}"/>
    <cellStyle name="T_Book1_1_Thiet bi 4 2" xfId="23089" xr:uid="{08E0D2FB-E26F-44B6-9057-D8C4273B65CA}"/>
    <cellStyle name="T_Book1_1_Thiet bi 4 3" xfId="22885" xr:uid="{F85F31D2-24AA-409E-BF0C-0E36D2247F9E}"/>
    <cellStyle name="T_Book1_1_Thiet bi 4 4" xfId="28026" xr:uid="{9AD06EA9-AC76-43F6-A206-6A91A6BAB040}"/>
    <cellStyle name="T_Book1_1_Thiet bi 4 5" xfId="30157" xr:uid="{AEDDADC3-9D53-4282-BF7F-89C4C32D806D}"/>
    <cellStyle name="T_Book1_1_Thiet bi 4 6" xfId="31651" xr:uid="{C69431A2-BE8D-407B-87EB-8D1986AA1033}"/>
    <cellStyle name="T_Book1_1_Thiet bi 4 7" xfId="33218" xr:uid="{8763C3A9-C3DA-4CC6-9849-B91133345F37}"/>
    <cellStyle name="T_Book1_1_Thiet bi 4 8" xfId="36504" xr:uid="{835C7D3B-E853-4A09-8BC2-C6971B0B6B62}"/>
    <cellStyle name="T_Book1_1_Thiet bi 4 9" xfId="38821" xr:uid="{BD41BDEA-F303-471D-A4B8-63F94D4110F4}"/>
    <cellStyle name="T_Book1_1_Thiet bi 5" xfId="19481" xr:uid="{DDD9EFB1-9FDF-42A2-AE96-88B1547EBE57}"/>
    <cellStyle name="T_Book1_1_Thiet bi 5 2" xfId="22445" xr:uid="{1998097B-37AF-4675-BB79-50EA139786ED}"/>
    <cellStyle name="T_Book1_1_Thiet bi 5 3" xfId="24030" xr:uid="{044A0C76-D771-4442-8F7B-115B7B57A1D8}"/>
    <cellStyle name="T_Book1_1_Thiet bi 5 4" xfId="27271" xr:uid="{9533542B-4DC1-4C28-9757-56F437527AA9}"/>
    <cellStyle name="T_Book1_1_Thiet bi 5 5" xfId="24132" xr:uid="{773789F8-0627-4639-89C9-3D6B253DA870}"/>
    <cellStyle name="T_Book1_1_Thiet bi 5 6" xfId="29775" xr:uid="{DE0C6DD4-FE03-46B8-84A2-AC3D5A2086B3}"/>
    <cellStyle name="T_Book1_1_Thiet bi 5 7" xfId="32527" xr:uid="{34292590-111F-4F84-ADEA-FC31C3D0B420}"/>
    <cellStyle name="T_Book1_1_Thiet bi 5 8" xfId="36860" xr:uid="{A98546B6-B188-46BB-8C6F-999FA76BA52D}"/>
    <cellStyle name="T_Book1_1_Thiet bi 5 9" xfId="38778" xr:uid="{405326C2-61A5-46F7-BFFB-AFA190F423A6}"/>
    <cellStyle name="T_Book1_1_Thiet bi 6" xfId="19507" xr:uid="{3E2D07B0-FF98-406D-93F0-BCBB22BCAD6B}"/>
    <cellStyle name="T_Book1_1_Thiet bi 6 2" xfId="22481" xr:uid="{E3EBE3D2-3463-425C-B050-74643EFC9555}"/>
    <cellStyle name="T_Book1_1_Thiet bi 6 3" xfId="24061" xr:uid="{CDD019A7-6D15-483D-8A07-EF5196999BA7}"/>
    <cellStyle name="T_Book1_1_Thiet bi 6 4" xfId="27316" xr:uid="{419B59D3-B5B5-4AAC-B1DB-EA36C08C337E}"/>
    <cellStyle name="T_Book1_1_Thiet bi 6 5" xfId="28819" xr:uid="{2DD416CC-B528-44F2-AEB3-0708744BF521}"/>
    <cellStyle name="T_Book1_1_Thiet bi 6 6" xfId="32771" xr:uid="{096E5036-D81E-4C96-AE8A-0F67482D65DF}"/>
    <cellStyle name="T_Book1_1_Thiet bi 6 7" xfId="34704" xr:uid="{80F810C2-50BD-497D-B27D-89770EFEDF89}"/>
    <cellStyle name="T_Book1_1_Thiet bi 6 8" xfId="36579" xr:uid="{6441AF90-3532-4F91-BEB9-2172F3B32221}"/>
    <cellStyle name="T_Book1_1_Thiet bi 6 9" xfId="39767" xr:uid="{939933AA-FD34-4994-8DD8-DBF8E43568FF}"/>
    <cellStyle name="T_Book1_1_Thiet bi 7" xfId="19486" xr:uid="{3F6689A4-9CF3-4D18-8C5B-A19F886EAFD6}"/>
    <cellStyle name="T_Book1_1_Thiet bi 7 2" xfId="22451" xr:uid="{8F0E2EEE-E56D-4F6A-802A-11D9D0AA5C6A}"/>
    <cellStyle name="T_Book1_1_Thiet bi 7 3" xfId="22065" xr:uid="{8D57D521-F516-43CA-8CB0-1AB9ED8D44D1}"/>
    <cellStyle name="T_Book1_1_Thiet bi 7 4" xfId="27279" xr:uid="{C49FE53E-463B-4C7B-B2F3-72CB780B6E65}"/>
    <cellStyle name="T_Book1_1_Thiet bi 7 5" xfId="28877" xr:uid="{B8EEE790-775B-4BF9-B0B5-0FF868EB05E8}"/>
    <cellStyle name="T_Book1_1_Thiet bi 7 6" xfId="29658" xr:uid="{814BC3DF-F0EE-4594-9F0E-E7CD67C03B0A}"/>
    <cellStyle name="T_Book1_1_Thiet bi 7 7" xfId="34387" xr:uid="{8B7C7B71-AD89-494C-BCE2-A8EE8D0F0111}"/>
    <cellStyle name="T_Book1_1_Thiet bi 7 8" xfId="35893" xr:uid="{E38B4621-0988-4FF4-90E0-616F6F302D74}"/>
    <cellStyle name="T_Book1_1_Thiet bi 7 9" xfId="38743" xr:uid="{59A11817-522E-4D7C-B8A6-E1055D957668}"/>
    <cellStyle name="T_Book1_1_Thiet bi 8" xfId="19459" xr:uid="{17439AD4-E283-43D0-84F4-CF8805D0A938}"/>
    <cellStyle name="T_Book1_1_Thiet bi 8 2" xfId="22416" xr:uid="{C6D29B31-D2F6-4C34-8C68-EE8A65E50BCC}"/>
    <cellStyle name="T_Book1_1_Thiet bi 8 3" xfId="26620" xr:uid="{CDB58AA1-5674-4108-9B06-3BA6679B7279}"/>
    <cellStyle name="T_Book1_1_Thiet bi 8 4" xfId="27236" xr:uid="{B88429FE-5C5D-4021-9578-3BCE441E498F}"/>
    <cellStyle name="T_Book1_1_Thiet bi 8 5" xfId="30773" xr:uid="{BB6AB190-2E20-4F97-8219-70BE35050C10}"/>
    <cellStyle name="T_Book1_1_Thiet bi 8 6" xfId="33313" xr:uid="{2330C504-DE14-4DF7-A735-4820745FBF60}"/>
    <cellStyle name="T_Book1_1_Thiet bi 8 7" xfId="32977" xr:uid="{C9E3BA83-AAB1-41DB-AC5C-05A3F2A41C16}"/>
    <cellStyle name="T_Book1_1_Thiet bi 8 8" xfId="38655" xr:uid="{3C347CED-1F7B-4CE0-A7A9-D31B109F974D}"/>
    <cellStyle name="T_Book1_1_Thiet bi 8 9" xfId="39043" xr:uid="{3D7CDF2E-AE16-4C3E-8757-29E0AE1AAC3B}"/>
    <cellStyle name="T_Book1_1_Thiet bi 9" xfId="20356" xr:uid="{F9B4F92B-892D-4D01-8F19-4DF9491C66E7}"/>
    <cellStyle name="T_Book1_1_Thiet bi 9 2" xfId="23471" xr:uid="{9E3C32DE-BFFF-42A1-944C-0405266713DC}"/>
    <cellStyle name="T_Book1_1_Thiet bi 9 3" xfId="22203" xr:uid="{AE0AC8B2-398A-4CA8-BC9A-366E7330FF7B}"/>
    <cellStyle name="T_Book1_1_Thiet bi 9 4" xfId="28463" xr:uid="{E57A4B4A-BD4D-4B98-B3D7-28A6CD2DBD40}"/>
    <cellStyle name="T_Book1_1_Thiet bi 9 5" xfId="22034" xr:uid="{839624DE-FD0F-4C76-B02F-80BE4DBAB9A1}"/>
    <cellStyle name="T_Book1_1_Thiet bi 9 6" xfId="33720" xr:uid="{E0193AD1-F01E-4463-AB73-28F11C3EAE89}"/>
    <cellStyle name="T_Book1_1_Thiet bi 9 7" xfId="35068" xr:uid="{E6C8CED2-F582-49DF-83CC-FD10F2AF2099}"/>
    <cellStyle name="T_Book1_1_Thiet bi 9 8" xfId="38488" xr:uid="{6179326D-FE74-4AB4-BD79-0CD5088DBA0D}"/>
    <cellStyle name="T_Book1_1_Thiet bi 9 9" xfId="40964" xr:uid="{4597D667-F3B6-42DE-A745-6F1D31493615}"/>
    <cellStyle name="T_Book1_10b_PhanThanNhaSo10" xfId="4788" xr:uid="{683A45AA-F518-46B2-82D1-068A26B1D7A6}"/>
    <cellStyle name="T_Book1_10b_PhanThanNhaSo10 10" xfId="20321" xr:uid="{2E8FEADA-26B2-4784-82F4-A052AEC30024}"/>
    <cellStyle name="T_Book1_10b_PhanThanNhaSo10 10 2" xfId="23433" xr:uid="{78E47D46-96BA-4804-9367-C8DAC945B291}"/>
    <cellStyle name="T_Book1_10b_PhanThanNhaSo10 10 3" xfId="21307" xr:uid="{70090F14-9F92-487F-A982-22ED2D17FC75}"/>
    <cellStyle name="T_Book1_10b_PhanThanNhaSo10 10 4" xfId="28425" xr:uid="{2924ADDA-673B-4E4E-8BE9-6A8C62BFE9FE}"/>
    <cellStyle name="T_Book1_10b_PhanThanNhaSo10 10 5" xfId="27097" xr:uid="{8450AFF5-99B2-4DE2-86E1-AB9C4C1D960B}"/>
    <cellStyle name="T_Book1_10b_PhanThanNhaSo10 10 6" xfId="33681" xr:uid="{FC68B00C-AB01-4DAD-8546-D2E69228C468}"/>
    <cellStyle name="T_Book1_10b_PhanThanNhaSo10 10 7" xfId="35033" xr:uid="{81E0685C-2119-44A3-A487-A6619248498F}"/>
    <cellStyle name="T_Book1_10b_PhanThanNhaSo10 10 8" xfId="36857" xr:uid="{484594CB-48FD-4ED0-AB3F-281C49931BDD}"/>
    <cellStyle name="T_Book1_10b_PhanThanNhaSo10 10 9" xfId="38675" xr:uid="{BCAEF513-21A6-418F-B7C6-E43FF1D4A6DD}"/>
    <cellStyle name="T_Book1_10b_PhanThanNhaSo10 11" xfId="20275" xr:uid="{DBDE8AA7-0A66-4A5E-BB7B-2F366E620CCC}"/>
    <cellStyle name="T_Book1_10b_PhanThanNhaSo10 11 2" xfId="23381" xr:uid="{55B272AE-D8C6-46B4-9500-993FF28290AC}"/>
    <cellStyle name="T_Book1_10b_PhanThanNhaSo10 11 3" xfId="25595" xr:uid="{B70BBC15-E67F-41E8-B20A-B9EEC1ACDCA5}"/>
    <cellStyle name="T_Book1_10b_PhanThanNhaSo10 11 4" xfId="28365" xr:uid="{3F9975E4-9D2D-43F6-BFDE-F507C3FAC61C}"/>
    <cellStyle name="T_Book1_10b_PhanThanNhaSo10 11 5" xfId="30079" xr:uid="{73DEFC95-4467-4ACB-9D1C-6F1271C08177}"/>
    <cellStyle name="T_Book1_10b_PhanThanNhaSo10 11 6" xfId="29882" xr:uid="{0A7413FC-9E42-4615-B790-DA791A810BF0}"/>
    <cellStyle name="T_Book1_10b_PhanThanNhaSo10 11 7" xfId="33135" xr:uid="{0872B4B0-E232-4716-8F83-8EAFBA3664CB}"/>
    <cellStyle name="T_Book1_10b_PhanThanNhaSo10 11 8" xfId="36928" xr:uid="{99482B3E-272D-48CA-8420-3C3664148CDE}"/>
    <cellStyle name="T_Book1_10b_PhanThanNhaSo10 11 9" xfId="39254" xr:uid="{6CEFE4F0-EC31-4551-9A5B-E1B7BA590A6E}"/>
    <cellStyle name="T_Book1_10b_PhanThanNhaSo10 12" xfId="20844" xr:uid="{02B0B43C-F5A1-4531-9183-646A819C1A9A}"/>
    <cellStyle name="T_Book1_10b_PhanThanNhaSo10 12 2" xfId="26840" xr:uid="{C01921F6-D385-4C2E-BE89-FEBA0DC0CA75}"/>
    <cellStyle name="T_Book1_10b_PhanThanNhaSo10 12 3" xfId="28692" xr:uid="{442B0302-8429-4146-981C-D3FD7CE88FBE}"/>
    <cellStyle name="T_Book1_10b_PhanThanNhaSo10 12 4" xfId="30986" xr:uid="{C4ABEFCC-0D8C-4B56-B6C2-6DC045212410}"/>
    <cellStyle name="T_Book1_10b_PhanThanNhaSo10 12 5" xfId="33950" xr:uid="{90A7EBB1-A9EB-4ABD-9DAB-92F92B5CFAAE}"/>
    <cellStyle name="T_Book1_10b_PhanThanNhaSo10 12 6" xfId="35229" xr:uid="{0FCFEE32-9181-4D05-A69A-4D33871A2090}"/>
    <cellStyle name="T_Book1_10b_PhanThanNhaSo10 12 7" xfId="39806" xr:uid="{BDE756C3-1991-49CC-ADC7-446D2B115853}"/>
    <cellStyle name="T_Book1_10b_PhanThanNhaSo10 12 8" xfId="41134" xr:uid="{E3B48AB3-F10E-4B3E-96E3-CB9223264BAF}"/>
    <cellStyle name="T_Book1_10b_PhanThanNhaSo10 13" xfId="26036" xr:uid="{DA979ABB-4DC0-4E0B-AC86-581754C5FD54}"/>
    <cellStyle name="T_Book1_10b_PhanThanNhaSo10 14" xfId="25177" xr:uid="{851EBC8B-E7B7-4812-B05F-5A2BA6732EE0}"/>
    <cellStyle name="T_Book1_10b_PhanThanNhaSo10 15" xfId="21828" xr:uid="{9BD78044-7E7B-45C9-B2B6-6A9D7AA84815}"/>
    <cellStyle name="T_Book1_10b_PhanThanNhaSo10 16" xfId="26509" xr:uid="{959B319A-C457-4AB2-8646-B3CD8F3C258A}"/>
    <cellStyle name="T_Book1_10b_PhanThanNhaSo10 17" xfId="34790" xr:uid="{CE9CAF94-645E-4E21-AACF-B35D5B87E9A2}"/>
    <cellStyle name="T_Book1_10b_PhanThanNhaSo10 18" xfId="36277" xr:uid="{0490EEC1-7431-4BF8-BFD9-49F1AB38D53A}"/>
    <cellStyle name="T_Book1_10b_PhanThanNhaSo10 19" xfId="37119" xr:uid="{F013778C-7E62-4EB5-B44C-396C1CF1AF5D}"/>
    <cellStyle name="T_Book1_10b_PhanThanNhaSo10 2" xfId="19813" xr:uid="{356599E3-59F1-405B-AF98-50494F9BE77A}"/>
    <cellStyle name="T_Book1_10b_PhanThanNhaSo10 2 2" xfId="22836" xr:uid="{2AC09ABE-A547-4CE4-A858-B23EB43E37F7}"/>
    <cellStyle name="T_Book1_10b_PhanThanNhaSo10 2 3" xfId="25151" xr:uid="{B026D6D2-FE20-4E3D-8C1E-F33BE7C44167}"/>
    <cellStyle name="T_Book1_10b_PhanThanNhaSo10 2 4" xfId="27739" xr:uid="{4D33A902-DAD0-4092-A16C-9F05F4F66830}"/>
    <cellStyle name="T_Book1_10b_PhanThanNhaSo10 2 5" xfId="28387" xr:uid="{9E3D5839-7F87-4AC8-9455-503CCCDE7727}"/>
    <cellStyle name="T_Book1_10b_PhanThanNhaSo10 2 6" xfId="30674" xr:uid="{6A207DD4-68A2-48AE-A478-0C7BD35BEF46}"/>
    <cellStyle name="T_Book1_10b_PhanThanNhaSo10 2 7" xfId="33217" xr:uid="{27A8E2F6-5D67-411D-ADC1-35A261635A17}"/>
    <cellStyle name="T_Book1_10b_PhanThanNhaSo10 2 8" xfId="39388" xr:uid="{A33D0815-F48B-4391-94CA-F81779229E56}"/>
    <cellStyle name="T_Book1_10b_PhanThanNhaSo10 2 9" xfId="40864" xr:uid="{6C39DD11-880C-49E2-B526-D7AF349A4F12}"/>
    <cellStyle name="T_Book1_10b_PhanThanNhaSo10 3" xfId="19762" xr:uid="{42919510-BFEE-4D9F-8ED2-660770622AEB}"/>
    <cellStyle name="T_Book1_10b_PhanThanNhaSo10 3 2" xfId="22773" xr:uid="{F8D7B23F-CC18-4BD8-8B76-189E363C7F18}"/>
    <cellStyle name="T_Book1_10b_PhanThanNhaSo10 3 3" xfId="20790" xr:uid="{A152C6DA-5BC0-49B9-92A9-D4ABD30AED9E}"/>
    <cellStyle name="T_Book1_10b_PhanThanNhaSo10 3 4" xfId="27663" xr:uid="{A336BC10-189C-4931-9187-8B6F33C6D649}"/>
    <cellStyle name="T_Book1_10b_PhanThanNhaSo10 3 5" xfId="28531" xr:uid="{64D714B9-AE06-4ADD-93AB-64B77D1F545D}"/>
    <cellStyle name="T_Book1_10b_PhanThanNhaSo10 3 6" xfId="25991" xr:uid="{98E3DC4E-D681-4385-A53C-F7A06B12C61C}"/>
    <cellStyle name="T_Book1_10b_PhanThanNhaSo10 3 7" xfId="30697" xr:uid="{6D5C695C-843C-44D9-8AB1-CAC4C22EC3CF}"/>
    <cellStyle name="T_Book1_10b_PhanThanNhaSo10 3 8" xfId="37375" xr:uid="{E39033AD-1EC1-47B5-8116-609A986E4FA5}"/>
    <cellStyle name="T_Book1_10b_PhanThanNhaSo10 3 9" xfId="36610" xr:uid="{3FA0A39B-0413-4B66-A9F0-B3084073F763}"/>
    <cellStyle name="T_Book1_10b_PhanThanNhaSo10 4" xfId="20035" xr:uid="{18E585B4-75A0-4707-9CBD-556458C2A7D4}"/>
    <cellStyle name="T_Book1_10b_PhanThanNhaSo10 4 2" xfId="23090" xr:uid="{26A410F0-862F-4637-819E-A3FDFA7C58E0}"/>
    <cellStyle name="T_Book1_10b_PhanThanNhaSo10 4 3" xfId="24068" xr:uid="{730EC7B7-9521-48E7-98C9-399B6F6BB983}"/>
    <cellStyle name="T_Book1_10b_PhanThanNhaSo10 4 4" xfId="28027" xr:uid="{3800EAE8-581B-4FF6-BDC5-3B46B17DE1B8}"/>
    <cellStyle name="T_Book1_10b_PhanThanNhaSo10 4 5" xfId="26379" xr:uid="{76F92163-8FC2-43C6-BBA8-6B985BB0665A}"/>
    <cellStyle name="T_Book1_10b_PhanThanNhaSo10 4 6" xfId="32186" xr:uid="{26FB5FEC-947D-4172-8D08-A3F884FD06A5}"/>
    <cellStyle name="T_Book1_10b_PhanThanNhaSo10 4 7" xfId="31974" xr:uid="{00E8A78F-7490-4F4D-90C2-6809F2D74842}"/>
    <cellStyle name="T_Book1_10b_PhanThanNhaSo10 4 8" xfId="36929" xr:uid="{E6236C4F-7F33-4377-8E40-AA44F9BDDC48}"/>
    <cellStyle name="T_Book1_10b_PhanThanNhaSo10 4 9" xfId="37360" xr:uid="{1CDD2F94-85EE-4E20-A063-031F9F00DB80}"/>
    <cellStyle name="T_Book1_10b_PhanThanNhaSo10 5" xfId="19590" xr:uid="{22F0223E-C517-4E7F-B6E6-6CA1EF75E195}"/>
    <cellStyle name="T_Book1_10b_PhanThanNhaSo10 5 2" xfId="22569" xr:uid="{F0A6AAFA-7CD7-43EA-8C04-EFB783D1228E}"/>
    <cellStyle name="T_Book1_10b_PhanThanNhaSo10 5 3" xfId="23915" xr:uid="{DED43C4E-4075-4423-A903-AAF46A8DD60A}"/>
    <cellStyle name="T_Book1_10b_PhanThanNhaSo10 5 4" xfId="27421" xr:uid="{8FFAAC64-BE61-4121-924A-6FCAAE3A5D2D}"/>
    <cellStyle name="T_Book1_10b_PhanThanNhaSo10 5 5" xfId="24461" xr:uid="{8EC4B32C-13B5-4BDF-935B-F662B44977B1}"/>
    <cellStyle name="T_Book1_10b_PhanThanNhaSo10 5 6" xfId="26396" xr:uid="{89BB875F-901F-4484-B7F4-FB6005DB9917}"/>
    <cellStyle name="T_Book1_10b_PhanThanNhaSo10 5 7" xfId="33569" xr:uid="{BC8A61AD-3EAA-4F5B-A5C5-25E1126E4C54}"/>
    <cellStyle name="T_Book1_10b_PhanThanNhaSo10 5 8" xfId="37746" xr:uid="{216EC7F6-2FF2-42DC-AFB7-6169C1324CEB}"/>
    <cellStyle name="T_Book1_10b_PhanThanNhaSo10 5 9" xfId="36279" xr:uid="{26792784-73F0-4946-8B7C-2252014CADB9}"/>
    <cellStyle name="T_Book1_10b_PhanThanNhaSo10 6" xfId="19714" xr:uid="{15F23666-AB32-419D-B179-AAFE40D265FB}"/>
    <cellStyle name="T_Book1_10b_PhanThanNhaSo10 6 2" xfId="22715" xr:uid="{C169B7C1-AD0E-4161-A91D-0FF12B05E8E9}"/>
    <cellStyle name="T_Book1_10b_PhanThanNhaSo10 6 3" xfId="23669" xr:uid="{1AC9B87B-009D-4B70-85CB-2E86F6FA318A}"/>
    <cellStyle name="T_Book1_10b_PhanThanNhaSo10 6 4" xfId="27589" xr:uid="{EB2374C8-F683-4343-9AF5-A9359C656FCD}"/>
    <cellStyle name="T_Book1_10b_PhanThanNhaSo10 6 5" xfId="27162" xr:uid="{9D00FCB3-99BC-4206-BF45-6D9AA20056A8}"/>
    <cellStyle name="T_Book1_10b_PhanThanNhaSo10 6 6" xfId="31264" xr:uid="{C05FBF5A-35B4-4A49-92E6-CBCF66ACDCBD}"/>
    <cellStyle name="T_Book1_10b_PhanThanNhaSo10 6 7" xfId="32901" xr:uid="{7A68C93D-3A69-49A5-9C58-17FCC3B8AB4D}"/>
    <cellStyle name="T_Book1_10b_PhanThanNhaSo10 6 8" xfId="36315" xr:uid="{E01A4737-1536-4037-BE07-816AAB5644ED}"/>
    <cellStyle name="T_Book1_10b_PhanThanNhaSo10 6 9" xfId="40722" xr:uid="{8CD8BDD4-9E1E-4D80-B548-58D6E50684B5}"/>
    <cellStyle name="T_Book1_10b_PhanThanNhaSo10 7" xfId="20192" xr:uid="{588B12FB-CDE8-421B-B4C3-92C2C40674E8}"/>
    <cellStyle name="T_Book1_10b_PhanThanNhaSo10 7 2" xfId="23268" xr:uid="{95E52E07-9C72-49EC-A66A-09FD7AB535E9}"/>
    <cellStyle name="T_Book1_10b_PhanThanNhaSo10 7 3" xfId="23921" xr:uid="{AC8462F6-8031-4AA4-A343-A2DE0A105D2E}"/>
    <cellStyle name="T_Book1_10b_PhanThanNhaSo10 7 4" xfId="28235" xr:uid="{C07D5925-4A03-4999-8E84-E797A6156C92}"/>
    <cellStyle name="T_Book1_10b_PhanThanNhaSo10 7 5" xfId="29646" xr:uid="{9D8D9E2F-0FD7-422C-AC39-4029B44D4943}"/>
    <cellStyle name="T_Book1_10b_PhanThanNhaSo10 7 6" xfId="32689" xr:uid="{0E2A8658-B4FF-4D8A-9E6C-601A932AC2D7}"/>
    <cellStyle name="T_Book1_10b_PhanThanNhaSo10 7 7" xfId="31801" xr:uid="{028F7606-F119-4DFB-8FCB-7B72207F32B8}"/>
    <cellStyle name="T_Book1_10b_PhanThanNhaSo10 7 8" xfId="38439" xr:uid="{16F0138C-2D7B-459A-B6A8-42AB87899AD9}"/>
    <cellStyle name="T_Book1_10b_PhanThanNhaSo10 7 9" xfId="36122" xr:uid="{A18FBE3C-E7EC-42FE-9B45-10161A7A69E6}"/>
    <cellStyle name="T_Book1_10b_PhanThanNhaSo10 8" xfId="20123" xr:uid="{B42BF129-1B33-4E7F-A16E-2605F5FBFD4E}"/>
    <cellStyle name="T_Book1_10b_PhanThanNhaSo10 8 2" xfId="23188" xr:uid="{1DA13F2A-48B9-454A-A0E9-4B10BF11E08D}"/>
    <cellStyle name="T_Book1_10b_PhanThanNhaSo10 8 3" xfId="25995" xr:uid="{243AC08B-745A-42E7-BE2C-0D74CA72FBCC}"/>
    <cellStyle name="T_Book1_10b_PhanThanNhaSo10 8 4" xfId="28146" xr:uid="{A7D2AD6F-C082-49B4-9720-FB0374BF86A7}"/>
    <cellStyle name="T_Book1_10b_PhanThanNhaSo10 8 5" xfId="29943" xr:uid="{9EB0A06B-C07E-49F6-95C5-0748BC80D0F5}"/>
    <cellStyle name="T_Book1_10b_PhanThanNhaSo10 8 6" xfId="32513" xr:uid="{2BD0720D-682D-4CD0-8353-FC359882309F}"/>
    <cellStyle name="T_Book1_10b_PhanThanNhaSo10 8 7" xfId="25647" xr:uid="{8962F2C1-C91F-4709-BAC6-9D479F79C6DB}"/>
    <cellStyle name="T_Book1_10b_PhanThanNhaSo10 8 8" xfId="38566" xr:uid="{1E058751-C0D6-4536-B654-4963533A4989}"/>
    <cellStyle name="T_Book1_10b_PhanThanNhaSo10 8 9" xfId="39292" xr:uid="{EB601974-A623-4468-A023-8EDDF4CFC374}"/>
    <cellStyle name="T_Book1_10b_PhanThanNhaSo10 9" xfId="20357" xr:uid="{FD185583-484F-4709-8257-DD3C67BF2160}"/>
    <cellStyle name="T_Book1_10b_PhanThanNhaSo10 9 2" xfId="23472" xr:uid="{9E27DB23-8BD1-4F42-8543-524E5461817A}"/>
    <cellStyle name="T_Book1_10b_PhanThanNhaSo10 9 3" xfId="26011" xr:uid="{7DAF2142-AE41-41F4-9548-678CCB7260D8}"/>
    <cellStyle name="T_Book1_10b_PhanThanNhaSo10 9 4" xfId="28464" xr:uid="{A3EEB49B-89FE-4D26-A08C-B4DD2A0E95B6}"/>
    <cellStyle name="T_Book1_10b_PhanThanNhaSo10 9 5" xfId="25703" xr:uid="{67CA4872-8898-401F-9303-CBF6B58523D1}"/>
    <cellStyle name="T_Book1_10b_PhanThanNhaSo10 9 6" xfId="33721" xr:uid="{26FBE987-EEDD-41F7-9A3F-A1B19259FEC2}"/>
    <cellStyle name="T_Book1_10b_PhanThanNhaSo10 9 7" xfId="35069" xr:uid="{9AA74FBF-422A-439E-81B0-5C9E0448786C}"/>
    <cellStyle name="T_Book1_10b_PhanThanNhaSo10 9 8" xfId="35920" xr:uid="{B3C2D992-B923-4BC3-9234-E6EFF7FC6870}"/>
    <cellStyle name="T_Book1_10b_PhanThanNhaSo10 9 9" xfId="40965" xr:uid="{004E3E4C-3363-441E-88D0-888777F5AB68}"/>
    <cellStyle name="T_Book1_2" xfId="4789" xr:uid="{A0DFA7C5-952D-4167-B943-59C3A9B8A2DA}"/>
    <cellStyle name="T_Book1_2 10" xfId="19326" xr:uid="{DBF612F8-A673-40ED-AFC3-D4AB3B9BB630}"/>
    <cellStyle name="T_Book1_2 10 2" xfId="22271" xr:uid="{AFB5ABD9-8ED3-4E27-A8BE-84759EE84376}"/>
    <cellStyle name="T_Book1_2 10 3" xfId="26110" xr:uid="{3C1C5578-C8A3-470D-8ECE-0C75EAD17938}"/>
    <cellStyle name="T_Book1_2 10 4" xfId="27063" xr:uid="{EF27A37F-AC78-4506-B23A-E5139CC7E899}"/>
    <cellStyle name="T_Book1_2 10 5" xfId="24669" xr:uid="{D219E3E9-8AD3-479C-9578-649A947C8AC5}"/>
    <cellStyle name="T_Book1_2 10 6" xfId="32639" xr:uid="{DB390D07-7CBF-42E5-95C2-79CBCFEBFBA6}"/>
    <cellStyle name="T_Book1_2 10 7" xfId="34337" xr:uid="{40C1AD99-C37E-41C2-AD28-D260B48AFD2A}"/>
    <cellStyle name="T_Book1_2 10 8" xfId="39072" xr:uid="{FCCF2D57-FD92-47FD-816E-5800B15F0C44}"/>
    <cellStyle name="T_Book1_2 10 9" xfId="40203" xr:uid="{2752FFDF-2F23-4A40-AC60-9160391B8655}"/>
    <cellStyle name="T_Book1_2 11" xfId="20115" xr:uid="{8A835FB2-98F3-410F-B95E-90340D7220AE}"/>
    <cellStyle name="T_Book1_2 11 2" xfId="23180" xr:uid="{09A54CE6-68E5-49C1-A2DE-16B3CF076BCD}"/>
    <cellStyle name="T_Book1_2 11 3" xfId="21595" xr:uid="{ABA53ED2-BE1F-4601-A046-672DC813D4C3}"/>
    <cellStyle name="T_Book1_2 11 4" xfId="28136" xr:uid="{799232FE-0B36-49A8-9A95-A3612B0D3DC5}"/>
    <cellStyle name="T_Book1_2 11 5" xfId="30313" xr:uid="{D86E17DE-761F-4A6F-9C5B-ACA8CC7F25C9}"/>
    <cellStyle name="T_Book1_2 11 6" xfId="30631" xr:uid="{97D7C9BB-0C3D-4AFC-B842-FAA21A350B84}"/>
    <cellStyle name="T_Book1_2 11 7" xfId="34055" xr:uid="{B2A818B4-A9D4-447E-9296-B986D11308C6}"/>
    <cellStyle name="T_Book1_2 11 8" xfId="38224" xr:uid="{C29EEC55-214D-4318-ABBF-E124631A152C}"/>
    <cellStyle name="T_Book1_2 11 9" xfId="38452" xr:uid="{C9F41B34-CCF9-462F-9186-A2F79E371BA1}"/>
    <cellStyle name="T_Book1_2 12" xfId="20843" xr:uid="{E825ABFB-E725-40E9-9C82-E0350D2339BC}"/>
    <cellStyle name="T_Book1_2 12 2" xfId="26839" xr:uid="{45C28BA8-FF93-4D8F-98FF-92883FFBB1E8}"/>
    <cellStyle name="T_Book1_2 12 3" xfId="28691" xr:uid="{B6AC2527-0128-4691-9B0C-BA58D6B25A96}"/>
    <cellStyle name="T_Book1_2 12 4" xfId="30985" xr:uid="{D49D7906-4750-4668-873F-B1707854E9F5}"/>
    <cellStyle name="T_Book1_2 12 5" xfId="33949" xr:uid="{549D5F79-1567-4304-89A9-C1638C8E9200}"/>
    <cellStyle name="T_Book1_2 12 6" xfId="35228" xr:uid="{28AADA29-174E-4B20-9520-1354F07B480A}"/>
    <cellStyle name="T_Book1_2 12 7" xfId="39805" xr:uid="{79DCB876-95A1-4DA8-8659-AC83B92E7276}"/>
    <cellStyle name="T_Book1_2 12 8" xfId="41133" xr:uid="{42F798D3-DD10-48E8-B585-67A0F7CC9A03}"/>
    <cellStyle name="T_Book1_2 13" xfId="26250" xr:uid="{F940EE5A-C1FB-4281-A181-85DB31F511B9}"/>
    <cellStyle name="T_Book1_2 14" xfId="21111" xr:uid="{A6755E0F-B0A9-4EB4-829F-9C318075EC88}"/>
    <cellStyle name="T_Book1_2 15" xfId="25905" xr:uid="{25FFED23-3691-4673-AE63-52C607565658}"/>
    <cellStyle name="T_Book1_2 16" xfId="30546" xr:uid="{41FCE937-A462-476A-8F78-5C4D91BB9E9A}"/>
    <cellStyle name="T_Book1_2 17" xfId="34765" xr:uid="{8B11AA8C-B1EF-43E0-9EFA-75F61F6F4128}"/>
    <cellStyle name="T_Book1_2 18" xfId="39412" xr:uid="{58C557A0-138A-46DD-A393-D34431DDD265}"/>
    <cellStyle name="T_Book1_2 19" xfId="35993" xr:uid="{0CA84AAE-116F-4F24-A792-5B7F22CB4B22}"/>
    <cellStyle name="T_Book1_2 2" xfId="19854" xr:uid="{49DDFD96-54BC-49CC-9EB3-DB3080CF27A0}"/>
    <cellStyle name="T_Book1_2 2 2" xfId="22884" xr:uid="{117B488F-D1D7-4935-A3D5-9F31B00365CC}"/>
    <cellStyle name="T_Book1_2 2 3" xfId="26223" xr:uid="{C2DA76C5-070B-457F-A406-574C6F50BEE7}"/>
    <cellStyle name="T_Book1_2 2 4" xfId="27798" xr:uid="{9E165142-4A87-4807-8F2B-541DBB69470D}"/>
    <cellStyle name="T_Book1_2 2 5" xfId="21567" xr:uid="{A68A3FD5-CAE5-41BF-A804-4ABF37EC6C59}"/>
    <cellStyle name="T_Book1_2 2 6" xfId="27570" xr:uid="{58351F9B-3CCC-42D9-B679-8ED36DE950FC}"/>
    <cellStyle name="T_Book1_2 2 7" xfId="30506" xr:uid="{CDB1ED5C-93C0-4439-8E36-C1F2EC174C4C}"/>
    <cellStyle name="T_Book1_2 2 8" xfId="36588" xr:uid="{D8DA9C6E-8650-43F1-87DE-9A53460E98C1}"/>
    <cellStyle name="T_Book1_2 2 9" xfId="36660" xr:uid="{C2791902-4D2E-4C5C-97A3-FCCB6AD04EDA}"/>
    <cellStyle name="T_Book1_2 3" xfId="19573" xr:uid="{BAD2F6BC-3C11-4200-834D-B5878983A66A}"/>
    <cellStyle name="T_Book1_2 3 2" xfId="22551" xr:uid="{9198B62F-0D9B-4BAC-AB37-155F7F3BD1EE}"/>
    <cellStyle name="T_Book1_2 3 3" xfId="24695" xr:uid="{65235768-AFBA-43EA-9E97-372B526103F8}"/>
    <cellStyle name="T_Book1_2 3 4" xfId="27400" xr:uid="{E6C96CE0-D7F4-4004-BEF9-913D84E9220F}"/>
    <cellStyle name="T_Book1_2 3 5" xfId="25614" xr:uid="{146349BA-D2D5-458D-996F-A3A330B57FFD}"/>
    <cellStyle name="T_Book1_2 3 6" xfId="32340" xr:uid="{47A8FCD2-41A4-4A2A-AC26-FD8C7C4BF343}"/>
    <cellStyle name="T_Book1_2 3 7" xfId="34191" xr:uid="{58E5F639-2AAD-42E0-9BEE-D1B70D72FD51}"/>
    <cellStyle name="T_Book1_2 3 8" xfId="37672" xr:uid="{2810B9F3-EE08-43B6-A65A-0F6B995596EC}"/>
    <cellStyle name="T_Book1_2 3 9" xfId="40151" xr:uid="{D1E1A3A9-2519-48B0-A1FF-8F676FA53768}"/>
    <cellStyle name="T_Book1_2 4" xfId="20036" xr:uid="{CE957C93-B589-4F93-99D7-31A3082B9B66}"/>
    <cellStyle name="T_Book1_2 4 2" xfId="23091" xr:uid="{189F7F7F-F98B-426A-9D50-99FF2BF20EF5}"/>
    <cellStyle name="T_Book1_2 4 3" xfId="21202" xr:uid="{282BA93C-B46C-43F4-A9CB-9C3B3E351601}"/>
    <cellStyle name="T_Book1_2 4 4" xfId="28028" xr:uid="{38550A6E-210C-44AA-BA29-9008A1D30502}"/>
    <cellStyle name="T_Book1_2 4 5" xfId="25493" xr:uid="{BFB01B11-C084-4EC4-B419-020CA1E2191D}"/>
    <cellStyle name="T_Book1_2 4 6" xfId="31832" xr:uid="{F8A0C567-BE03-4E5B-ADB5-ACFCF065C2BC}"/>
    <cellStyle name="T_Book1_2 4 7" xfId="20611" xr:uid="{EC618046-3D6C-4421-9CD2-54B7639FDF69}"/>
    <cellStyle name="T_Book1_2 4 8" xfId="37894" xr:uid="{21A7C824-D6BB-4CF5-BD6A-F032BE5616E9}"/>
    <cellStyle name="T_Book1_2 4 9" xfId="37887" xr:uid="{5E931F87-38E9-4460-A255-84EC1D908E12}"/>
    <cellStyle name="T_Book1_2 5" xfId="19785" xr:uid="{FC7EB02E-1040-4AFE-BCAC-905BC61E97E2}"/>
    <cellStyle name="T_Book1_2 5 2" xfId="22803" xr:uid="{E386D903-C18C-4ED2-BA00-780F22F2D9C6}"/>
    <cellStyle name="T_Book1_2 5 3" xfId="26158" xr:uid="{81FB29F8-27A1-401E-B6E0-1D121AB86933}"/>
    <cellStyle name="T_Book1_2 5 4" xfId="27700" xr:uid="{3F5F32B0-67A9-4048-953D-60C107AA054D}"/>
    <cellStyle name="T_Book1_2 5 5" xfId="30230" xr:uid="{F1A9BC81-792F-42BB-AEAB-F39DD53FECA3}"/>
    <cellStyle name="T_Book1_2 5 6" xfId="33098" xr:uid="{8C97C743-6A78-4BE3-9994-AB67A7841176}"/>
    <cellStyle name="T_Book1_2 5 7" xfId="21349" xr:uid="{0164931A-0642-440C-86AB-F05BB352D7EC}"/>
    <cellStyle name="T_Book1_2 5 8" xfId="39560" xr:uid="{D0587D0D-73B7-4855-9A0C-ABCC5BDE5778}"/>
    <cellStyle name="T_Book1_2 5 9" xfId="38093" xr:uid="{FB901A02-40C6-4C60-81A7-2253CDEABA57}"/>
    <cellStyle name="T_Book1_2 6" xfId="19648" xr:uid="{BF8B676A-A746-4F86-B2A0-508C544F9D15}"/>
    <cellStyle name="T_Book1_2 6 2" xfId="22628" xr:uid="{64BE3B01-19D5-4E79-AD6D-CE901AFF7B24}"/>
    <cellStyle name="T_Book1_2 6 3" xfId="21665" xr:uid="{4B8A109A-E7C7-47A9-A8BE-73DF501B6BF7}"/>
    <cellStyle name="T_Book1_2 6 4" xfId="27486" xr:uid="{6D873482-C94D-4F87-952B-FB1BA165EC4A}"/>
    <cellStyle name="T_Book1_2 6 5" xfId="30143" xr:uid="{2B85EBB1-5AD2-4C68-9418-AC3BCB00F0C7}"/>
    <cellStyle name="T_Book1_2 6 6" xfId="33643" xr:uid="{B11DC9DE-7C75-43F3-AC7C-65A2745D1040}"/>
    <cellStyle name="T_Book1_2 6 7" xfId="34930" xr:uid="{F757FCC8-768E-44B1-88B0-ABF7A2958049}"/>
    <cellStyle name="T_Book1_2 6 8" xfId="36556" xr:uid="{537C1124-2E9E-4A5C-B413-A5EFF21921D1}"/>
    <cellStyle name="T_Book1_2 6 9" xfId="37414" xr:uid="{47373289-6A25-48F6-BEB3-2E776275E034}"/>
    <cellStyle name="T_Book1_2 7" xfId="19538" xr:uid="{62A4393D-828F-45D1-8AA5-D60128D8BF31}"/>
    <cellStyle name="T_Book1_2 7 2" xfId="22514" xr:uid="{377C105A-7E83-4C58-AB86-A887DB966A7D}"/>
    <cellStyle name="T_Book1_2 7 3" xfId="22187" xr:uid="{FA23F5EE-A151-4BF5-85D1-9D3B0441B130}"/>
    <cellStyle name="T_Book1_2 7 4" xfId="27357" xr:uid="{5E708B3D-80B9-489B-AC69-A48621058D1D}"/>
    <cellStyle name="T_Book1_2 7 5" xfId="30177" xr:uid="{E5A3FFEB-3A0A-4668-98A4-CE9F958AC4FE}"/>
    <cellStyle name="T_Book1_2 7 6" xfId="33497" xr:uid="{4033A734-A895-46F3-9910-A282C8EFFE9F}"/>
    <cellStyle name="T_Book1_2 7 7" xfId="34920" xr:uid="{6B9D1392-5B0B-43BC-9DA4-DC8CA099B416}"/>
    <cellStyle name="T_Book1_2 7 8" xfId="38068" xr:uid="{1FB3CDF3-23E9-45EA-B0E7-19CE4B781423}"/>
    <cellStyle name="T_Book1_2 7 9" xfId="40122" xr:uid="{7BFD5A73-2E22-4F39-9541-2F0177AA2F50}"/>
    <cellStyle name="T_Book1_2 8" xfId="19424" xr:uid="{F0C8FD32-369F-4FDF-A10C-E7FC9A2A2C96}"/>
    <cellStyle name="T_Book1_2 8 2" xfId="22371" xr:uid="{2100CF0E-19DF-42B6-A9B5-2CB11D0A4FA4}"/>
    <cellStyle name="T_Book1_2 8 3" xfId="26596" xr:uid="{EF0EEE33-4F2E-4BAF-B5C4-4A6F5D282EFD}"/>
    <cellStyle name="T_Book1_2 8 4" xfId="27175" xr:uid="{22F080FB-B00C-4FEE-9B93-6CB75A5F030C}"/>
    <cellStyle name="T_Book1_2 8 5" xfId="30746" xr:uid="{C6AB6DFD-AB0A-4D5E-901C-49E95DE9E9E3}"/>
    <cellStyle name="T_Book1_2 8 6" xfId="32473" xr:uid="{C48CDA8F-0082-407B-BF47-CAF9F554B5D7}"/>
    <cellStyle name="T_Book1_2 8 7" xfId="34127" xr:uid="{09B15782-7752-48DF-B26F-FBD233E9BC93}"/>
    <cellStyle name="T_Book1_2 8 8" xfId="36126" xr:uid="{87FF0A7C-4B32-4C8F-A036-F6AE2BE41039}"/>
    <cellStyle name="T_Book1_2 8 9" xfId="40799" xr:uid="{341B910E-95FF-4967-9F45-DF4B02E374AF}"/>
    <cellStyle name="T_Book1_2 9" xfId="20358" xr:uid="{88077DC9-EFDD-4374-8242-2E60ABA5DAA1}"/>
    <cellStyle name="T_Book1_2 9 2" xfId="23473" xr:uid="{C431AB4B-E8F4-46C5-B29A-20AAFB0A99FC}"/>
    <cellStyle name="T_Book1_2 9 3" xfId="21167" xr:uid="{53D3E5CD-5D29-4DA3-B79D-9CBA390957A5}"/>
    <cellStyle name="T_Book1_2 9 4" xfId="28465" xr:uid="{B5870F5A-7776-4921-A58B-F04E9641B17B}"/>
    <cellStyle name="T_Book1_2 9 5" xfId="29316" xr:uid="{90BD413E-C502-4743-979B-1D8EAA87ECA4}"/>
    <cellStyle name="T_Book1_2 9 6" xfId="33722" xr:uid="{A5D8FF7D-9341-4621-A80E-B660A1016517}"/>
    <cellStyle name="T_Book1_2 9 7" xfId="35070" xr:uid="{E4E07AEB-54AE-4C9A-A578-4D22C540CA19}"/>
    <cellStyle name="T_Book1_2 9 8" xfId="38584" xr:uid="{4AE69F4D-9292-4AA2-8F40-FD06B1EAF68F}"/>
    <cellStyle name="T_Book1_2 9 9" xfId="40966" xr:uid="{7E7FF581-9FDA-41C5-83E8-1507FBCD48F1}"/>
    <cellStyle name="T_Book1_Book1" xfId="4790" xr:uid="{39AD3A1B-E47C-41D8-AB55-12BD28B20B3A}"/>
    <cellStyle name="T_Book1_Book1 10" xfId="20126" xr:uid="{AB08A254-6CFE-4FBB-BE1E-EEFE50CA40C9}"/>
    <cellStyle name="T_Book1_Book1 10 2" xfId="23191" xr:uid="{3DC6A36F-EE76-4C19-8E3B-5F8FF515A301}"/>
    <cellStyle name="T_Book1_Book1 10 3" xfId="23860" xr:uid="{B490E982-8C1E-41ED-A1F2-470ABECEE464}"/>
    <cellStyle name="T_Book1_Book1 10 4" xfId="28149" xr:uid="{12ADB5D5-E726-44B9-A24F-7EA7E60173A1}"/>
    <cellStyle name="T_Book1_Book1 10 5" xfId="29385" xr:uid="{C58D3A75-29D7-4B7D-A13F-6AA6EA34DB64}"/>
    <cellStyle name="T_Book1_Book1 10 6" xfId="32048" xr:uid="{E0FF8862-E03A-4512-835B-7A1833D2A7B1}"/>
    <cellStyle name="T_Book1_Book1 10 7" xfId="29950" xr:uid="{4350BE23-A3C0-47CD-9FE1-ABB58442552A}"/>
    <cellStyle name="T_Book1_Book1 10 8" xfId="35884" xr:uid="{49C21F96-7086-4295-B126-E1C7380DFFDB}"/>
    <cellStyle name="T_Book1_Book1 10 9" xfId="38184" xr:uid="{6BF42860-EFB5-413E-9939-27365DA6A380}"/>
    <cellStyle name="T_Book1_Book1 11" xfId="19805" xr:uid="{F3AC1C0F-1496-44B3-BF56-163EA8A31891}"/>
    <cellStyle name="T_Book1_Book1 11 2" xfId="22827" xr:uid="{298C9C1F-CAAB-42F2-970C-5F339E5CA6FB}"/>
    <cellStyle name="T_Book1_Book1 11 3" xfId="24252" xr:uid="{9D850758-732F-41A2-AAA1-C887DD2DAABE}"/>
    <cellStyle name="T_Book1_Book1 11 4" xfId="27730" xr:uid="{AAAE1D7A-2152-47E7-BF4A-FEBFABCC74B2}"/>
    <cellStyle name="T_Book1_Book1 11 5" xfId="24095" xr:uid="{C93C421E-7606-4A5E-97E9-C8F7E6D7A99B}"/>
    <cellStyle name="T_Book1_Book1 11 6" xfId="30140" xr:uid="{57E722F0-32FF-42B9-98DF-F9C34CF7A1E6}"/>
    <cellStyle name="T_Book1_Book1 11 7" xfId="21131" xr:uid="{20F55886-F135-42F1-87C1-A41ED8E11ACB}"/>
    <cellStyle name="T_Book1_Book1 11 8" xfId="38756" xr:uid="{5EC6D708-38F6-47D5-A96C-FE17F7A2363A}"/>
    <cellStyle name="T_Book1_Book1 11 9" xfId="37988" xr:uid="{CC825E6F-1E79-48A7-B0F0-7FEBB447B550}"/>
    <cellStyle name="T_Book1_Book1 12" xfId="20842" xr:uid="{F4E02763-B8CC-4E72-AE9D-F23AECF51597}"/>
    <cellStyle name="T_Book1_Book1 12 2" xfId="26838" xr:uid="{67DAE237-B1C2-49EE-A356-CB19A2EA131B}"/>
    <cellStyle name="T_Book1_Book1 12 3" xfId="28690" xr:uid="{D845360D-695D-4722-B7AC-A1DE637A081B}"/>
    <cellStyle name="T_Book1_Book1 12 4" xfId="30984" xr:uid="{8843AACD-E00B-4782-B76D-764E03FCEA02}"/>
    <cellStyle name="T_Book1_Book1 12 5" xfId="33948" xr:uid="{C93D490E-991B-4ECD-A6CC-D8C3D7594D47}"/>
    <cellStyle name="T_Book1_Book1 12 6" xfId="35227" xr:uid="{B8796429-954D-4D89-BC13-12F194543668}"/>
    <cellStyle name="T_Book1_Book1 12 7" xfId="39804" xr:uid="{87F543DA-1813-43F0-BBB0-08C8ADCD39F5}"/>
    <cellStyle name="T_Book1_Book1 12 8" xfId="41132" xr:uid="{599B8949-54FE-4E85-B15C-6A64D9EF954F}"/>
    <cellStyle name="T_Book1_Book1 13" xfId="25937" xr:uid="{CD5AF533-8D4F-42EB-9DDB-52527E53439D}"/>
    <cellStyle name="T_Book1_Book1 14" xfId="24663" xr:uid="{63C13DE6-CB2A-4A52-A35B-23B18BD00086}"/>
    <cellStyle name="T_Book1_Book1 15" xfId="23385" xr:uid="{9868AA64-83F4-4617-B2CC-7E0F2E7EAB9A}"/>
    <cellStyle name="T_Book1_Book1 16" xfId="29256" xr:uid="{FCE6EF4D-19B4-4D58-A9E8-EF6062CF8C69}"/>
    <cellStyle name="T_Book1_Book1 17" xfId="34761" xr:uid="{9B968942-AD77-4158-8865-CFAECC99B729}"/>
    <cellStyle name="T_Book1_Book1 18" xfId="37714" xr:uid="{FE98D032-32E2-484D-B2F6-30CC973055F6}"/>
    <cellStyle name="T_Book1_Book1 19" xfId="39722" xr:uid="{84C4C010-04D2-4D31-B0E9-B592B27ABA2B}"/>
    <cellStyle name="T_Book1_Book1 2" xfId="19812" xr:uid="{FB3794BB-5D1B-42AC-9990-9E18954CA5D6}"/>
    <cellStyle name="T_Book1_Book1 2 2" xfId="22835" xr:uid="{ED6AD6AC-4BFB-4400-AF69-A97457FCB188}"/>
    <cellStyle name="T_Book1_Book1 2 3" xfId="23604" xr:uid="{7FBB16A6-BF5C-4DC0-B221-D188289C5E68}"/>
    <cellStyle name="T_Book1_Book1 2 4" xfId="27738" xr:uid="{CFC8C14A-E093-4750-9193-D80C186E97A0}"/>
    <cellStyle name="T_Book1_Book1 2 5" xfId="29368" xr:uid="{EE66DBE8-4599-496C-9D4B-C89CFE8089FD}"/>
    <cellStyle name="T_Book1_Book1 2 6" xfId="25262" xr:uid="{EBE7F61A-21DF-4C65-AD6F-49D9E7472042}"/>
    <cellStyle name="T_Book1_Book1 2 7" xfId="32464" xr:uid="{896C5BAB-7789-4D79-85D0-1F0F30126BB1}"/>
    <cellStyle name="T_Book1_Book1 2 8" xfId="36267" xr:uid="{E73323BA-27B3-4D59-9F4D-86FC011F880F}"/>
    <cellStyle name="T_Book1_Book1 2 9" xfId="38083" xr:uid="{585B0F07-8252-4CD0-95F7-42663E75A8F4}"/>
    <cellStyle name="T_Book1_Book1 3" xfId="19222" xr:uid="{47F8A6D4-A128-4DAF-8ADC-72AC29DFA43F}"/>
    <cellStyle name="T_Book1_Book1 3 2" xfId="22134" xr:uid="{A44E7A18-BC7F-4BDD-97B7-A8002E9CED76}"/>
    <cellStyle name="T_Book1_Book1 3 3" xfId="24123" xr:uid="{F6467006-0DD4-4FC0-9311-3910CC4B4DD1}"/>
    <cellStyle name="T_Book1_Book1 3 4" xfId="21697" xr:uid="{657E432B-BF34-4F9B-92B4-905EFAC61158}"/>
    <cellStyle name="T_Book1_Book1 3 5" xfId="30134" xr:uid="{53C00A28-0837-45FF-BC0D-74FFBA12B791}"/>
    <cellStyle name="T_Book1_Book1 3 6" xfId="30184" xr:uid="{81D00678-28C0-4808-93C7-CC8E31EC2AD8}"/>
    <cellStyle name="T_Book1_Book1 3 7" xfId="26955" xr:uid="{9DBE5F2C-18DD-414C-A803-50543EA2D617}"/>
    <cellStyle name="T_Book1_Book1 3 8" xfId="36837" xr:uid="{C15EE87A-C58C-4443-B190-CC1173536647}"/>
    <cellStyle name="T_Book1_Book1 3 9" xfId="37465" xr:uid="{B625D2C3-76D4-49E6-BDB9-DD0E51E8733F}"/>
    <cellStyle name="T_Book1_Book1 4" xfId="20037" xr:uid="{C1A687C3-F696-4B7B-A3DD-19E961D364B4}"/>
    <cellStyle name="T_Book1_Book1 4 2" xfId="23092" xr:uid="{C938EDEB-1855-49A7-9B23-366DE323833C}"/>
    <cellStyle name="T_Book1_Book1 4 3" xfId="23873" xr:uid="{25A2FB85-205E-4FB2-BC8F-9EFA27165B3C}"/>
    <cellStyle name="T_Book1_Book1 4 4" xfId="28029" xr:uid="{13DB5FB1-0BC6-4C5D-BA40-3CF1EC9C2233}"/>
    <cellStyle name="T_Book1_Book1 4 5" xfId="26283" xr:uid="{1135F2C5-BB65-439F-A714-3D4CD253AAF0}"/>
    <cellStyle name="T_Book1_Book1 4 6" xfId="31586" xr:uid="{F5FEB9D6-686F-41F1-863B-5F94D2BDAF6F}"/>
    <cellStyle name="T_Book1_Book1 4 7" xfId="33054" xr:uid="{54BB9A3A-BAE1-4B48-A25B-DCD2849EB6B7}"/>
    <cellStyle name="T_Book1_Book1 4 8" xfId="39243" xr:uid="{E9AF006E-6C1F-4E6B-A51D-F614CEC64B4F}"/>
    <cellStyle name="T_Book1_Book1 4 9" xfId="37839" xr:uid="{F0A7E1A9-FE3B-4E72-AFFF-7E1833C8A227}"/>
    <cellStyle name="T_Book1_Book1 5" xfId="19886" xr:uid="{A11C7018-E0A2-41D9-BE21-07CD855E19E6}"/>
    <cellStyle name="T_Book1_Book1 5 2" xfId="22927" xr:uid="{A8FBDFC5-DD1E-4D98-8FD5-F5ECB74A5DD1}"/>
    <cellStyle name="T_Book1_Book1 5 3" xfId="21561" xr:uid="{DC2651E0-9E5A-4DE0-84D3-25F63C66F8D6}"/>
    <cellStyle name="T_Book1_Book1 5 4" xfId="27848" xr:uid="{8AB77008-99F5-49E1-AD79-3C6674A85240}"/>
    <cellStyle name="T_Book1_Book1 5 5" xfId="26308" xr:uid="{66995BD1-7E84-464F-96F2-8EE881779685}"/>
    <cellStyle name="T_Book1_Book1 5 6" xfId="31987" xr:uid="{E06446D1-3FE6-4E93-A2A0-F22BE4405340}"/>
    <cellStyle name="T_Book1_Book1 5 7" xfId="34680" xr:uid="{0ED71809-1BEB-48FB-8C05-50289051CEE1}"/>
    <cellStyle name="T_Book1_Book1 5 8" xfId="36265" xr:uid="{9E1F332D-ACB9-4AE4-AF77-D7E270ACAFA8}"/>
    <cellStyle name="T_Book1_Book1 5 9" xfId="37306" xr:uid="{689D38C3-8CC1-4D73-8A12-34222ABD5D0C}"/>
    <cellStyle name="T_Book1_Book1 6" xfId="19541" xr:uid="{7498EA40-CFFC-46C4-AB85-E26ECEB6A577}"/>
    <cellStyle name="T_Book1_Book1 6 2" xfId="22517" xr:uid="{F1613E40-1C39-422E-9A0B-F61F8C6FAA99}"/>
    <cellStyle name="T_Book1_Book1 6 3" xfId="26604" xr:uid="{B7559758-0673-4B31-BEEA-2B09401EFCAB}"/>
    <cellStyle name="T_Book1_Book1 6 4" xfId="27360" xr:uid="{7437983B-E1F7-4E10-90C9-F92D870A8F0F}"/>
    <cellStyle name="T_Book1_Book1 6 5" xfId="30756" xr:uid="{4AD5F422-AEDF-4338-892E-E2E6AF6E162C}"/>
    <cellStyle name="T_Book1_Book1 6 6" xfId="32744" xr:uid="{BE37D351-D4FA-45C5-A72B-5C34A0E5FE5C}"/>
    <cellStyle name="T_Book1_Book1 6 7" xfId="32485" xr:uid="{3A3A1664-1DE2-4DDC-83FB-1EBD67BA8D4E}"/>
    <cellStyle name="T_Book1_Book1 6 8" xfId="36312" xr:uid="{53CA8242-F2AE-4C22-AA23-5C57D07E1E62}"/>
    <cellStyle name="T_Book1_Book1 6 9" xfId="40720" xr:uid="{2C080B54-036E-4CC5-9B4E-1CA98664E3AB}"/>
    <cellStyle name="T_Book1_Book1 7" xfId="19624" xr:uid="{D853FC0C-BB08-4AF2-A909-332E4FBAD77E}"/>
    <cellStyle name="T_Book1_Book1 7 2" xfId="22604" xr:uid="{947E0C4D-146A-4E55-B013-741C710B8D67}"/>
    <cellStyle name="T_Book1_Book1 7 3" xfId="26607" xr:uid="{A8EBAF34-7FB8-4690-A7CE-D701DAF7F9A6}"/>
    <cellStyle name="T_Book1_Book1 7 4" xfId="27459" xr:uid="{0DE74C8B-7201-46F3-88C1-3BC6591B06CF}"/>
    <cellStyle name="T_Book1_Book1 7 5" xfId="30760" xr:uid="{0D666367-646E-46E5-B9D8-DE75D1D8A059}"/>
    <cellStyle name="T_Book1_Book1 7 6" xfId="27716" xr:uid="{24E7F473-77F9-423D-ABD6-2DBB26B82A27}"/>
    <cellStyle name="T_Book1_Book1 7 7" xfId="30952" xr:uid="{4D4D0EDB-FB54-44B4-AC4F-BAFB29249FBB}"/>
    <cellStyle name="T_Book1_Book1 7 8" xfId="38975" xr:uid="{FF8E7554-D2C5-456A-AB98-47F09B7F20D5}"/>
    <cellStyle name="T_Book1_Book1 7 9" xfId="40793" xr:uid="{DAD76CD6-3950-4DE5-A4B7-ED17F6191D09}"/>
    <cellStyle name="T_Book1_Book1 8" xfId="20124" xr:uid="{5528273F-219A-4933-98A1-1C0329663773}"/>
    <cellStyle name="T_Book1_Book1 8 2" xfId="23189" xr:uid="{DEFD0707-CF03-44BF-BE6E-B09418E4AE62}"/>
    <cellStyle name="T_Book1_Book1 8 3" xfId="26213" xr:uid="{BCCCB59E-5FF1-4318-AE9F-AFC8FFAB9240}"/>
    <cellStyle name="T_Book1_Book1 8 4" xfId="28147" xr:uid="{D3AAF89C-6FE2-4A04-9513-05A6ABF00C14}"/>
    <cellStyle name="T_Book1_Book1 8 5" xfId="21314" xr:uid="{802A0361-E4A2-4AF1-B821-1BD60CBA645F}"/>
    <cellStyle name="T_Book1_Book1 8 6" xfId="33284" xr:uid="{B3BDECB9-F001-4C3F-8EF3-254533511B58}"/>
    <cellStyle name="T_Book1_Book1 8 7" xfId="33900" xr:uid="{A5341CDF-67B5-4DD9-96B4-F8CF4FF4E0E1}"/>
    <cellStyle name="T_Book1_Book1 8 8" xfId="39237" xr:uid="{0CB9838C-F320-4265-914B-59862B5494C1}"/>
    <cellStyle name="T_Book1_Book1 8 9" xfId="36082" xr:uid="{8501A2F0-031F-4F79-878C-D46A3059B700}"/>
    <cellStyle name="T_Book1_Book1 9" xfId="20359" xr:uid="{6A7F0103-7E5B-4D0B-B904-D1A06C41EA03}"/>
    <cellStyle name="T_Book1_Book1 9 2" xfId="23474" xr:uid="{31535546-CE9E-4A76-A96A-E6D53244A54B}"/>
    <cellStyle name="T_Book1_Book1 9 3" xfId="23435" xr:uid="{27272076-F486-4113-A4B7-5887D88E4191}"/>
    <cellStyle name="T_Book1_Book1 9 4" xfId="28466" xr:uid="{3C6BE04A-82F6-421E-B395-842A7EC3C58E}"/>
    <cellStyle name="T_Book1_Book1 9 5" xfId="29622" xr:uid="{851B2DD8-4470-4CD4-A0BE-76ADE603FA39}"/>
    <cellStyle name="T_Book1_Book1 9 6" xfId="33723" xr:uid="{FEB16C5A-268B-4973-8976-F9544E9A57C6}"/>
    <cellStyle name="T_Book1_Book1 9 7" xfId="35071" xr:uid="{0C701109-D824-45E5-A7E3-164362BF6B8D}"/>
    <cellStyle name="T_Book1_Book1 9 8" xfId="38575" xr:uid="{3EC51045-AC26-4DE3-8B87-0ADE0101F14C}"/>
    <cellStyle name="T_Book1_Book1 9 9" xfId="40967" xr:uid="{3E14E009-B669-4932-9DE8-BC659EE32175}"/>
    <cellStyle name="T_Book1_CPK" xfId="4791" xr:uid="{F1BA756A-7DAD-48AF-A5FD-32FB1E1D2B89}"/>
    <cellStyle name="T_Book1_CPK 10" xfId="20420" xr:uid="{87FB70FA-8D3E-45A1-8865-DE2C381E4772}"/>
    <cellStyle name="T_Book1_CPK 10 2" xfId="23541" xr:uid="{D3771611-AC9B-41FB-B5A4-056CFF29DA34}"/>
    <cellStyle name="T_Book1_CPK 10 3" xfId="26685" xr:uid="{F58D0A48-7C4D-485B-8966-C976048A086B}"/>
    <cellStyle name="T_Book1_CPK 10 4" xfId="28542" xr:uid="{46B1353D-1B8D-4F1C-B9CD-16057DAB9668}"/>
    <cellStyle name="T_Book1_CPK 10 5" xfId="30841" xr:uid="{8637B676-FFCC-4A3C-96E3-085FCDE55D1D}"/>
    <cellStyle name="T_Book1_CPK 10 6" xfId="33799" xr:uid="{BF18B936-ADC5-457E-92FA-EB50F5F82177}"/>
    <cellStyle name="T_Book1_CPK 10 7" xfId="35146" xr:uid="{04BEE0C9-9CBA-40A9-8215-35C733687FA9}"/>
    <cellStyle name="T_Book1_CPK 10 8" xfId="39659" xr:uid="{442B4D2E-FC9D-4C61-B95B-387FAB3F5210}"/>
    <cellStyle name="T_Book1_CPK 10 9" xfId="41041" xr:uid="{79B7866A-49D4-455C-8C1B-DE96A000D867}"/>
    <cellStyle name="T_Book1_CPK 11" xfId="19872" xr:uid="{A4F9BFEA-9C8E-4901-AF7B-1D7C2968817A}"/>
    <cellStyle name="T_Book1_CPK 11 2" xfId="22911" xr:uid="{C195D7CB-9104-4333-9FEC-BD5FC2183189}"/>
    <cellStyle name="T_Book1_CPK 11 3" xfId="20639" xr:uid="{65ABE9C8-3FD3-41C2-BD05-98E3BFAB9071}"/>
    <cellStyle name="T_Book1_CPK 11 4" xfId="27829" xr:uid="{4B47F2A0-80AC-4B34-8DDE-46A31C7C2F2E}"/>
    <cellStyle name="T_Book1_CPK 11 5" xfId="26160" xr:uid="{BDF7885A-F0C3-4C2B-9418-85EC11FE1E45}"/>
    <cellStyle name="T_Book1_CPK 11 6" xfId="32886" xr:uid="{5FE8AE8A-D436-446E-BCA7-228544995080}"/>
    <cellStyle name="T_Book1_CPK 11 7" xfId="30557" xr:uid="{6984AF1C-7F9C-40A1-8F52-F7EF18EB295E}"/>
    <cellStyle name="T_Book1_CPK 11 8" xfId="36696" xr:uid="{A6288E12-F857-4BDF-8E25-74BD74C335FC}"/>
    <cellStyle name="T_Book1_CPK 11 9" xfId="39378" xr:uid="{D3CC9EDE-2210-46E1-9801-2E0D40E55AB2}"/>
    <cellStyle name="T_Book1_CPK 12" xfId="20841" xr:uid="{6281B5BD-BAA9-4058-9306-3F5A42A386DE}"/>
    <cellStyle name="T_Book1_CPK 12 2" xfId="26837" xr:uid="{BEEAE2F0-8D3A-43E0-A1E2-EBEF03375CD6}"/>
    <cellStyle name="T_Book1_CPK 12 3" xfId="28689" xr:uid="{AD7F3BAE-9A55-43AE-B692-179A8673A14A}"/>
    <cellStyle name="T_Book1_CPK 12 4" xfId="30983" xr:uid="{D15F4312-D1D2-4D46-9AEF-56F4377E7C3C}"/>
    <cellStyle name="T_Book1_CPK 12 5" xfId="33947" xr:uid="{821B0FF4-1166-4BD0-ACCB-0C5936C4B0CA}"/>
    <cellStyle name="T_Book1_CPK 12 6" xfId="35226" xr:uid="{A9C81E72-09A1-4100-A094-53335711949E}"/>
    <cellStyle name="T_Book1_CPK 12 7" xfId="39803" xr:uid="{261F3EC4-276A-4063-91F9-207F5A7BFE52}"/>
    <cellStyle name="T_Book1_CPK 12 8" xfId="41131" xr:uid="{9451E429-5DF9-4E2A-BB7F-6389FE2EBD8F}"/>
    <cellStyle name="T_Book1_CPK 13" xfId="25547" xr:uid="{5B2C968D-6BE7-4F9B-9820-F80F5A2EA0F4}"/>
    <cellStyle name="T_Book1_CPK 14" xfId="24543" xr:uid="{DD3464DB-B635-4BFC-ABC7-BA9FEFB42EE7}"/>
    <cellStyle name="T_Book1_CPK 15" xfId="28853" xr:uid="{1213F53B-C83C-4C5D-8717-50584599360C}"/>
    <cellStyle name="T_Book1_CPK 16" xfId="21271" xr:uid="{C49DF324-366A-47F1-9AA7-69B7D0127D5E}"/>
    <cellStyle name="T_Book1_CPK 17" xfId="34757" xr:uid="{7F1B4E54-0944-464A-ACF7-0D2AC98968D7}"/>
    <cellStyle name="T_Book1_CPK 18" xfId="39217" xr:uid="{AF46EB6D-F000-4371-9EE1-3323F99DF56E}"/>
    <cellStyle name="T_Book1_CPK 19" xfId="39014" xr:uid="{02C84664-4064-4576-8454-BD75C60417F0}"/>
    <cellStyle name="T_Book1_CPK 2" xfId="19811" xr:uid="{685B7487-3040-4235-B02C-0DDDF47B71FD}"/>
    <cellStyle name="T_Book1_CPK 2 2" xfId="22834" xr:uid="{F059206D-D6A7-40CC-BF51-C4EACC43011B}"/>
    <cellStyle name="T_Book1_CPK 2 3" xfId="24317" xr:uid="{582994AF-A377-4B35-AD59-748756B2D674}"/>
    <cellStyle name="T_Book1_CPK 2 4" xfId="27737" xr:uid="{E4DEDBC7-31A0-479D-9EDA-D96CE753BE04}"/>
    <cellStyle name="T_Book1_CPK 2 5" xfId="29660" xr:uid="{895A1A27-EDEF-44DC-A1D1-6BCFF5F77504}"/>
    <cellStyle name="T_Book1_CPK 2 6" xfId="30229" xr:uid="{C94BE868-42A8-4FC6-B1AE-82A76DBC9D7B}"/>
    <cellStyle name="T_Book1_CPK 2 7" xfId="34743" xr:uid="{F512BF79-0178-4CD5-AC93-30A28D1DF189}"/>
    <cellStyle name="T_Book1_CPK 2 8" xfId="39360" xr:uid="{823F623B-5236-47B2-BDA2-614BEA9A89DB}"/>
    <cellStyle name="T_Book1_CPK 2 9" xfId="36175" xr:uid="{BF0FB45A-312E-4C72-B415-389636D345B3}"/>
    <cellStyle name="T_Book1_CPK 3" xfId="19572" xr:uid="{48CADD84-6CD2-4F06-AE5B-737F58251A35}"/>
    <cellStyle name="T_Book1_CPK 3 2" xfId="22550" xr:uid="{450F9369-E569-4FED-9480-1BD897DE98DB}"/>
    <cellStyle name="T_Book1_CPK 3 3" xfId="24433" xr:uid="{5CF1BA86-5999-4831-A671-C45403607623}"/>
    <cellStyle name="T_Book1_CPK 3 4" xfId="27399" xr:uid="{AE8CDEAD-F6CD-43D2-AB3F-19DB334B6F0D}"/>
    <cellStyle name="T_Book1_CPK 3 5" xfId="28984" xr:uid="{37705A97-0F09-4B3C-BE5B-996A1E3690E1}"/>
    <cellStyle name="T_Book1_CPK 3 6" xfId="33262" xr:uid="{99682164-4CB8-4884-AC96-589D6212E2A8}"/>
    <cellStyle name="T_Book1_CPK 3 7" xfId="34238" xr:uid="{15A048D7-9F37-4325-BEF6-56661609366D}"/>
    <cellStyle name="T_Book1_CPK 3 8" xfId="36943" xr:uid="{88E94730-C6BD-43FE-BC9B-2E204A136553}"/>
    <cellStyle name="T_Book1_CPK 3 9" xfId="40582" xr:uid="{C90F83D8-6775-483F-A9C2-EC1594262AAB}"/>
    <cellStyle name="T_Book1_CPK 4" xfId="20038" xr:uid="{77CB009E-AD4A-474B-809E-A344FD97C74B}"/>
    <cellStyle name="T_Book1_CPK 4 2" xfId="23093" xr:uid="{C8E77950-600F-44B5-92B4-C36A0C6B865D}"/>
    <cellStyle name="T_Book1_CPK 4 3" xfId="21193" xr:uid="{4550BB3D-F49C-4569-9F7E-B6AFA809A555}"/>
    <cellStyle name="T_Book1_CPK 4 4" xfId="28030" xr:uid="{B8729536-A470-4A82-B4C9-1BD2EFB376DA}"/>
    <cellStyle name="T_Book1_CPK 4 5" xfId="28313" xr:uid="{63A2D0D6-E765-4F88-9C3E-B9135466886F}"/>
    <cellStyle name="T_Book1_CPK 4 6" xfId="31174" xr:uid="{55970EAA-185E-41D8-9061-449BCDB5DB89}"/>
    <cellStyle name="T_Book1_CPK 4 7" xfId="31896" xr:uid="{4EFCE067-CD7B-45A3-80EE-E42132CD4694}"/>
    <cellStyle name="T_Book1_CPK 4 8" xfId="36614" xr:uid="{C9200B3A-165B-4E53-A8D7-D97012D9FD1E}"/>
    <cellStyle name="T_Book1_CPK 4 9" xfId="38968" xr:uid="{C958616D-4E64-4319-B95C-3BF7B8DB6C60}"/>
    <cellStyle name="T_Book1_CPK 5" xfId="19237" xr:uid="{370D9990-9D96-4348-9354-4654A64B8DB7}"/>
    <cellStyle name="T_Book1_CPK 5 2" xfId="22152" xr:uid="{90B2B4E7-B362-46F4-9EF5-63725A6E0436}"/>
    <cellStyle name="T_Book1_CPK 5 3" xfId="25009" xr:uid="{7F86BEA7-1E4D-413E-9D90-100046B0A847}"/>
    <cellStyle name="T_Book1_CPK 5 4" xfId="23826" xr:uid="{A098DB38-2470-45E9-9D06-201615B85428}"/>
    <cellStyle name="T_Book1_CPK 5 5" xfId="29612" xr:uid="{BF88F226-1227-417A-A239-05B94D57BACE}"/>
    <cellStyle name="T_Book1_CPK 5 6" xfId="32327" xr:uid="{94FB911A-13F1-4A64-B898-7C02485BBC3D}"/>
    <cellStyle name="T_Book1_CPK 5 7" xfId="34355" xr:uid="{78EB38E7-AF86-4D0C-95E7-DC0F7CC1B747}"/>
    <cellStyle name="T_Book1_CPK 5 8" xfId="36266" xr:uid="{339F0CC0-59F2-44B2-8CAD-67B7CE76A370}"/>
    <cellStyle name="T_Book1_CPK 5 9" xfId="37545" xr:uid="{4B8468E6-8D7D-4BE8-832D-70B0FC6709FD}"/>
    <cellStyle name="T_Book1_CPK 6" xfId="19649" xr:uid="{4D469B0E-6671-4279-8A6C-53A44D7BEA3A}"/>
    <cellStyle name="T_Book1_CPK 6 2" xfId="22629" xr:uid="{BC9C14DD-F60E-43CA-AFF4-490D19658CA4}"/>
    <cellStyle name="T_Book1_CPK 6 3" xfId="25578" xr:uid="{58EDA833-7F47-4C33-A61C-C08A0C0F9960}"/>
    <cellStyle name="T_Book1_CPK 6 4" xfId="27487" xr:uid="{37C9E953-DF2A-4BD0-BB59-45609A957FBD}"/>
    <cellStyle name="T_Book1_CPK 6 5" xfId="29884" xr:uid="{25763F87-A6C8-463F-8198-2FD8477982FE}"/>
    <cellStyle name="T_Book1_CPK 6 6" xfId="33516" xr:uid="{3D721A0E-35D9-449C-AF8F-6971A7DABC2F}"/>
    <cellStyle name="T_Book1_CPK 6 7" xfId="34929" xr:uid="{3187C637-B5FF-418C-B1BD-BECBF95B414D}"/>
    <cellStyle name="T_Book1_CPK 6 8" xfId="37560" xr:uid="{8B6A4804-1FB9-412A-BD57-179B4EE3F878}"/>
    <cellStyle name="T_Book1_CPK 6 9" xfId="37430" xr:uid="{09B3D274-CF30-4108-9938-D8D639B5647D}"/>
    <cellStyle name="T_Book1_CPK 7" xfId="19530" xr:uid="{EC1DA5F3-5ACC-4815-B479-E6B9C126AF0F}"/>
    <cellStyle name="T_Book1_CPK 7 2" xfId="22504" xr:uid="{ACF77BCD-EE46-4CD9-892D-6354BD6F7E10}"/>
    <cellStyle name="T_Book1_CPK 7 3" xfId="25641" xr:uid="{89B1DD73-61D9-45F9-A4A5-F8F5900215AB}"/>
    <cellStyle name="T_Book1_CPK 7 4" xfId="27345" xr:uid="{C6310ADE-56E3-434F-877E-D0D768CC42A6}"/>
    <cellStyle name="T_Book1_CPK 7 5" xfId="24794" xr:uid="{91FA554F-FF16-4194-8659-7CF778D608AE}"/>
    <cellStyle name="T_Book1_CPK 7 6" xfId="30009" xr:uid="{19BC9B78-97C2-4ED4-8CB0-145CF17D2917}"/>
    <cellStyle name="T_Book1_CPK 7 7" xfId="34544" xr:uid="{5A31ACF3-5855-4CD1-BCB3-BAADBDCBB756}"/>
    <cellStyle name="T_Book1_CPK 7 8" xfId="36113" xr:uid="{F57463BA-1351-4793-861E-23CEDB0D9802}"/>
    <cellStyle name="T_Book1_CPK 7 9" xfId="40501" xr:uid="{8AB0519F-20FB-48DF-8C5C-AFBE021B2F2D}"/>
    <cellStyle name="T_Book1_CPK 8" xfId="19245" xr:uid="{ADD6B031-44D1-45EE-8FDB-D243FA809C2A}"/>
    <cellStyle name="T_Book1_CPK 8 2" xfId="22162" xr:uid="{1341DB23-6DC2-4150-8554-F39497798D01}"/>
    <cellStyle name="T_Book1_CPK 8 3" xfId="25596" xr:uid="{E204129F-84CD-4747-BBF1-3CCD981E419A}"/>
    <cellStyle name="T_Book1_CPK 8 4" xfId="24193" xr:uid="{AF8B946D-0DE6-49A6-AE9D-86E7AE86237B}"/>
    <cellStyle name="T_Book1_CPK 8 5" xfId="27131" xr:uid="{EBABE4F7-37CD-4ADE-9C23-C7A0A71C9F27}"/>
    <cellStyle name="T_Book1_CPK 8 6" xfId="31755" xr:uid="{5FC8DA16-0014-4A39-819E-4E66359B3F5C}"/>
    <cellStyle name="T_Book1_CPK 8 7" xfId="34446" xr:uid="{C9CAE549-A0EF-4C41-B783-8BED0FDC1C33}"/>
    <cellStyle name="T_Book1_CPK 8 8" xfId="35990" xr:uid="{40176489-E3F6-41D1-BA82-5AF19FEFBBBE}"/>
    <cellStyle name="T_Book1_CPK 8 9" xfId="39970" xr:uid="{9F91FF95-5807-4A31-8F17-9DB41561FC07}"/>
    <cellStyle name="T_Book1_CPK 9" xfId="20360" xr:uid="{FBB5B5EA-4808-47E6-9F9D-B88A681085AD}"/>
    <cellStyle name="T_Book1_CPK 9 2" xfId="23475" xr:uid="{7752D8F9-00CC-4D74-BF1B-6858CC8B7D6B}"/>
    <cellStyle name="T_Book1_CPK 9 3" xfId="20690" xr:uid="{D21A8896-A0D0-4384-9770-AA9762D5F21E}"/>
    <cellStyle name="T_Book1_CPK 9 4" xfId="28467" xr:uid="{69B966B6-9D21-47DF-9D4B-07990079C670}"/>
    <cellStyle name="T_Book1_CPK 9 5" xfId="29596" xr:uid="{5D7A5BEF-382B-4FE6-99BE-58F1CA74042A}"/>
    <cellStyle name="T_Book1_CPK 9 6" xfId="33724" xr:uid="{7E2B175D-7716-49F0-A43C-44B429401C6E}"/>
    <cellStyle name="T_Book1_CPK 9 7" xfId="35072" xr:uid="{CAB5B0B3-F7EA-4A65-8DF8-3B19064678F6}"/>
    <cellStyle name="T_Book1_CPK 9 8" xfId="35967" xr:uid="{608C5CD3-3D0B-4509-9003-C3780430C52D}"/>
    <cellStyle name="T_Book1_CPK 9 9" xfId="40968" xr:uid="{85D4CB3B-8307-4451-8BF6-FCFFA166348E}"/>
    <cellStyle name="T_Book1_Thiet bi" xfId="4792" xr:uid="{9FD0EE75-37F0-4AA6-9E96-64F42FF2DE57}"/>
    <cellStyle name="T_Book1_Thiet bi 10" xfId="19294" xr:uid="{66C04567-DB3A-499B-BF5E-77FF33BC2477}"/>
    <cellStyle name="T_Book1_Thiet bi 10 2" xfId="22231" xr:uid="{F403BF7C-5AB4-484E-863A-A06613CCD347}"/>
    <cellStyle name="T_Book1_Thiet bi 10 3" xfId="21130" xr:uid="{FDC0A044-A2DF-47C7-8CEA-859F7E6080B9}"/>
    <cellStyle name="T_Book1_Thiet bi 10 4" xfId="27014" xr:uid="{C9A1AAC9-BB39-4332-8494-67E22329B053}"/>
    <cellStyle name="T_Book1_Thiet bi 10 5" xfId="28860" xr:uid="{19200021-E2F3-4D68-9761-0C7F16E357D0}"/>
    <cellStyle name="T_Book1_Thiet bi 10 6" xfId="32812" xr:uid="{D811B41F-255E-4D78-B650-321EE74035F1}"/>
    <cellStyle name="T_Book1_Thiet bi 10 7" xfId="34101" xr:uid="{7997E7B9-E943-4145-AAB2-B610F2037AEC}"/>
    <cellStyle name="T_Book1_Thiet bi 10 8" xfId="36194" xr:uid="{3C241C98-CA4B-4733-AD22-B40BFF72D52E}"/>
    <cellStyle name="T_Book1_Thiet bi 10 9" xfId="37752" xr:uid="{6B6114EE-2A8F-4064-8676-09E00ABBFF21}"/>
    <cellStyle name="T_Book1_Thiet bi 11" xfId="20146" xr:uid="{5D1AF2A5-800A-457E-9908-E93ACABB00B5}"/>
    <cellStyle name="T_Book1_Thiet bi 11 2" xfId="23214" xr:uid="{91E02E8D-1103-4142-9ACE-B311D3376192}"/>
    <cellStyle name="T_Book1_Thiet bi 11 3" xfId="26211" xr:uid="{722400F2-FD34-44A7-84BB-D09A7C84A747}"/>
    <cellStyle name="T_Book1_Thiet bi 11 4" xfId="28178" xr:uid="{B505075F-FE42-4857-BA9E-24F748C528DE}"/>
    <cellStyle name="T_Book1_Thiet bi 11 5" xfId="29921" xr:uid="{AB7105F5-7106-464A-8458-2D400B2BD4F4}"/>
    <cellStyle name="T_Book1_Thiet bi 11 6" xfId="32422" xr:uid="{990811DB-1901-4253-A050-B7FA55DD5927}"/>
    <cellStyle name="T_Book1_Thiet bi 11 7" xfId="33863" xr:uid="{6F4EB1D8-8B80-48E1-8C23-CB23DA182012}"/>
    <cellStyle name="T_Book1_Thiet bi 11 8" xfId="39517" xr:uid="{78988C7C-0D3D-4707-9870-7F3BF2BA73D1}"/>
    <cellStyle name="T_Book1_Thiet bi 11 9" xfId="37200" xr:uid="{79FF1D6F-B234-4BD5-BE7A-D3B169BABCA9}"/>
    <cellStyle name="T_Book1_Thiet bi 12" xfId="20840" xr:uid="{14561208-70DD-42EC-A25F-B1F4A46768D3}"/>
    <cellStyle name="T_Book1_Thiet bi 12 2" xfId="26836" xr:uid="{01DC2359-97A9-4FFA-B87C-E4C669515BD4}"/>
    <cellStyle name="T_Book1_Thiet bi 12 3" xfId="28688" xr:uid="{793A6EC5-9433-4B2E-BA29-9DAC6A70D9FE}"/>
    <cellStyle name="T_Book1_Thiet bi 12 4" xfId="30982" xr:uid="{CCFDC0BD-F690-4A46-876C-CAA13E9B4CDF}"/>
    <cellStyle name="T_Book1_Thiet bi 12 5" xfId="33946" xr:uid="{450F1EE0-CDDC-4270-B296-43E65D905064}"/>
    <cellStyle name="T_Book1_Thiet bi 12 6" xfId="35225" xr:uid="{8ABB8F07-F5D8-491D-88F0-3A5321E9F7B4}"/>
    <cellStyle name="T_Book1_Thiet bi 12 7" xfId="39802" xr:uid="{5CE7B8DC-519A-4AF8-97DB-76E95835405F}"/>
    <cellStyle name="T_Book1_Thiet bi 12 8" xfId="41130" xr:uid="{5DA620EA-B5F4-4DF1-8F48-F5842F7C0FB6}"/>
    <cellStyle name="T_Book1_Thiet bi 13" xfId="26174" xr:uid="{0897311C-BBF8-42E2-A988-AC3421AC60E8}"/>
    <cellStyle name="T_Book1_Thiet bi 14" xfId="25133" xr:uid="{F439B3D1-9219-4294-AE24-8E2F21E323D2}"/>
    <cellStyle name="T_Book1_Thiet bi 15" xfId="21440" xr:uid="{3866DF2C-ABB4-4424-B7C5-1ED68967C6AF}"/>
    <cellStyle name="T_Book1_Thiet bi 16" xfId="31416" xr:uid="{D871DDFD-7D13-47FC-A926-70DD7120A228}"/>
    <cellStyle name="T_Book1_Thiet bi 17" xfId="34747" xr:uid="{BFFDEDDA-38C0-4597-B9C5-46A85B4D2629}"/>
    <cellStyle name="T_Book1_Thiet bi 18" xfId="39485" xr:uid="{6149FAD6-32FD-4120-B0CE-F9B1B022A4C2}"/>
    <cellStyle name="T_Book1_Thiet bi 19" xfId="36970" xr:uid="{8F487216-D0C2-4FC3-BC5A-0211E7885FB2}"/>
    <cellStyle name="T_Book1_Thiet bi 2" xfId="19314" xr:uid="{4F4404BE-447D-4C42-BC91-AFFFF70B38EC}"/>
    <cellStyle name="T_Book1_Thiet bi 2 2" xfId="22256" xr:uid="{3D1E7822-2854-4EB6-AB21-460B1C7FEF13}"/>
    <cellStyle name="T_Book1_Thiet bi 2 3" xfId="21785" xr:uid="{E10C0E61-177D-4C92-B69C-A2FF74006680}"/>
    <cellStyle name="T_Book1_Thiet bi 2 4" xfId="27046" xr:uid="{B7F809CD-050C-4B86-A036-4EABCC8FFA35}"/>
    <cellStyle name="T_Book1_Thiet bi 2 5" xfId="24109" xr:uid="{9A052233-6222-4455-9176-55DBE05AB5D9}"/>
    <cellStyle name="T_Book1_Thiet bi 2 6" xfId="28850" xr:uid="{8719061F-734F-4488-939E-3699AC2807FE}"/>
    <cellStyle name="T_Book1_Thiet bi 2 7" xfId="32036" xr:uid="{A1A76C10-C1D8-4194-AD88-8EBD3935DF14}"/>
    <cellStyle name="T_Book1_Thiet bi 2 8" xfId="35682" xr:uid="{DBE14137-71E5-4AAF-9861-603E15589A50}"/>
    <cellStyle name="T_Book1_Thiet bi 2 9" xfId="39246" xr:uid="{81F57405-B362-4450-BC1F-1E4DD1A2AB1C}"/>
    <cellStyle name="T_Book1_Thiet bi 3" xfId="19761" xr:uid="{362EA90C-40DB-413B-B5B1-8B013792AFC1}"/>
    <cellStyle name="T_Book1_Thiet bi 3 2" xfId="22772" xr:uid="{94E1EE76-B032-4DAB-A80E-C71DBC8BF866}"/>
    <cellStyle name="T_Book1_Thiet bi 3 3" xfId="24785" xr:uid="{E4B30416-A21F-43ED-89BD-E95C7B2BE828}"/>
    <cellStyle name="T_Book1_Thiet bi 3 4" xfId="27662" xr:uid="{07805760-2D63-449E-B1CB-DA6D8F02C9CC}"/>
    <cellStyle name="T_Book1_Thiet bi 3 5" xfId="29002" xr:uid="{BB43CB0C-2B26-431C-9147-D916CC3ABDCA}"/>
    <cellStyle name="T_Book1_Thiet bi 3 6" xfId="25325" xr:uid="{0D709A26-07B1-457F-94D2-F100BAD004D5}"/>
    <cellStyle name="T_Book1_Thiet bi 3 7" xfId="33181" xr:uid="{7F485EFD-C2B0-4255-8F3C-89DD838DFF31}"/>
    <cellStyle name="T_Book1_Thiet bi 3 8" xfId="37390" xr:uid="{A2649EC3-AEB2-4741-9D61-98767365E6A8}"/>
    <cellStyle name="T_Book1_Thiet bi 3 9" xfId="36380" xr:uid="{2F918358-18D7-49BE-904E-5E58F2DCB249}"/>
    <cellStyle name="T_Book1_Thiet bi 4" xfId="20039" xr:uid="{8A22F18D-F025-46AE-9143-1BAA6B604EC7}"/>
    <cellStyle name="T_Book1_Thiet bi 4 2" xfId="23094" xr:uid="{776D558B-44D3-4C83-AC7E-9EC4469F057C}"/>
    <cellStyle name="T_Book1_Thiet bi 4 3" xfId="24090" xr:uid="{E75C4773-3C6F-4FBC-9AC0-95907CEE384D}"/>
    <cellStyle name="T_Book1_Thiet bi 4 4" xfId="28031" xr:uid="{D05F52D1-84FE-4980-BC34-8CCD9EA65F25}"/>
    <cellStyle name="T_Book1_Thiet bi 4 5" xfId="24904" xr:uid="{FFBAC342-2CE9-4B97-8F2A-F29E06D6E1C3}"/>
    <cellStyle name="T_Book1_Thiet bi 4 6" xfId="31369" xr:uid="{E81F7834-3601-47AD-8B88-EC4B00E27907}"/>
    <cellStyle name="T_Book1_Thiet bi 4 7" xfId="25856" xr:uid="{2D7E3E58-D5B7-4BBA-943E-DADAB11E3E53}"/>
    <cellStyle name="T_Book1_Thiet bi 4 8" xfId="39602" xr:uid="{5CB93E86-2B48-4B21-B382-4B750FEE2E11}"/>
    <cellStyle name="T_Book1_Thiet bi 4 9" xfId="37228" xr:uid="{6014116A-A39E-4AA2-A5C5-FAE8F4594BB5}"/>
    <cellStyle name="T_Book1_Thiet bi 5" xfId="19887" xr:uid="{4375B2C3-CFD7-4F34-A7AB-0EF40A71B892}"/>
    <cellStyle name="T_Book1_Thiet bi 5 2" xfId="22928" xr:uid="{85F911D5-C7E1-46D2-A4B2-37647CF204C6}"/>
    <cellStyle name="T_Book1_Thiet bi 5 3" xfId="21545" xr:uid="{3BB7EFC3-0E2F-4983-96B2-1D60BB7E2B24}"/>
    <cellStyle name="T_Book1_Thiet bi 5 4" xfId="27849" xr:uid="{9955B2F7-BB5C-4B56-9886-A61DD5BF87F4}"/>
    <cellStyle name="T_Book1_Thiet bi 5 5" xfId="28250" xr:uid="{A1716658-BC69-49E7-9656-6B623ADDCD50}"/>
    <cellStyle name="T_Book1_Thiet bi 5 6" xfId="32887" xr:uid="{963CBA6D-806F-4E24-A42A-FDCE73A2904D}"/>
    <cellStyle name="T_Book1_Thiet bi 5 7" xfId="34497" xr:uid="{55FAF7E6-66BE-4857-9A6F-408D9017B445}"/>
    <cellStyle name="T_Book1_Thiet bi 5 8" xfId="35841" xr:uid="{D96696B7-F349-4403-8C5E-48864F05B9F9}"/>
    <cellStyle name="T_Book1_Thiet bi 5 9" xfId="37754" xr:uid="{3C46218B-7D96-4696-8B88-7201B0E327E0}"/>
    <cellStyle name="T_Book1_Thiet bi 6" xfId="19436" xr:uid="{13B9C178-FCC5-41B0-8325-D24013F27DAE}"/>
    <cellStyle name="T_Book1_Thiet bi 6 2" xfId="22387" xr:uid="{5815E614-3E2E-45D6-A1EA-78C6F3808600}"/>
    <cellStyle name="T_Book1_Thiet bi 6 3" xfId="21372" xr:uid="{592DB3D0-A7BF-423F-A007-07C814659510}"/>
    <cellStyle name="T_Book1_Thiet bi 6 4" xfId="27198" xr:uid="{3BDE24A6-80D1-4A6A-AFF9-4F59B6A007F4}"/>
    <cellStyle name="T_Book1_Thiet bi 6 5" xfId="29101" xr:uid="{201A2D89-B407-4BFC-9364-F08F2FB5893B}"/>
    <cellStyle name="T_Book1_Thiet bi 6 6" xfId="32197" xr:uid="{6A8BB0CB-5A91-49FD-87D2-5B87922DBC29}"/>
    <cellStyle name="T_Book1_Thiet bi 6 7" xfId="34358" xr:uid="{D2CBA8E3-8138-4C4B-B758-EB911E3BBC5B}"/>
    <cellStyle name="T_Book1_Thiet bi 6 8" xfId="36698" xr:uid="{678BBDAB-7FBA-4DCC-BB00-C348E0BB86EF}"/>
    <cellStyle name="T_Book1_Thiet bi 6 9" xfId="40841" xr:uid="{51E73FD5-CBC1-47D9-845D-4802BF3028B7}"/>
    <cellStyle name="T_Book1_Thiet bi 7" xfId="20193" xr:uid="{20B78794-39CC-42D6-9D66-2351ED4346BB}"/>
    <cellStyle name="T_Book1_Thiet bi 7 2" xfId="23269" xr:uid="{ED28487F-2516-473A-8798-69260114EA2E}"/>
    <cellStyle name="T_Book1_Thiet bi 7 3" xfId="25050" xr:uid="{E34AA0A0-7E0C-4DFB-824F-08DAA4479DE8}"/>
    <cellStyle name="T_Book1_Thiet bi 7 4" xfId="28236" xr:uid="{BE67E7FE-EEF7-4FED-9333-E15D2DA2C8AB}"/>
    <cellStyle name="T_Book1_Thiet bi 7 5" xfId="25377" xr:uid="{1D92AC80-DBCF-4461-B333-4A69CAEE03A1}"/>
    <cellStyle name="T_Book1_Thiet bi 7 6" xfId="32495" xr:uid="{00D5E547-8DFD-469F-A8B0-226244AA58DD}"/>
    <cellStyle name="T_Book1_Thiet bi 7 7" xfId="30471" xr:uid="{9E28EC0D-04FC-4728-8285-9617958950CE}"/>
    <cellStyle name="T_Book1_Thiet bi 7 8" xfId="36713" xr:uid="{68582E8A-468F-4B9A-BE01-CD4C6805E911}"/>
    <cellStyle name="T_Book1_Thiet bi 7 9" xfId="39458" xr:uid="{66C397F4-6BDA-4928-9517-5A95582E0587}"/>
    <cellStyle name="T_Book1_Thiet bi 8" xfId="19991" xr:uid="{0DC7EF5F-E579-44F2-83A9-682F10EF34E9}"/>
    <cellStyle name="T_Book1_Thiet bi 8 2" xfId="23044" xr:uid="{28BA6025-8CA5-46E8-9926-7DC5BD90BE37}"/>
    <cellStyle name="T_Book1_Thiet bi 8 3" xfId="25598" xr:uid="{6ECAB50C-3952-4F03-B422-DA0348003D83}"/>
    <cellStyle name="T_Book1_Thiet bi 8 4" xfId="27981" xr:uid="{7FD914E7-A518-42A4-B35B-AE5A549E9624}"/>
    <cellStyle name="T_Book1_Thiet bi 8 5" xfId="30404" xr:uid="{2B328ABC-09BB-4E54-B0EF-CFD65329580B}"/>
    <cellStyle name="T_Book1_Thiet bi 8 6" xfId="31510" xr:uid="{1A027A34-BAF0-45C9-944B-345E044EB0A1}"/>
    <cellStyle name="T_Book1_Thiet bi 8 7" xfId="32871" xr:uid="{1F114BDD-53CB-4F2C-8A32-4F651D3EB384}"/>
    <cellStyle name="T_Book1_Thiet bi 8 8" xfId="39174" xr:uid="{573B205C-4E67-40FB-9381-E028D56EAD15}"/>
    <cellStyle name="T_Book1_Thiet bi 8 9" xfId="40288" xr:uid="{D59268DD-686C-407D-B281-DB2FAF23C508}"/>
    <cellStyle name="T_Book1_Thiet bi 9" xfId="20361" xr:uid="{E0FE07F6-2E1A-4A03-9D83-FAAE20CDE697}"/>
    <cellStyle name="T_Book1_Thiet bi 9 2" xfId="23476" xr:uid="{984A0911-E253-484B-B2EA-0D5F0F768A7F}"/>
    <cellStyle name="T_Book1_Thiet bi 9 3" xfId="22086" xr:uid="{7E0EDB33-F0E8-456D-BC8C-91793F769187}"/>
    <cellStyle name="T_Book1_Thiet bi 9 4" xfId="28468" xr:uid="{B1A171A9-1331-4D4C-92B8-D9E69DE0A048}"/>
    <cellStyle name="T_Book1_Thiet bi 9 5" xfId="29426" xr:uid="{0D5BBA0E-BE39-44F7-92D0-79A349078FB8}"/>
    <cellStyle name="T_Book1_Thiet bi 9 6" xfId="33725" xr:uid="{C4890896-B504-42DA-9B6A-248592900BD1}"/>
    <cellStyle name="T_Book1_Thiet bi 9 7" xfId="35073" xr:uid="{D03485B0-2719-4C9C-BCF3-6695915A65D5}"/>
    <cellStyle name="T_Book1_Thiet bi 9 8" xfId="37066" xr:uid="{1527CA36-C116-4F6C-96FC-D8BB015621EC}"/>
    <cellStyle name="T_Book1_Thiet bi 9 9" xfId="40969" xr:uid="{240076F7-3FD9-41F1-8D31-8F4D2FAFFA8E}"/>
    <cellStyle name="T_Cac bao cao TB  Milk-Yomilk-co Ke- CK 1-Vinh Thang" xfId="672" xr:uid="{21919D3A-F66C-4655-B392-EE09B22B048D}"/>
    <cellStyle name="T_Cac bao cao TB  Milk-Yomilk-co Ke- CK 1-Vinh Thang 10" xfId="19196" xr:uid="{B7CA6C6B-B034-436E-92F7-1AE11E4DABFC}"/>
    <cellStyle name="T_Cac bao cao TB  Milk-Yomilk-co Ke- CK 1-Vinh Thang 10 2" xfId="22101" xr:uid="{3F9628F8-0F45-407D-A3B8-B347487ECB04}"/>
    <cellStyle name="T_Cac bao cao TB  Milk-Yomilk-co Ke- CK 1-Vinh Thang 10 3" xfId="26505" xr:uid="{FE3F8F3E-1F18-427F-ACB2-8EE14F92E333}"/>
    <cellStyle name="T_Cac bao cao TB  Milk-Yomilk-co Ke- CK 1-Vinh Thang 10 4" xfId="21877" xr:uid="{F059D9CB-2805-4980-A874-6AE352E6D8DD}"/>
    <cellStyle name="T_Cac bao cao TB  Milk-Yomilk-co Ke- CK 1-Vinh Thang 10 5" xfId="30655" xr:uid="{77C91CE3-65B7-4C46-9E08-CC63F6E43498}"/>
    <cellStyle name="T_Cac bao cao TB  Milk-Yomilk-co Ke- CK 1-Vinh Thang 10 6" xfId="31183" xr:uid="{42FC226B-6346-4182-940B-4E0E0E263739}"/>
    <cellStyle name="T_Cac bao cao TB  Milk-Yomilk-co Ke- CK 1-Vinh Thang 10 7" xfId="33435" xr:uid="{69E1836C-67A6-409D-8FEF-A39D1BA85E25}"/>
    <cellStyle name="T_Cac bao cao TB  Milk-Yomilk-co Ke- CK 1-Vinh Thang 10 8" xfId="37193" xr:uid="{4D96FE52-FF43-415E-ADA5-35538ED5E9CF}"/>
    <cellStyle name="T_Cac bao cao TB  Milk-Yomilk-co Ke- CK 1-Vinh Thang 10 9" xfId="40860" xr:uid="{4C6C8B36-959B-4969-885E-ACFF2C0BAC98}"/>
    <cellStyle name="T_Cac bao cao TB  Milk-Yomilk-co Ke- CK 1-Vinh Thang 11" xfId="20289" xr:uid="{B106EB4F-2245-48D0-A215-F36A460C2D3D}"/>
    <cellStyle name="T_Cac bao cao TB  Milk-Yomilk-co Ke- CK 1-Vinh Thang 11 2" xfId="23396" xr:uid="{9C143423-C50A-4FA4-856A-689BBA19B5F8}"/>
    <cellStyle name="T_Cac bao cao TB  Milk-Yomilk-co Ke- CK 1-Vinh Thang 11 3" xfId="24437" xr:uid="{D44BCEBA-7BC4-4B63-B5B6-5B18F80CCC9E}"/>
    <cellStyle name="T_Cac bao cao TB  Milk-Yomilk-co Ke- CK 1-Vinh Thang 11 4" xfId="28381" xr:uid="{E11FDCB5-C7AC-49AA-AFF2-5AA8DD0EB541}"/>
    <cellStyle name="T_Cac bao cao TB  Milk-Yomilk-co Ke- CK 1-Vinh Thang 11 5" xfId="26123" xr:uid="{8442B99A-2FAC-4873-8125-809FBC3197F1}"/>
    <cellStyle name="T_Cac bao cao TB  Milk-Yomilk-co Ke- CK 1-Vinh Thang 11 6" xfId="33051" xr:uid="{D2021ECD-5436-4C13-967C-E8CD8C808DAB}"/>
    <cellStyle name="T_Cac bao cao TB  Milk-Yomilk-co Ke- CK 1-Vinh Thang 11 7" xfId="30903" xr:uid="{8068C86A-35D0-4F70-8433-E69E5BBA2759}"/>
    <cellStyle name="T_Cac bao cao TB  Milk-Yomilk-co Ke- CK 1-Vinh Thang 11 8" xfId="36493" xr:uid="{DC089ACA-FB5E-4A57-9335-33204E719FED}"/>
    <cellStyle name="T_Cac bao cao TB  Milk-Yomilk-co Ke- CK 1-Vinh Thang 11 9" xfId="35842" xr:uid="{F4CC81EB-1171-4EF4-BAB5-BDB9CD185B5A}"/>
    <cellStyle name="T_Cac bao cao TB  Milk-Yomilk-co Ke- CK 1-Vinh Thang 12" xfId="21938" xr:uid="{CC5E2BF8-AAAE-463A-8676-74FD9F03175D}"/>
    <cellStyle name="T_Cac bao cao TB  Milk-Yomilk-co Ke- CK 1-Vinh Thang 12 2" xfId="24561" xr:uid="{B2CA7A49-6C0E-455D-9B22-C0C0CE576D32}"/>
    <cellStyle name="T_Cac bao cao TB  Milk-Yomilk-co Ke- CK 1-Vinh Thang 12 3" xfId="26048" xr:uid="{4DA21DB0-3594-410D-AE81-D4DF31E36E5C}"/>
    <cellStyle name="T_Cac bao cao TB  Milk-Yomilk-co Ke- CK 1-Vinh Thang 12 4" xfId="29727" xr:uid="{A8B504BD-8C6F-47F3-8C5F-848190AA8A8B}"/>
    <cellStyle name="T_Cac bao cao TB  Milk-Yomilk-co Ke- CK 1-Vinh Thang 12 5" xfId="31488" xr:uid="{E47BA0C6-0AE6-47B4-AD1F-3BF1F78BAA2D}"/>
    <cellStyle name="T_Cac bao cao TB  Milk-Yomilk-co Ke- CK 1-Vinh Thang 12 6" xfId="33862" xr:uid="{40A33973-4426-4E53-9236-072499C5CC8C}"/>
    <cellStyle name="T_Cac bao cao TB  Milk-Yomilk-co Ke- CK 1-Vinh Thang 12 7" xfId="39456" xr:uid="{06991E8C-DC32-47AB-9F66-216F97CE06EE}"/>
    <cellStyle name="T_Cac bao cao TB  Milk-Yomilk-co Ke- CK 1-Vinh Thang 12 8" xfId="36004" xr:uid="{F5A5D8EF-0B3D-469C-8077-CCA1F197174F}"/>
    <cellStyle name="T_Cac bao cao TB  Milk-Yomilk-co Ke- CK 1-Vinh Thang 13" xfId="20595" xr:uid="{FFF4E488-9723-4195-8CCA-5F39AFC5429F}"/>
    <cellStyle name="T_Cac bao cao TB  Milk-Yomilk-co Ke- CK 1-Vinh Thang 2" xfId="19809" xr:uid="{5B4D3090-9EF1-4A90-9E17-3DDC15D20CFF}"/>
    <cellStyle name="T_Cac bao cao TB  Milk-Yomilk-co Ke- CK 1-Vinh Thang 2 2" xfId="22832" xr:uid="{F8E4C54D-D13C-4CD9-9670-DFE2591DEA48}"/>
    <cellStyle name="T_Cac bao cao TB  Milk-Yomilk-co Ke- CK 1-Vinh Thang 2 3" xfId="26152" xr:uid="{8F79C184-BD66-4F34-AC8D-DA7CF20F48DB}"/>
    <cellStyle name="T_Cac bao cao TB  Milk-Yomilk-co Ke- CK 1-Vinh Thang 2 4" xfId="27735" xr:uid="{B4CE70B7-68E5-45FB-BCEC-12F609518B76}"/>
    <cellStyle name="T_Cac bao cao TB  Milk-Yomilk-co Ke- CK 1-Vinh Thang 2 5" xfId="30170" xr:uid="{C09F217E-0AA8-4120-8E0C-42965FFF3BB9}"/>
    <cellStyle name="T_Cac bao cao TB  Milk-Yomilk-co Ke- CK 1-Vinh Thang 2 6" xfId="33466" xr:uid="{D5B9357E-910F-4A31-981B-04F32F2DB2B8}"/>
    <cellStyle name="T_Cac bao cao TB  Milk-Yomilk-co Ke- CK 1-Vinh Thang 2 7" xfId="34227" xr:uid="{7382AB1E-2646-4B53-B972-28CEC1975A30}"/>
    <cellStyle name="T_Cac bao cao TB  Milk-Yomilk-co Ke- CK 1-Vinh Thang 2 8" xfId="38659" xr:uid="{0D97C1E4-D433-4736-9D5E-832858890388}"/>
    <cellStyle name="T_Cac bao cao TB  Milk-Yomilk-co Ke- CK 1-Vinh Thang 2 9" xfId="36604" xr:uid="{CB5352FC-E2C9-4B9F-987C-F8BEFBBF5B88}"/>
    <cellStyle name="T_Cac bao cao TB  Milk-Yomilk-co Ke- CK 1-Vinh Thang 3" xfId="19942" xr:uid="{A3D2B12D-F902-4370-BC94-F92D7363A79C}"/>
    <cellStyle name="T_Cac bao cao TB  Milk-Yomilk-co Ke- CK 1-Vinh Thang 3 2" xfId="22991" xr:uid="{9732DBB9-547D-4EBF-B0A6-1C18C130BB13}"/>
    <cellStyle name="T_Cac bao cao TB  Milk-Yomilk-co Ke- CK 1-Vinh Thang 3 3" xfId="25318" xr:uid="{87F25EE9-DD61-4373-95E8-7950756E8DFB}"/>
    <cellStyle name="T_Cac bao cao TB  Milk-Yomilk-co Ke- CK 1-Vinh Thang 3 4" xfId="27922" xr:uid="{A545B682-0DF7-4BD2-A0CB-AB9AAD2F6281}"/>
    <cellStyle name="T_Cac bao cao TB  Milk-Yomilk-co Ke- CK 1-Vinh Thang 3 5" xfId="30254" xr:uid="{A7CDC71D-D910-46D0-ACD0-BEFDBCD3E8A1}"/>
    <cellStyle name="T_Cac bao cao TB  Milk-Yomilk-co Ke- CK 1-Vinh Thang 3 6" xfId="33009" xr:uid="{40B66406-0CDF-4FF7-8B86-62B57AF9E784}"/>
    <cellStyle name="T_Cac bao cao TB  Milk-Yomilk-co Ke- CK 1-Vinh Thang 3 7" xfId="34376" xr:uid="{6844E903-37F1-4E51-A246-677CB290D414}"/>
    <cellStyle name="T_Cac bao cao TB  Milk-Yomilk-co Ke- CK 1-Vinh Thang 3 8" xfId="39018" xr:uid="{40D6F53C-3576-4F63-B4CF-58143E4B9ED4}"/>
    <cellStyle name="T_Cac bao cao TB  Milk-Yomilk-co Ke- CK 1-Vinh Thang 3 9" xfId="38144" xr:uid="{DFCCFD22-A252-4368-B84B-55E6065C2EE3}"/>
    <cellStyle name="T_Cac bao cao TB  Milk-Yomilk-co Ke- CK 1-Vinh Thang 4" xfId="20021" xr:uid="{87848DE1-E8F2-4162-AB02-FC481E418148}"/>
    <cellStyle name="T_Cac bao cao TB  Milk-Yomilk-co Ke- CK 1-Vinh Thang 4 2" xfId="23076" xr:uid="{ACAD0EDB-E2B2-40F6-B4DA-CE510C126E0F}"/>
    <cellStyle name="T_Cac bao cao TB  Milk-Yomilk-co Ke- CK 1-Vinh Thang 4 3" xfId="24648" xr:uid="{4A9B725A-B1B3-46EC-9925-ED5AA28EEA06}"/>
    <cellStyle name="T_Cac bao cao TB  Milk-Yomilk-co Ke- CK 1-Vinh Thang 4 4" xfId="28013" xr:uid="{40984070-CCC7-448B-AB04-275C2685DB91}"/>
    <cellStyle name="T_Cac bao cao TB  Milk-Yomilk-co Ke- CK 1-Vinh Thang 4 5" xfId="22082" xr:uid="{775979E6-8B53-4724-929A-DB1CF25BD317}"/>
    <cellStyle name="T_Cac bao cao TB  Milk-Yomilk-co Ke- CK 1-Vinh Thang 4 6" xfId="21760" xr:uid="{A268E2AD-9F67-4836-9C7B-A8BD19FC1D16}"/>
    <cellStyle name="T_Cac bao cao TB  Milk-Yomilk-co Ke- CK 1-Vinh Thang 4 7" xfId="31831" xr:uid="{7903B2E9-F4BF-45F0-BF1E-B5428558945B}"/>
    <cellStyle name="T_Cac bao cao TB  Milk-Yomilk-co Ke- CK 1-Vinh Thang 4 8" xfId="39307" xr:uid="{EE6D935E-DA67-4E47-86D4-352D06CAAFC8}"/>
    <cellStyle name="T_Cac bao cao TB  Milk-Yomilk-co Ke- CK 1-Vinh Thang 4 9" xfId="36293" xr:uid="{22D71657-C1E3-4FC8-B2F4-AFC8881545C6}"/>
    <cellStyle name="T_Cac bao cao TB  Milk-Yomilk-co Ke- CK 1-Vinh Thang 5" xfId="20100" xr:uid="{2B2021A4-A358-4F5D-AB06-A86C2132CAEC}"/>
    <cellStyle name="T_Cac bao cao TB  Milk-Yomilk-co Ke- CK 1-Vinh Thang 5 2" xfId="23166" xr:uid="{3FFD739B-D01F-4F3D-B157-867B95439A9E}"/>
    <cellStyle name="T_Cac bao cao TB  Milk-Yomilk-co Ke- CK 1-Vinh Thang 5 3" xfId="21767" xr:uid="{0D212188-A628-4C85-971F-DC574FF378A6}"/>
    <cellStyle name="T_Cac bao cao TB  Milk-Yomilk-co Ke- CK 1-Vinh Thang 5 4" xfId="28119" xr:uid="{947A66B7-75F0-449F-BBAA-8F9CAC45B581}"/>
    <cellStyle name="T_Cac bao cao TB  Milk-Yomilk-co Ke- CK 1-Vinh Thang 5 5" xfId="29811" xr:uid="{AD17BE87-89D0-416E-B8B5-A4A9E231FBD0}"/>
    <cellStyle name="T_Cac bao cao TB  Milk-Yomilk-co Ke- CK 1-Vinh Thang 5 6" xfId="33084" xr:uid="{007D93C6-1914-45BD-8ECE-156A5153CB7C}"/>
    <cellStyle name="T_Cac bao cao TB  Milk-Yomilk-co Ke- CK 1-Vinh Thang 5 7" xfId="33825" xr:uid="{F9DCE0C2-53F1-497F-8BD1-F48455BF47FC}"/>
    <cellStyle name="T_Cac bao cao TB  Milk-Yomilk-co Ke- CK 1-Vinh Thang 5 8" xfId="36538" xr:uid="{F05B1FA5-5080-4046-9BE3-FB6AD8036534}"/>
    <cellStyle name="T_Cac bao cao TB  Milk-Yomilk-co Ke- CK 1-Vinh Thang 5 9" xfId="37477" xr:uid="{463BA6B4-B5B0-48A3-A977-AEAAC704E299}"/>
    <cellStyle name="T_Cac bao cao TB  Milk-Yomilk-co Ke- CK 1-Vinh Thang 6" xfId="19734" xr:uid="{64C8CB9E-A3F0-42C3-9087-B9D820577E6C}"/>
    <cellStyle name="T_Cac bao cao TB  Milk-Yomilk-co Ke- CK 1-Vinh Thang 6 2" xfId="22739" xr:uid="{B766BFDB-BEF1-4C8E-88D9-726A09EE0E00}"/>
    <cellStyle name="T_Cac bao cao TB  Milk-Yomilk-co Ke- CK 1-Vinh Thang 6 3" xfId="25446" xr:uid="{6063120D-0740-41FE-BD3B-C82283E52DB1}"/>
    <cellStyle name="T_Cac bao cao TB  Milk-Yomilk-co Ke- CK 1-Vinh Thang 6 4" xfId="27622" xr:uid="{4337637C-C55B-44A2-BCC7-AE08FDC041A3}"/>
    <cellStyle name="T_Cac bao cao TB  Milk-Yomilk-co Ke- CK 1-Vinh Thang 6 5" xfId="27873" xr:uid="{8D1597E5-F660-4B58-AE15-96270A739328}"/>
    <cellStyle name="T_Cac bao cao TB  Milk-Yomilk-co Ke- CK 1-Vinh Thang 6 6" xfId="26487" xr:uid="{F59AEA40-F3EA-4581-A3A0-3E9F6C26C9EB}"/>
    <cellStyle name="T_Cac bao cao TB  Milk-Yomilk-co Ke- CK 1-Vinh Thang 6 7" xfId="22015" xr:uid="{A0D79D9C-80EE-47DB-975C-0110123D64D7}"/>
    <cellStyle name="T_Cac bao cao TB  Milk-Yomilk-co Ke- CK 1-Vinh Thang 6 8" xfId="37432" xr:uid="{016046A1-34C2-433E-A89B-F31CE7D1FBBF}"/>
    <cellStyle name="T_Cac bao cao TB  Milk-Yomilk-co Ke- CK 1-Vinh Thang 6 9" xfId="36418" xr:uid="{023BDBC6-1B24-45C9-B9D7-B84E3BD5FFA0}"/>
    <cellStyle name="T_Cac bao cao TB  Milk-Yomilk-co Ke- CK 1-Vinh Thang 7" xfId="19639" xr:uid="{E1B15B41-5744-4C98-91D7-C21B7C189683}"/>
    <cellStyle name="T_Cac bao cao TB  Milk-Yomilk-co Ke- CK 1-Vinh Thang 7 2" xfId="22619" xr:uid="{A49E5A10-7045-4217-AFF5-8813CDD26E7D}"/>
    <cellStyle name="T_Cac bao cao TB  Milk-Yomilk-co Ke- CK 1-Vinh Thang 7 3" xfId="21719" xr:uid="{40B06193-B66A-414F-8B3B-EEB7DC5108C5}"/>
    <cellStyle name="T_Cac bao cao TB  Milk-Yomilk-co Ke- CK 1-Vinh Thang 7 4" xfId="27475" xr:uid="{044C2FB7-1744-4F94-A195-DF53E3E0F9FD}"/>
    <cellStyle name="T_Cac bao cao TB  Milk-Yomilk-co Ke- CK 1-Vinh Thang 7 5" xfId="21591" xr:uid="{9AB62DC5-E770-4B18-8AF2-E918A2A05F81}"/>
    <cellStyle name="T_Cac bao cao TB  Milk-Yomilk-co Ke- CK 1-Vinh Thang 7 6" xfId="33153" xr:uid="{A640221E-141E-439C-AB13-B91F6268CE3B}"/>
    <cellStyle name="T_Cac bao cao TB  Milk-Yomilk-co Ke- CK 1-Vinh Thang 7 7" xfId="35005" xr:uid="{E32CE835-D0BA-4D95-AEA1-C5AD888B4299}"/>
    <cellStyle name="T_Cac bao cao TB  Milk-Yomilk-co Ke- CK 1-Vinh Thang 7 8" xfId="38719" xr:uid="{ED47DE5E-AC84-4511-8DEE-9FF405B8CE38}"/>
    <cellStyle name="T_Cac bao cao TB  Milk-Yomilk-co Ke- CK 1-Vinh Thang 7 9" xfId="40809" xr:uid="{CAEE0552-FC0C-400D-9A64-B72E9866F13C}"/>
    <cellStyle name="T_Cac bao cao TB  Milk-Yomilk-co Ke- CK 1-Vinh Thang 8" xfId="19319" xr:uid="{992532DE-EF70-4B56-81FB-324C71022B17}"/>
    <cellStyle name="T_Cac bao cao TB  Milk-Yomilk-co Ke- CK 1-Vinh Thang 8 2" xfId="22262" xr:uid="{16335DD1-0C7B-40CD-AF97-CB80768F3433}"/>
    <cellStyle name="T_Cac bao cao TB  Milk-Yomilk-co Ke- CK 1-Vinh Thang 8 3" xfId="26240" xr:uid="{27D5F33E-EB9B-4EEC-862C-E175A34C3FC7}"/>
    <cellStyle name="T_Cac bao cao TB  Milk-Yomilk-co Ke- CK 1-Vinh Thang 8 4" xfId="27054" xr:uid="{78CA41A4-4E33-4F5C-BD50-3B19AA81EBF8}"/>
    <cellStyle name="T_Cac bao cao TB  Milk-Yomilk-co Ke- CK 1-Vinh Thang 8 5" xfId="30343" xr:uid="{3ED4E671-83D2-4288-9981-F528411F9726}"/>
    <cellStyle name="T_Cac bao cao TB  Milk-Yomilk-co Ke- CK 1-Vinh Thang 8 6" xfId="33349" xr:uid="{0BC02D0F-8CC2-404B-A410-B77EC38A1A22}"/>
    <cellStyle name="T_Cac bao cao TB  Milk-Yomilk-co Ke- CK 1-Vinh Thang 8 7" xfId="34349" xr:uid="{761A6C7E-B5F6-44BD-BD94-7D54B0BF6F4F}"/>
    <cellStyle name="T_Cac bao cao TB  Milk-Yomilk-co Ke- CK 1-Vinh Thang 8 8" xfId="37217" xr:uid="{47B2F5FA-9093-4863-BDE7-5A03B795E387}"/>
    <cellStyle name="T_Cac bao cao TB  Milk-Yomilk-co Ke- CK 1-Vinh Thang 8 9" xfId="39500" xr:uid="{093C1E8C-41DF-4710-A728-4C83FC2400D0}"/>
    <cellStyle name="T_Cac bao cao TB  Milk-Yomilk-co Ke- CK 1-Vinh Thang 9" xfId="20343" xr:uid="{22E8F944-04A9-4628-9DF1-BFD0BBCA77C9}"/>
    <cellStyle name="T_Cac bao cao TB  Milk-Yomilk-co Ke- CK 1-Vinh Thang 9 2" xfId="23458" xr:uid="{8CB84739-E8E5-4502-BE97-498BA7C97E95}"/>
    <cellStyle name="T_Cac bao cao TB  Milk-Yomilk-co Ke- CK 1-Vinh Thang 9 3" xfId="24009" xr:uid="{79C43E4F-3E6C-4DC7-B788-92C63548EAC2}"/>
    <cellStyle name="T_Cac bao cao TB  Milk-Yomilk-co Ke- CK 1-Vinh Thang 9 4" xfId="28450" xr:uid="{65D8F9AC-59D1-4967-95EB-9DE3143D4EEC}"/>
    <cellStyle name="T_Cac bao cao TB  Milk-Yomilk-co Ke- CK 1-Vinh Thang 9 5" xfId="29925" xr:uid="{066D329D-1E20-41CE-95E6-30714954F112}"/>
    <cellStyle name="T_Cac bao cao TB  Milk-Yomilk-co Ke- CK 1-Vinh Thang 9 6" xfId="33707" xr:uid="{209B69F4-2221-4BC6-8205-EDF408C2CCE3}"/>
    <cellStyle name="T_Cac bao cao TB  Milk-Yomilk-co Ke- CK 1-Vinh Thang 9 7" xfId="35055" xr:uid="{F399E452-6FC3-4BF2-BBEC-AFE6EA0C92BB}"/>
    <cellStyle name="T_Cac bao cao TB  Milk-Yomilk-co Ke- CK 1-Vinh Thang 9 8" xfId="36240" xr:uid="{767BF826-5E5E-4F6C-8EEE-F5E76360B921}"/>
    <cellStyle name="T_Cac bao cao TB  Milk-Yomilk-co Ke- CK 1-Vinh Thang 9 9" xfId="38054" xr:uid="{86BB52CB-04BE-43BD-957C-5B65D005FD67}"/>
    <cellStyle name="T_cham diem Milk chu ky2-ANH MINH" xfId="673" xr:uid="{A4F5DDA0-92ED-43FA-A7A0-AEDCBB98610E}"/>
    <cellStyle name="T_cham diem Milk chu ky2-ANH MINH 10" xfId="19840" xr:uid="{C70E2FF7-709E-43A1-B88D-74815C47982C}"/>
    <cellStyle name="T_cham diem Milk chu ky2-ANH MINH 10 2" xfId="22866" xr:uid="{D5C50B35-034C-4471-9411-C880140FC23B}"/>
    <cellStyle name="T_cham diem Milk chu ky2-ANH MINH 10 3" xfId="20759" xr:uid="{07B66274-963D-46C9-84D1-6C5EE0B3A4FB}"/>
    <cellStyle name="T_cham diem Milk chu ky2-ANH MINH 10 4" xfId="27775" xr:uid="{177F4F0D-BB76-4C58-88A5-55EB118B1E35}"/>
    <cellStyle name="T_cham diem Milk chu ky2-ANH MINH 10 5" xfId="24726" xr:uid="{F5BB9C51-24CE-44ED-BC7C-9791454878DD}"/>
    <cellStyle name="T_cham diem Milk chu ky2-ANH MINH 10 6" xfId="27693" xr:uid="{4071C36A-DDAF-4C44-B706-BB92B4F99B3A}"/>
    <cellStyle name="T_cham diem Milk chu ky2-ANH MINH 10 7" xfId="32481" xr:uid="{6D8A2926-049B-4BB0-A6B9-A26D40E89254}"/>
    <cellStyle name="T_cham diem Milk chu ky2-ANH MINH 10 8" xfId="37032" xr:uid="{FC4AD0A2-4E73-4862-963F-5B16C76B3769}"/>
    <cellStyle name="T_cham diem Milk chu ky2-ANH MINH 10 9" xfId="38569" xr:uid="{ECA92526-F61C-4222-B725-33A40D4E2B1B}"/>
    <cellStyle name="T_cham diem Milk chu ky2-ANH MINH 11" xfId="20447" xr:uid="{7BF4CEA8-3864-46EF-9047-504C654F6864}"/>
    <cellStyle name="T_cham diem Milk chu ky2-ANH MINH 11 2" xfId="23578" xr:uid="{66F90219-4D8D-4972-B961-F8381434F681}"/>
    <cellStyle name="T_cham diem Milk chu ky2-ANH MINH 11 3" xfId="26728" xr:uid="{718CC243-86DB-44B3-B458-58F72E14C434}"/>
    <cellStyle name="T_cham diem Milk chu ky2-ANH MINH 11 4" xfId="28583" xr:uid="{71DB40BC-B193-491C-86F2-8DD3C0870A2A}"/>
    <cellStyle name="T_cham diem Milk chu ky2-ANH MINH 11 5" xfId="30883" xr:uid="{FB0C29A9-3DC3-415C-A877-3029A8058573}"/>
    <cellStyle name="T_cham diem Milk chu ky2-ANH MINH 11 6" xfId="33841" xr:uid="{97D76D36-79C9-43D0-8E7B-CAFFB07439AE}"/>
    <cellStyle name="T_cham diem Milk chu ky2-ANH MINH 11 7" xfId="35175" xr:uid="{533F5A2A-24BE-407C-A1DE-E6344D0378BB}"/>
    <cellStyle name="T_cham diem Milk chu ky2-ANH MINH 11 8" xfId="39701" xr:uid="{3B61569D-F56E-4338-A64D-2B38811CFECE}"/>
    <cellStyle name="T_cham diem Milk chu ky2-ANH MINH 11 9" xfId="41073" xr:uid="{A071294F-BBF2-4019-B32B-0990789E38B1}"/>
    <cellStyle name="T_cham diem Milk chu ky2-ANH MINH 12" xfId="21939" xr:uid="{59D2FDE4-54BA-415E-BBA0-D70A2CC3C8C0}"/>
    <cellStyle name="T_cham diem Milk chu ky2-ANH MINH 12 2" xfId="21053" xr:uid="{57969852-0F3C-49A4-BC9F-1EBD6A07259E}"/>
    <cellStyle name="T_cham diem Milk chu ky2-ANH MINH 12 3" xfId="24812" xr:uid="{6698F170-AD22-4A68-9163-D442B42D1A62}"/>
    <cellStyle name="T_cham diem Milk chu ky2-ANH MINH 12 4" xfId="30209" xr:uid="{F0A46D50-DEEB-4CB4-A73B-23110B661E66}"/>
    <cellStyle name="T_cham diem Milk chu ky2-ANH MINH 12 5" xfId="28959" xr:uid="{F303554B-E4E3-4E8D-99F5-B3876C38C4E1}"/>
    <cellStyle name="T_cham diem Milk chu ky2-ANH MINH 12 6" xfId="33922" xr:uid="{0BB906D8-C306-4AEE-A5E7-A83DC05E952C}"/>
    <cellStyle name="T_cham diem Milk chu ky2-ANH MINH 12 7" xfId="37086" xr:uid="{7F92C533-01FF-414A-AE39-17DA2C50F7D7}"/>
    <cellStyle name="T_cham diem Milk chu ky2-ANH MINH 12 8" xfId="39278" xr:uid="{DAE177EB-F9F1-4C72-A6EC-230196AE4E12}"/>
    <cellStyle name="T_cham diem Milk chu ky2-ANH MINH 13" xfId="21727" xr:uid="{E0417B08-4FEC-4E14-ADAC-4FD764659C47}"/>
    <cellStyle name="T_cham diem Milk chu ky2-ANH MINH 2" xfId="19810" xr:uid="{352B3AF8-5164-4278-BE8C-024FEB7FFB2D}"/>
    <cellStyle name="T_cham diem Milk chu ky2-ANH MINH 2 2" xfId="22833" xr:uid="{E5CC7EA7-4C9C-4616-9E9E-37C138A90147}"/>
    <cellStyle name="T_cham diem Milk chu ky2-ANH MINH 2 3" xfId="25105" xr:uid="{4FA8F7BB-694B-443D-9DEF-02616553DD69}"/>
    <cellStyle name="T_cham diem Milk chu ky2-ANH MINH 2 4" xfId="27736" xr:uid="{1682C158-59AE-4045-945A-9D443B7E8F0C}"/>
    <cellStyle name="T_cham diem Milk chu ky2-ANH MINH 2 5" xfId="30174" xr:uid="{B78149A7-7D28-4680-A36E-AC87B1F78983}"/>
    <cellStyle name="T_cham diem Milk chu ky2-ANH MINH 2 6" xfId="32898" xr:uid="{CC2CF3C1-1F89-4DCD-95F7-CF49DFAE5CF2}"/>
    <cellStyle name="T_cham diem Milk chu ky2-ANH MINH 2 7" xfId="34317" xr:uid="{9FC2544B-4AE1-47EE-85A3-272301B39170}"/>
    <cellStyle name="T_cham diem Milk chu ky2-ANH MINH 2 8" xfId="39440" xr:uid="{B6BB5C80-7267-4E30-8EF4-E1A8757669E0}"/>
    <cellStyle name="T_cham diem Milk chu ky2-ANH MINH 2 9" xfId="38242" xr:uid="{9F340A42-0022-4186-BF0E-73BF51FDA4E5}"/>
    <cellStyle name="T_cham diem Milk chu ky2-ANH MINH 3" xfId="19943" xr:uid="{07CBE8B7-B0B0-40C0-B7A2-EFAD15498302}"/>
    <cellStyle name="T_cham diem Milk chu ky2-ANH MINH 3 2" xfId="22992" xr:uid="{BD56A564-BB7A-4E11-A42D-DE5AA9462F94}"/>
    <cellStyle name="T_cham diem Milk chu ky2-ANH MINH 3 3" xfId="21103" xr:uid="{73AE13AD-D18D-498F-88CB-6741F34AAEEE}"/>
    <cellStyle name="T_cham diem Milk chu ky2-ANH MINH 3 4" xfId="27923" xr:uid="{48BD342C-4909-4D6E-9AB8-0390B109415B}"/>
    <cellStyle name="T_cham diem Milk chu ky2-ANH MINH 3 5" xfId="26722" xr:uid="{E8234F48-5F24-4BBA-BA4A-53E3798AFF71}"/>
    <cellStyle name="T_cham diem Milk chu ky2-ANH MINH 3 6" xfId="33244" xr:uid="{C34E6FFA-28B1-4266-905D-D6A72FB7EFCD}"/>
    <cellStyle name="T_cham diem Milk chu ky2-ANH MINH 3 7" xfId="34987" xr:uid="{1F60F51C-6B93-420A-9D03-F17B341FCA1D}"/>
    <cellStyle name="T_cham diem Milk chu ky2-ANH MINH 3 8" xfId="38331" xr:uid="{0F92A7B2-3FE7-4670-B4BA-7704ACB4FE1D}"/>
    <cellStyle name="T_cham diem Milk chu ky2-ANH MINH 3 9" xfId="40955" xr:uid="{D925B508-51CC-458F-B0E9-0E855C39449B}"/>
    <cellStyle name="T_cham diem Milk chu ky2-ANH MINH 4" xfId="20011" xr:uid="{8D198A9F-9CE7-4D9D-9ABC-944AC329CC0E}"/>
    <cellStyle name="T_cham diem Milk chu ky2-ANH MINH 4 2" xfId="23066" xr:uid="{88615BA6-BA53-47AB-8724-66891EE22F02}"/>
    <cellStyle name="T_cham diem Milk chu ky2-ANH MINH 4 3" xfId="25816" xr:uid="{7B798E57-35D2-493B-958A-E55EA51977A5}"/>
    <cellStyle name="T_cham diem Milk chu ky2-ANH MINH 4 4" xfId="28003" xr:uid="{AB4E4ACE-7298-4539-8080-584D34EF833F}"/>
    <cellStyle name="T_cham diem Milk chu ky2-ANH MINH 4 5" xfId="20879" xr:uid="{195F5A65-6106-4E94-887B-8906AF85BB9D}"/>
    <cellStyle name="T_cham diem Milk chu ky2-ANH MINH 4 6" xfId="33293" xr:uid="{C333083F-ABDD-4844-973E-7DD81BEBC80D}"/>
    <cellStyle name="T_cham diem Milk chu ky2-ANH MINH 4 7" xfId="32966" xr:uid="{B82ADE72-89F8-4B3A-BC50-7FAEACEBB048}"/>
    <cellStyle name="T_cham diem Milk chu ky2-ANH MINH 4 8" xfId="37437" xr:uid="{5020CE41-FFE4-4755-8469-AD37D02CC5AD}"/>
    <cellStyle name="T_cham diem Milk chu ky2-ANH MINH 4 9" xfId="39135" xr:uid="{6AD9FB88-ADA3-46A8-A51A-7053955EB3CD}"/>
    <cellStyle name="T_cham diem Milk chu ky2-ANH MINH 5" xfId="20101" xr:uid="{B66BF0DF-DEAF-4D4A-BA9A-0133D3B05C49}"/>
    <cellStyle name="T_cham diem Milk chu ky2-ANH MINH 5 2" xfId="23167" xr:uid="{A3642D69-10F0-4175-8A04-B879FBEB45F5}"/>
    <cellStyle name="T_cham diem Milk chu ky2-ANH MINH 5 3" xfId="23609" xr:uid="{A173A3C3-8414-4DA0-854E-A432B8DC06C6}"/>
    <cellStyle name="T_cham diem Milk chu ky2-ANH MINH 5 4" xfId="28120" xr:uid="{F94E3672-4912-469E-A8E6-3B2A79E102C7}"/>
    <cellStyle name="T_cham diem Milk chu ky2-ANH MINH 5 5" xfId="30057" xr:uid="{F7E70A7B-E7ED-4E65-9F90-ED434699AB61}"/>
    <cellStyle name="T_cham diem Milk chu ky2-ANH MINH 5 6" xfId="32278" xr:uid="{57590C21-1432-48B4-A8E9-A5865A47ED88}"/>
    <cellStyle name="T_cham diem Milk chu ky2-ANH MINH 5 7" xfId="33828" xr:uid="{5D22AE80-1467-43AA-95A4-448090CE990F}"/>
    <cellStyle name="T_cham diem Milk chu ky2-ANH MINH 5 8" xfId="39205" xr:uid="{99621783-F80B-48B8-960E-A7B836084F4B}"/>
    <cellStyle name="T_cham diem Milk chu ky2-ANH MINH 5 9" xfId="38730" xr:uid="{F289CE89-572E-4D6B-94E8-5A382A88F064}"/>
    <cellStyle name="T_cham diem Milk chu ky2-ANH MINH 6" xfId="19492" xr:uid="{D77A646D-F4DC-429C-853C-A38766E27559}"/>
    <cellStyle name="T_cham diem Milk chu ky2-ANH MINH 6 2" xfId="22457" xr:uid="{CE06058A-9C02-40C3-B98D-71E4943A1979}"/>
    <cellStyle name="T_cham diem Milk chu ky2-ANH MINH 6 3" xfId="26078" xr:uid="{0379D3F7-3098-4C2E-9ADC-C7A0F7798B62}"/>
    <cellStyle name="T_cham diem Milk chu ky2-ANH MINH 6 4" xfId="27286" xr:uid="{2CED9FB2-7340-4AD3-AC0B-D6987E572A64}"/>
    <cellStyle name="T_cham diem Milk chu ky2-ANH MINH 6 5" xfId="28851" xr:uid="{A3DEC554-CAA3-4374-97F8-D60133D73D89}"/>
    <cellStyle name="T_cham diem Milk chu ky2-ANH MINH 6 6" xfId="26258" xr:uid="{0395BECD-8CF9-4995-9D0F-894C0CCB451C}"/>
    <cellStyle name="T_cham diem Milk chu ky2-ANH MINH 6 7" xfId="34480" xr:uid="{68ED8843-0F30-430F-8156-B08017B46A05}"/>
    <cellStyle name="T_cham diem Milk chu ky2-ANH MINH 6 8" xfId="37431" xr:uid="{18ABD2CC-5122-47CA-B991-F959130D71BB}"/>
    <cellStyle name="T_cham diem Milk chu ky2-ANH MINH 6 9" xfId="39383" xr:uid="{D2264797-394E-4FF9-AF08-86895C5D6D27}"/>
    <cellStyle name="T_cham diem Milk chu ky2-ANH MINH 7" xfId="19206" xr:uid="{01FB6364-CD9D-4AF2-82CF-F86BEF14E768}"/>
    <cellStyle name="T_cham diem Milk chu ky2-ANH MINH 7 2" xfId="22115" xr:uid="{1A5EE08C-FF53-4148-9208-F336C1FBB4B3}"/>
    <cellStyle name="T_cham diem Milk chu ky2-ANH MINH 7 3" xfId="25320" xr:uid="{D2E96D41-162D-4D3B-AF7F-63ACD6B8FCFD}"/>
    <cellStyle name="T_cham diem Milk chu ky2-ANH MINH 7 4" xfId="21197" xr:uid="{5CCA9099-A7A5-456D-A32F-A14219849D41}"/>
    <cellStyle name="T_cham diem Milk chu ky2-ANH MINH 7 5" xfId="27772" xr:uid="{9D72D261-AD65-48C4-9B9B-CD7E0517B967}"/>
    <cellStyle name="T_cham diem Milk chu ky2-ANH MINH 7 6" xfId="27657" xr:uid="{E809595E-98F5-4ADE-9497-C25609B2F280}"/>
    <cellStyle name="T_cham diem Milk chu ky2-ANH MINH 7 7" xfId="34847" xr:uid="{F170444B-542F-46D6-B364-C7521081A22C}"/>
    <cellStyle name="T_cham diem Milk chu ky2-ANH MINH 7 8" xfId="38773" xr:uid="{8AA154F8-050D-4EE4-BC56-87038A3D978D}"/>
    <cellStyle name="T_cham diem Milk chu ky2-ANH MINH 7 9" xfId="38173" xr:uid="{35406B75-D9B0-4551-AEC7-B547AD6640CF}"/>
    <cellStyle name="T_cham diem Milk chu ky2-ANH MINH 8" xfId="20076" xr:uid="{27676FC3-92BD-480D-9726-08D698F49797}"/>
    <cellStyle name="T_cham diem Milk chu ky2-ANH MINH 8 2" xfId="23136" xr:uid="{DCE738A7-EA40-4F60-AF47-EBF13CCD5301}"/>
    <cellStyle name="T_cham diem Milk chu ky2-ANH MINH 8 3" xfId="25057" xr:uid="{2E07EDBD-4EF8-45DF-B4CB-86CA6D7801E4}"/>
    <cellStyle name="T_cham diem Milk chu ky2-ANH MINH 8 4" xfId="28082" xr:uid="{10BD478B-536E-40BF-8619-9B18AA2F2F8D}"/>
    <cellStyle name="T_cham diem Milk chu ky2-ANH MINH 8 5" xfId="29587" xr:uid="{4D395AC6-464E-4E34-B556-655CCC5B2DBB}"/>
    <cellStyle name="T_cham diem Milk chu ky2-ANH MINH 8 6" xfId="33052" xr:uid="{90EB9F9C-E21D-4948-B03E-AD62C6B02EC4}"/>
    <cellStyle name="T_cham diem Milk chu ky2-ANH MINH 8 7" xfId="32001" xr:uid="{232B31EA-6DED-407F-B47B-C255CE965672}"/>
    <cellStyle name="T_cham diem Milk chu ky2-ANH MINH 8 8" xfId="37438" xr:uid="{7C6823AE-4DBD-4218-8660-66E9701136A9}"/>
    <cellStyle name="T_cham diem Milk chu ky2-ANH MINH 8 9" xfId="38850" xr:uid="{DA27CED9-58A3-49C5-AAA7-D11B069B6FCE}"/>
    <cellStyle name="T_cham diem Milk chu ky2-ANH MINH 9" xfId="20333" xr:uid="{6F0F8DF4-EFF1-4644-B5CB-60B3F485C72D}"/>
    <cellStyle name="T_cham diem Milk chu ky2-ANH MINH 9 2" xfId="23448" xr:uid="{CD79B66B-FBDF-49CC-8229-220D8893D8DA}"/>
    <cellStyle name="T_cham diem Milk chu ky2-ANH MINH 9 3" xfId="24010" xr:uid="{B30E38AA-8ACC-4ABE-8361-0363693976E1}"/>
    <cellStyle name="T_cham diem Milk chu ky2-ANH MINH 9 4" xfId="28440" xr:uid="{873E2297-BE48-4C5C-AC75-B8F0748B6006}"/>
    <cellStyle name="T_cham diem Milk chu ky2-ANH MINH 9 5" xfId="28815" xr:uid="{680915B2-A48D-46D4-8FB0-D6DBFE85063E}"/>
    <cellStyle name="T_cham diem Milk chu ky2-ANH MINH 9 6" xfId="33697" xr:uid="{C9BB8B0B-7305-4985-99DD-683C199E4C88}"/>
    <cellStyle name="T_cham diem Milk chu ky2-ANH MINH 9 7" xfId="35045" xr:uid="{BAB735DA-45B0-4FE9-AE74-C3AE65DBC598}"/>
    <cellStyle name="T_cham diem Milk chu ky2-ANH MINH 9 8" xfId="38398" xr:uid="{3EE4BF86-26A5-4A89-805F-795DAD52051E}"/>
    <cellStyle name="T_cham diem Milk chu ky2-ANH MINH 9 9" xfId="37359" xr:uid="{0B9B5578-09D1-4EF7-8242-2FD549868528}"/>
    <cellStyle name="T_cham trung bay ck 1 m.Bac milk co ke 2" xfId="674" xr:uid="{76D345A6-BE97-41A9-816D-87361026261C}"/>
    <cellStyle name="T_cham trung bay ck 1 m.Bac milk co ke 2 10" xfId="20225" xr:uid="{D1D76E28-ACFD-4863-919D-B155206D7D7E}"/>
    <cellStyle name="T_cham trung bay ck 1 m.Bac milk co ke 2 10 2" xfId="23322" xr:uid="{40915627-BDA1-4B2F-BD11-82C1C5F29289}"/>
    <cellStyle name="T_cham trung bay ck 1 m.Bac milk co ke 2 10 3" xfId="21063" xr:uid="{5F02ABCB-AFB7-4996-AAD6-8B66EAEF0AEA}"/>
    <cellStyle name="T_cham trung bay ck 1 m.Bac milk co ke 2 10 4" xfId="28295" xr:uid="{AEDE6F5F-B7BF-4DE7-8CEE-244AEC08D2B8}"/>
    <cellStyle name="T_cham trung bay ck 1 m.Bac milk co ke 2 10 5" xfId="29616" xr:uid="{11144809-7B7B-4469-BEDD-F5360AD2D4E5}"/>
    <cellStyle name="T_cham trung bay ck 1 m.Bac milk co ke 2 10 6" xfId="28885" xr:uid="{3C455F30-9924-4877-AA16-6FA37BEE895A}"/>
    <cellStyle name="T_cham trung bay ck 1 m.Bac milk co ke 2 10 7" xfId="33268" xr:uid="{E4CA45D9-C050-45D5-8735-0FD44B343C7C}"/>
    <cellStyle name="T_cham trung bay ck 1 m.Bac milk co ke 2 10 8" xfId="38003" xr:uid="{69F4E822-AF46-4311-804B-61E584DF8B69}"/>
    <cellStyle name="T_cham trung bay ck 1 m.Bac milk co ke 2 10 9" xfId="39585" xr:uid="{71301937-F9BA-4B7D-8B33-A61E13663BE3}"/>
    <cellStyle name="T_cham trung bay ck 1 m.Bac milk co ke 2 11" xfId="19890" xr:uid="{1BA590DC-A1C3-4AFE-B2FF-4E081CA99BE0}"/>
    <cellStyle name="T_cham trung bay ck 1 m.Bac milk co ke 2 11 2" xfId="22931" xr:uid="{B7EF89BD-AC84-4819-8AEF-E15F325247D8}"/>
    <cellStyle name="T_cham trung bay ck 1 m.Bac milk co ke 2 11 3" xfId="25801" xr:uid="{EC9108C5-A5EA-4B92-92D1-3FFE369BDDE8}"/>
    <cellStyle name="T_cham trung bay ck 1 m.Bac milk co ke 2 11 4" xfId="27853" xr:uid="{A38EA6F0-4431-4E77-932F-56DB6F93EF72}"/>
    <cellStyle name="T_cham trung bay ck 1 m.Bac milk co ke 2 11 5" xfId="26948" xr:uid="{63E77754-9C55-4FE4-A0EA-B8F78965C95F}"/>
    <cellStyle name="T_cham trung bay ck 1 m.Bac milk co ke 2 11 6" xfId="33144" xr:uid="{D4159DA0-25C1-4976-80A9-A7254AE1EA27}"/>
    <cellStyle name="T_cham trung bay ck 1 m.Bac milk co ke 2 11 7" xfId="34966" xr:uid="{AD50E4BC-713A-49C7-B897-FDF8B0E4F7EB}"/>
    <cellStyle name="T_cham trung bay ck 1 m.Bac milk co ke 2 11 8" xfId="38664" xr:uid="{9278A421-907D-43A3-BA49-A5967B172AA4}"/>
    <cellStyle name="T_cham trung bay ck 1 m.Bac milk co ke 2 11 9" xfId="36157" xr:uid="{A1F7EAAA-1DFE-4CDD-B510-48E1605FC27E}"/>
    <cellStyle name="T_cham trung bay ck 1 m.Bac milk co ke 2 12" xfId="21940" xr:uid="{EBE5A032-5ECA-4C2C-84AF-E12D31D546C6}"/>
    <cellStyle name="T_cham trung bay ck 1 m.Bac milk co ke 2 12 2" xfId="21494" xr:uid="{1AD2DBBE-6E38-4541-A03C-1ECC68311F0B}"/>
    <cellStyle name="T_cham trung bay ck 1 m.Bac milk co ke 2 12 3" xfId="21546" xr:uid="{19663566-65BA-41CF-BCF0-E3BAF9D613D3}"/>
    <cellStyle name="T_cham trung bay ck 1 m.Bac milk co ke 2 12 4" xfId="28474" xr:uid="{E3B483BA-7E83-457C-B70D-8D8E002C05A8}"/>
    <cellStyle name="T_cham trung bay ck 1 m.Bac milk co ke 2 12 5" xfId="31095" xr:uid="{09DEDD74-50AE-4052-863B-15D2EFC438C0}"/>
    <cellStyle name="T_cham trung bay ck 1 m.Bac milk co ke 2 12 6" xfId="32429" xr:uid="{8AD9C36B-47AF-4190-B445-73D78D180449}"/>
    <cellStyle name="T_cham trung bay ck 1 m.Bac milk co ke 2 12 7" xfId="35631" xr:uid="{7CAD98EC-5524-4F0F-9E10-8AB607EA4D04}"/>
    <cellStyle name="T_cham trung bay ck 1 m.Bac milk co ke 2 12 8" xfId="36352" xr:uid="{A6336C71-E1C9-41BF-83A0-62C778935D92}"/>
    <cellStyle name="T_cham trung bay ck 1 m.Bac milk co ke 2 13" xfId="20596" xr:uid="{518DD9CD-E621-43B8-B3AB-BCCFA18D2F71}"/>
    <cellStyle name="T_cham trung bay ck 1 m.Bac milk co ke 2 2" xfId="19446" xr:uid="{1DF29106-445D-4730-8B5C-79C0F5D753D4}"/>
    <cellStyle name="T_cham trung bay ck 1 m.Bac milk co ke 2 2 2" xfId="22398" xr:uid="{EAF4142A-6D14-43C4-B9B6-AAC5AE42A158}"/>
    <cellStyle name="T_cham trung bay ck 1 m.Bac milk co ke 2 2 3" xfId="24373" xr:uid="{8A1CEE8B-3541-474C-8EEF-C3ACA775B20D}"/>
    <cellStyle name="T_cham trung bay ck 1 m.Bac milk co ke 2 2 4" xfId="27215" xr:uid="{62BAF993-4F92-4E50-A1A4-AA3B15851C3F}"/>
    <cellStyle name="T_cham trung bay ck 1 m.Bac milk co ke 2 2 5" xfId="30339" xr:uid="{D5AE88CF-1C9C-47F7-AFE8-C2AB0096D1EB}"/>
    <cellStyle name="T_cham trung bay ck 1 m.Bac milk co ke 2 2 6" xfId="32260" xr:uid="{21B92170-9D83-47AE-9E61-F35148E2CDB8}"/>
    <cellStyle name="T_cham trung bay ck 1 m.Bac milk co ke 2 2 7" xfId="30030" xr:uid="{3CFC8907-7E9B-49A5-BA86-E5EC3B73B3F2}"/>
    <cellStyle name="T_cham trung bay ck 1 m.Bac milk co ke 2 2 8" xfId="37499" xr:uid="{D0595EF7-C44F-4B12-B8C0-A311013ED367}"/>
    <cellStyle name="T_cham trung bay ck 1 m.Bac milk co ke 2 2 9" xfId="36708" xr:uid="{38064369-C360-47C7-8CB8-E526A235B60A}"/>
    <cellStyle name="T_cham trung bay ck 1 m.Bac milk co ke 2 3" xfId="19944" xr:uid="{3034120A-4D84-40BA-A49E-4EF2632B70FF}"/>
    <cellStyle name="T_cham trung bay ck 1 m.Bac milk co ke 2 3 2" xfId="22993" xr:uid="{B777A4B6-1095-4579-857B-F31C9E447D80}"/>
    <cellStyle name="T_cham trung bay ck 1 m.Bac milk co ke 2 3 3" xfId="24094" xr:uid="{57AE47CA-A867-47D2-8B78-45D17ABBEA21}"/>
    <cellStyle name="T_cham trung bay ck 1 m.Bac milk co ke 2 3 4" xfId="27924" xr:uid="{8B7D651C-0B45-4E80-A37D-CCE86BD36667}"/>
    <cellStyle name="T_cham trung bay ck 1 m.Bac milk co ke 2 3 5" xfId="30765" xr:uid="{8BA4DC32-F6A3-478E-82A9-E3A60B1591C2}"/>
    <cellStyle name="T_cham trung bay ck 1 m.Bac milk co ke 2 3 6" xfId="20687" xr:uid="{1829D2DE-A66F-479C-B5E3-1ABC73D34055}"/>
    <cellStyle name="T_cham trung bay ck 1 m.Bac milk co ke 2 3 7" xfId="24200" xr:uid="{38190B65-B6AC-4709-AB70-5E0A0907EDE9}"/>
    <cellStyle name="T_cham trung bay ck 1 m.Bac milk co ke 2 3 8" xfId="38890" xr:uid="{8BBA0541-C139-4116-AAE8-04658183DED6}"/>
    <cellStyle name="T_cham trung bay ck 1 m.Bac milk co ke 2 3 9" xfId="40017" xr:uid="{5BB4F5E8-3476-4163-BFF6-130A412B1F30}"/>
    <cellStyle name="T_cham trung bay ck 1 m.Bac milk co ke 2 4" xfId="20009" xr:uid="{94551306-7FFE-436C-9FAF-5472DBCE934E}"/>
    <cellStyle name="T_cham trung bay ck 1 m.Bac milk co ke 2 4 2" xfId="23064" xr:uid="{8EFA28F8-CD17-4EFC-AD07-6F176F99EF21}"/>
    <cellStyle name="T_cham trung bay ck 1 m.Bac milk co ke 2 4 3" xfId="24397" xr:uid="{9DFE7E4D-48AD-4B54-87DF-6D373F0A3F24}"/>
    <cellStyle name="T_cham trung bay ck 1 m.Bac milk co ke 2 4 4" xfId="28001" xr:uid="{9F7979A5-3618-41F1-AEEE-B86C100C63BA}"/>
    <cellStyle name="T_cham trung bay ck 1 m.Bac milk co ke 2 4 5" xfId="29422" xr:uid="{AC19E5E0-441A-4DE9-A4A6-5E405FBB6D5D}"/>
    <cellStyle name="T_cham trung bay ck 1 m.Bac milk co ke 2 4 6" xfId="26548" xr:uid="{60AD0644-0E5A-4D0D-9C18-03EC03EB9F63}"/>
    <cellStyle name="T_cham trung bay ck 1 m.Bac milk co ke 2 4 7" xfId="31516" xr:uid="{C4160C0F-AC68-4469-AF80-B83590C7E472}"/>
    <cellStyle name="T_cham trung bay ck 1 m.Bac milk co ke 2 4 8" xfId="35769" xr:uid="{32393F55-F426-4519-A387-BEA10EB91188}"/>
    <cellStyle name="T_cham trung bay ck 1 m.Bac milk co ke 2 4 9" xfId="38713" xr:uid="{EAC3CE04-309E-4994-824B-C96933FAABC5}"/>
    <cellStyle name="T_cham trung bay ck 1 m.Bac milk co ke 2 5" xfId="20102" xr:uid="{F083B0B7-2E30-43E7-B390-67742822073F}"/>
    <cellStyle name="T_cham trung bay ck 1 m.Bac milk co ke 2 5 2" xfId="23168" xr:uid="{D9DA5192-051B-4B38-86FB-D68F91CBD69B}"/>
    <cellStyle name="T_cham trung bay ck 1 m.Bac milk co ke 2 5 3" xfId="21657" xr:uid="{C850F6E2-9659-4454-AD60-32ECA6B4B5FC}"/>
    <cellStyle name="T_cham trung bay ck 1 m.Bac milk co ke 2 5 4" xfId="28121" xr:uid="{274A6594-798D-4333-949B-0DDC9EEAD3D2}"/>
    <cellStyle name="T_cham trung bay ck 1 m.Bac milk co ke 2 5 5" xfId="21034" xr:uid="{716636A3-591F-4992-B623-31B5071DD030}"/>
    <cellStyle name="T_cham trung bay ck 1 m.Bac milk co ke 2 5 6" xfId="31449" xr:uid="{47212CA5-38A2-4579-9AE6-3EDE5490C585}"/>
    <cellStyle name="T_cham trung bay ck 1 m.Bac milk co ke 2 5 7" xfId="33833" xr:uid="{E7CB4FEA-938F-414A-9C48-3E6E59BCA157}"/>
    <cellStyle name="T_cham trung bay ck 1 m.Bac milk co ke 2 5 8" xfId="37825" xr:uid="{8A1A711B-03B1-47BD-AD72-1F941035B119}"/>
    <cellStyle name="T_cham trung bay ck 1 m.Bac milk co ke 2 5 9" xfId="37820" xr:uid="{0BD21353-9C20-4E16-83AB-7738D0025A68}"/>
    <cellStyle name="T_cham trung bay ck 1 m.Bac milk co ke 2 6" xfId="19982" xr:uid="{EEDB5CEE-456A-4B56-901B-8B313EC8D101}"/>
    <cellStyle name="T_cham trung bay ck 1 m.Bac milk co ke 2 6 2" xfId="23035" xr:uid="{ABD8AE70-E109-44D9-AE1C-D1048CD6F006}"/>
    <cellStyle name="T_cham trung bay ck 1 m.Bac milk co ke 2 6 3" xfId="25496" xr:uid="{091E0E91-8B49-44DF-A2C9-0CD86B484726}"/>
    <cellStyle name="T_cham trung bay ck 1 m.Bac milk co ke 2 6 4" xfId="27972" xr:uid="{62E274E1-55F3-4F77-8476-83BD2215C4CC}"/>
    <cellStyle name="T_cham trung bay ck 1 m.Bac milk co ke 2 6 5" xfId="26292" xr:uid="{9A788684-174A-4202-BB74-200C99ECD113}"/>
    <cellStyle name="T_cham trung bay ck 1 m.Bac milk co ke 2 6 6" xfId="27229" xr:uid="{08D7D56C-CFD8-4E7E-9007-4F165F249096}"/>
    <cellStyle name="T_cham trung bay ck 1 m.Bac milk co ke 2 6 7" xfId="32945" xr:uid="{F8E09142-34BB-4CDC-82DA-9AEAA4694077}"/>
    <cellStyle name="T_cham trung bay ck 1 m.Bac milk co ke 2 6 8" xfId="38477" xr:uid="{11EBBF55-892C-4D65-A4D6-8665423E3D07}"/>
    <cellStyle name="T_cham trung bay ck 1 m.Bac milk co ke 2 6 9" xfId="36611" xr:uid="{C59ECDE6-33EF-4756-B891-E6EE2A34F098}"/>
    <cellStyle name="T_cham trung bay ck 1 m.Bac milk co ke 2 7" xfId="20236" xr:uid="{8B7418BD-2DAE-46A8-B969-65F3AA28C5BC}"/>
    <cellStyle name="T_cham trung bay ck 1 m.Bac milk co ke 2 7 2" xfId="23333" xr:uid="{9670B585-D4C5-437F-947B-73CD09855383}"/>
    <cellStyle name="T_cham trung bay ck 1 m.Bac milk co ke 2 7 3" xfId="20624" xr:uid="{C717EC63-F920-4AAA-B7A8-31B10BD07FD4}"/>
    <cellStyle name="T_cham trung bay ck 1 m.Bac milk co ke 2 7 4" xfId="28306" xr:uid="{0C4FCD21-2DAA-4246-8507-35BE4F7ED486}"/>
    <cellStyle name="T_cham trung bay ck 1 m.Bac milk co ke 2 7 5" xfId="29332" xr:uid="{4748FDBC-093C-4782-A6AE-C7F28F1D2CA0}"/>
    <cellStyle name="T_cham trung bay ck 1 m.Bac milk co ke 2 7 6" xfId="21851" xr:uid="{9E6253F8-BE6E-4FE9-AF46-36BE6BA40B77}"/>
    <cellStyle name="T_cham trung bay ck 1 m.Bac milk co ke 2 7 7" xfId="31805" xr:uid="{885FD1FA-EAFE-4829-B6E2-E115956EFBDC}"/>
    <cellStyle name="T_cham trung bay ck 1 m.Bac milk co ke 2 7 8" xfId="36784" xr:uid="{6F86AB95-07E0-49CF-91AE-613B752A7600}"/>
    <cellStyle name="T_cham trung bay ck 1 m.Bac milk co ke 2 7 9" xfId="39729" xr:uid="{10EEDADF-C126-41C6-83F8-23C92CF8CD66}"/>
    <cellStyle name="T_cham trung bay ck 1 m.Bac milk co ke 2 8" xfId="19409" xr:uid="{641B1859-63F5-41D6-8627-D74EDD1ADD12}"/>
    <cellStyle name="T_cham trung bay ck 1 m.Bac milk co ke 2 8 2" xfId="22349" xr:uid="{2FC1A694-C37E-42FF-85F9-626A15BC301F}"/>
    <cellStyle name="T_cham trung bay ck 1 m.Bac milk co ke 2 8 3" xfId="25289" xr:uid="{FE1B82AC-AB9B-4F05-9C9F-B7D343B4D1AF}"/>
    <cellStyle name="T_cham trung bay ck 1 m.Bac milk co ke 2 8 4" xfId="27150" xr:uid="{F7F07752-A16A-49EF-88F5-FCB7D0C9F017}"/>
    <cellStyle name="T_cham trung bay ck 1 m.Bac milk co ke 2 8 5" xfId="28895" xr:uid="{48D3FC20-3E32-4CCF-97B8-3B3D8EC674AA}"/>
    <cellStyle name="T_cham trung bay ck 1 m.Bac milk co ke 2 8 6" xfId="30578" xr:uid="{898F6542-B7E9-4D30-BE6B-6DBDCEB7B09F}"/>
    <cellStyle name="T_cham trung bay ck 1 m.Bac milk co ke 2 8 7" xfId="29038" xr:uid="{C88C3DB6-C500-4AD4-81EF-60D97F64C23A}"/>
    <cellStyle name="T_cham trung bay ck 1 m.Bac milk co ke 2 8 8" xfId="38704" xr:uid="{F556C93F-6E59-44E4-A403-9CC02C4CCD85}"/>
    <cellStyle name="T_cham trung bay ck 1 m.Bac milk co ke 2 8 9" xfId="36038" xr:uid="{1D921ACA-12EF-4A4E-BF3B-5FA3AC2ED473}"/>
    <cellStyle name="T_cham trung bay ck 1 m.Bac milk co ke 2 9" xfId="20329" xr:uid="{8A15C362-BC5D-45AD-95C2-9DA54B07CAD6}"/>
    <cellStyle name="T_cham trung bay ck 1 m.Bac milk co ke 2 9 2" xfId="23444" xr:uid="{915E70F2-2E43-4711-8099-6FE443F53FDD}"/>
    <cellStyle name="T_cham trung bay ck 1 m.Bac milk co ke 2 9 3" xfId="21754" xr:uid="{6D8AA90D-8A68-46DF-BD05-F11C04C6170F}"/>
    <cellStyle name="T_cham trung bay ck 1 m.Bac milk co ke 2 9 4" xfId="28436" xr:uid="{3294DEE4-8E35-443C-BA34-C582242ABD9D}"/>
    <cellStyle name="T_cham trung bay ck 1 m.Bac milk co ke 2 9 5" xfId="27011" xr:uid="{DB5F6BC1-D0B8-4921-AB9F-AA56F1F7E83C}"/>
    <cellStyle name="T_cham trung bay ck 1 m.Bac milk co ke 2 9 6" xfId="33693" xr:uid="{45022EB8-B678-42C4-84A1-5F88779DC95C}"/>
    <cellStyle name="T_cham trung bay ck 1 m.Bac milk co ke 2 9 7" xfId="35041" xr:uid="{13617EE9-E4E3-4116-8DC7-1715A5B5CE2B}"/>
    <cellStyle name="T_cham trung bay ck 1 m.Bac milk co ke 2 9 8" xfId="37043" xr:uid="{7AFCEE22-85CB-4311-94BC-72A69869910D}"/>
    <cellStyle name="T_cham trung bay ck 1 m.Bac milk co ke 2 9 9" xfId="37523" xr:uid="{461D664C-95DC-40ED-92E5-6FC22EB4BC9C}"/>
    <cellStyle name="T_cham trung bay yao smart milk ck 2 mien Bac" xfId="675" xr:uid="{E9485E00-445E-4342-AA62-329A2D0F46D7}"/>
    <cellStyle name="T_cham trung bay yao smart milk ck 2 mien Bac 10" xfId="19988" xr:uid="{A03DA8A1-5210-4845-806E-A0611A68ADDC}"/>
    <cellStyle name="T_cham trung bay yao smart milk ck 2 mien Bac 10 2" xfId="23041" xr:uid="{D6E9322B-6BD2-46D6-8EE4-9B9BE440B4C5}"/>
    <cellStyle name="T_cham trung bay yao smart milk ck 2 mien Bac 10 3" xfId="26096" xr:uid="{E8DB48CC-EC44-4723-B403-764C87D1CBC6}"/>
    <cellStyle name="T_cham trung bay yao smart milk ck 2 mien Bac 10 4" xfId="27978" xr:uid="{74029D53-E5A1-44E0-A312-371D59ABEB21}"/>
    <cellStyle name="T_cham trung bay yao smart milk ck 2 mien Bac 10 5" xfId="25915" xr:uid="{94357EB1-8289-43BB-B745-421DD615BFFD}"/>
    <cellStyle name="T_cham trung bay yao smart milk ck 2 mien Bac 10 6" xfId="33295" xr:uid="{E41D2D09-5E16-49B3-8185-605B9F535611}"/>
    <cellStyle name="T_cham trung bay yao smart milk ck 2 mien Bac 10 7" xfId="33139" xr:uid="{9E6DD3BF-4248-4275-B5F0-CEE1C95EB997}"/>
    <cellStyle name="T_cham trung bay yao smart milk ck 2 mien Bac 10 8" xfId="37573" xr:uid="{FC3A693B-D1A1-47F3-905E-F41208C173F6}"/>
    <cellStyle name="T_cham trung bay yao smart milk ck 2 mien Bac 10 9" xfId="36503" xr:uid="{B695E593-9F48-4226-8B0C-38C76892023C}"/>
    <cellStyle name="T_cham trung bay yao smart milk ck 2 mien Bac 11" xfId="19423" xr:uid="{031D2536-5F6C-471F-AD52-0F80C90ECA6A}"/>
    <cellStyle name="T_cham trung bay yao smart milk ck 2 mien Bac 11 2" xfId="22370" xr:uid="{9EC3C15C-2EA6-4155-B4B2-8A146DE6B4AB}"/>
    <cellStyle name="T_cham trung bay yao smart milk ck 2 mien Bac 11 3" xfId="20723" xr:uid="{A7B29FE5-CC27-4559-B87B-ADACD71D5731}"/>
    <cellStyle name="T_cham trung bay yao smart milk ck 2 mien Bac 11 4" xfId="27174" xr:uid="{43D7AAAF-E1E1-4882-9A48-B444D1293590}"/>
    <cellStyle name="T_cham trung bay yao smart milk ck 2 mien Bac 11 5" xfId="30357" xr:uid="{98F45986-FB70-456A-81CE-67A93C77A8E6}"/>
    <cellStyle name="T_cham trung bay yao smart milk ck 2 mien Bac 11 6" xfId="31431" xr:uid="{0F83D526-A5B3-4ECB-A45A-48604967515D}"/>
    <cellStyle name="T_cham trung bay yao smart milk ck 2 mien Bac 11 7" xfId="34543" xr:uid="{04627783-4B64-4BD6-8757-D85C1A18CEFD}"/>
    <cellStyle name="T_cham trung bay yao smart milk ck 2 mien Bac 11 8" xfId="39326" xr:uid="{2318827C-9944-4BC5-B458-5AA4BAE2BAF3}"/>
    <cellStyle name="T_cham trung bay yao smart milk ck 2 mien Bac 11 9" xfId="40909" xr:uid="{20A28850-7C71-4891-A3A2-99C1D3A1B928}"/>
    <cellStyle name="T_cham trung bay yao smart milk ck 2 mien Bac 12" xfId="21941" xr:uid="{DAA56315-9955-4A07-A544-79DA621D9BB3}"/>
    <cellStyle name="T_cham trung bay yao smart milk ck 2 mien Bac 12 2" xfId="24628" xr:uid="{8C06DF81-32A8-4FBB-8312-7192EB109EC9}"/>
    <cellStyle name="T_cham trung bay yao smart milk ck 2 mien Bac 12 3" xfId="21822" xr:uid="{C3F46ADE-1132-4A2F-A0AE-094D1FEE00E8}"/>
    <cellStyle name="T_cham trung bay yao smart milk ck 2 mien Bac 12 4" xfId="28172" xr:uid="{775CDBCC-B939-488F-9FC3-FB66DDA5301C}"/>
    <cellStyle name="T_cham trung bay yao smart milk ck 2 mien Bac 12 5" xfId="33269" xr:uid="{97C9B050-209D-456D-A425-6EDBAE1D7167}"/>
    <cellStyle name="T_cham trung bay yao smart milk ck 2 mien Bac 12 6" xfId="23911" xr:uid="{A6B4EFC3-87CB-42AE-B59E-E5227BE37B78}"/>
    <cellStyle name="T_cham trung bay yao smart milk ck 2 mien Bac 12 7" xfId="36972" xr:uid="{5CBCB9C8-40E8-478C-A158-70761194C9B5}"/>
    <cellStyle name="T_cham trung bay yao smart milk ck 2 mien Bac 12 8" xfId="40013" xr:uid="{C0114DD4-4372-4B66-B5EF-027D04BF74FA}"/>
    <cellStyle name="T_cham trung bay yao smart milk ck 2 mien Bac 13" xfId="21728" xr:uid="{FAC6F943-4AEC-4884-9C75-F456B3FF3D34}"/>
    <cellStyle name="T_cham trung bay yao smart milk ck 2 mien Bac 2" xfId="19285" xr:uid="{B810A163-1714-413D-9918-6DA9F8008336}"/>
    <cellStyle name="T_cham trung bay yao smart milk ck 2 mien Bac 2 2" xfId="22216" xr:uid="{1D3CCF7D-BA3A-4071-8F29-EF2C6C0C33CE}"/>
    <cellStyle name="T_cham trung bay yao smart milk ck 2 mien Bac 2 3" xfId="25093" xr:uid="{3B3F7430-D466-45F9-B450-7D47D2EE00DE}"/>
    <cellStyle name="T_cham trung bay yao smart milk ck 2 mien Bac 2 4" xfId="26994" xr:uid="{1AAAD1B8-673A-4657-A76A-D8C0A49E966D}"/>
    <cellStyle name="T_cham trung bay yao smart milk ck 2 mien Bac 2 5" xfId="26189" xr:uid="{D1A405A8-F12C-4044-B48F-837434B64423}"/>
    <cellStyle name="T_cham trung bay yao smart milk ck 2 mien Bac 2 6" xfId="33046" xr:uid="{8C3192E3-E3D6-4CAA-9ECB-1337672EE3A9}"/>
    <cellStyle name="T_cham trung bay yao smart milk ck 2 mien Bac 2 7" xfId="31504" xr:uid="{792E6EA0-A9D7-42F6-B48E-C77E2C2C8329}"/>
    <cellStyle name="T_cham trung bay yao smart milk ck 2 mien Bac 2 8" xfId="39012" xr:uid="{86BE80B4-46DD-466A-A1CF-0F3EDF0B9C54}"/>
    <cellStyle name="T_cham trung bay yao smart milk ck 2 mien Bac 2 9" xfId="40272" xr:uid="{69ADCA6B-0B0B-4EEC-9A5F-7791819608CA}"/>
    <cellStyle name="T_cham trung bay yao smart milk ck 2 mien Bac 3" xfId="19774" xr:uid="{27E4D09C-0133-4C84-B721-6EFD7B8DFCFF}"/>
    <cellStyle name="T_cham trung bay yao smart milk ck 2 mien Bac 3 2" xfId="22787" xr:uid="{78B32088-4631-49D2-A936-AE4CF71FCD66}"/>
    <cellStyle name="T_cham trung bay yao smart milk ck 2 mien Bac 3 3" xfId="21117" xr:uid="{C76BA5EC-36F8-424B-A11E-CF501A6BA8D6}"/>
    <cellStyle name="T_cham trung bay yao smart milk ck 2 mien Bac 3 4" xfId="27681" xr:uid="{4B62F653-3914-4964-AF18-E69F15747A86}"/>
    <cellStyle name="T_cham trung bay yao smart milk ck 2 mien Bac 3 5" xfId="30618" xr:uid="{09EF631D-F47A-40C3-B14B-3E34A2078C5C}"/>
    <cellStyle name="T_cham trung bay yao smart milk ck 2 mien Bac 3 6" xfId="32581" xr:uid="{77F53A94-0F04-4DA4-955E-5D3FD589C7EE}"/>
    <cellStyle name="T_cham trung bay yao smart milk ck 2 mien Bac 3 7" xfId="20536" xr:uid="{210F7D14-3EB1-439D-8F7C-2FFBF349D544}"/>
    <cellStyle name="T_cham trung bay yao smart milk ck 2 mien Bac 3 8" xfId="35923" xr:uid="{C334F17D-5CA3-4CB9-8B1C-4F2DE95E1DCA}"/>
    <cellStyle name="T_cham trung bay yao smart milk ck 2 mien Bac 3 9" xfId="36766" xr:uid="{8B60FC67-1364-42B3-823F-52600F8F9085}"/>
    <cellStyle name="T_cham trung bay yao smart milk ck 2 mien Bac 4" xfId="20008" xr:uid="{A91F7ECB-064E-4B9A-8DD8-1F16C47FFB08}"/>
    <cellStyle name="T_cham trung bay yao smart milk ck 2 mien Bac 4 2" xfId="23063" xr:uid="{1DB35E78-2B48-4436-9CD7-4FD98738E78D}"/>
    <cellStyle name="T_cham trung bay yao smart milk ck 2 mien Bac 4 3" xfId="20727" xr:uid="{2411D8D2-3F99-4AA9-89C7-2C47EB31562C}"/>
    <cellStyle name="T_cham trung bay yao smart milk ck 2 mien Bac 4 4" xfId="28000" xr:uid="{597E35DA-2478-4B2E-A2E4-DFEBFB79EFE5}"/>
    <cellStyle name="T_cham trung bay yao smart milk ck 2 mien Bac 4 5" xfId="25515" xr:uid="{7182049C-1B41-4743-9B1A-05F5730D9612}"/>
    <cellStyle name="T_cham trung bay yao smart milk ck 2 mien Bac 4 6" xfId="31242" xr:uid="{C9E375B4-3BF9-4344-931C-F77D692AAA91}"/>
    <cellStyle name="T_cham trung bay yao smart milk ck 2 mien Bac 4 7" xfId="31794" xr:uid="{CAA1F468-5A8B-43E4-8674-590168C167A3}"/>
    <cellStyle name="T_cham trung bay yao smart milk ck 2 mien Bac 4 8" xfId="37565" xr:uid="{609CBDFF-8984-402B-9AFB-034A6F7C69C1}"/>
    <cellStyle name="T_cham trung bay yao smart milk ck 2 mien Bac 4 9" xfId="40711" xr:uid="{C575554A-58CE-4E05-A28D-8EFD543C2C14}"/>
    <cellStyle name="T_cham trung bay yao smart milk ck 2 mien Bac 5" xfId="19528" xr:uid="{3D4DB92C-4FFB-4470-AD47-303D35AAA79C}"/>
    <cellStyle name="T_cham trung bay yao smart milk ck 2 mien Bac 5 2" xfId="22502" xr:uid="{0CA9E784-60F9-4A00-B377-E4125D96DAA0}"/>
    <cellStyle name="T_cham trung bay yao smart milk ck 2 mien Bac 5 3" xfId="26014" xr:uid="{71225020-B99E-4303-95D9-0CEA9FC39C99}"/>
    <cellStyle name="T_cham trung bay yao smart milk ck 2 mien Bac 5 4" xfId="27343" xr:uid="{B89D8016-D25A-490C-B922-5B04376A08FC}"/>
    <cellStyle name="T_cham trung bay yao smart milk ck 2 mien Bac 5 5" xfId="29771" xr:uid="{8A364A26-B7D1-4888-8949-BAE1856C5E5A}"/>
    <cellStyle name="T_cham trung bay yao smart milk ck 2 mien Bac 5 6" xfId="32137" xr:uid="{E2D8744A-17CA-4C47-B041-E840A59A52EF}"/>
    <cellStyle name="T_cham trung bay yao smart milk ck 2 mien Bac 5 7" xfId="34452" xr:uid="{154769A3-ABB4-4077-B562-046D1876CB39}"/>
    <cellStyle name="T_cham trung bay yao smart milk ck 2 mien Bac 5 8" xfId="37165" xr:uid="{E97B19E7-B002-4D8C-8F3B-727D3F32CC0F}"/>
    <cellStyle name="T_cham trung bay yao smart milk ck 2 mien Bac 5 9" xfId="40370" xr:uid="{A6AF2806-ABE4-439F-8431-90E871A330ED}"/>
    <cellStyle name="T_cham trung bay yao smart milk ck 2 mien Bac 6" xfId="19512" xr:uid="{2F3CFE57-51AF-4EE5-9E0F-EACAD43246FE}"/>
    <cellStyle name="T_cham trung bay yao smart milk ck 2 mien Bac 6 2" xfId="22486" xr:uid="{D5ACED5E-EF0E-4BFA-927F-523B02A344C0}"/>
    <cellStyle name="T_cham trung bay yao smart milk ck 2 mien Bac 6 3" xfId="26045" xr:uid="{F99AA09E-A81E-4F0F-9B2E-D7BF4BD3C3D5}"/>
    <cellStyle name="T_cham trung bay yao smart milk ck 2 mien Bac 6 4" xfId="27321" xr:uid="{98B240F9-1470-4E38-94D1-52FDF13EB066}"/>
    <cellStyle name="T_cham trung bay yao smart milk ck 2 mien Bac 6 5" xfId="29541" xr:uid="{AFA09F69-6A69-4D30-B1D7-7CA15E6E17C1}"/>
    <cellStyle name="T_cham trung bay yao smart milk ck 2 mien Bac 6 6" xfId="31737" xr:uid="{BF810DDF-E811-4D86-ACC9-1DE79E5ABBF9}"/>
    <cellStyle name="T_cham trung bay yao smart milk ck 2 mien Bac 6 7" xfId="34382" xr:uid="{9EFD0BD3-514C-4A6F-A5A3-160E9216A955}"/>
    <cellStyle name="T_cham trung bay yao smart milk ck 2 mien Bac 6 8" xfId="37715" xr:uid="{DE292485-D5EE-4433-B394-F2AF3B400C8C}"/>
    <cellStyle name="T_cham trung bay yao smart milk ck 2 mien Bac 6 9" xfId="38735" xr:uid="{248F8263-E22F-4E5C-8535-F03732BA9A70}"/>
    <cellStyle name="T_cham trung bay yao smart milk ck 2 mien Bac 7" xfId="19267" xr:uid="{AF6C7769-47DD-4E7B-A5F6-22DA7E087E70}"/>
    <cellStyle name="T_cham trung bay yao smart milk ck 2 mien Bac 7 2" xfId="22191" xr:uid="{919981CA-7ADE-46FE-9D92-FC9FCEBBA634}"/>
    <cellStyle name="T_cham trung bay yao smart milk ck 2 mien Bac 7 3" xfId="21745" xr:uid="{FFD9ED69-8802-4F71-8EFF-9938540E8AAA}"/>
    <cellStyle name="T_cham trung bay yao smart milk ck 2 mien Bac 7 4" xfId="26968" xr:uid="{1F7B4CDF-334F-4994-8600-4D00C6B6AE6D}"/>
    <cellStyle name="T_cham trung bay yao smart milk ck 2 mien Bac 7 5" xfId="21282" xr:uid="{33A17733-08D3-4C70-87DB-57168A69EF83}"/>
    <cellStyle name="T_cham trung bay yao smart milk ck 2 mien Bac 7 6" xfId="31313" xr:uid="{52095364-A01E-446D-884D-94117C2B250C}"/>
    <cellStyle name="T_cham trung bay yao smart milk ck 2 mien Bac 7 7" xfId="21466" xr:uid="{DA5F38AA-FBAA-4FF0-A3AB-071CFD9BFA0C}"/>
    <cellStyle name="T_cham trung bay yao smart milk ck 2 mien Bac 7 8" xfId="36400" xr:uid="{E250A66C-E270-4C80-A7A8-78B7B6B24BED}"/>
    <cellStyle name="T_cham trung bay yao smart milk ck 2 mien Bac 7 9" xfId="36703" xr:uid="{E89D9471-5561-4781-B8B8-284D38897919}"/>
    <cellStyle name="T_cham trung bay yao smart milk ck 2 mien Bac 8" xfId="19415" xr:uid="{755F92A0-8429-482D-8515-E48D36F85B1A}"/>
    <cellStyle name="T_cham trung bay yao smart milk ck 2 mien Bac 8 2" xfId="22356" xr:uid="{1B976CC2-910D-4C27-97C4-1F3B13106B43}"/>
    <cellStyle name="T_cham trung bay yao smart milk ck 2 mien Bac 8 3" xfId="21449" xr:uid="{C09D19DE-4E39-4670-8ACC-EF08CECC99AD}"/>
    <cellStyle name="T_cham trung bay yao smart milk ck 2 mien Bac 8 4" xfId="27158" xr:uid="{6AD6FAAF-2598-4FEC-B948-78CE74420515}"/>
    <cellStyle name="T_cham trung bay yao smart milk ck 2 mien Bac 8 5" xfId="28843" xr:uid="{E0AE4554-EECD-4D6E-9B9A-BAFA856FD96A}"/>
    <cellStyle name="T_cham trung bay yao smart milk ck 2 mien Bac 8 6" xfId="27347" xr:uid="{5884D4A3-7557-4FB3-A32F-2665B4F8BD9F}"/>
    <cellStyle name="T_cham trung bay yao smart milk ck 2 mien Bac 8 7" xfId="31412" xr:uid="{BEC4E5E1-0E9A-4FFC-A980-F5EA197516B4}"/>
    <cellStyle name="T_cham trung bay yao smart milk ck 2 mien Bac 8 8" xfId="36755" xr:uid="{5778B25D-1073-402B-80DA-64A9D3E93CA2}"/>
    <cellStyle name="T_cham trung bay yao smart milk ck 2 mien Bac 8 9" xfId="40142" xr:uid="{C7CAAB61-0DA9-4985-B325-738DC9E41071}"/>
    <cellStyle name="T_cham trung bay yao smart milk ck 2 mien Bac 9" xfId="20328" xr:uid="{916EC73C-7194-41FA-B1BE-015A05218A49}"/>
    <cellStyle name="T_cham trung bay yao smart milk ck 2 mien Bac 9 2" xfId="23443" xr:uid="{964171D8-F782-4B6A-A06A-A12E65F306D2}"/>
    <cellStyle name="T_cham trung bay yao smart milk ck 2 mien Bac 9 3" xfId="24196" xr:uid="{F9FF8343-D96A-4E7F-BB8F-B589FD7E2A15}"/>
    <cellStyle name="T_cham trung bay yao smart milk ck 2 mien Bac 9 4" xfId="28435" xr:uid="{2613D87B-5F49-4691-8D69-9DB85F8FC260}"/>
    <cellStyle name="T_cham trung bay yao smart milk ck 2 mien Bac 9 5" xfId="30081" xr:uid="{BCC759AE-E721-4F1F-BD25-0D17B9A8E039}"/>
    <cellStyle name="T_cham trung bay yao smart milk ck 2 mien Bac 9 6" xfId="33692" xr:uid="{5A9CAE32-269A-43DE-AAA9-D5E03E893571}"/>
    <cellStyle name="T_cham trung bay yao smart milk ck 2 mien Bac 9 7" xfId="35040" xr:uid="{9676C531-7F4D-4545-AFD2-56C7141BAC63}"/>
    <cellStyle name="T_cham trung bay yao smart milk ck 2 mien Bac 9 8" xfId="37812" xr:uid="{B3281BC7-1620-46C1-B7EB-518208EEE6E6}"/>
    <cellStyle name="T_cham trung bay yao smart milk ck 2 mien Bac 9 9" xfId="38693" xr:uid="{BA3A4440-1764-4138-AC23-ADF653F98E99}"/>
    <cellStyle name="T_CPK" xfId="4793" xr:uid="{469584FB-58A1-450E-B30C-3E2EEDE85866}"/>
    <cellStyle name="T_CPK 10" xfId="20256" xr:uid="{78666149-B35D-4F02-AB60-3FA8E6F0AB37}"/>
    <cellStyle name="T_CPK 10 2" xfId="23361" xr:uid="{44D39DDE-9B1E-43B8-87CF-EDC5C0D5A8A7}"/>
    <cellStyle name="T_CPK 10 3" xfId="21543" xr:uid="{CF300779-BE8A-4719-B99A-930F3B384D1D}"/>
    <cellStyle name="T_CPK 10 4" xfId="28342" xr:uid="{15B6B7DA-F7B2-44DB-86A8-0E2942E30E54}"/>
    <cellStyle name="T_CPK 10 5" xfId="20730" xr:uid="{207835FC-C1A3-4B08-A249-025E93F5BA6F}"/>
    <cellStyle name="T_CPK 10 6" xfId="30259" xr:uid="{202A33DB-BE6C-4388-AC82-2C79AFF7FC0F}"/>
    <cellStyle name="T_CPK 10 7" xfId="24325" xr:uid="{736B54A8-8A13-4C4D-8917-B4911B68D47C}"/>
    <cellStyle name="T_CPK 10 8" xfId="37923" xr:uid="{99838C2A-6B76-4459-9B85-9A7C71DD7F2F}"/>
    <cellStyle name="T_CPK 10 9" xfId="36065" xr:uid="{AD73ED97-156F-4271-9EDD-0AAEFD4B1878}"/>
    <cellStyle name="T_CPK 11" xfId="20402" xr:uid="{941EA6C3-CAD3-4BA4-A7B2-29213D8C71EF}"/>
    <cellStyle name="T_CPK 11 2" xfId="23523" xr:uid="{B27327DE-38D6-4EED-A38F-FB49CEC65054}"/>
    <cellStyle name="T_CPK 11 3" xfId="26666" xr:uid="{68957F06-F676-4C87-9D9A-75EC82763C23}"/>
    <cellStyle name="T_CPK 11 4" xfId="28523" xr:uid="{26C1A4A6-F443-45E3-A9E1-61AFEDE1E366}"/>
    <cellStyle name="T_CPK 11 5" xfId="30822" xr:uid="{F3B98A49-BA84-4B76-A280-D4B48604A4ED}"/>
    <cellStyle name="T_CPK 11 6" xfId="33781" xr:uid="{4041C49B-1775-46BF-BE66-B8DCB725FACF}"/>
    <cellStyle name="T_CPK 11 7" xfId="35127" xr:uid="{BF61B24B-CCCE-4820-84FB-CC52F8100F4C}"/>
    <cellStyle name="T_CPK 11 8" xfId="39641" xr:uid="{8D86F2D1-AE34-4D4E-960B-046E87F52399}"/>
    <cellStyle name="T_CPK 11 9" xfId="41023" xr:uid="{F09EC7F8-3CF4-44E2-8594-8FF953F5CE37}"/>
    <cellStyle name="T_CPK 12" xfId="20839" xr:uid="{A2989B53-AB0F-470A-A33D-DDDECF134519}"/>
    <cellStyle name="T_CPK 12 2" xfId="26835" xr:uid="{B8E13E3F-6441-4C0F-A14E-9307B6586C2F}"/>
    <cellStyle name="T_CPK 12 3" xfId="28687" xr:uid="{4AB9819B-F318-46B0-871F-1BFE5D407431}"/>
    <cellStyle name="T_CPK 12 4" xfId="30981" xr:uid="{76876845-94C0-4707-8F1B-87807B70952B}"/>
    <cellStyle name="T_CPK 12 5" xfId="33945" xr:uid="{E3FC7F75-6D20-4371-A348-2D4E71EB1732}"/>
    <cellStyle name="T_CPK 12 6" xfId="35224" xr:uid="{96BD8BC4-CBEB-40F3-A9A5-4DF37C623B02}"/>
    <cellStyle name="T_CPK 12 7" xfId="39801" xr:uid="{17099539-AE38-451A-9073-33D7559EAF69}"/>
    <cellStyle name="T_CPK 12 8" xfId="41129" xr:uid="{2BFBDD4B-B4CF-4CA9-B008-904D2B9E030A}"/>
    <cellStyle name="T_CPK 13" xfId="23798" xr:uid="{B556A4EC-C1F2-4D4D-9923-4891C61452EC}"/>
    <cellStyle name="T_CPK 14" xfId="24275" xr:uid="{6CA3AB6C-6915-4692-8C8C-ECC353AE3E7C}"/>
    <cellStyle name="T_CPK 15" xfId="27109" xr:uid="{554B2675-D3CC-4E61-921A-F69387E3E0F0}"/>
    <cellStyle name="T_CPK 16" xfId="28254" xr:uid="{30ABFF3D-917C-48D3-ACFA-B0E3F5C8861A}"/>
    <cellStyle name="T_CPK 17" xfId="34710" xr:uid="{1A662DB0-4692-49E0-AAD3-CFF5DEFD89BE}"/>
    <cellStyle name="T_CPK 18" xfId="36420" xr:uid="{89774BED-3D98-4371-8F74-922C21140291}"/>
    <cellStyle name="T_CPK 19" xfId="36252" xr:uid="{E94E8FFC-795E-4584-B109-B7B33BB9E552}"/>
    <cellStyle name="T_CPK 2" xfId="19522" xr:uid="{BB4CCFBD-1869-4E5F-8723-8DC70006AD58}"/>
    <cellStyle name="T_CPK 2 2" xfId="22496" xr:uid="{69901846-A610-4FAA-AD8C-1236E9757B65}"/>
    <cellStyle name="T_CPK 2 3" xfId="24189" xr:uid="{DD6731B2-096D-468F-9183-6C4E5E2058A4}"/>
    <cellStyle name="T_CPK 2 4" xfId="27332" xr:uid="{4B0DA494-F609-4C06-9C08-6A0B95077CE3}"/>
    <cellStyle name="T_CPK 2 5" xfId="27108" xr:uid="{E1EC6362-B10C-4AB0-AA05-E2031AFC684F}"/>
    <cellStyle name="T_CPK 2 6" xfId="21531" xr:uid="{3C26702F-2A57-42A6-B10C-4C1D2C8A9EA8}"/>
    <cellStyle name="T_CPK 2 7" xfId="34180" xr:uid="{71FA98FA-20A1-4ECE-847C-953AB023DC9A}"/>
    <cellStyle name="T_CPK 2 8" xfId="36565" xr:uid="{FF9E87AE-2DD3-4236-AFC6-7838C800FEAC}"/>
    <cellStyle name="T_CPK 2 9" xfId="40602" xr:uid="{A687A5A4-F4BA-4893-B534-9C6AF4106946}"/>
    <cellStyle name="T_CPK 3" xfId="19571" xr:uid="{E046B531-B917-4EC0-9BEA-E2B5D5143275}"/>
    <cellStyle name="T_CPK 3 2" xfId="22549" xr:uid="{BEEF0254-074F-429E-BC5D-9A1F9ED8D043}"/>
    <cellStyle name="T_CPK 3 3" xfId="25602" xr:uid="{121D065A-AF93-4BA2-ADBB-AAC5DEE7AEE3}"/>
    <cellStyle name="T_CPK 3 4" xfId="27398" xr:uid="{D2092485-078A-485B-B4EB-C6546E1F04B9}"/>
    <cellStyle name="T_CPK 3 5" xfId="29318" xr:uid="{8E90D830-42AE-409D-89D8-59CB045EA130}"/>
    <cellStyle name="T_CPK 3 6" xfId="32400" xr:uid="{D7C94473-7F23-4D44-BD1B-C64D66A0E0FF}"/>
    <cellStyle name="T_CPK 3 7" xfId="34633" xr:uid="{7A4DA829-14E0-4E4F-A35B-6EB7D1CB3001}"/>
    <cellStyle name="T_CPK 3 8" xfId="39402" xr:uid="{37570BE8-D7E1-47B4-9CFC-57C2DAD8C8C0}"/>
    <cellStyle name="T_CPK 3 9" xfId="36577" xr:uid="{2E593D4D-AB31-455A-8CFA-7370660B787F}"/>
    <cellStyle name="T_CPK 4" xfId="20040" xr:uid="{4B45319B-A5C2-4075-A24F-04187FC2C619}"/>
    <cellStyle name="T_CPK 4 2" xfId="23095" xr:uid="{7FA96904-5371-4A6C-AE8A-EB6FEBA029E5}"/>
    <cellStyle name="T_CPK 4 3" xfId="23980" xr:uid="{6565534B-C7B2-416B-AE5C-432251EF2BA3}"/>
    <cellStyle name="T_CPK 4 4" xfId="28032" xr:uid="{F87361A8-DA31-4505-9220-22CCD9FD676E}"/>
    <cellStyle name="T_CPK 4 5" xfId="24369" xr:uid="{618E166E-4FE2-4691-9119-312F2B614354}"/>
    <cellStyle name="T_CPK 4 6" xfId="32817" xr:uid="{FF9ED7FD-01BB-44A2-A665-250C88D2517E}"/>
    <cellStyle name="T_CPK 4 7" xfId="33585" xr:uid="{A23C6354-AC27-488F-8B14-6C86E37691DA}"/>
    <cellStyle name="T_CPK 4 8" xfId="39395" xr:uid="{B6E1D993-4AA3-424E-BEDE-310323896A69}"/>
    <cellStyle name="T_CPK 4 9" xfId="37103" xr:uid="{F2E99B8F-F3F2-4BC7-AE8D-9FEBCFE2DC14}"/>
    <cellStyle name="T_CPK 5" xfId="19503" xr:uid="{E2340129-6FF7-4C64-988A-3186B2A27875}"/>
    <cellStyle name="T_CPK 5 2" xfId="22476" xr:uid="{AC05C176-53E3-4476-BC3D-4069C3C9DCFA}"/>
    <cellStyle name="T_CPK 5 3" xfId="21573" xr:uid="{62899056-FAED-44E2-BBCD-42C0E81982B6}"/>
    <cellStyle name="T_CPK 5 4" xfId="27307" xr:uid="{089C6C3D-261E-4DC7-BD85-CBD060996844}"/>
    <cellStyle name="T_CPK 5 5" xfId="28610" xr:uid="{65563C55-8D1D-4C53-B52C-B6D563988AA3}"/>
    <cellStyle name="T_CPK 5 6" xfId="30037" xr:uid="{B578146F-0D6F-4C9E-8557-C93D9F860AB7}"/>
    <cellStyle name="T_CPK 5 7" xfId="34841" xr:uid="{3D0B1291-FF15-4289-A667-1E67E7CFD2F2}"/>
    <cellStyle name="T_CPK 5 8" xfId="36686" xr:uid="{F3D28F9A-86F1-47B4-866F-D557FA6A37AB}"/>
    <cellStyle name="T_CPK 5 9" xfId="35811" xr:uid="{E0F4A913-FDA3-4E20-A0EF-CD37E2B5C904}"/>
    <cellStyle name="T_CPK 6" xfId="19892" xr:uid="{B0953334-66B9-4EFD-8473-96F864A1E7ED}"/>
    <cellStyle name="T_CPK 6 2" xfId="22933" xr:uid="{7EBB2106-B771-44D2-9CE7-C64D2B83B40F}"/>
    <cellStyle name="T_CPK 6 3" xfId="23803" xr:uid="{F4198781-397B-4A2E-B4DE-C3936BDF44B8}"/>
    <cellStyle name="T_CPK 6 4" xfId="27855" xr:uid="{EAD9838D-A6BB-4EBC-85DA-8B3241B699B2}"/>
    <cellStyle name="T_CPK 6 5" xfId="30672" xr:uid="{3272E57E-3319-49FB-9E88-577A4AF4041A}"/>
    <cellStyle name="T_CPK 6 6" xfId="30015" xr:uid="{6808CB5E-6C5D-497A-BDED-F10E1D324337}"/>
    <cellStyle name="T_CPK 6 7" xfId="34869" xr:uid="{DA094D39-D85B-4CAF-B772-7C9DA415AFBE}"/>
    <cellStyle name="T_CPK 6 8" xfId="36954" xr:uid="{3D7C0695-3963-4BCB-826A-35264B38F42D}"/>
    <cellStyle name="T_CPK 6 9" xfId="39175" xr:uid="{C9C3DA6B-BE46-4AA7-A118-363F3AF9DB65}"/>
    <cellStyle name="T_CPK 7" xfId="20185" xr:uid="{E975FAD1-C657-4B20-A182-270AB15C5825}"/>
    <cellStyle name="T_CPK 7 2" xfId="23259" xr:uid="{B7E1E38D-C198-4952-BCB6-B36C82EE435A}"/>
    <cellStyle name="T_CPK 7 3" xfId="24075" xr:uid="{F87D3FA6-F160-4F44-87BE-C7A55684C41C}"/>
    <cellStyle name="T_CPK 7 4" xfId="28226" xr:uid="{9ECA4220-1F48-4FBE-ADC9-C83197254288}"/>
    <cellStyle name="T_CPK 7 5" xfId="21184" xr:uid="{A2322957-E6D5-4044-ACF6-07FF0D102307}"/>
    <cellStyle name="T_CPK 7 6" xfId="32185" xr:uid="{B8675200-9D61-4B10-A9DD-9B19170C23B9}"/>
    <cellStyle name="T_CPK 7 7" xfId="31135" xr:uid="{589F641D-5279-4610-8555-17B940351623}"/>
    <cellStyle name="T_CPK 7 8" xfId="35835" xr:uid="{CFB84FDC-28A2-46E5-8A66-B6DEA8B1D5B6}"/>
    <cellStyle name="T_CPK 7 9" xfId="35934" xr:uid="{CE1E541B-2517-4AEA-82CC-E2AE1AAC0BB0}"/>
    <cellStyle name="T_CPK 8" xfId="20125" xr:uid="{6C7A7243-75C3-4764-9854-9B0CE7CC883F}"/>
    <cellStyle name="T_CPK 8 2" xfId="23190" xr:uid="{912E0C04-D83A-4898-A290-802F5AF27DAB}"/>
    <cellStyle name="T_CPK 8 3" xfId="23772" xr:uid="{B7E36665-AC16-49F7-8F33-82D80304FA91}"/>
    <cellStyle name="T_CPK 8 4" xfId="28148" xr:uid="{EE5E367B-4C5C-4F59-8F40-A9B206E34257}"/>
    <cellStyle name="T_CPK 8 5" xfId="30312" xr:uid="{4B8646A7-3044-4F3C-A328-27717496C28B}"/>
    <cellStyle name="T_CPK 8 6" xfId="30429" xr:uid="{CE5FB566-3F38-4168-8BE3-B06328594370}"/>
    <cellStyle name="T_CPK 8 7" xfId="32678" xr:uid="{58D5D4D4-275B-452F-ADC9-444CF3EECC4D}"/>
    <cellStyle name="T_CPK 8 8" xfId="38520" xr:uid="{A060D914-487A-4AA0-BFF5-4D727EB19CBB}"/>
    <cellStyle name="T_CPK 8 9" xfId="37212" xr:uid="{3B877F90-E54B-4B1C-AB43-DF3E8DEFC08A}"/>
    <cellStyle name="T_CPK 9" xfId="20362" xr:uid="{F5453DFF-9724-4C94-BADC-659C39612A9D}"/>
    <cellStyle name="T_CPK 9 2" xfId="23477" xr:uid="{0B336A57-C629-429D-AA61-8F1A3E1B36DE}"/>
    <cellStyle name="T_CPK 9 3" xfId="23920" xr:uid="{0AB911A7-5167-4477-ACF3-ADFFFBC8218E}"/>
    <cellStyle name="T_CPK 9 4" xfId="28469" xr:uid="{DEA208ED-3851-40D5-AEF8-857AE705E426}"/>
    <cellStyle name="T_CPK 9 5" xfId="29328" xr:uid="{849E1501-B7C6-4399-8660-7C8CA017154F}"/>
    <cellStyle name="T_CPK 9 6" xfId="33726" xr:uid="{4C2817BE-CDE5-4509-9615-09A4D6C2531F}"/>
    <cellStyle name="T_CPK 9 7" xfId="35074" xr:uid="{8017B84B-C485-4265-B781-67BE83C7A93C}"/>
    <cellStyle name="T_CPK 9 8" xfId="39153" xr:uid="{56FD01AE-ED4D-4F1D-B970-56A1B2EA5E02}"/>
    <cellStyle name="T_CPK 9 9" xfId="40970" xr:uid="{234A0EBF-2833-4FC4-B921-6230259468F5}"/>
    <cellStyle name="T_danh sach chua nop bcao trung bay sua chua  tinh den 1-3-06" xfId="676" xr:uid="{7F85A44C-D075-44A2-B2D7-01CF16AA91EF}"/>
    <cellStyle name="T_danh sach chua nop bcao trung bay sua chua  tinh den 1-3-06 10" xfId="19721" xr:uid="{ABF88D0A-63AB-498F-B01D-243AC592412B}"/>
    <cellStyle name="T_danh sach chua nop bcao trung bay sua chua  tinh den 1-3-06 10 2" xfId="22725" xr:uid="{1E79F73E-6A73-4C3B-8C6E-65408BCABE4A}"/>
    <cellStyle name="T_danh sach chua nop bcao trung bay sua chua  tinh den 1-3-06 10 3" xfId="24089" xr:uid="{A10D8831-3707-482A-A01B-8A6804F61471}"/>
    <cellStyle name="T_danh sach chua nop bcao trung bay sua chua  tinh den 1-3-06 10 4" xfId="27600" xr:uid="{BF5F00E4-49A2-4CD2-9669-B0DF8C2724B8}"/>
    <cellStyle name="T_danh sach chua nop bcao trung bay sua chua  tinh den 1-3-06 10 5" xfId="25359" xr:uid="{B0EF6F48-C552-4AB4-8657-B26CE7A89DA6}"/>
    <cellStyle name="T_danh sach chua nop bcao trung bay sua chua  tinh den 1-3-06 10 6" xfId="21684" xr:uid="{C18404F5-469E-41A3-A3F4-FFA3E13EC263}"/>
    <cellStyle name="T_danh sach chua nop bcao trung bay sua chua  tinh den 1-3-06 10 7" xfId="34153" xr:uid="{DABECFB4-E310-44DD-A47D-0CFF25EE8752}"/>
    <cellStyle name="T_danh sach chua nop bcao trung bay sua chua  tinh den 1-3-06 10 8" xfId="36448" xr:uid="{D94D3C10-2223-4FA2-A4FC-4C09575B3A84}"/>
    <cellStyle name="T_danh sach chua nop bcao trung bay sua chua  tinh den 1-3-06 10 9" xfId="40608" xr:uid="{45BA1C93-4450-486C-8AE1-12FEA9E2918E}"/>
    <cellStyle name="T_danh sach chua nop bcao trung bay sua chua  tinh den 1-3-06 11" xfId="20391" xr:uid="{9C4A49F7-F6F2-4880-ACD9-D23E1342DCE7}"/>
    <cellStyle name="T_danh sach chua nop bcao trung bay sua chua  tinh den 1-3-06 11 2" xfId="23508" xr:uid="{551961E1-B17C-4930-8626-30B169EDAF64}"/>
    <cellStyle name="T_danh sach chua nop bcao trung bay sua chua  tinh den 1-3-06 11 3" xfId="26644" xr:uid="{C364C47A-3F01-4F8C-98B2-785C2B225304}"/>
    <cellStyle name="T_danh sach chua nop bcao trung bay sua chua  tinh den 1-3-06 11 4" xfId="28503" xr:uid="{126A5DDC-DA77-4338-94E6-58DBD9D72E88}"/>
    <cellStyle name="T_danh sach chua nop bcao trung bay sua chua  tinh den 1-3-06 11 5" xfId="30800" xr:uid="{8D764B89-50B8-48AB-ABB1-2975A2DB5459}"/>
    <cellStyle name="T_danh sach chua nop bcao trung bay sua chua  tinh den 1-3-06 11 6" xfId="33760" xr:uid="{BB595EC1-65E4-418D-AA83-939A6A328505}"/>
    <cellStyle name="T_danh sach chua nop bcao trung bay sua chua  tinh den 1-3-06 11 7" xfId="35108" xr:uid="{6E8EFF21-9FEF-4B0E-9A86-44ECF8B8C093}"/>
    <cellStyle name="T_danh sach chua nop bcao trung bay sua chua  tinh den 1-3-06 11 8" xfId="39619" xr:uid="{F26E3706-1B13-4E6B-97F3-3E022194CD0F}"/>
    <cellStyle name="T_danh sach chua nop bcao trung bay sua chua  tinh den 1-3-06 11 9" xfId="41004" xr:uid="{3D75DCDD-ECB9-41A8-905C-A57C4D22BC81}"/>
    <cellStyle name="T_danh sach chua nop bcao trung bay sua chua  tinh den 1-3-06 12" xfId="21942" xr:uid="{D9069AE8-789E-4468-8FA2-906241FBC58B}"/>
    <cellStyle name="T_danh sach chua nop bcao trung bay sua chua  tinh den 1-3-06 12 2" xfId="23752" xr:uid="{628A98A7-B09E-4C5D-9960-27FB7060A6A7}"/>
    <cellStyle name="T_danh sach chua nop bcao trung bay sua chua  tinh den 1-3-06 12 3" xfId="21902" xr:uid="{CE0FAC0D-6B2A-4A8D-AEA7-4B59C4E7F28B}"/>
    <cellStyle name="T_danh sach chua nop bcao trung bay sua chua  tinh den 1-3-06 12 4" xfId="21874" xr:uid="{CD2086DE-0D0F-46B1-96D3-37F20153709F}"/>
    <cellStyle name="T_danh sach chua nop bcao trung bay sua chua  tinh den 1-3-06 12 5" xfId="29728" xr:uid="{F4D2A077-75C4-48F1-B627-7D6221DCB7B2}"/>
    <cellStyle name="T_danh sach chua nop bcao trung bay sua chua  tinh den 1-3-06 12 6" xfId="34061" xr:uid="{F5B960BC-769B-4D73-9668-12FE131CC23B}"/>
    <cellStyle name="T_danh sach chua nop bcao trung bay sua chua  tinh den 1-3-06 12 7" xfId="36044" xr:uid="{8D6D73BE-35EF-4AFF-B892-95E87AFD0D69}"/>
    <cellStyle name="T_danh sach chua nop bcao trung bay sua chua  tinh den 1-3-06 12 8" xfId="36256" xr:uid="{D4025B03-F736-46F7-A797-ED1BE9CEC772}"/>
    <cellStyle name="T_danh sach chua nop bcao trung bay sua chua  tinh den 1-3-06 13" xfId="21729" xr:uid="{F5FEAE23-0413-4B25-A27C-561A91654644}"/>
    <cellStyle name="T_danh sach chua nop bcao trung bay sua chua  tinh den 1-3-06 2" xfId="19447" xr:uid="{9FE38B75-5906-47AF-BC74-3E1D3AAE59CC}"/>
    <cellStyle name="T_danh sach chua nop bcao trung bay sua chua  tinh den 1-3-06 2 2" xfId="22399" xr:uid="{CE84D970-AB73-4580-A87E-74E8782897D1}"/>
    <cellStyle name="T_danh sach chua nop bcao trung bay sua chua  tinh den 1-3-06 2 3" xfId="25441" xr:uid="{33AD12EE-CE09-441E-85D2-CF0D06346D82}"/>
    <cellStyle name="T_danh sach chua nop bcao trung bay sua chua  tinh den 1-3-06 2 4" xfId="27216" xr:uid="{EE7D6928-DDEA-4FF2-BAE0-FD01F489C129}"/>
    <cellStyle name="T_danh sach chua nop bcao trung bay sua chua  tinh den 1-3-06 2 5" xfId="21609" xr:uid="{A72BE97C-1BC5-49B2-B5DD-421593457762}"/>
    <cellStyle name="T_danh sach chua nop bcao trung bay sua chua  tinh den 1-3-06 2 6" xfId="29831" xr:uid="{DFC4A514-72A6-4E15-8F27-20D16FBBA854}"/>
    <cellStyle name="T_danh sach chua nop bcao trung bay sua chua  tinh den 1-3-06 2 7" xfId="29257" xr:uid="{E908DB29-762A-4AEE-B6EC-F14383C5051D}"/>
    <cellStyle name="T_danh sach chua nop bcao trung bay sua chua  tinh den 1-3-06 2 8" xfId="37092" xr:uid="{7D06D580-BE6D-4679-8F65-CC52405D5BBA}"/>
    <cellStyle name="T_danh sach chua nop bcao trung bay sua chua  tinh den 1-3-06 2 9" xfId="37534" xr:uid="{DD35A396-4C32-49A7-B50B-214E509D2D6A}"/>
    <cellStyle name="T_danh sach chua nop bcao trung bay sua chua  tinh den 1-3-06 3" xfId="19775" xr:uid="{276A5440-71AF-4C33-8501-17A3901D1B06}"/>
    <cellStyle name="T_danh sach chua nop bcao trung bay sua chua  tinh den 1-3-06 3 2" xfId="22788" xr:uid="{291E4E40-2FC5-47A1-8AF9-42A66718DF6B}"/>
    <cellStyle name="T_danh sach chua nop bcao trung bay sua chua  tinh den 1-3-06 3 3" xfId="26470" xr:uid="{483C1A40-A160-490D-9E8D-B1B6A3A44184}"/>
    <cellStyle name="T_danh sach chua nop bcao trung bay sua chua  tinh den 1-3-06 3 4" xfId="27682" xr:uid="{3A10CC2D-0B40-4BA8-BC03-C5C7550E92F0}"/>
    <cellStyle name="T_danh sach chua nop bcao trung bay sua chua  tinh den 1-3-06 3 5" xfId="26176" xr:uid="{4B599B09-F3B4-4672-B2A7-C458D44C678B}"/>
    <cellStyle name="T_danh sach chua nop bcao trung bay sua chua  tinh den 1-3-06 3 6" xfId="31148" xr:uid="{10FA3A56-D7B6-44BC-AA74-2A4D9ECE5D1F}"/>
    <cellStyle name="T_danh sach chua nop bcao trung bay sua chua  tinh den 1-3-06 3 7" xfId="31216" xr:uid="{BC32978C-9CC3-405F-B988-EC3CB48FE741}"/>
    <cellStyle name="T_danh sach chua nop bcao trung bay sua chua  tinh den 1-3-06 3 8" xfId="39130" xr:uid="{422326B1-CFAC-468F-9151-91C6618AFF8C}"/>
    <cellStyle name="T_danh sach chua nop bcao trung bay sua chua  tinh den 1-3-06 3 9" xfId="39944" xr:uid="{E2F41B90-7BF8-4884-A1B5-C1742C43E2C5}"/>
    <cellStyle name="T_danh sach chua nop bcao trung bay sua chua  tinh den 1-3-06 4" xfId="20007" xr:uid="{7B788EF0-5322-458A-8B50-A55D0917EC11}"/>
    <cellStyle name="T_danh sach chua nop bcao trung bay sua chua  tinh den 1-3-06 4 2" xfId="23062" xr:uid="{2C134CA5-AEEC-48AE-B4B3-1C9E379DF3CA}"/>
    <cellStyle name="T_danh sach chua nop bcao trung bay sua chua  tinh den 1-3-06 4 3" xfId="23867" xr:uid="{CD7C85BA-BE84-4B06-A7CA-9F867C6EA9FF}"/>
    <cellStyle name="T_danh sach chua nop bcao trung bay sua chua  tinh den 1-3-06 4 4" xfId="27999" xr:uid="{B4608728-3A6D-4828-919F-B7B62EF8739C}"/>
    <cellStyle name="T_danh sach chua nop bcao trung bay sua chua  tinh den 1-3-06 4 5" xfId="30321" xr:uid="{A35551C7-824F-488E-8F24-3E290E81D741}"/>
    <cellStyle name="T_danh sach chua nop bcao trung bay sua chua  tinh den 1-3-06 4 6" xfId="33029" xr:uid="{31C24DE7-7DC6-4D18-B7DE-C5E83261167E}"/>
    <cellStyle name="T_danh sach chua nop bcao trung bay sua chua  tinh den 1-3-06 4 7" xfId="30488" xr:uid="{E6EFDAB3-E9F0-40B4-9FEE-0106F01B2C9C}"/>
    <cellStyle name="T_danh sach chua nop bcao trung bay sua chua  tinh den 1-3-06 4 8" xfId="38503" xr:uid="{61F8AA51-AADB-4390-9765-0CA851D31DE1}"/>
    <cellStyle name="T_danh sach chua nop bcao trung bay sua chua  tinh den 1-3-06 4 9" xfId="40696" xr:uid="{905C21C2-DCE2-4D18-840B-1A1494B39984}"/>
    <cellStyle name="T_danh sach chua nop bcao trung bay sua chua  tinh den 1-3-06 5" xfId="19855" xr:uid="{B869FC0E-0D25-4F9A-BFFA-D49B1F9A5A53}"/>
    <cellStyle name="T_danh sach chua nop bcao trung bay sua chua  tinh den 1-3-06 5 2" xfId="22886" xr:uid="{002582AC-F005-44F1-8C5C-0CD84A1C8889}"/>
    <cellStyle name="T_danh sach chua nop bcao trung bay sua chua  tinh den 1-3-06 5 3" xfId="24409" xr:uid="{25891FD2-3835-47AA-B321-820EB076F20B}"/>
    <cellStyle name="T_danh sach chua nop bcao trung bay sua chua  tinh den 1-3-06 5 4" xfId="27800" xr:uid="{9F2CEFC7-B364-4E0E-BE9C-0CA26ECCD5C9}"/>
    <cellStyle name="T_danh sach chua nop bcao trung bay sua chua  tinh den 1-3-06 5 5" xfId="24027" xr:uid="{BBF99022-5106-4F4E-B151-156EC4036EF4}"/>
    <cellStyle name="T_danh sach chua nop bcao trung bay sua chua  tinh den 1-3-06 5 6" xfId="30491" xr:uid="{C7EC52FF-6A94-4055-8BF0-A2A7C316C77B}"/>
    <cellStyle name="T_danh sach chua nop bcao trung bay sua chua  tinh den 1-3-06 5 7" xfId="32764" xr:uid="{95D47E59-16DA-4357-A8FA-B1A436F91577}"/>
    <cellStyle name="T_danh sach chua nop bcao trung bay sua chua  tinh den 1-3-06 5 8" xfId="38178" xr:uid="{3A8B66AD-4F5E-4827-83B2-F8CC507062A4}"/>
    <cellStyle name="T_danh sach chua nop bcao trung bay sua chua  tinh den 1-3-06 5 9" xfId="36450" xr:uid="{DA76370A-25D6-4EDA-8548-6C986663E416}"/>
    <cellStyle name="T_danh sach chua nop bcao trung bay sua chua  tinh den 1-3-06 6" xfId="19876" xr:uid="{F89CBDC7-4476-4734-973B-4F1429220032}"/>
    <cellStyle name="T_danh sach chua nop bcao trung bay sua chua  tinh den 1-3-06 6 2" xfId="22915" xr:uid="{09CDA381-1024-4BEC-8502-B5BA5AD4F22F}"/>
    <cellStyle name="T_danh sach chua nop bcao trung bay sua chua  tinh den 1-3-06 6 3" xfId="24154" xr:uid="{25F90929-4AC2-4FA6-9187-C887A6C335CE}"/>
    <cellStyle name="T_danh sach chua nop bcao trung bay sua chua  tinh den 1-3-06 6 4" xfId="27835" xr:uid="{58C12B0A-4B55-430C-8DE2-CA111D8C0043}"/>
    <cellStyle name="T_danh sach chua nop bcao trung bay sua chua  tinh den 1-3-06 6 5" xfId="27081" xr:uid="{FEFE118F-4742-4A55-9CF3-11626642C1A8}"/>
    <cellStyle name="T_danh sach chua nop bcao trung bay sua chua  tinh den 1-3-06 6 6" xfId="33038" xr:uid="{DCE19462-555E-4E7F-ACDC-5058A5CFA4D9}"/>
    <cellStyle name="T_danh sach chua nop bcao trung bay sua chua  tinh den 1-3-06 6 7" xfId="34308" xr:uid="{4269A407-EF47-4599-9C6F-79CDC321E945}"/>
    <cellStyle name="T_danh sach chua nop bcao trung bay sua chua  tinh den 1-3-06 6 8" xfId="36537" xr:uid="{E0962D9A-A3BB-40C9-8728-2EE86F8AFAD1}"/>
    <cellStyle name="T_danh sach chua nop bcao trung bay sua chua  tinh den 1-3-06 6 9" xfId="40088" xr:uid="{C482D490-D1AF-41FD-9065-EA115994E1B8}"/>
    <cellStyle name="T_danh sach chua nop bcao trung bay sua chua  tinh den 1-3-06 7" xfId="20235" xr:uid="{D834FEA5-DB87-4969-89CE-547466C15C71}"/>
    <cellStyle name="T_danh sach chua nop bcao trung bay sua chua  tinh den 1-3-06 7 2" xfId="23332" xr:uid="{DF793090-3944-463B-A7B6-B5C904D8B961}"/>
    <cellStyle name="T_danh sach chua nop bcao trung bay sua chua  tinh den 1-3-06 7 3" xfId="20539" xr:uid="{4E4830B9-56D1-4C4B-B73A-E027CE986E1B}"/>
    <cellStyle name="T_danh sach chua nop bcao trung bay sua chua  tinh den 1-3-06 7 4" xfId="28305" xr:uid="{1C57EF7A-6466-4D90-B645-B8C50A867D0B}"/>
    <cellStyle name="T_danh sach chua nop bcao trung bay sua chua  tinh den 1-3-06 7 5" xfId="29651" xr:uid="{819D7241-E7D2-44B6-A868-76F9461D6497}"/>
    <cellStyle name="T_danh sach chua nop bcao trung bay sua chua  tinh den 1-3-06 7 6" xfId="31962" xr:uid="{4D0C7A24-7AF8-4245-9A32-F3CEC96B6E77}"/>
    <cellStyle name="T_danh sach chua nop bcao trung bay sua chua  tinh den 1-3-06 7 7" xfId="33422" xr:uid="{294579D0-DF26-4FC3-9D92-3E394C264DD5}"/>
    <cellStyle name="T_danh sach chua nop bcao trung bay sua chua  tinh den 1-3-06 7 8" xfId="39267" xr:uid="{243CC087-4DC0-4A04-9100-4EC3C6FDDB13}"/>
    <cellStyle name="T_danh sach chua nop bcao trung bay sua chua  tinh den 1-3-06 7 9" xfId="39757" xr:uid="{904DD288-2DDC-4C5E-A3CB-205718637A67}"/>
    <cellStyle name="T_danh sach chua nop bcao trung bay sua chua  tinh den 1-3-06 8" xfId="20281" xr:uid="{DE8BC909-EFB0-485A-9C2B-59C9E4A2B262}"/>
    <cellStyle name="T_danh sach chua nop bcao trung bay sua chua  tinh den 1-3-06 8 2" xfId="23387" xr:uid="{5793711C-CA61-439E-A78F-1FB3A054ABEA}"/>
    <cellStyle name="T_danh sach chua nop bcao trung bay sua chua  tinh den 1-3-06 8 3" xfId="26198" xr:uid="{43A4C72B-19F8-407D-A1B1-90D81879DD8D}"/>
    <cellStyle name="T_danh sach chua nop bcao trung bay sua chua  tinh den 1-3-06 8 4" xfId="28371" xr:uid="{3DAF0BDD-73E6-4754-9114-91CCBC499C37}"/>
    <cellStyle name="T_danh sach chua nop bcao trung bay sua chua  tinh den 1-3-06 8 5" xfId="29296" xr:uid="{68D88F02-4805-4BEF-AAE8-95363E31CD22}"/>
    <cellStyle name="T_danh sach chua nop bcao trung bay sua chua  tinh den 1-3-06 8 6" xfId="32095" xr:uid="{EDEA5E0B-7F1E-43CA-A0B4-A7577D3BE030}"/>
    <cellStyle name="T_danh sach chua nop bcao trung bay sua chua  tinh den 1-3-06 8 7" xfId="31392" xr:uid="{82BB5502-6153-4CD2-BBCC-2A95F528A026}"/>
    <cellStyle name="T_danh sach chua nop bcao trung bay sua chua  tinh den 1-3-06 8 8" xfId="36114" xr:uid="{D7B7E6C4-9537-43BD-B39E-9ED647D3CC5C}"/>
    <cellStyle name="T_danh sach chua nop bcao trung bay sua chua  tinh den 1-3-06 8 9" xfId="36676" xr:uid="{F555E378-DB86-435F-8939-914513FEAFAE}"/>
    <cellStyle name="T_danh sach chua nop bcao trung bay sua chua  tinh den 1-3-06 9" xfId="20327" xr:uid="{12C1517C-5881-4A70-8566-EB8CFD928A34}"/>
    <cellStyle name="T_danh sach chua nop bcao trung bay sua chua  tinh den 1-3-06 9 2" xfId="23442" xr:uid="{76C51B1E-8851-47AD-B266-150668A00C80}"/>
    <cellStyle name="T_danh sach chua nop bcao trung bay sua chua  tinh den 1-3-06 9 3" xfId="25556" xr:uid="{005FAC79-1969-4BD3-AB5B-761A0EB4D1B3}"/>
    <cellStyle name="T_danh sach chua nop bcao trung bay sua chua  tinh den 1-3-06 9 4" xfId="28434" xr:uid="{4E63AE25-BBFA-4DCD-AE4D-6F34D7D2B17E}"/>
    <cellStyle name="T_danh sach chua nop bcao trung bay sua chua  tinh den 1-3-06 9 5" xfId="29767" xr:uid="{3A1F9EBA-EB0D-4A5A-9151-73BCA9E3DAC8}"/>
    <cellStyle name="T_danh sach chua nop bcao trung bay sua chua  tinh den 1-3-06 9 6" xfId="33691" xr:uid="{C2C8B193-FD72-4C8D-BF89-D02D1E8C79D7}"/>
    <cellStyle name="T_danh sach chua nop bcao trung bay sua chua  tinh den 1-3-06 9 7" xfId="35039" xr:uid="{4BF21E15-1094-4B30-9746-A429A5D68474}"/>
    <cellStyle name="T_danh sach chua nop bcao trung bay sua chua  tinh den 1-3-06 9 8" xfId="38874" xr:uid="{8FFF9E1B-5F3F-494C-A330-2D8165A8BE70}"/>
    <cellStyle name="T_danh sach chua nop bcao trung bay sua chua  tinh den 1-3-06 9 9" xfId="38718" xr:uid="{DC5D5FF1-4C17-4605-9B39-8613E3E4F73D}"/>
    <cellStyle name="T_Danh sach KH TB MilkYomilk Yao  Smart chu ky 2-Vinh Thang" xfId="677" xr:uid="{1281232E-1669-4ADE-AF98-06208D94AC54}"/>
    <cellStyle name="T_Danh sach KH TB MilkYomilk Yao  Smart chu ky 2-Vinh Thang 10" xfId="20261" xr:uid="{BD51B5DB-8731-46BB-8731-70781EB02C7B}"/>
    <cellStyle name="T_Danh sach KH TB MilkYomilk Yao  Smart chu ky 2-Vinh Thang 10 2" xfId="23368" xr:uid="{6AF459E4-5B52-4711-8119-9A1DAE6B0BE8}"/>
    <cellStyle name="T_Danh sach KH TB MilkYomilk Yao  Smart chu ky 2-Vinh Thang 10 3" xfId="25972" xr:uid="{43F8CCBE-233E-4EA4-B22F-02C6F5B10F7C}"/>
    <cellStyle name="T_Danh sach KH TB MilkYomilk Yao  Smart chu ky 2-Vinh Thang 10 4" xfId="28349" xr:uid="{28FDDE3D-1640-42FE-B159-66BCAF7AE045}"/>
    <cellStyle name="T_Danh sach KH TB MilkYomilk Yao  Smart chu ky 2-Vinh Thang 10 5" xfId="29481" xr:uid="{AED111F7-E958-4297-A610-99091DA31AA2}"/>
    <cellStyle name="T_Danh sach KH TB MilkYomilk Yao  Smart chu ky 2-Vinh Thang 10 6" xfId="26041" xr:uid="{CD5AF035-F444-42C0-AE87-027233843A00}"/>
    <cellStyle name="T_Danh sach KH TB MilkYomilk Yao  Smart chu ky 2-Vinh Thang 10 7" xfId="32654" xr:uid="{90B1D482-70A0-4B88-AB05-F19BA6661608}"/>
    <cellStyle name="T_Danh sach KH TB MilkYomilk Yao  Smart chu ky 2-Vinh Thang 10 8" xfId="37116" xr:uid="{3B7877DC-B832-4C43-8FDF-613CCB841B0B}"/>
    <cellStyle name="T_Danh sach KH TB MilkYomilk Yao  Smart chu ky 2-Vinh Thang 10 9" xfId="38422" xr:uid="{9E593D27-18AD-49BF-AC63-917E14CF2AAB}"/>
    <cellStyle name="T_Danh sach KH TB MilkYomilk Yao  Smart chu ky 2-Vinh Thang 11" xfId="20240" xr:uid="{347D0D66-DD13-4289-AAB8-4D01F0AE4D40}"/>
    <cellStyle name="T_Danh sach KH TB MilkYomilk Yao  Smart chu ky 2-Vinh Thang 11 2" xfId="23337" xr:uid="{81117A9B-B260-4901-BEA6-B2823CF2192D}"/>
    <cellStyle name="T_Danh sach KH TB MilkYomilk Yao  Smart chu ky 2-Vinh Thang 11 3" xfId="21008" xr:uid="{89E9256E-1926-4764-B81E-F404A4C31150}"/>
    <cellStyle name="T_Danh sach KH TB MilkYomilk Yao  Smart chu ky 2-Vinh Thang 11 4" xfId="28311" xr:uid="{4DAFFF67-2E43-4EE9-B6A7-C2D20BCBCC15}"/>
    <cellStyle name="T_Danh sach KH TB MilkYomilk Yao  Smart chu ky 2-Vinh Thang 11 5" xfId="27082" xr:uid="{6CC5ACD4-EC6A-4DE0-BE6D-9042ECDD8EED}"/>
    <cellStyle name="T_Danh sach KH TB MilkYomilk Yao  Smart chu ky 2-Vinh Thang 11 6" xfId="24911" xr:uid="{CFBD7F28-7372-41FF-8952-1BC3871713C8}"/>
    <cellStyle name="T_Danh sach KH TB MilkYomilk Yao  Smart chu ky 2-Vinh Thang 11 7" xfId="25912" xr:uid="{B47BA753-2ABF-464A-8749-5B3FBDA4EAD9}"/>
    <cellStyle name="T_Danh sach KH TB MilkYomilk Yao  Smart chu ky 2-Vinh Thang 11 8" xfId="37766" xr:uid="{AA5FD48E-511D-4C05-AC07-4499CFC31AA3}"/>
    <cellStyle name="T_Danh sach KH TB MilkYomilk Yao  Smart chu ky 2-Vinh Thang 11 9" xfId="37368" xr:uid="{158CB367-8D58-49D8-A3F4-47D9561E78E2}"/>
    <cellStyle name="T_Danh sach KH TB MilkYomilk Yao  Smart chu ky 2-Vinh Thang 12" xfId="21943" xr:uid="{6D655F05-9EA0-44B2-80B4-B076AD4F2712}"/>
    <cellStyle name="T_Danh sach KH TB MilkYomilk Yao  Smart chu ky 2-Vinh Thang 12 2" xfId="25084" xr:uid="{37A6613A-3861-433B-BB4C-685A3E57BB34}"/>
    <cellStyle name="T_Danh sach KH TB MilkYomilk Yao  Smart chu ky 2-Vinh Thang 12 3" xfId="24128" xr:uid="{363D76E5-4C52-4563-A6C7-674034D602AB}"/>
    <cellStyle name="T_Danh sach KH TB MilkYomilk Yao  Smart chu ky 2-Vinh Thang 12 4" xfId="30244" xr:uid="{02B9ECA9-B6DF-4E3D-A697-5C2C61B35705}"/>
    <cellStyle name="T_Danh sach KH TB MilkYomilk Yao  Smart chu ky 2-Vinh Thang 12 5" xfId="32867" xr:uid="{0F01ABF8-CD8B-45AB-9CE4-4742089FB2FC}"/>
    <cellStyle name="T_Danh sach KH TB MilkYomilk Yao  Smart chu ky 2-Vinh Thang 12 6" xfId="31299" xr:uid="{43D156ED-150A-4CBC-B259-714E0E792ACD}"/>
    <cellStyle name="T_Danh sach KH TB MilkYomilk Yao  Smart chu ky 2-Vinh Thang 12 7" xfId="38631" xr:uid="{09AC80DA-4B86-4828-9F0A-8A9435FB4A9B}"/>
    <cellStyle name="T_Danh sach KH TB MilkYomilk Yao  Smart chu ky 2-Vinh Thang 12 8" xfId="36697" xr:uid="{CB869833-7898-4B44-B8DE-9E6CF3193E45}"/>
    <cellStyle name="T_Danh sach KH TB MilkYomilk Yao  Smart chu ky 2-Vinh Thang 13" xfId="21730" xr:uid="{F46ED827-3C53-40AC-B863-80283C08876C}"/>
    <cellStyle name="T_Danh sach KH TB MilkYomilk Yao  Smart chu ky 2-Vinh Thang 2" xfId="19271" xr:uid="{2F366D4E-5394-4378-B342-7D57FC0859FE}"/>
    <cellStyle name="T_Danh sach KH TB MilkYomilk Yao  Smart chu ky 2-Vinh Thang 2 2" xfId="22198" xr:uid="{6189C289-18D1-4A7F-9B71-4D158575E7E5}"/>
    <cellStyle name="T_Danh sach KH TB MilkYomilk Yao  Smart chu ky 2-Vinh Thang 2 3" xfId="25630" xr:uid="{FBA6843E-B404-4515-B30F-54D9E5438120}"/>
    <cellStyle name="T_Danh sach KH TB MilkYomilk Yao  Smart chu ky 2-Vinh Thang 2 4" xfId="26976" xr:uid="{F7ABC49B-3717-4A9F-8556-A0A803A52B04}"/>
    <cellStyle name="T_Danh sach KH TB MilkYomilk Yao  Smart chu ky 2-Vinh Thang 2 5" xfId="24486" xr:uid="{86AD15EF-F409-4799-A04B-9FC416034E7F}"/>
    <cellStyle name="T_Danh sach KH TB MilkYomilk Yao  Smart chu ky 2-Vinh Thang 2 6" xfId="32697" xr:uid="{519E321F-47F2-4AB5-9A47-0CD86F6A7C4B}"/>
    <cellStyle name="T_Danh sach KH TB MilkYomilk Yao  Smart chu ky 2-Vinh Thang 2 7" xfId="21275" xr:uid="{3089C35C-6582-467A-A411-6DDDD120C587}"/>
    <cellStyle name="T_Danh sach KH TB MilkYomilk Yao  Smart chu ky 2-Vinh Thang 2 8" xfId="35637" xr:uid="{5BD01296-6C6A-48BD-A8BF-ADCD1157625B}"/>
    <cellStyle name="T_Danh sach KH TB MilkYomilk Yao  Smart chu ky 2-Vinh Thang 2 9" xfId="37270" xr:uid="{76E7669F-0F74-4484-91AB-4B9D74F9BDF0}"/>
    <cellStyle name="T_Danh sach KH TB MilkYomilk Yao  Smart chu ky 2-Vinh Thang 3" xfId="19945" xr:uid="{70770E19-F2FE-4B71-8C00-C383B126654C}"/>
    <cellStyle name="T_Danh sach KH TB MilkYomilk Yao  Smart chu ky 2-Vinh Thang 3 2" xfId="22994" xr:uid="{A0D3B0F9-C3D6-45C7-8EC2-151D4B43EADB}"/>
    <cellStyle name="T_Danh sach KH TB MilkYomilk Yao  Smart chu ky 2-Vinh Thang 3 3" xfId="26612" xr:uid="{1F59BAD6-CBE5-4464-A692-3708CCF70DF2}"/>
    <cellStyle name="T_Danh sach KH TB MilkYomilk Yao  Smart chu ky 2-Vinh Thang 3 4" xfId="27925" xr:uid="{0E1F1E2A-5214-46F9-8D3F-DBA9913F649A}"/>
    <cellStyle name="T_Danh sach KH TB MilkYomilk Yao  Smart chu ky 2-Vinh Thang 3 5" xfId="25448" xr:uid="{59DC64BF-0303-4787-8037-49C63A9685B0}"/>
    <cellStyle name="T_Danh sach KH TB MilkYomilk Yao  Smart chu ky 2-Vinh Thang 3 6" xfId="33627" xr:uid="{49C21FB6-32CF-4B51-884C-35E3BFCF97DD}"/>
    <cellStyle name="T_Danh sach KH TB MilkYomilk Yao  Smart chu ky 2-Vinh Thang 3 7" xfId="34261" xr:uid="{D9BECEE0-F7D9-492A-A570-976E40E130CD}"/>
    <cellStyle name="T_Danh sach KH TB MilkYomilk Yao  Smart chu ky 2-Vinh Thang 3 8" xfId="38827" xr:uid="{D4A3493C-93AF-4A7A-9CF9-2050C69719D4}"/>
    <cellStyle name="T_Danh sach KH TB MilkYomilk Yao  Smart chu ky 2-Vinh Thang 3 9" xfId="40915" xr:uid="{AA3875E0-786E-48C2-936C-A7097ED1E3C8}"/>
    <cellStyle name="T_Danh sach KH TB MilkYomilk Yao  Smart chu ky 2-Vinh Thang 4" xfId="20006" xr:uid="{D3217103-7CC3-4C26-9F96-6EC44298B6D5}"/>
    <cellStyle name="T_Danh sach KH TB MilkYomilk Yao  Smart chu ky 2-Vinh Thang 4 2" xfId="23061" xr:uid="{0C525349-712E-44F0-B2A8-3BA697CD4968}"/>
    <cellStyle name="T_Danh sach KH TB MilkYomilk Yao  Smart chu ky 2-Vinh Thang 4 3" xfId="25525" xr:uid="{1F156543-8284-49EF-A302-8A840712996C}"/>
    <cellStyle name="T_Danh sach KH TB MilkYomilk Yao  Smart chu ky 2-Vinh Thang 4 4" xfId="27998" xr:uid="{FCA40B63-F37F-4D58-A0BB-F87C417E628E}"/>
    <cellStyle name="T_Danh sach KH TB MilkYomilk Yao  Smart chu ky 2-Vinh Thang 4 5" xfId="29755" xr:uid="{A1B25C3D-DEE2-4E19-B784-C94CF0C7129E}"/>
    <cellStyle name="T_Danh sach KH TB MilkYomilk Yao  Smart chu ky 2-Vinh Thang 4 6" xfId="30509" xr:uid="{749E647E-FF63-4400-91AD-01485D44DEB1}"/>
    <cellStyle name="T_Danh sach KH TB MilkYomilk Yao  Smart chu ky 2-Vinh Thang 4 7" xfId="31824" xr:uid="{13FD44C5-3646-4B4C-80B9-939B049596B7}"/>
    <cellStyle name="T_Danh sach KH TB MilkYomilk Yao  Smart chu ky 2-Vinh Thang 4 8" xfId="37085" xr:uid="{1B78E7D6-F3F4-4714-A8CA-6A920AA26C2D}"/>
    <cellStyle name="T_Danh sach KH TB MilkYomilk Yao  Smart chu ky 2-Vinh Thang 4 9" xfId="40934" xr:uid="{58FD7C5F-5CB6-409E-8D39-0DE6A9D04EEE}"/>
    <cellStyle name="T_Danh sach KH TB MilkYomilk Yao  Smart chu ky 2-Vinh Thang 5" xfId="20103" xr:uid="{07093731-BACF-44D3-8507-2EAE28F8A918}"/>
    <cellStyle name="T_Danh sach KH TB MilkYomilk Yao  Smart chu ky 2-Vinh Thang 5 2" xfId="23169" xr:uid="{8C4876D8-EA21-4CBA-A8D1-BB71CD8BE8CD}"/>
    <cellStyle name="T_Danh sach KH TB MilkYomilk Yao  Smart chu ky 2-Vinh Thang 5 3" xfId="20597" xr:uid="{63779152-BB0B-46C9-A256-708ECDD2EFFA}"/>
    <cellStyle name="T_Danh sach KH TB MilkYomilk Yao  Smart chu ky 2-Vinh Thang 5 4" xfId="28122" xr:uid="{3C56CBA8-C745-422C-A5F2-C5C61BDA89A1}"/>
    <cellStyle name="T_Danh sach KH TB MilkYomilk Yao  Smart chu ky 2-Vinh Thang 5 5" xfId="29782" xr:uid="{8BD7634B-11D8-4A70-B98E-AD15388042B2}"/>
    <cellStyle name="T_Danh sach KH TB MilkYomilk Yao  Smart chu ky 2-Vinh Thang 5 6" xfId="31197" xr:uid="{4CFBF134-D758-4577-8B3F-8E1D66272F09}"/>
    <cellStyle name="T_Danh sach KH TB MilkYomilk Yao  Smart chu ky 2-Vinh Thang 5 7" xfId="33836" xr:uid="{EDF5159E-D0F7-4F50-89BE-3127D164F47C}"/>
    <cellStyle name="T_Danh sach KH TB MilkYomilk Yao  Smart chu ky 2-Vinh Thang 5 8" xfId="37973" xr:uid="{AD0794CB-E45D-4759-A8FF-493659315152}"/>
    <cellStyle name="T_Danh sach KH TB MilkYomilk Yao  Smart chu ky 2-Vinh Thang 5 9" xfId="39088" xr:uid="{ACF5DB16-6B5D-43B1-A13E-E6D4E83F2972}"/>
    <cellStyle name="T_Danh sach KH TB MilkYomilk Yao  Smart chu ky 2-Vinh Thang 6" xfId="19986" xr:uid="{9A4756E3-69BA-4FAB-89C1-925024EE5BE6}"/>
    <cellStyle name="T_Danh sach KH TB MilkYomilk Yao  Smart chu ky 2-Vinh Thang 6 2" xfId="23039" xr:uid="{6EDDBBCA-44B6-4089-AEA4-C9EE1B952283}"/>
    <cellStyle name="T_Danh sach KH TB MilkYomilk Yao  Smart chu ky 2-Vinh Thang 6 3" xfId="24395" xr:uid="{CABC6233-9196-491A-BCA6-1D055B7B4E19}"/>
    <cellStyle name="T_Danh sach KH TB MilkYomilk Yao  Smart chu ky 2-Vinh Thang 6 4" xfId="27976" xr:uid="{F12EE0F3-D372-462D-AE66-BA64F8FB0945}"/>
    <cellStyle name="T_Danh sach KH TB MilkYomilk Yao  Smart chu ky 2-Vinh Thang 6 5" xfId="23659" xr:uid="{2C8D4C02-FE82-4FDD-BE3F-9C1E7A7FA088}"/>
    <cellStyle name="T_Danh sach KH TB MilkYomilk Yao  Smart chu ky 2-Vinh Thang 6 6" xfId="21301" xr:uid="{347B73E1-88F2-4DA7-8EB3-84C1B562EBA6}"/>
    <cellStyle name="T_Danh sach KH TB MilkYomilk Yao  Smart chu ky 2-Vinh Thang 6 7" xfId="31612" xr:uid="{286221C6-348A-4012-93A4-FD7692839BF2}"/>
    <cellStyle name="T_Danh sach KH TB MilkYomilk Yao  Smart chu ky 2-Vinh Thang 6 8" xfId="37997" xr:uid="{DF804ADF-04B3-4853-9371-F7E40A6A6EC9}"/>
    <cellStyle name="T_Danh sach KH TB MilkYomilk Yao  Smart chu ky 2-Vinh Thang 6 9" xfId="38754" xr:uid="{68D502EF-B097-4ADB-9540-F37EBD3B6564}"/>
    <cellStyle name="T_Danh sach KH TB MilkYomilk Yao  Smart chu ky 2-Vinh Thang 7" xfId="19219" xr:uid="{9CD752A7-47FC-4410-8F74-71179559DC2B}"/>
    <cellStyle name="T_Danh sach KH TB MilkYomilk Yao  Smart chu ky 2-Vinh Thang 7 2" xfId="22131" xr:uid="{07756E33-F183-491D-A26A-CE9E3051DBB0}"/>
    <cellStyle name="T_Danh sach KH TB MilkYomilk Yao  Smart chu ky 2-Vinh Thang 7 3" xfId="25843" xr:uid="{C9BDEE25-B34F-42DF-921F-ADEAF425E15A}"/>
    <cellStyle name="T_Danh sach KH TB MilkYomilk Yao  Smart chu ky 2-Vinh Thang 7 4" xfId="21655" xr:uid="{106DDD57-EDF8-4FED-AB8C-376C3F59DDAE}"/>
    <cellStyle name="T_Danh sach KH TB MilkYomilk Yao  Smart chu ky 2-Vinh Thang 7 5" xfId="29208" xr:uid="{0F1B3E41-8CE1-4BA8-9369-9EB9D2E42B23}"/>
    <cellStyle name="T_Danh sach KH TB MilkYomilk Yao  Smart chu ky 2-Vinh Thang 7 6" xfId="33184" xr:uid="{A778955F-D911-46B0-BD5A-68E97FA69ED2}"/>
    <cellStyle name="T_Danh sach KH TB MilkYomilk Yao  Smart chu ky 2-Vinh Thang 7 7" xfId="22461" xr:uid="{8677B7EA-D4B2-47E0-90FE-381295C50196}"/>
    <cellStyle name="T_Danh sach KH TB MilkYomilk Yao  Smart chu ky 2-Vinh Thang 7 8" xfId="38748" xr:uid="{7B8853F0-1F47-49DB-A4EF-EED981128A79}"/>
    <cellStyle name="T_Danh sach KH TB MilkYomilk Yao  Smart chu ky 2-Vinh Thang 7 9" xfId="36286" xr:uid="{5DD6BB6B-26EA-43A4-A154-92323EE8967C}"/>
    <cellStyle name="T_Danh sach KH TB MilkYomilk Yao  Smart chu ky 2-Vinh Thang 8" xfId="19566" xr:uid="{8BD70C65-AC11-43DC-A1F3-AA5803FD8225}"/>
    <cellStyle name="T_Danh sach KH TB MilkYomilk Yao  Smart chu ky 2-Vinh Thang 8 2" xfId="22544" xr:uid="{7134F373-2F08-4605-B58C-6FE5C0611E6C}"/>
    <cellStyle name="T_Danh sach KH TB MilkYomilk Yao  Smart chu ky 2-Vinh Thang 8 3" xfId="26480" xr:uid="{492BFCBF-A304-41AD-9096-DD7EF2A967C4}"/>
    <cellStyle name="T_Danh sach KH TB MilkYomilk Yao  Smart chu ky 2-Vinh Thang 8 4" xfId="27390" xr:uid="{7C9C37A3-D67D-4F9C-88DA-221809FD967F}"/>
    <cellStyle name="T_Danh sach KH TB MilkYomilk Yao  Smart chu ky 2-Vinh Thang 8 5" xfId="30629" xr:uid="{2827E5F9-D94C-46E7-A043-0474FA552213}"/>
    <cellStyle name="T_Danh sach KH TB MilkYomilk Yao  Smart chu ky 2-Vinh Thang 8 6" xfId="31973" xr:uid="{E9E7F575-4ED9-4335-92C0-98940D6A99A8}"/>
    <cellStyle name="T_Danh sach KH TB MilkYomilk Yao  Smart chu ky 2-Vinh Thang 8 7" xfId="34164" xr:uid="{FCBAD2DC-32A9-41A9-8064-F686D5561284}"/>
    <cellStyle name="T_Danh sach KH TB MilkYomilk Yao  Smart chu ky 2-Vinh Thang 8 8" xfId="38846" xr:uid="{83E81C1D-8EA9-4F42-9884-8BD96DF6999D}"/>
    <cellStyle name="T_Danh sach KH TB MilkYomilk Yao  Smart chu ky 2-Vinh Thang 8 9" xfId="40752" xr:uid="{29752880-1C65-496C-A072-64EB54B26B7F}"/>
    <cellStyle name="T_Danh sach KH TB MilkYomilk Yao  Smart chu ky 2-Vinh Thang 9" xfId="20326" xr:uid="{B7508B5F-B353-4A28-A396-552C62E89947}"/>
    <cellStyle name="T_Danh sach KH TB MilkYomilk Yao  Smart chu ky 2-Vinh Thang 9 2" xfId="23441" xr:uid="{5D1EAFD3-8206-4599-BB32-1D93D1DE94FF}"/>
    <cellStyle name="T_Danh sach KH TB MilkYomilk Yao  Smart chu ky 2-Vinh Thang 9 3" xfId="21336" xr:uid="{2062E6B5-008C-4561-AE5F-D1336D78440E}"/>
    <cellStyle name="T_Danh sach KH TB MilkYomilk Yao  Smart chu ky 2-Vinh Thang 9 4" xfId="28433" xr:uid="{8AAA0082-C4ED-4105-9CB5-ECF6DD0BD5E0}"/>
    <cellStyle name="T_Danh sach KH TB MilkYomilk Yao  Smart chu ky 2-Vinh Thang 9 5" xfId="29843" xr:uid="{453E8035-0B45-471A-BDF2-7C5BB3C249AB}"/>
    <cellStyle name="T_Danh sach KH TB MilkYomilk Yao  Smart chu ky 2-Vinh Thang 9 6" xfId="33690" xr:uid="{0F27CA84-2A54-4D5D-9447-9D25BF457D70}"/>
    <cellStyle name="T_Danh sach KH TB MilkYomilk Yao  Smart chu ky 2-Vinh Thang 9 7" xfId="35038" xr:uid="{BAA0FF7C-251C-448A-8614-36FCB7B7C2FB}"/>
    <cellStyle name="T_Danh sach KH TB MilkYomilk Yao  Smart chu ky 2-Vinh Thang 9 8" xfId="35761" xr:uid="{058D843B-2D61-4E9B-9007-3DC6E5640104}"/>
    <cellStyle name="T_Danh sach KH TB MilkYomilk Yao  Smart chu ky 2-Vinh Thang 9 9" xfId="38959" xr:uid="{B6F9893F-FABE-4767-B271-BF470CED9973}"/>
    <cellStyle name="T_Danh sach KH trung bay MilkYomilk co ke chu ky 2-Vinh Thang" xfId="678" xr:uid="{73267ED9-F9C9-45AF-82BA-A8D73DD28A20}"/>
    <cellStyle name="T_Danh sach KH trung bay MilkYomilk co ke chu ky 2-Vinh Thang 10" xfId="19671" xr:uid="{8E705CED-A382-4BAE-9C77-D06ED206F7F4}"/>
    <cellStyle name="T_Danh sach KH trung bay MilkYomilk co ke chu ky 2-Vinh Thang 10 2" xfId="22656" xr:uid="{2A9CB233-DC25-4674-AA71-91D625796973}"/>
    <cellStyle name="T_Danh sach KH trung bay MilkYomilk co ke chu ky 2-Vinh Thang 10 3" xfId="25439" xr:uid="{8991EA12-1D03-41EF-AF1C-E7A94EF4806E}"/>
    <cellStyle name="T_Danh sach KH trung bay MilkYomilk co ke chu ky 2-Vinh Thang 10 4" xfId="27517" xr:uid="{065CD35B-991C-4E71-924E-A7B7A3796519}"/>
    <cellStyle name="T_Danh sach KH trung bay MilkYomilk co ke chu ky 2-Vinh Thang 10 5" xfId="21810" xr:uid="{A1DCBB7C-C080-449D-92DA-587966781FA6}"/>
    <cellStyle name="T_Danh sach KH trung bay MilkYomilk co ke chu ky 2-Vinh Thang 10 6" xfId="33247" xr:uid="{E3604FD8-B39D-43BC-AB48-29BB81611003}"/>
    <cellStyle name="T_Danh sach KH trung bay MilkYomilk co ke chu ky 2-Vinh Thang 10 7" xfId="31721" xr:uid="{B31C110A-8F90-4D4A-ABD0-79918EBB7662}"/>
    <cellStyle name="T_Danh sach KH trung bay MilkYomilk co ke chu ky 2-Vinh Thang 10 8" xfId="37771" xr:uid="{4C525B4C-DDE5-4A47-801D-9ED79CC1FDD3}"/>
    <cellStyle name="T_Danh sach KH trung bay MilkYomilk co ke chu ky 2-Vinh Thang 10 9" xfId="38532" xr:uid="{2267985E-B060-4AE6-BD3E-D97FA8302132}"/>
    <cellStyle name="T_Danh sach KH trung bay MilkYomilk co ke chu ky 2-Vinh Thang 11" xfId="20308" xr:uid="{4F841EB0-666E-4E56-AB14-462D8D84DDA8}"/>
    <cellStyle name="T_Danh sach KH trung bay MilkYomilk co ke chu ky 2-Vinh Thang 11 2" xfId="23417" xr:uid="{23C7E552-B2A9-4AD7-9429-4E6E9323426D}"/>
    <cellStyle name="T_Danh sach KH trung bay MilkYomilk co ke chu ky 2-Vinh Thang 11 3" xfId="20762" xr:uid="{06673F9A-D923-4AD2-9A36-1CF22B37C176}"/>
    <cellStyle name="T_Danh sach KH trung bay MilkYomilk co ke chu ky 2-Vinh Thang 11 4" xfId="28405" xr:uid="{C65B3CBF-1540-4188-BB4C-42B2EBB0D907}"/>
    <cellStyle name="T_Danh sach KH trung bay MilkYomilk co ke chu ky 2-Vinh Thang 11 5" xfId="28814" xr:uid="{7391F96F-24E5-40EF-9C1E-196933BE9D91}"/>
    <cellStyle name="T_Danh sach KH trung bay MilkYomilk co ke chu ky 2-Vinh Thang 11 6" xfId="33661" xr:uid="{9131991D-6160-40FE-A6CF-43D97B53114B}"/>
    <cellStyle name="T_Danh sach KH trung bay MilkYomilk co ke chu ky 2-Vinh Thang 11 7" xfId="35015" xr:uid="{1D501A50-70CB-4DBA-ABE9-E052DA39C966}"/>
    <cellStyle name="T_Danh sach KH trung bay MilkYomilk co ke chu ky 2-Vinh Thang 11 8" xfId="36763" xr:uid="{49EAD593-2679-4B06-8078-FB8395BC18D6}"/>
    <cellStyle name="T_Danh sach KH trung bay MilkYomilk co ke chu ky 2-Vinh Thang 11 9" xfId="36139" xr:uid="{ED129A7E-7AC6-4C7C-9637-EB0D7CF752BB}"/>
    <cellStyle name="T_Danh sach KH trung bay MilkYomilk co ke chu ky 2-Vinh Thang 12" xfId="21944" xr:uid="{2373F6B2-D32A-4C62-AA2B-59EC6922C7B8}"/>
    <cellStyle name="T_Danh sach KH trung bay MilkYomilk co ke chu ky 2-Vinh Thang 12 2" xfId="23670" xr:uid="{7142DE6A-084C-4C46-AB69-0839CA9C7874}"/>
    <cellStyle name="T_Danh sach KH trung bay MilkYomilk co ke chu ky 2-Vinh Thang 12 3" xfId="26315" xr:uid="{86711E34-0E8E-4C44-B481-09661A30E088}"/>
    <cellStyle name="T_Danh sach KH trung bay MilkYomilk co ke chu ky 2-Vinh Thang 12 4" xfId="26300" xr:uid="{21B59DC0-2456-4F4E-BBA3-7E9CB9CDE6B6}"/>
    <cellStyle name="T_Danh sach KH trung bay MilkYomilk co ke chu ky 2-Vinh Thang 12 5" xfId="25662" xr:uid="{15394AF9-6760-45C0-9B80-B6C2761BE7F9}"/>
    <cellStyle name="T_Danh sach KH trung bay MilkYomilk co ke chu ky 2-Vinh Thang 12 6" xfId="32558" xr:uid="{9F90E319-FA10-42DC-A8A3-0E1F710582B6}"/>
    <cellStyle name="T_Danh sach KH trung bay MilkYomilk co ke chu ky 2-Vinh Thang 12 7" xfId="37704" xr:uid="{9FAB582A-F715-460B-A0C7-7F7BC106A521}"/>
    <cellStyle name="T_Danh sach KH trung bay MilkYomilk co ke chu ky 2-Vinh Thang 12 8" xfId="37112" xr:uid="{E3CE35A3-C7FF-47EF-B544-67305136A1B6}"/>
    <cellStyle name="T_Danh sach KH trung bay MilkYomilk co ke chu ky 2-Vinh Thang 13" xfId="21731" xr:uid="{9B7DEE20-7595-4382-8E08-6B06C34028B2}"/>
    <cellStyle name="T_Danh sach KH trung bay MilkYomilk co ke chu ky 2-Vinh Thang 2" xfId="19270" xr:uid="{4EF295CE-C855-4F37-8610-3F84CFBEA0A0}"/>
    <cellStyle name="T_Danh sach KH trung bay MilkYomilk co ke chu ky 2-Vinh Thang 2 2" xfId="22197" xr:uid="{7A497D1A-0101-4ED1-A3F2-5B68C3BB466C}"/>
    <cellStyle name="T_Danh sach KH trung bay MilkYomilk co ke chu ky 2-Vinh Thang 2 3" xfId="25469" xr:uid="{CCCD81F1-98AB-4413-9C86-8ADC0F303C28}"/>
    <cellStyle name="T_Danh sach KH trung bay MilkYomilk co ke chu ky 2-Vinh Thang 2 4" xfId="26975" xr:uid="{55FA81FB-3569-4118-9565-6685830F2983}"/>
    <cellStyle name="T_Danh sach KH trung bay MilkYomilk co ke chu ky 2-Vinh Thang 2 5" xfId="28622" xr:uid="{E2FF407B-C89D-4999-BD6E-C2222600CEF7}"/>
    <cellStyle name="T_Danh sach KH trung bay MilkYomilk co ke chu ky 2-Vinh Thang 2 6" xfId="32383" xr:uid="{1755B05C-CCCB-4199-BC58-9F4C91EE612C}"/>
    <cellStyle name="T_Danh sach KH trung bay MilkYomilk co ke chu ky 2-Vinh Thang 2 7" xfId="33897" xr:uid="{51745D9B-4926-4663-AC60-8E7E0E82F890}"/>
    <cellStyle name="T_Danh sach KH trung bay MilkYomilk co ke chu ky 2-Vinh Thang 2 8" xfId="37705" xr:uid="{4AF207D0-8ADF-4A9B-A1FD-284076BA1B6A}"/>
    <cellStyle name="T_Danh sach KH trung bay MilkYomilk co ke chu ky 2-Vinh Thang 2 9" xfId="37536" xr:uid="{2944CAC6-E0A8-4E8F-A79B-E56CEFBC9DA2}"/>
    <cellStyle name="T_Danh sach KH trung bay MilkYomilk co ke chu ky 2-Vinh Thang 3" xfId="19776" xr:uid="{3C044485-9892-42E9-AD2B-6C92E6E7DF71}"/>
    <cellStyle name="T_Danh sach KH trung bay MilkYomilk co ke chu ky 2-Vinh Thang 3 2" xfId="22789" xr:uid="{DB125302-F3E9-4F1E-8B19-C4A754A17465}"/>
    <cellStyle name="T_Danh sach KH trung bay MilkYomilk co ke chu ky 2-Vinh Thang 3 3" xfId="25682" xr:uid="{B05B7FF0-A0DF-429A-93C5-0B383532E765}"/>
    <cellStyle name="T_Danh sach KH trung bay MilkYomilk co ke chu ky 2-Vinh Thang 3 4" xfId="27683" xr:uid="{E7263D57-9379-40CD-A291-340D3FF3AFD3}"/>
    <cellStyle name="T_Danh sach KH trung bay MilkYomilk co ke chu ky 2-Vinh Thang 3 5" xfId="30640" xr:uid="{028961AD-8360-47E0-BD80-48B27F75C39A}"/>
    <cellStyle name="T_Danh sach KH trung bay MilkYomilk co ke chu ky 2-Vinh Thang 3 6" xfId="31884" xr:uid="{96A1AC1E-61B5-494E-820F-3E5D5FFACA41}"/>
    <cellStyle name="T_Danh sach KH trung bay MilkYomilk co ke chu ky 2-Vinh Thang 3 7" xfId="27676" xr:uid="{CD8D638B-97DB-466E-8364-3CBE488B17B0}"/>
    <cellStyle name="T_Danh sach KH trung bay MilkYomilk co ke chu ky 2-Vinh Thang 3 8" xfId="37892" xr:uid="{65B3F2ED-D5B1-4237-AE5B-ED297D895AA8}"/>
    <cellStyle name="T_Danh sach KH trung bay MilkYomilk co ke chu ky 2-Vinh Thang 3 9" xfId="39067" xr:uid="{59E97223-EC18-482D-8AD7-609581B2DB74}"/>
    <cellStyle name="T_Danh sach KH trung bay MilkYomilk co ke chu ky 2-Vinh Thang 4" xfId="20005" xr:uid="{65F0344A-B97C-4D26-B72A-3924DFE7F077}"/>
    <cellStyle name="T_Danh sach KH trung bay MilkYomilk co ke chu ky 2-Vinh Thang 4 2" xfId="23060" xr:uid="{CE11107A-BC0A-4A6C-9092-11CA4932D895}"/>
    <cellStyle name="T_Danh sach KH trung bay MilkYomilk co ke chu ky 2-Vinh Thang 4 3" xfId="23602" xr:uid="{9BF65862-CD92-47E6-8A00-E34E7119A77F}"/>
    <cellStyle name="T_Danh sach KH trung bay MilkYomilk co ke chu ky 2-Vinh Thang 4 4" xfId="27997" xr:uid="{5B9763A1-373C-4897-80A3-4437965E6812}"/>
    <cellStyle name="T_Danh sach KH trung bay MilkYomilk co ke chu ky 2-Vinh Thang 4 5" xfId="28898" xr:uid="{627CB49D-3F00-4540-A7E6-7CFE5B5B2C0F}"/>
    <cellStyle name="T_Danh sach KH trung bay MilkYomilk co ke chu ky 2-Vinh Thang 4 6" xfId="31330" xr:uid="{2198DE47-DFBB-46FF-833A-78C6E8727736}"/>
    <cellStyle name="T_Danh sach KH trung bay MilkYomilk co ke chu ky 2-Vinh Thang 4 7" xfId="32025" xr:uid="{31777CA0-C166-4CA9-BEC8-CD3C39A04A13}"/>
    <cellStyle name="T_Danh sach KH trung bay MilkYomilk co ke chu ky 2-Vinh Thang 4 8" xfId="37261" xr:uid="{CE7C87EC-C551-49F8-A1D0-508B39A591A3}"/>
    <cellStyle name="T_Danh sach KH trung bay MilkYomilk co ke chu ky 2-Vinh Thang 4 9" xfId="36599" xr:uid="{ADD9BE42-E454-4035-B00B-A3D9CD41E154}"/>
    <cellStyle name="T_Danh sach KH trung bay MilkYomilk co ke chu ky 2-Vinh Thang 5" xfId="19979" xr:uid="{3FFBE04B-9F31-4C42-BF0D-B0C9D7392D04}"/>
    <cellStyle name="T_Danh sach KH trung bay MilkYomilk co ke chu ky 2-Vinh Thang 5 2" xfId="23031" xr:uid="{B0ECC0E3-239F-433B-8C93-C6DAE984DA0C}"/>
    <cellStyle name="T_Danh sach KH trung bay MilkYomilk co ke chu ky 2-Vinh Thang 5 3" xfId="21705" xr:uid="{2827924F-C22D-4EE0-810F-23F2E319585B}"/>
    <cellStyle name="T_Danh sach KH trung bay MilkYomilk co ke chu ky 2-Vinh Thang 5 4" xfId="27968" xr:uid="{98A80BBB-821E-46DB-9A10-49414E16593B}"/>
    <cellStyle name="T_Danh sach KH trung bay MilkYomilk co ke chu ky 2-Vinh Thang 5 5" xfId="24494" xr:uid="{2A9EDAEA-C63B-4498-ACD9-CE71F77300B8}"/>
    <cellStyle name="T_Danh sach KH trung bay MilkYomilk co ke chu ky 2-Vinh Thang 5 6" xfId="29172" xr:uid="{0A4E16B8-559D-4D6E-BEE4-1150AE9521F7}"/>
    <cellStyle name="T_Danh sach KH trung bay MilkYomilk co ke chu ky 2-Vinh Thang 5 7" xfId="32741" xr:uid="{04100CA4-9AC8-44F0-B454-C82840B6567E}"/>
    <cellStyle name="T_Danh sach KH trung bay MilkYomilk co ke chu ky 2-Vinh Thang 5 8" xfId="39528" xr:uid="{784B6D4B-0E79-4A9A-BD1A-99CB90705793}"/>
    <cellStyle name="T_Danh sach KH trung bay MilkYomilk co ke chu ky 2-Vinh Thang 5 9" xfId="36130" xr:uid="{E7BC6FC2-6D55-4871-8D98-76A43F8CEFF9}"/>
    <cellStyle name="T_Danh sach KH trung bay MilkYomilk co ke chu ky 2-Vinh Thang 6" xfId="19851" xr:uid="{4B3095BE-BD4B-4C6C-A0D0-6720E2BA8E55}"/>
    <cellStyle name="T_Danh sach KH trung bay MilkYomilk co ke chu ky 2-Vinh Thang 6 2" xfId="22881" xr:uid="{BB1D4C45-BF77-4492-9B7A-99D393B76FE2}"/>
    <cellStyle name="T_Danh sach KH trung bay MilkYomilk co ke chu ky 2-Vinh Thang 6 3" xfId="22939" xr:uid="{95C31A02-DF12-4DB4-9CD3-EB54ED5D3F02}"/>
    <cellStyle name="T_Danh sach KH trung bay MilkYomilk co ke chu ky 2-Vinh Thang 6 4" xfId="27795" xr:uid="{978370D7-D9EC-4F51-9738-D26DE0255B3A}"/>
    <cellStyle name="T_Danh sach KH trung bay MilkYomilk co ke chu ky 2-Vinh Thang 6 5" xfId="26537" xr:uid="{113A1F02-57A0-4BAD-930B-BB40394DD19D}"/>
    <cellStyle name="T_Danh sach KH trung bay MilkYomilk co ke chu ky 2-Vinh Thang 6 6" xfId="29136" xr:uid="{2D1617F6-F1EF-4F04-AC80-F88476838A50}"/>
    <cellStyle name="T_Danh sach KH trung bay MilkYomilk co ke chu ky 2-Vinh Thang 6 7" xfId="29902" xr:uid="{A50C6FD9-CD4D-4AE8-9F2F-91E0B06AEB0E}"/>
    <cellStyle name="T_Danh sach KH trung bay MilkYomilk co ke chu ky 2-Vinh Thang 6 8" xfId="36769" xr:uid="{CB12CFB9-0B59-4996-8689-AAC7BFCB045B}"/>
    <cellStyle name="T_Danh sach KH trung bay MilkYomilk co ke chu ky 2-Vinh Thang 6 9" xfId="36673" xr:uid="{1661C25D-9787-4CAB-8447-B3119C75CF4F}"/>
    <cellStyle name="T_Danh sach KH trung bay MilkYomilk co ke chu ky 2-Vinh Thang 7" xfId="19781" xr:uid="{8938289A-F9C7-42B4-B6C0-450658F3413A}"/>
    <cellStyle name="T_Danh sach KH trung bay MilkYomilk co ke chu ky 2-Vinh Thang 7 2" xfId="22799" xr:uid="{D549940E-50E3-4B0E-AE47-AB0ABB3E8221}"/>
    <cellStyle name="T_Danh sach KH trung bay MilkYomilk co ke chu ky 2-Vinh Thang 7 3" xfId="23841" xr:uid="{9B106F35-992E-4DD5-BF30-10CD00A1A198}"/>
    <cellStyle name="T_Danh sach KH trung bay MilkYomilk co ke chu ky 2-Vinh Thang 7 4" xfId="27695" xr:uid="{236DE1C5-24F4-453F-9588-0ECF4699BC8F}"/>
    <cellStyle name="T_Danh sach KH trung bay MilkYomilk co ke chu ky 2-Vinh Thang 7 5" xfId="29105" xr:uid="{77CCF2B0-B829-46EA-9C21-2E842423F351}"/>
    <cellStyle name="T_Danh sach KH trung bay MilkYomilk co ke chu ky 2-Vinh Thang 7 6" xfId="32374" xr:uid="{D5442B77-EBF4-472D-B3F2-8F63A09AC8B8}"/>
    <cellStyle name="T_Danh sach KH trung bay MilkYomilk co ke chu ky 2-Vinh Thang 7 7" xfId="34917" xr:uid="{F7A040FD-2D9D-4A3A-B0EE-F4A1CCAF54A9}"/>
    <cellStyle name="T_Danh sach KH trung bay MilkYomilk co ke chu ky 2-Vinh Thang 7 8" xfId="39202" xr:uid="{FD30C63B-3995-4529-8DBF-6382A3F208D0}"/>
    <cellStyle name="T_Danh sach KH trung bay MilkYomilk co ke chu ky 2-Vinh Thang 7 9" xfId="38004" xr:uid="{2EC026FE-60D5-4C05-B69C-DCF5AA816E3B}"/>
    <cellStyle name="T_Danh sach KH trung bay MilkYomilk co ke chu ky 2-Vinh Thang 8" xfId="19918" xr:uid="{C48D3710-E138-44F3-9903-BFBE5E98BC9F}"/>
    <cellStyle name="T_Danh sach KH trung bay MilkYomilk co ke chu ky 2-Vinh Thang 8 2" xfId="22965" xr:uid="{C067D750-D46F-4550-BEB7-18D6BC95D0C3}"/>
    <cellStyle name="T_Danh sach KH trung bay MilkYomilk co ke chu ky 2-Vinh Thang 8 3" xfId="23684" xr:uid="{F4555F9A-60A6-4314-936B-E1F42FF08F53}"/>
    <cellStyle name="T_Danh sach KH trung bay MilkYomilk co ke chu ky 2-Vinh Thang 8 4" xfId="27890" xr:uid="{6BEBDDCA-4F48-46C4-9663-6CD8F1AB406E}"/>
    <cellStyle name="T_Danh sach KH trung bay MilkYomilk co ke chu ky 2-Vinh Thang 8 5" xfId="26713" xr:uid="{09F54FE5-A5EC-420D-9587-39025A682427}"/>
    <cellStyle name="T_Danh sach KH trung bay MilkYomilk co ke chu ky 2-Vinh Thang 8 6" xfId="29866" xr:uid="{9FADC21E-73D7-4D15-A021-69CCEB06EEF1}"/>
    <cellStyle name="T_Danh sach KH trung bay MilkYomilk co ke chu ky 2-Vinh Thang 8 7" xfId="27313" xr:uid="{C2C9E7B2-07F9-4F61-9B80-48761A66739A}"/>
    <cellStyle name="T_Danh sach KH trung bay MilkYomilk co ke chu ky 2-Vinh Thang 8 8" xfId="38095" xr:uid="{C72961AB-D589-4573-B830-86FC71CD63B5}"/>
    <cellStyle name="T_Danh sach KH trung bay MilkYomilk co ke chu ky 2-Vinh Thang 8 9" xfId="40765" xr:uid="{25B45278-0A22-4ACB-8771-E0BDD03E7D9F}"/>
    <cellStyle name="T_Danh sach KH trung bay MilkYomilk co ke chu ky 2-Vinh Thang 9" xfId="20325" xr:uid="{3D8F02E0-1059-4A8D-BA92-3B5A267B11FA}"/>
    <cellStyle name="T_Danh sach KH trung bay MilkYomilk co ke chu ky 2-Vinh Thang 9 2" xfId="23440" xr:uid="{00F98443-CDEA-4256-8D94-F69719A233A4}"/>
    <cellStyle name="T_Danh sach KH trung bay MilkYomilk co ke chu ky 2-Vinh Thang 9 3" xfId="24133" xr:uid="{14232DA5-12DA-4F16-B8E9-B8EA30E8AFDD}"/>
    <cellStyle name="T_Danh sach KH trung bay MilkYomilk co ke chu ky 2-Vinh Thang 9 4" xfId="28432" xr:uid="{7906401E-2DA6-4ECC-84B2-F6D1ED880CB2}"/>
    <cellStyle name="T_Danh sach KH trung bay MilkYomilk co ke chu ky 2-Vinh Thang 9 5" xfId="29488" xr:uid="{37805837-121F-4248-A1D9-154389660F05}"/>
    <cellStyle name="T_Danh sach KH trung bay MilkYomilk co ke chu ky 2-Vinh Thang 9 6" xfId="33689" xr:uid="{D34B93C8-AAFD-4CF8-BBA1-FCF1B2EC07B5}"/>
    <cellStyle name="T_Danh sach KH trung bay MilkYomilk co ke chu ky 2-Vinh Thang 9 7" xfId="35037" xr:uid="{FC1E5FE3-DA81-4FB5-A20F-1EE715018DF6}"/>
    <cellStyle name="T_Danh sach KH trung bay MilkYomilk co ke chu ky 2-Vinh Thang 9 8" xfId="38455" xr:uid="{F7B9818E-99F2-48CE-BA80-CBA6126511B0}"/>
    <cellStyle name="T_Danh sach KH trung bay MilkYomilk co ke chu ky 2-Vinh Thang 9 9" xfId="37011" xr:uid="{FAF66886-9A98-4484-BBBD-EFB9ECAFA065}"/>
    <cellStyle name="T_DSACH MILK YO MILK CK 2 M.BAC" xfId="679" xr:uid="{CFA68D62-4FA6-47A2-A7C6-86984B685550}"/>
    <cellStyle name="T_DSACH MILK YO MILK CK 2 M.BAC 10" xfId="19972" xr:uid="{F5066D18-79F7-43B5-BE5A-3B55FBAE40C6}"/>
    <cellStyle name="T_DSACH MILK YO MILK CK 2 M.BAC 10 2" xfId="23024" xr:uid="{B299D2B8-5ED9-451E-9B03-F2294807D3A7}"/>
    <cellStyle name="T_DSACH MILK YO MILK CK 2 M.BAC 10 3" xfId="21181" xr:uid="{1CAE540E-E087-4947-B542-DC8724330480}"/>
    <cellStyle name="T_DSACH MILK YO MILK CK 2 M.BAC 10 4" xfId="27961" xr:uid="{ED34A0F9-6FD7-4FD6-BBB6-57FBC4038FC9}"/>
    <cellStyle name="T_DSACH MILK YO MILK CK 2 M.BAC 10 5" xfId="24288" xr:uid="{98EB789A-897A-4E2A-A040-A9B0A0F5F903}"/>
    <cellStyle name="T_DSACH MILK YO MILK CK 2 M.BAC 10 6" xfId="31337" xr:uid="{32A78542-C3D8-4492-B275-F5DF6D5AE7CD}"/>
    <cellStyle name="T_DSACH MILK YO MILK CK 2 M.BAC 10 7" xfId="32847" xr:uid="{7DB74535-3488-4F10-AB03-D2181B3945E3}"/>
    <cellStyle name="T_DSACH MILK YO MILK CK 2 M.BAC 10 8" xfId="35680" xr:uid="{A1122B65-536A-4E46-B888-6F12224B01D8}"/>
    <cellStyle name="T_DSACH MILK YO MILK CK 2 M.BAC 10 9" xfId="37188" xr:uid="{530DB7DC-4CE4-48BB-8165-F7E8A287D615}"/>
    <cellStyle name="T_DSACH MILK YO MILK CK 2 M.BAC 11" xfId="20396" xr:uid="{663B8281-C943-4803-B03E-EE3397C408CF}"/>
    <cellStyle name="T_DSACH MILK YO MILK CK 2 M.BAC 11 2" xfId="23515" xr:uid="{93A05976-E7AA-4D8D-B227-B38C093C3CFC}"/>
    <cellStyle name="T_DSACH MILK YO MILK CK 2 M.BAC 11 3" xfId="26652" xr:uid="{9671FFCF-69BF-4721-838A-00EC74857F64}"/>
    <cellStyle name="T_DSACH MILK YO MILK CK 2 M.BAC 11 4" xfId="28511" xr:uid="{BB203366-3D92-465D-9C73-7A0840412C30}"/>
    <cellStyle name="T_DSACH MILK YO MILK CK 2 M.BAC 11 5" xfId="30808" xr:uid="{EA14BC9F-9D9B-4536-B23E-5D9795279ADF}"/>
    <cellStyle name="T_DSACH MILK YO MILK CK 2 M.BAC 11 6" xfId="33768" xr:uid="{88F7E313-0B22-482C-B905-DE75B567FD3E}"/>
    <cellStyle name="T_DSACH MILK YO MILK CK 2 M.BAC 11 7" xfId="35114" xr:uid="{EA823BA4-1A81-4850-BEBA-545D03FDD234}"/>
    <cellStyle name="T_DSACH MILK YO MILK CK 2 M.BAC 11 8" xfId="39627" xr:uid="{3D5CB6F9-8CD6-46BA-9D41-6CF989725B85}"/>
    <cellStyle name="T_DSACH MILK YO MILK CK 2 M.BAC 11 9" xfId="41010" xr:uid="{5E50F62E-7BFF-4F1D-B0C9-AD4B91334650}"/>
    <cellStyle name="T_DSACH MILK YO MILK CK 2 M.BAC 12" xfId="21945" xr:uid="{06C7C2BB-5486-4A22-B88B-CCA049BF6AFA}"/>
    <cellStyle name="T_DSACH MILK YO MILK CK 2 M.BAC 12 2" xfId="23685" xr:uid="{8C45C7B6-B63E-4400-AB58-ECE2A8CED426}"/>
    <cellStyle name="T_DSACH MILK YO MILK CK 2 M.BAC 12 3" xfId="21873" xr:uid="{77DCDCF9-27A4-4835-9D1A-8FBDE416CE92}"/>
    <cellStyle name="T_DSACH MILK YO MILK CK 2 M.BAC 12 4" xfId="20630" xr:uid="{43DC3297-2514-47FB-892C-73BFA4C60338}"/>
    <cellStyle name="T_DSACH MILK YO MILK CK 2 M.BAC 12 5" xfId="31365" xr:uid="{F364243A-2775-46FB-89A1-5C4B3B374CEB}"/>
    <cellStyle name="T_DSACH MILK YO MILK CK 2 M.BAC 12 6" xfId="33164" xr:uid="{FE9D6F97-8998-4C1D-A0C9-5382F393C4E7}"/>
    <cellStyle name="T_DSACH MILK YO MILK CK 2 M.BAC 12 7" xfId="38332" xr:uid="{B2A72CA8-A4D1-4747-A3E6-FB55B132F660}"/>
    <cellStyle name="T_DSACH MILK YO MILK CK 2 M.BAC 12 8" xfId="39362" xr:uid="{F961A7A1-772C-4BEB-83CC-1D0AD13253D1}"/>
    <cellStyle name="T_DSACH MILK YO MILK CK 2 M.BAC 13" xfId="21732" xr:uid="{AC43E780-3474-4615-92F0-8054F8F484BC}"/>
    <cellStyle name="T_DSACH MILK YO MILK CK 2 M.BAC 2" xfId="19197" xr:uid="{F6C223D8-252B-4168-B99F-57F521299BB8}"/>
    <cellStyle name="T_DSACH MILK YO MILK CK 2 M.BAC 2 2" xfId="22102" xr:uid="{B02C92FE-DC1E-471E-B6FB-3893F90F4F14}"/>
    <cellStyle name="T_DSACH MILK YO MILK CK 2 M.BAC 2 3" xfId="26488" xr:uid="{C59233D1-69F3-4811-A49F-1A715D2DC0F8}"/>
    <cellStyle name="T_DSACH MILK YO MILK CK 2 M.BAC 2 4" xfId="24350" xr:uid="{A197F285-0734-465E-8F73-84A9DFF86E48}"/>
    <cellStyle name="T_DSACH MILK YO MILK CK 2 M.BAC 2 5" xfId="30638" xr:uid="{8D2B33C5-135E-4AEF-B55F-CD56A49553E8}"/>
    <cellStyle name="T_DSACH MILK YO MILK CK 2 M.BAC 2 6" xfId="33326" xr:uid="{176E8E04-461C-4F2A-8AED-FBBE41FE616B}"/>
    <cellStyle name="T_DSACH MILK YO MILK CK 2 M.BAC 2 7" xfId="28131" xr:uid="{3314371F-4B73-4A1E-8A20-1F2B8993B3D7}"/>
    <cellStyle name="T_DSACH MILK YO MILK CK 2 M.BAC 2 8" xfId="36244" xr:uid="{AF94E854-B7DA-40F4-AD5C-D85A9E63E089}"/>
    <cellStyle name="T_DSACH MILK YO MILK CK 2 M.BAC 2 9" xfId="40848" xr:uid="{DCC225AE-6337-4D58-8CA4-FFF749ED6ECC}"/>
    <cellStyle name="T_DSACH MILK YO MILK CK 2 M.BAC 3" xfId="19946" xr:uid="{E31FD283-FE52-4C1E-8F01-D2BDAD5C2B6D}"/>
    <cellStyle name="T_DSACH MILK YO MILK CK 2 M.BAC 3 2" xfId="22995" xr:uid="{6F820746-52A4-4C3B-ABD1-7647A9955128}"/>
    <cellStyle name="T_DSACH MILK YO MILK CK 2 M.BAC 3 3" xfId="23614" xr:uid="{B39800BE-476E-4706-B319-E0D402514D1D}"/>
    <cellStyle name="T_DSACH MILK YO MILK CK 2 M.BAC 3 4" xfId="27926" xr:uid="{AC9DB03D-D2EB-4D09-B9DA-D445B0D7957B}"/>
    <cellStyle name="T_DSACH MILK YO MILK CK 2 M.BAC 3 5" xfId="21313" xr:uid="{19488E20-29F3-4450-8B43-C81EEC4908B2}"/>
    <cellStyle name="T_DSACH MILK YO MILK CK 2 M.BAC 3 6" xfId="32092" xr:uid="{B9E43F7F-2D78-4A00-B26A-9FDE9FBE0A59}"/>
    <cellStyle name="T_DSACH MILK YO MILK CK 2 M.BAC 3 7" xfId="26052" xr:uid="{B7352652-735B-4CC6-AD19-67D7EE73F980}"/>
    <cellStyle name="T_DSACH MILK YO MILK CK 2 M.BAC 3 8" xfId="36166" xr:uid="{DA60B319-97FC-4C86-9932-AFA7717B8B41}"/>
    <cellStyle name="T_DSACH MILK YO MILK CK 2 M.BAC 3 9" xfId="39403" xr:uid="{CE4D3070-EE6F-42AD-A0C2-0ADD8A295D0A}"/>
    <cellStyle name="T_DSACH MILK YO MILK CK 2 M.BAC 4" xfId="20004" xr:uid="{2DE0A66E-EADE-4E04-A810-6B0F772FF390}"/>
    <cellStyle name="T_DSACH MILK YO MILK CK 2 M.BAC 4 2" xfId="23059" xr:uid="{2EBC2673-538B-4158-AB88-B1CA6D2796F6}"/>
    <cellStyle name="T_DSACH MILK YO MILK CK 2 M.BAC 4 3" xfId="25804" xr:uid="{1154F7AD-E49C-4279-9B62-20A6F4207228}"/>
    <cellStyle name="T_DSACH MILK YO MILK CK 2 M.BAC 4 4" xfId="27996" xr:uid="{6E83F69D-8933-4BF4-B8AD-B93B164F71DF}"/>
    <cellStyle name="T_DSACH MILK YO MILK CK 2 M.BAC 4 5" xfId="24482" xr:uid="{3EF69289-3472-4E2F-8A5A-6820870393E6}"/>
    <cellStyle name="T_DSACH MILK YO MILK CK 2 M.BAC 4 6" xfId="31850" xr:uid="{0A83A682-CA50-4328-A668-85B0E82E61C5}"/>
    <cellStyle name="T_DSACH MILK YO MILK CK 2 M.BAC 4 7" xfId="32306" xr:uid="{C75AFFD5-B6C4-47F0-BFC0-597D7DD977B2}"/>
    <cellStyle name="T_DSACH MILK YO MILK CK 2 M.BAC 4 8" xfId="37902" xr:uid="{1EA820DB-9871-47BE-BFD2-00B9EEF364A3}"/>
    <cellStyle name="T_DSACH MILK YO MILK CK 2 M.BAC 4 9" xfId="40262" xr:uid="{0B8FC4D8-B0E0-4CD2-88F3-47B0760110A4}"/>
    <cellStyle name="T_DSACH MILK YO MILK CK 2 M.BAC 5" xfId="20104" xr:uid="{2DF77A43-31C4-49E7-96F8-E8DC1F287730}"/>
    <cellStyle name="T_DSACH MILK YO MILK CK 2 M.BAC 5 2" xfId="23170" xr:uid="{78ED1B2C-FEF5-415F-9285-90ECE103C591}"/>
    <cellStyle name="T_DSACH MILK YO MILK CK 2 M.BAC 5 3" xfId="24594" xr:uid="{199C0B51-57A5-40FE-AE01-FFA2B279DB9E}"/>
    <cellStyle name="T_DSACH MILK YO MILK CK 2 M.BAC 5 4" xfId="28123" xr:uid="{DA7AA8EB-411D-43AD-B3B9-3D9A3967DD80}"/>
    <cellStyle name="T_DSACH MILK YO MILK CK 2 M.BAC 5 5" xfId="29886" xr:uid="{961BA044-B79E-4890-941E-35DA74CE80E9}"/>
    <cellStyle name="T_DSACH MILK YO MILK CK 2 M.BAC 5 6" xfId="33286" xr:uid="{9073118A-F58E-4092-A5BD-24B92BD23C13}"/>
    <cellStyle name="T_DSACH MILK YO MILK CK 2 M.BAC 5 7" xfId="33838" xr:uid="{0C73355C-AAED-4017-B292-E52CA4BB729D}"/>
    <cellStyle name="T_DSACH MILK YO MILK CK 2 M.BAC 5 8" xfId="35686" xr:uid="{A44CACF3-6100-493D-B6A8-EAB49DA05EA8}"/>
    <cellStyle name="T_DSACH MILK YO MILK CK 2 M.BAC 5 9" xfId="35965" xr:uid="{7A47375F-1A67-43FB-8F9F-923B3E584DA6}"/>
    <cellStyle name="T_DSACH MILK YO MILK CK 2 M.BAC 6" xfId="19758" xr:uid="{C853A806-6964-4011-AC9A-C189EE9682DE}"/>
    <cellStyle name="T_DSACH MILK YO MILK CK 2 M.BAC 6 2" xfId="22769" xr:uid="{0A194F6A-A2BE-4A91-A8BB-BF99487A455B}"/>
    <cellStyle name="T_DSACH MILK YO MILK CK 2 M.BAC 6 3" xfId="21862" xr:uid="{1778B7F9-5C98-4EFD-BB2D-863A8E7E2EEE}"/>
    <cellStyle name="T_DSACH MILK YO MILK CK 2 M.BAC 6 4" xfId="27658" xr:uid="{53465032-B11B-4723-92D2-CBFC70AA8769}"/>
    <cellStyle name="T_DSACH MILK YO MILK CK 2 M.BAC 6 5" xfId="30212" xr:uid="{E3DD0128-310C-440B-A35D-94ECA0810AD6}"/>
    <cellStyle name="T_DSACH MILK YO MILK CK 2 M.BAC 6 6" xfId="32052" xr:uid="{6385AB86-15EE-425F-9884-285791FC7062}"/>
    <cellStyle name="T_DSACH MILK YO MILK CK 2 M.BAC 6 7" xfId="30497" xr:uid="{3A980A93-DF46-434D-AFC2-96F4F81C5091}"/>
    <cellStyle name="T_DSACH MILK YO MILK CK 2 M.BAC 6 8" xfId="38187" xr:uid="{3AE13291-21D9-445C-8159-ED4D9F5B5328}"/>
    <cellStyle name="T_DSACH MILK YO MILK CK 2 M.BAC 6 9" xfId="40033" xr:uid="{CE600ECF-D9E6-446F-B8B1-A24401500BCC}"/>
    <cellStyle name="T_DSACH MILK YO MILK CK 2 M.BAC 7" xfId="19606" xr:uid="{3A2F3741-214F-4A09-825C-D4D1A985A79E}"/>
    <cellStyle name="T_DSACH MILK YO MILK CK 2 M.BAC 7 2" xfId="22585" xr:uid="{AC000801-A762-4B98-B0B5-68FA0824CFFA}"/>
    <cellStyle name="T_DSACH MILK YO MILK CK 2 M.BAC 7 3" xfId="22070" xr:uid="{78392873-1F13-4E4A-826E-859F947AC30A}"/>
    <cellStyle name="T_DSACH MILK YO MILK CK 2 M.BAC 7 4" xfId="27438" xr:uid="{D0A94A71-1D37-4B68-912F-DD8F9B7346FA}"/>
    <cellStyle name="T_DSACH MILK YO MILK CK 2 M.BAC 7 5" xfId="21802" xr:uid="{A608E55B-6F5D-4AD9-B9D9-164A26392175}"/>
    <cellStyle name="T_DSACH MILK YO MILK CK 2 M.BAC 7 6" xfId="31126" xr:uid="{FAC24D72-B3F4-4C27-98B8-767AD8CEB94F}"/>
    <cellStyle name="T_DSACH MILK YO MILK CK 2 M.BAC 7 7" xfId="34835" xr:uid="{7979A90E-8462-485D-B6FB-89E3044A0DF0}"/>
    <cellStyle name="T_DSACH MILK YO MILK CK 2 M.BAC 7 8" xfId="35754" xr:uid="{43BCDA7C-0B52-4964-8656-E883C25FEA62}"/>
    <cellStyle name="T_DSACH MILK YO MILK CK 2 M.BAC 7 9" xfId="39548" xr:uid="{C4CF9850-9E13-4B4C-9F54-EA4182839DEE}"/>
    <cellStyle name="T_DSACH MILK YO MILK CK 2 M.BAC 8" xfId="19731" xr:uid="{776CD7C7-0C8A-41FA-9EEA-39F55FCCF458}"/>
    <cellStyle name="T_DSACH MILK YO MILK CK 2 M.BAC 8 2" xfId="22736" xr:uid="{DF30C23B-08F6-412D-8B7E-E11AD58FCA38}"/>
    <cellStyle name="T_DSACH MILK YO MILK CK 2 M.BAC 8 3" xfId="25731" xr:uid="{9381904C-F443-4F62-9019-DBEDB7937CC8}"/>
    <cellStyle name="T_DSACH MILK YO MILK CK 2 M.BAC 8 4" xfId="27619" xr:uid="{4D8FC6A8-B910-47A1-9772-4279FBC22CEE}"/>
    <cellStyle name="T_DSACH MILK YO MILK CK 2 M.BAC 8 5" xfId="20817" xr:uid="{8C07E647-D158-47AF-AE5E-6BD6244803F9}"/>
    <cellStyle name="T_DSACH MILK YO MILK CK 2 M.BAC 8 6" xfId="29139" xr:uid="{BD49C53B-AFF2-43E2-B353-6EA17EBDC167}"/>
    <cellStyle name="T_DSACH MILK YO MILK CK 2 M.BAC 8 7" xfId="32337" xr:uid="{E0CC73F3-307D-4818-AA34-8AAB9C903FD0}"/>
    <cellStyle name="T_DSACH MILK YO MILK CK 2 M.BAC 8 8" xfId="39041" xr:uid="{7123AED7-E8AE-4E6E-8372-DE80E4C184BD}"/>
    <cellStyle name="T_DSACH MILK YO MILK CK 2 M.BAC 8 9" xfId="36436" xr:uid="{D329CDD0-068A-4F11-999B-BF5CA43F7BBD}"/>
    <cellStyle name="T_DSACH MILK YO MILK CK 2 M.BAC 9" xfId="19862" xr:uid="{C09FF836-F5AA-4A68-B79E-9704C25A66E3}"/>
    <cellStyle name="T_DSACH MILK YO MILK CK 2 M.BAC 9 2" xfId="22895" xr:uid="{3ECFDB2F-1541-46D5-94CB-F8F72F24C23F}"/>
    <cellStyle name="T_DSACH MILK YO MILK CK 2 M.BAC 9 3" xfId="24297" xr:uid="{1CA59E3A-BF17-4A76-831F-3CDD942C0B1F}"/>
    <cellStyle name="T_DSACH MILK YO MILK CK 2 M.BAC 9 4" xfId="27810" xr:uid="{25E9C1A3-844C-430B-9B6B-C265D09842C5}"/>
    <cellStyle name="T_DSACH MILK YO MILK CK 2 M.BAC 9 5" xfId="29708" xr:uid="{FC2C38A9-4143-49FB-B8B9-4B695E6E2133}"/>
    <cellStyle name="T_DSACH MILK YO MILK CK 2 M.BAC 9 6" xfId="33183" xr:uid="{2BA1A823-0692-4FCC-9820-F3F38E102F98}"/>
    <cellStyle name="T_DSACH MILK YO MILK CK 2 M.BAC 9 7" xfId="34819" xr:uid="{0DE4F749-F475-4851-A3BB-CDDF7C0F4464}"/>
    <cellStyle name="T_DSACH MILK YO MILK CK 2 M.BAC 9 8" xfId="39261" xr:uid="{20124B78-955A-41F2-9D37-8A86CFBA10DA}"/>
    <cellStyle name="T_DSACH MILK YO MILK CK 2 M.BAC 9 9" xfId="39125" xr:uid="{8CA54A87-50A6-40D7-A4CD-15566AE13A35}"/>
    <cellStyle name="T_DSKH Tbay Milk , Yomilk CK 2 Vu Thi Hanh" xfId="680" xr:uid="{18BF7BD0-F7BE-4174-8781-1DDB8F4940E6}"/>
    <cellStyle name="T_DSKH Tbay Milk , Yomilk CK 2 Vu Thi Hanh 10" xfId="20439" xr:uid="{351AC018-759F-4136-BD25-3700E35CB54D}"/>
    <cellStyle name="T_DSKH Tbay Milk , Yomilk CK 2 Vu Thi Hanh 10 2" xfId="23562" xr:uid="{DA2B4557-141B-42C9-B1FE-5DF6B2835954}"/>
    <cellStyle name="T_DSKH Tbay Milk , Yomilk CK 2 Vu Thi Hanh 10 3" xfId="26709" xr:uid="{DD87B2EB-B3E3-400D-ABC0-EF0FAAACB89D}"/>
    <cellStyle name="T_DSKH Tbay Milk , Yomilk CK 2 Vu Thi Hanh 10 4" xfId="28564" xr:uid="{8214A539-AE40-4DC7-B929-4396C9AF2C9B}"/>
    <cellStyle name="T_DSKH Tbay Milk , Yomilk CK 2 Vu Thi Hanh 10 5" xfId="30864" xr:uid="{472B7B19-3CC7-4204-9C7E-22331717BE56}"/>
    <cellStyle name="T_DSKH Tbay Milk , Yomilk CK 2 Vu Thi Hanh 10 6" xfId="33823" xr:uid="{F21D6B3D-94FA-47E0-8928-1F674FD14866}"/>
    <cellStyle name="T_DSKH Tbay Milk , Yomilk CK 2 Vu Thi Hanh 10 7" xfId="35166" xr:uid="{5F2DD05B-4D0C-44A5-BB61-55A24248C644}"/>
    <cellStyle name="T_DSKH Tbay Milk , Yomilk CK 2 Vu Thi Hanh 10 8" xfId="39683" xr:uid="{42333EE1-E287-4649-B226-F358EBD8A7EF}"/>
    <cellStyle name="T_DSKH Tbay Milk , Yomilk CK 2 Vu Thi Hanh 10 9" xfId="41061" xr:uid="{279892B8-EBCB-42AD-9C19-6BFE252A59B7}"/>
    <cellStyle name="T_DSKH Tbay Milk , Yomilk CK 2 Vu Thi Hanh 11" xfId="20287" xr:uid="{9E24E441-1C2D-4689-8EA2-67D88913760B}"/>
    <cellStyle name="T_DSKH Tbay Milk , Yomilk CK 2 Vu Thi Hanh 11 2" xfId="23394" xr:uid="{83D92C8D-E312-46CB-A06E-43D73C39A58B}"/>
    <cellStyle name="T_DSKH Tbay Milk , Yomilk CK 2 Vu Thi Hanh 11 3" xfId="25985" xr:uid="{21453D44-C9B8-4198-A0AD-000731F80554}"/>
    <cellStyle name="T_DSKH Tbay Milk , Yomilk CK 2 Vu Thi Hanh 11 4" xfId="28379" xr:uid="{E8F7B7B1-FCAC-4302-9026-1E96BE8091BE}"/>
    <cellStyle name="T_DSKH Tbay Milk , Yomilk CK 2 Vu Thi Hanh 11 5" xfId="24690" xr:uid="{92D3D465-F1D2-42CB-9586-06A939B54C75}"/>
    <cellStyle name="T_DSKH Tbay Milk , Yomilk CK 2 Vu Thi Hanh 11 6" xfId="29952" xr:uid="{4E5D5616-827F-459F-A89D-6CFBC5F18474}"/>
    <cellStyle name="T_DSKH Tbay Milk , Yomilk CK 2 Vu Thi Hanh 11 7" xfId="29566" xr:uid="{59884054-357A-4811-A3AD-7739AB035EAF}"/>
    <cellStyle name="T_DSKH Tbay Milk , Yomilk CK 2 Vu Thi Hanh 11 8" xfId="37372" xr:uid="{20F8E3D6-A5BE-49FC-8905-00BCBFA3FBEF}"/>
    <cellStyle name="T_DSKH Tbay Milk , Yomilk CK 2 Vu Thi Hanh 11 9" xfId="36492" xr:uid="{EC406ED9-AC21-4485-85DE-F78C2E3DEBD6}"/>
    <cellStyle name="T_DSKH Tbay Milk , Yomilk CK 2 Vu Thi Hanh 12" xfId="21946" xr:uid="{F676D479-BAAD-4D32-BC97-0F41560EBF16}"/>
    <cellStyle name="T_DSKH Tbay Milk , Yomilk CK 2 Vu Thi Hanh 12 2" xfId="21340" xr:uid="{7518CFA4-BFA3-432B-B1A2-2FEAFCD84506}"/>
    <cellStyle name="T_DSKH Tbay Milk , Yomilk CK 2 Vu Thi Hanh 12 3" xfId="20791" xr:uid="{F3FABEF4-526D-45FA-8E2E-D93F31DEA9A0}"/>
    <cellStyle name="T_DSKH Tbay Milk , Yomilk CK 2 Vu Thi Hanh 12 4" xfId="29003" xr:uid="{A1AA0C05-C5E8-420B-8DD3-ADD9E3E721DE}"/>
    <cellStyle name="T_DSKH Tbay Milk , Yomilk CK 2 Vu Thi Hanh 12 5" xfId="31373" xr:uid="{4057807C-1E68-4515-91A0-60CD9156E159}"/>
    <cellStyle name="T_DSKH Tbay Milk , Yomilk CK 2 Vu Thi Hanh 12 6" xfId="33474" xr:uid="{5199501A-DB08-4B27-8C88-7DCF6992B03A}"/>
    <cellStyle name="T_DSKH Tbay Milk , Yomilk CK 2 Vu Thi Hanh 12 7" xfId="37436" xr:uid="{0C312975-1A31-45AE-9CBE-E4A2D8C5C921}"/>
    <cellStyle name="T_DSKH Tbay Milk , Yomilk CK 2 Vu Thi Hanh 12 8" xfId="38127" xr:uid="{524EA692-F957-4DE8-B9FE-4052BCDC7E17}"/>
    <cellStyle name="T_DSKH Tbay Milk , Yomilk CK 2 Vu Thi Hanh 13" xfId="21733" xr:uid="{AE055472-D62C-4F18-B1FE-FF3631268E40}"/>
    <cellStyle name="T_DSKH Tbay Milk , Yomilk CK 2 Vu Thi Hanh 2" xfId="19408" xr:uid="{256A2751-D47F-4427-B5BE-CF0A2F1EC703}"/>
    <cellStyle name="T_DSKH Tbay Milk , Yomilk CK 2 Vu Thi Hanh 2 2" xfId="22348" xr:uid="{B8133251-970A-47F0-9556-DFF7F737FFF3}"/>
    <cellStyle name="T_DSKH Tbay Milk , Yomilk CK 2 Vu Thi Hanh 2 3" xfId="24425" xr:uid="{67AAAD5F-880D-4BD0-8A78-CF0B20DE9E37}"/>
    <cellStyle name="T_DSKH Tbay Milk , Yomilk CK 2 Vu Thi Hanh 2 4" xfId="27149" xr:uid="{94ECF8E8-4232-4B24-82A0-CB3EE38FF8A0}"/>
    <cellStyle name="T_DSKH Tbay Milk , Yomilk CK 2 Vu Thi Hanh 2 5" xfId="29282" xr:uid="{B848E538-B2FD-4543-8C16-0951F1F54C88}"/>
    <cellStyle name="T_DSKH Tbay Milk , Yomilk CK 2 Vu Thi Hanh 2 6" xfId="28848" xr:uid="{9DD6B47D-746F-4744-9A1A-2E0FB46DBAD7}"/>
    <cellStyle name="T_DSKH Tbay Milk , Yomilk CK 2 Vu Thi Hanh 2 7" xfId="33193" xr:uid="{ED06FA4F-6332-4D1E-B745-F804D78A4BDD}"/>
    <cellStyle name="T_DSKH Tbay Milk , Yomilk CK 2 Vu Thi Hanh 2 8" xfId="38131" xr:uid="{047041A6-A270-4C12-A34F-947F82AE329B}"/>
    <cellStyle name="T_DSKH Tbay Milk , Yomilk CK 2 Vu Thi Hanh 2 9" xfId="38922" xr:uid="{F2289495-E5DB-4A59-AAF6-B1E4861E3CAA}"/>
    <cellStyle name="T_DSKH Tbay Milk , Yomilk CK 2 Vu Thi Hanh 3" xfId="19947" xr:uid="{19B3134A-B5EF-4360-A3BE-6331E42DBFBB}"/>
    <cellStyle name="T_DSKH Tbay Milk , Yomilk CK 2 Vu Thi Hanh 3 2" xfId="22996" xr:uid="{7365B43D-2ACC-4E09-8CEC-0F638FF86B5C}"/>
    <cellStyle name="T_DSKH Tbay Milk , Yomilk CK 2 Vu Thi Hanh 3 3" xfId="20600" xr:uid="{4BBD2933-0FA6-4F54-BE18-2654C2583157}"/>
    <cellStyle name="T_DSKH Tbay Milk , Yomilk CK 2 Vu Thi Hanh 3 4" xfId="27927" xr:uid="{3BB1D141-785D-4898-8E46-156BA5CAF2C6}"/>
    <cellStyle name="T_DSKH Tbay Milk , Yomilk CK 2 Vu Thi Hanh 3 5" xfId="27101" xr:uid="{9367C63B-0AAA-48D8-99D9-69206CEDF3A6}"/>
    <cellStyle name="T_DSKH Tbay Milk , Yomilk CK 2 Vu Thi Hanh 3 6" xfId="32622" xr:uid="{2C6CAD43-EACF-446C-94E8-881DBF7366F1}"/>
    <cellStyle name="T_DSKH Tbay Milk , Yomilk CK 2 Vu Thi Hanh 3 7" xfId="34721" xr:uid="{1BB024A3-312A-4D59-9206-F19EB9BE1A0D}"/>
    <cellStyle name="T_DSKH Tbay Milk , Yomilk CK 2 Vu Thi Hanh 3 8" xfId="38597" xr:uid="{8083A455-747F-40A8-81B9-A3653B4023B0}"/>
    <cellStyle name="T_DSKH Tbay Milk , Yomilk CK 2 Vu Thi Hanh 3 9" xfId="38976" xr:uid="{7471FEC3-18F4-402E-ADC5-771B9F9B3218}"/>
    <cellStyle name="T_DSKH Tbay Milk , Yomilk CK 2 Vu Thi Hanh 4" xfId="20003" xr:uid="{0E7FB5C9-0E2E-476C-B0BB-A9EF4D15054C}"/>
    <cellStyle name="T_DSKH Tbay Milk , Yomilk CK 2 Vu Thi Hanh 4 2" xfId="23058" xr:uid="{77CEFCF5-B318-44D2-97CF-9FEA865845F2}"/>
    <cellStyle name="T_DSKH Tbay Milk , Yomilk CK 2 Vu Thi Hanh 4 3" xfId="21401" xr:uid="{04BE3041-AC92-422D-90AA-1B2DD21E4150}"/>
    <cellStyle name="T_DSKH Tbay Milk , Yomilk CK 2 Vu Thi Hanh 4 4" xfId="27995" xr:uid="{79511B94-99EE-4C2F-AB1D-5FE4C57A8216}"/>
    <cellStyle name="T_DSKH Tbay Milk , Yomilk CK 2 Vu Thi Hanh 4 5" xfId="30049" xr:uid="{EDB56633-E87D-4AFE-949E-518099F9DBBD}"/>
    <cellStyle name="T_DSKH Tbay Milk , Yomilk CK 2 Vu Thi Hanh 4 6" xfId="32896" xr:uid="{88FF2EAE-6023-4B3C-85CF-DFFF2BCF2E29}"/>
    <cellStyle name="T_DSKH Tbay Milk , Yomilk CK 2 Vu Thi Hanh 4 7" xfId="25202" xr:uid="{C78BD243-9140-41E8-9E08-30B6FA0FA3F4}"/>
    <cellStyle name="T_DSKH Tbay Milk , Yomilk CK 2 Vu Thi Hanh 4 8" xfId="38876" xr:uid="{E21C7977-89F5-4573-86D6-91E6902B25A1}"/>
    <cellStyle name="T_DSKH Tbay Milk , Yomilk CK 2 Vu Thi Hanh 4 9" xfId="40328" xr:uid="{CC7A3756-A191-4F27-A936-680E5D8720B3}"/>
    <cellStyle name="T_DSKH Tbay Milk , Yomilk CK 2 Vu Thi Hanh 5" xfId="20105" xr:uid="{38089720-79BE-4ED0-9EF4-EDC9976F0F34}"/>
    <cellStyle name="T_DSKH Tbay Milk , Yomilk CK 2 Vu Thi Hanh 5 2" xfId="23171" xr:uid="{4536A1FC-5AD6-4E09-A595-A2B9908B38DB}"/>
    <cellStyle name="T_DSKH Tbay Milk , Yomilk CK 2 Vu Thi Hanh 5 3" xfId="25345" xr:uid="{62940EC1-B1E1-4739-B0FC-15A14EBD3918}"/>
    <cellStyle name="T_DSKH Tbay Milk , Yomilk CK 2 Vu Thi Hanh 5 4" xfId="28124" xr:uid="{DE608E35-6A31-4635-96E7-91F4B9162D3F}"/>
    <cellStyle name="T_DSKH Tbay Milk , Yomilk CK 2 Vu Thi Hanh 5 5" xfId="30314" xr:uid="{8A781EE5-96E0-471A-9BA9-000BEDF63B0E}"/>
    <cellStyle name="T_DSKH Tbay Milk , Yomilk CK 2 Vu Thi Hanh 5 6" xfId="32637" xr:uid="{281ED088-57BC-4780-9698-2E0C97942E6A}"/>
    <cellStyle name="T_DSKH Tbay Milk , Yomilk CK 2 Vu Thi Hanh 5 7" xfId="33850" xr:uid="{1EA3BDDE-2CBA-4F05-90EB-6678E198386B}"/>
    <cellStyle name="T_DSKH Tbay Milk , Yomilk CK 2 Vu Thi Hanh 5 8" xfId="35655" xr:uid="{ED560A41-196A-484E-A8C6-6E50D1784BDA}"/>
    <cellStyle name="T_DSKH Tbay Milk , Yomilk CK 2 Vu Thi Hanh 5 9" xfId="36776" xr:uid="{9F0AFE42-7CAA-4843-86FD-85B603F07568}"/>
    <cellStyle name="T_DSKH Tbay Milk , Yomilk CK 2 Vu Thi Hanh 6" xfId="19560" xr:uid="{AB69B696-E98A-4AA1-8828-E200B08DDF66}"/>
    <cellStyle name="T_DSKH Tbay Milk , Yomilk CK 2 Vu Thi Hanh 6 2" xfId="22538" xr:uid="{AAF6EB79-2758-42B1-97C0-657718159BD0}"/>
    <cellStyle name="T_DSKH Tbay Milk , Yomilk CK 2 Vu Thi Hanh 6 3" xfId="21481" xr:uid="{764C693F-4F69-4FFA-B055-A1C3338F8409}"/>
    <cellStyle name="T_DSKH Tbay Milk , Yomilk CK 2 Vu Thi Hanh 6 4" xfId="27384" xr:uid="{8595A31A-84F6-4E49-AE18-C0A195518CB2}"/>
    <cellStyle name="T_DSKH Tbay Milk , Yomilk CK 2 Vu Thi Hanh 6 5" xfId="25599" xr:uid="{1143575B-06D0-427B-A00B-D2A8D36A4008}"/>
    <cellStyle name="T_DSKH Tbay Milk , Yomilk CK 2 Vu Thi Hanh 6 6" xfId="31214" xr:uid="{CB3B084D-2AA6-4D07-AD3B-E789CC632918}"/>
    <cellStyle name="T_DSKH Tbay Milk , Yomilk CK 2 Vu Thi Hanh 6 7" xfId="33405" xr:uid="{A3D05355-FEDE-4D1E-9262-AD2252F701A5}"/>
    <cellStyle name="T_DSKH Tbay Milk , Yomilk CK 2 Vu Thi Hanh 6 8" xfId="39262" xr:uid="{D592F8D4-49CC-40A0-8D3B-B8DB6DFB6121}"/>
    <cellStyle name="T_DSKH Tbay Milk , Yomilk CK 2 Vu Thi Hanh 6 9" xfId="40127" xr:uid="{8DD9D96A-20FB-4165-8515-BAB172EDB40A}"/>
    <cellStyle name="T_DSKH Tbay Milk , Yomilk CK 2 Vu Thi Hanh 7" xfId="20180" xr:uid="{A94FD041-BA2C-425B-8C6C-07246E5D5923}"/>
    <cellStyle name="T_DSKH Tbay Milk , Yomilk CK 2 Vu Thi Hanh 7 2" xfId="23253" xr:uid="{5B9122B9-4D99-4991-AD52-A50AED207F44}"/>
    <cellStyle name="T_DSKH Tbay Milk , Yomilk CK 2 Vu Thi Hanh 7 3" xfId="23809" xr:uid="{C3FB095F-64F8-4142-B3FA-68EDD169B9A7}"/>
    <cellStyle name="T_DSKH Tbay Milk , Yomilk CK 2 Vu Thi Hanh 7 4" xfId="28221" xr:uid="{94CF5373-769F-45EC-B187-1C76312C51E9}"/>
    <cellStyle name="T_DSKH Tbay Milk , Yomilk CK 2 Vu Thi Hanh 7 5" xfId="30309" xr:uid="{0AF7FB8D-6266-4825-B685-48F734BC5E7E}"/>
    <cellStyle name="T_DSKH Tbay Milk , Yomilk CK 2 Vu Thi Hanh 7 6" xfId="31346" xr:uid="{29906F43-8EE5-46AE-AFF6-6E76D32D641E}"/>
    <cellStyle name="T_DSKH Tbay Milk , Yomilk CK 2 Vu Thi Hanh 7 7" xfId="32310" xr:uid="{2EE60D86-2C54-4BF9-8481-6C2F6EB8FE41}"/>
    <cellStyle name="T_DSKH Tbay Milk , Yomilk CK 2 Vu Thi Hanh 7 8" xfId="37093" xr:uid="{7044E13B-6B32-4A0C-9E1F-4B7DEC33FF24}"/>
    <cellStyle name="T_DSKH Tbay Milk , Yomilk CK 2 Vu Thi Hanh 7 9" xfId="39763" xr:uid="{24FD011A-05C7-4349-97BC-160380DF75BB}"/>
    <cellStyle name="T_DSKH Tbay Milk , Yomilk CK 2 Vu Thi Hanh 8" xfId="19797" xr:uid="{62D3E419-3D5A-48C0-93A3-0EB029CF8E7D}"/>
    <cellStyle name="T_DSKH Tbay Milk , Yomilk CK 2 Vu Thi Hanh 8 2" xfId="22815" xr:uid="{329C9593-70AC-4B50-A018-6A05B8698AA2}"/>
    <cellStyle name="T_DSKH Tbay Milk , Yomilk CK 2 Vu Thi Hanh 8 3" xfId="24738" xr:uid="{75BFFC97-6423-44A1-9B45-59176F67BD95}"/>
    <cellStyle name="T_DSKH Tbay Milk , Yomilk CK 2 Vu Thi Hanh 8 4" xfId="27712" xr:uid="{86B7175A-6D54-4BC3-B045-7E4E0E1B8F23}"/>
    <cellStyle name="T_DSKH Tbay Milk , Yomilk CK 2 Vu Thi Hanh 8 5" xfId="25201" xr:uid="{3D0233E6-D671-4BA6-A832-DC48E2A27A45}"/>
    <cellStyle name="T_DSKH Tbay Milk , Yomilk CK 2 Vu Thi Hanh 8 6" xfId="25086" xr:uid="{DF1067B2-2640-4C01-9E23-65AE21D9458A}"/>
    <cellStyle name="T_DSKH Tbay Milk , Yomilk CK 2 Vu Thi Hanh 8 7" xfId="34144" xr:uid="{CF75DA84-ADA8-4937-B0EA-4783AE343CC7}"/>
    <cellStyle name="T_DSKH Tbay Milk , Yomilk CK 2 Vu Thi Hanh 8 8" xfId="38077" xr:uid="{5C820C29-62E3-4B9F-A5DF-F5AC3209147F}"/>
    <cellStyle name="T_DSKH Tbay Milk , Yomilk CK 2 Vu Thi Hanh 8 9" xfId="39363" xr:uid="{524DAB3D-55C5-4A38-9DCB-621EA7ADEC06}"/>
    <cellStyle name="T_DSKH Tbay Milk , Yomilk CK 2 Vu Thi Hanh 9" xfId="20139" xr:uid="{C1774882-013B-416E-980E-CCE059EF3CF4}"/>
    <cellStyle name="T_DSKH Tbay Milk , Yomilk CK 2 Vu Thi Hanh 9 2" xfId="23205" xr:uid="{FDB2506C-2172-4D4C-8310-2EA216461B7A}"/>
    <cellStyle name="T_DSKH Tbay Milk , Yomilk CK 2 Vu Thi Hanh 9 3" xfId="25083" xr:uid="{9983C0DA-DBF6-411B-BB16-56324B3F71EA}"/>
    <cellStyle name="T_DSKH Tbay Milk , Yomilk CK 2 Vu Thi Hanh 9 4" xfId="28168" xr:uid="{A18E1009-3781-427B-94E0-E41C4B4FF30E}"/>
    <cellStyle name="T_DSKH Tbay Milk , Yomilk CK 2 Vu Thi Hanh 9 5" xfId="30061" xr:uid="{A3D0BC02-68C9-4045-A0EB-F90116B4AFF8}"/>
    <cellStyle name="T_DSKH Tbay Milk , Yomilk CK 2 Vu Thi Hanh 9 6" xfId="32539" xr:uid="{E38B5636-F30B-4AC4-8B2B-C318F1F22DA9}"/>
    <cellStyle name="T_DSKH Tbay Milk , Yomilk CK 2 Vu Thi Hanh 9 7" xfId="33508" xr:uid="{E9918C7D-0C8E-40C8-B1F8-8E10D64B0BCF}"/>
    <cellStyle name="T_DSKH Tbay Milk , Yomilk CK 2 Vu Thi Hanh 9 8" xfId="37015" xr:uid="{2DB3C405-4B13-4002-A12A-89714F9B7AF0}"/>
    <cellStyle name="T_DSKH Tbay Milk , Yomilk CK 2 Vu Thi Hanh 9 9" xfId="35865" xr:uid="{A61181DF-B98C-4EE2-A179-C72C3F50F8B1}"/>
    <cellStyle name="T_form ton kho CK 2 tuan 8" xfId="681" xr:uid="{1B6B6819-33EC-477A-BD07-1DECD5741000}"/>
    <cellStyle name="T_form ton kho CK 2 tuan 8 10" xfId="20312" xr:uid="{4D9B02A0-8AD7-4685-B9F8-082CD3B06813}"/>
    <cellStyle name="T_form ton kho CK 2 tuan 8 10 2" xfId="23422" xr:uid="{354D104F-F15E-4E31-86F0-CFDCAB71BA26}"/>
    <cellStyle name="T_form ton kho CK 2 tuan 8 10 3" xfId="20895" xr:uid="{D7CB4D6A-3113-448E-BCA7-3EB0AABD0C2F}"/>
    <cellStyle name="T_form ton kho CK 2 tuan 8 10 4" xfId="28412" xr:uid="{31AFD5E9-BD18-4D01-9C6F-35ADF07A0E45}"/>
    <cellStyle name="T_form ton kho CK 2 tuan 8 10 5" xfId="30048" xr:uid="{D4D2E12C-F8BE-4430-A364-3A1A6488DF0A}"/>
    <cellStyle name="T_form ton kho CK 2 tuan 8 10 6" xfId="33668" xr:uid="{254DDB2A-D78F-41F0-BD1D-FC850DF2B2FF}"/>
    <cellStyle name="T_form ton kho CK 2 tuan 8 10 7" xfId="35022" xr:uid="{18D27E31-93C3-4F93-BB0E-A8A285A08C31}"/>
    <cellStyle name="T_form ton kho CK 2 tuan 8 10 8" xfId="38421" xr:uid="{25EED8B7-48F0-4302-BC3C-D833883CDC5C}"/>
    <cellStyle name="T_form ton kho CK 2 tuan 8 10 9" xfId="37840" xr:uid="{120EAA06-80F9-43EC-911A-8E29BEA5CA4C}"/>
    <cellStyle name="T_form ton kho CK 2 tuan 8 11" xfId="20229" xr:uid="{1C17CE12-C644-4C1B-8976-F2D6E8B624D4}"/>
    <cellStyle name="T_form ton kho CK 2 tuan 8 11 2" xfId="23326" xr:uid="{E6990D27-4D50-4786-89D1-FD79BF560712}"/>
    <cellStyle name="T_form ton kho CK 2 tuan 8 11 3" xfId="25095" xr:uid="{AE5373AE-FCFA-451E-9A5C-1D8A7C15A339}"/>
    <cellStyle name="T_form ton kho CK 2 tuan 8 11 4" xfId="28299" xr:uid="{107CAC79-4B30-4FE1-9CCD-BEFC4D322546}"/>
    <cellStyle name="T_form ton kho CK 2 tuan 8 11 5" xfId="20545" xr:uid="{4655F03F-1327-49D5-ACDD-851F064BFE6C}"/>
    <cellStyle name="T_form ton kho CK 2 tuan 8 11 6" xfId="33041" xr:uid="{5C5C8291-7AAB-4356-A395-9F656A8C1B08}"/>
    <cellStyle name="T_form ton kho CK 2 tuan 8 11 7" xfId="33646" xr:uid="{FB8BCC17-2BCE-4554-B8FD-90CD198EA2A3}"/>
    <cellStyle name="T_form ton kho CK 2 tuan 8 11 8" xfId="36833" xr:uid="{AEEF4A2F-63E0-434C-9367-5CF77CB360F6}"/>
    <cellStyle name="T_form ton kho CK 2 tuan 8 11 9" xfId="39601" xr:uid="{E50DA57A-6D95-46BF-A987-E3909D1475CB}"/>
    <cellStyle name="T_form ton kho CK 2 tuan 8 12" xfId="21947" xr:uid="{CAEC2C03-6535-4DE6-B7AC-9F6FBC0EDFEB}"/>
    <cellStyle name="T_form ton kho CK 2 tuan 8 12 2" xfId="24721" xr:uid="{71579808-2895-4082-88B2-5E727BA56CE9}"/>
    <cellStyle name="T_form ton kho CK 2 tuan 8 12 3" xfId="24247" xr:uid="{68880968-A91A-4E47-ADFD-B9BBA5F34B4F}"/>
    <cellStyle name="T_form ton kho CK 2 tuan 8 12 4" xfId="25019" xr:uid="{367E2A94-AB75-4024-8AA8-19870AB34AA3}"/>
    <cellStyle name="T_form ton kho CK 2 tuan 8 12 5" xfId="33486" xr:uid="{04427511-8178-4889-8AA2-E68B0CC4D45A}"/>
    <cellStyle name="T_form ton kho CK 2 tuan 8 12 6" xfId="34912" xr:uid="{170AA610-CF1E-4F29-80C4-5007FBB4A2DF}"/>
    <cellStyle name="T_form ton kho CK 2 tuan 8 12 7" xfId="37932" xr:uid="{3C31AEF0-BE36-4A40-BCBD-3A3059E20D9C}"/>
    <cellStyle name="T_form ton kho CK 2 tuan 8 12 8" xfId="40012" xr:uid="{B63F9493-E75C-45B9-9E03-01793DD06334}"/>
    <cellStyle name="T_form ton kho CK 2 tuan 8 13" xfId="21734" xr:uid="{1550D0AE-B22B-4F44-82D2-9F0308909E6B}"/>
    <cellStyle name="T_form ton kho CK 2 tuan 8 2" xfId="19413" xr:uid="{B83063F9-59E2-403A-B1BC-A351CFBA85FF}"/>
    <cellStyle name="T_form ton kho CK 2 tuan 8 2 2" xfId="22354" xr:uid="{31C9EA21-F1E8-4100-B7A4-FC9C6D242BAF}"/>
    <cellStyle name="T_form ton kho CK 2 tuan 8 2 3" xfId="21270" xr:uid="{B4F6B7F8-56FD-434A-B0F4-7E91C429158F}"/>
    <cellStyle name="T_form ton kho CK 2 tuan 8 2 4" xfId="27156" xr:uid="{459A1C8A-1C85-4A00-89F6-08AF502E4AAC}"/>
    <cellStyle name="T_form ton kho CK 2 tuan 8 2 5" xfId="30377" xr:uid="{9E01CEBC-D22F-42D2-82B0-09623C01DF56}"/>
    <cellStyle name="T_form ton kho CK 2 tuan 8 2 6" xfId="32236" xr:uid="{2E3CDF2F-54DA-413A-A1A8-1989F7D63666}"/>
    <cellStyle name="T_form ton kho CK 2 tuan 8 2 7" xfId="34166" xr:uid="{53391D6F-FB5B-4EC3-B2D2-8F1A6D8A4263}"/>
    <cellStyle name="T_form ton kho CK 2 tuan 8 2 8" xfId="38315" xr:uid="{7D5A2453-B0CC-4F33-8399-5CA238D6DC1A}"/>
    <cellStyle name="T_form ton kho CK 2 tuan 8 2 9" xfId="40585" xr:uid="{52B92ED6-8D91-4A32-8ABA-D6604BEE2A9A}"/>
    <cellStyle name="T_form ton kho CK 2 tuan 8 3" xfId="19948" xr:uid="{B2CB3B54-A872-4BA3-8B88-B57FF82C212F}"/>
    <cellStyle name="T_form ton kho CK 2 tuan 8 3 2" xfId="22997" xr:uid="{B58FCBFF-18D1-42E5-BF0A-F3994E7AC868}"/>
    <cellStyle name="T_form ton kho CK 2 tuan 8 3 3" xfId="26220" xr:uid="{45D1C4CA-B7FD-4EFF-B516-CA5E6433A366}"/>
    <cellStyle name="T_form ton kho CK 2 tuan 8 3 4" xfId="27928" xr:uid="{70B54E4A-4C9C-41E5-9AD9-627C5E209721}"/>
    <cellStyle name="T_form ton kho CK 2 tuan 8 3 5" xfId="25362" xr:uid="{BF0E0FE9-C124-43DB-9BDB-13C1F07D3054}"/>
    <cellStyle name="T_form ton kho CK 2 tuan 8 3 6" xfId="32933" xr:uid="{0BE0E771-C2D4-4F9A-93F6-9401EC5BCB68}"/>
    <cellStyle name="T_form ton kho CK 2 tuan 8 3 7" xfId="34319" xr:uid="{C5537CA1-DF79-4DA5-B484-C894E88C3655}"/>
    <cellStyle name="T_form ton kho CK 2 tuan 8 3 8" xfId="37653" xr:uid="{93D175DD-43F6-4470-A11E-030F5C9BF7DE}"/>
    <cellStyle name="T_form ton kho CK 2 tuan 8 3 9" xfId="36986" xr:uid="{0F3CADB7-E5F4-42A1-A46C-883331C868CE}"/>
    <cellStyle name="T_form ton kho CK 2 tuan 8 4" xfId="20002" xr:uid="{332FE640-88E2-475E-9A52-5F31AE317469}"/>
    <cellStyle name="T_form ton kho CK 2 tuan 8 4 2" xfId="23057" xr:uid="{0E696B49-1D62-44AF-8EEA-3F488C084B2A}"/>
    <cellStyle name="T_form ton kho CK 2 tuan 8 4 3" xfId="21209" xr:uid="{7D9E82CD-DA91-45F5-B858-621A4E8D637E}"/>
    <cellStyle name="T_form ton kho CK 2 tuan 8 4 4" xfId="27994" xr:uid="{6D2D5918-A873-42B6-AB9D-F935176E3885}"/>
    <cellStyle name="T_form ton kho CK 2 tuan 8 4 5" xfId="29147" xr:uid="{03BB808C-5F04-4415-85C6-BF660DE83743}"/>
    <cellStyle name="T_form ton kho CK 2 tuan 8 4 6" xfId="32911" xr:uid="{83902A02-68E6-4A75-8E1C-68D11502671C}"/>
    <cellStyle name="T_form ton kho CK 2 tuan 8 4 7" xfId="33007" xr:uid="{C0E76B5F-9534-42EE-81C8-47CC2EC5AE9C}"/>
    <cellStyle name="T_form ton kho CK 2 tuan 8 4 8" xfId="36465" xr:uid="{556BD19E-B634-448D-ACF4-0B3D61C4D516}"/>
    <cellStyle name="T_form ton kho CK 2 tuan 8 4 9" xfId="40069" xr:uid="{2EA073A9-E5A8-42D7-A3AA-8739035B0B9A}"/>
    <cellStyle name="T_form ton kho CK 2 tuan 8 5" xfId="20106" xr:uid="{4AE07EC4-E9A6-4EBA-BF2F-F80D393588DC}"/>
    <cellStyle name="T_form ton kho CK 2 tuan 8 5 2" xfId="23172" xr:uid="{66261ABE-1FE1-4EC2-A0E4-3E4A9C061E25}"/>
    <cellStyle name="T_form ton kho CK 2 tuan 8 5 3" xfId="21423" xr:uid="{A9DB1BEC-4A9A-4701-BA02-414C6646AA4A}"/>
    <cellStyle name="T_form ton kho CK 2 tuan 8 5 4" xfId="28125" xr:uid="{50E24D15-9234-4717-890F-2542A137A3AD}"/>
    <cellStyle name="T_form ton kho CK 2 tuan 8 5 5" xfId="29387" xr:uid="{948C3C5D-80DE-4E06-8DD1-0C9BCF03EE60}"/>
    <cellStyle name="T_form ton kho CK 2 tuan 8 5 6" xfId="31125" xr:uid="{75C21857-D1D7-44D4-86F1-4A46638207FC}"/>
    <cellStyle name="T_form ton kho CK 2 tuan 8 5 7" xfId="33855" xr:uid="{E1E55B87-1851-4B20-919B-47615391FDF9}"/>
    <cellStyle name="T_form ton kho CK 2 tuan 8 5 8" xfId="38049" xr:uid="{25160AD1-8E29-4F84-86AB-12C2A03667B9}"/>
    <cellStyle name="T_form ton kho CK 2 tuan 8 5 9" xfId="35753" xr:uid="{10ABF24D-84C5-4D56-9684-ADD55DD21171}"/>
    <cellStyle name="T_form ton kho CK 2 tuan 8 6" xfId="19186" xr:uid="{8BA5CF94-5A89-45FB-BB00-07CA1EF465B8}"/>
    <cellStyle name="T_form ton kho CK 2 tuan 8 6 2" xfId="22091" xr:uid="{4E9F35C6-2BF7-4373-A7C7-1AD8F0B5E957}"/>
    <cellStyle name="T_form ton kho CK 2 tuan 8 6 3" xfId="26494" xr:uid="{9BE98998-9768-452F-AC34-3DE6CF68B672}"/>
    <cellStyle name="T_form ton kho CK 2 tuan 8 6 4" xfId="25077" xr:uid="{5A9F6A98-4FC3-4BB6-99E4-3C268BC90C4D}"/>
    <cellStyle name="T_form ton kho CK 2 tuan 8 6 5" xfId="30644" xr:uid="{1AB1A22D-BA90-460B-B204-331DE6D72798}"/>
    <cellStyle name="T_form ton kho CK 2 tuan 8 6 6" xfId="31480" xr:uid="{26D2B3ED-9E33-4825-8507-A055D0E7D66F}"/>
    <cellStyle name="T_form ton kho CK 2 tuan 8 6 7" xfId="30360" xr:uid="{9E3FF961-7AE3-4E38-A268-2A6EFD8651EC}"/>
    <cellStyle name="T_form ton kho CK 2 tuan 8 6 8" xfId="39327" xr:uid="{A15ADE21-5AE5-4914-B1D1-75F770A48B35}"/>
    <cellStyle name="T_form ton kho CK 2 tuan 8 6 9" xfId="39001" xr:uid="{5E1FC4DB-35F8-4A3A-92D3-B61F33CA65ED}"/>
    <cellStyle name="T_form ton kho CK 2 tuan 8 7" xfId="19635" xr:uid="{8C8ECDC9-B099-4FAA-B5B8-1EB431B8857C}"/>
    <cellStyle name="T_form ton kho CK 2 tuan 8 7 2" xfId="22615" xr:uid="{9ABE6ECB-E0A7-49E9-8C05-549E27442E22}"/>
    <cellStyle name="T_form ton kho CK 2 tuan 8 7 3" xfId="20510" xr:uid="{4F023A3B-0239-4ECE-A1BA-C781FBB3921A}"/>
    <cellStyle name="T_form ton kho CK 2 tuan 8 7 4" xfId="27471" xr:uid="{14D79558-5EFB-4AAF-A016-DE7DC87668F0}"/>
    <cellStyle name="T_form ton kho CK 2 tuan 8 7 5" xfId="26706" xr:uid="{5F5AFF1F-50B9-4AA9-A87A-346500488CF7}"/>
    <cellStyle name="T_form ton kho CK 2 tuan 8 7 6" xfId="33501" xr:uid="{9DDA0015-6965-4E15-BFC7-4B9B6935198A}"/>
    <cellStyle name="T_form ton kho CK 2 tuan 8 7 7" xfId="31565" xr:uid="{13C264D6-C73B-4849-BC76-14D9756A06C1}"/>
    <cellStyle name="T_form ton kho CK 2 tuan 8 7 8" xfId="36545" xr:uid="{D3FC4AEA-7D33-46BD-8A1E-71E2F3CE5AF2}"/>
    <cellStyle name="T_form ton kho CK 2 tuan 8 7 9" xfId="40123" xr:uid="{C532FA81-7FD3-442C-90EA-8F869609BC71}"/>
    <cellStyle name="T_form ton kho CK 2 tuan 8 8" xfId="19803" xr:uid="{98E6D7D1-4047-4C83-81F9-943EEFEFF2C1}"/>
    <cellStyle name="T_form ton kho CK 2 tuan 8 8 2" xfId="22824" xr:uid="{7327A648-7725-44E8-97B2-198E7CC86E88}"/>
    <cellStyle name="T_form ton kho CK 2 tuan 8 8 3" xfId="24213" xr:uid="{7A6E8748-EED8-4EBC-BFB0-6F6BE53800AD}"/>
    <cellStyle name="T_form ton kho CK 2 tuan 8 8 4" xfId="27725" xr:uid="{18F78E51-C80C-4176-9CDA-80725611E1E7}"/>
    <cellStyle name="T_form ton kho CK 2 tuan 8 8 5" xfId="20650" xr:uid="{E68D5DE6-F39B-4BD0-B00D-580648D8A725}"/>
    <cellStyle name="T_form ton kho CK 2 tuan 8 8 6" xfId="28818" xr:uid="{AA95F80D-5BC7-4672-8BEE-557AAD64B1FA}"/>
    <cellStyle name="T_form ton kho CK 2 tuan 8 8 7" xfId="26551" xr:uid="{B0677545-9725-4614-8A80-D4CD545D6F54}"/>
    <cellStyle name="T_form ton kho CK 2 tuan 8 8 8" xfId="38791" xr:uid="{D4380A9C-583B-4E14-9FED-C82E25C75DB5}"/>
    <cellStyle name="T_form ton kho CK 2 tuan 8 8 9" xfId="36753" xr:uid="{8A34BCDD-899F-4DEB-BF49-5A280B6E8D6D}"/>
    <cellStyle name="T_form ton kho CK 2 tuan 8 9" xfId="19315" xr:uid="{DB2AAC96-A8F3-4C51-908F-DCD639783635}"/>
    <cellStyle name="T_form ton kho CK 2 tuan 8 9 2" xfId="22257" xr:uid="{C6E2EABF-28E3-4D61-811A-51C933E07046}"/>
    <cellStyle name="T_form ton kho CK 2 tuan 8 9 3" xfId="25927" xr:uid="{8FC4543B-DDCF-47D7-9CF8-DB50B5E21D2A}"/>
    <cellStyle name="T_form ton kho CK 2 tuan 8 9 4" xfId="27047" xr:uid="{3A4FCEB2-079D-4E84-B159-EAE48207437D}"/>
    <cellStyle name="T_form ton kho CK 2 tuan 8 9 5" xfId="29175" xr:uid="{FD2D5271-42F0-49FF-9AED-98E87529E470}"/>
    <cellStyle name="T_form ton kho CK 2 tuan 8 9 6" xfId="32341" xr:uid="{8E185F33-5982-42CD-A486-02C967896B21}"/>
    <cellStyle name="T_form ton kho CK 2 tuan 8 9 7" xfId="24510" xr:uid="{21876799-7F93-49F1-B420-0E54CBE030DE}"/>
    <cellStyle name="T_form ton kho CK 2 tuan 8 9 8" xfId="38865" xr:uid="{18759341-ADC3-4749-AA53-6FD71811B5A3}"/>
    <cellStyle name="T_form ton kho CK 2 tuan 8 9 9" xfId="36220" xr:uid="{3F3A9FE1-1807-4BAE-BC38-4E6DFAA47C64}"/>
    <cellStyle name="T_NPP Khanh Vinh Thai Nguyen - BC KTTB_CTrinh_TB__20_loc__Milk_Yomilk_CK1" xfId="682" xr:uid="{814DFEF5-6748-4F5E-BF7D-07BE7F0DEF55}"/>
    <cellStyle name="T_NPP Khanh Vinh Thai Nguyen - BC KTTB_CTrinh_TB__20_loc__Milk_Yomilk_CK1 10" xfId="20269" xr:uid="{651F63AE-DA88-4B3B-9213-B3615DD22584}"/>
    <cellStyle name="T_NPP Khanh Vinh Thai Nguyen - BC KTTB_CTrinh_TB__20_loc__Milk_Yomilk_CK1 10 2" xfId="23376" xr:uid="{6AB0C4F1-AA7C-4333-B6A5-01214DF1EB52}"/>
    <cellStyle name="T_NPP Khanh Vinh Thai Nguyen - BC KTTB_CTrinh_TB__20_loc__Milk_Yomilk_CK1 10 3" xfId="21790" xr:uid="{D25F641C-6788-426A-A8C3-CF900CA547D7}"/>
    <cellStyle name="T_NPP Khanh Vinh Thai Nguyen - BC KTTB_CTrinh_TB__20_loc__Milk_Yomilk_CK1 10 4" xfId="28359" xr:uid="{E64257EF-670D-4F30-A1E9-B57EA26C0FD8}"/>
    <cellStyle name="T_NPP Khanh Vinh Thai Nguyen - BC KTTB_CTrinh_TB__20_loc__Milk_Yomilk_CK1 10 5" xfId="29018" xr:uid="{B9A5B402-8156-478D-AE51-CAC52AAF8CA7}"/>
    <cellStyle name="T_NPP Khanh Vinh Thai Nguyen - BC KTTB_CTrinh_TB__20_loc__Milk_Yomilk_CK1 10 6" xfId="31791" xr:uid="{921E2292-93F6-4014-8A69-9F8BFA6AB6CC}"/>
    <cellStyle name="T_NPP Khanh Vinh Thai Nguyen - BC KTTB_CTrinh_TB__20_loc__Milk_Yomilk_CK1 10 7" xfId="32175" xr:uid="{7B2B4D6B-25DD-4EC7-9025-6F3F4568496F}"/>
    <cellStyle name="T_NPP Khanh Vinh Thai Nguyen - BC KTTB_CTrinh_TB__20_loc__Milk_Yomilk_CK1 10 8" xfId="36348" xr:uid="{FEE35180-ABBB-4B33-A330-30C8F5A86CDD}"/>
    <cellStyle name="T_NPP Khanh Vinh Thai Nguyen - BC KTTB_CTrinh_TB__20_loc__Milk_Yomilk_CK1 10 9" xfId="35670" xr:uid="{2E8708BF-E994-4AF4-A8AB-7FBDA78DD7E6}"/>
    <cellStyle name="T_NPP Khanh Vinh Thai Nguyen - BC KTTB_CTrinh_TB__20_loc__Milk_Yomilk_CK1 11" xfId="20424" xr:uid="{031210F5-D5FE-49DD-81C8-50EC0090B616}"/>
    <cellStyle name="T_NPP Khanh Vinh Thai Nguyen - BC KTTB_CTrinh_TB__20_loc__Milk_Yomilk_CK1 11 2" xfId="23545" xr:uid="{D968B274-68D2-4DED-98BA-32A39C299C7A}"/>
    <cellStyle name="T_NPP Khanh Vinh Thai Nguyen - BC KTTB_CTrinh_TB__20_loc__Milk_Yomilk_CK1 11 3" xfId="26690" xr:uid="{713BA5CB-6307-4B13-AF59-8811BC4F904C}"/>
    <cellStyle name="T_NPP Khanh Vinh Thai Nguyen - BC KTTB_CTrinh_TB__20_loc__Milk_Yomilk_CK1 11 4" xfId="28547" xr:uid="{D8D6B344-FE33-4ED3-A0B8-89AA45DF78B1}"/>
    <cellStyle name="T_NPP Khanh Vinh Thai Nguyen - BC KTTB_CTrinh_TB__20_loc__Milk_Yomilk_CK1 11 5" xfId="30846" xr:uid="{BE74BC05-B6A0-4092-A2B5-12B88787188A}"/>
    <cellStyle name="T_NPP Khanh Vinh Thai Nguyen - BC KTTB_CTrinh_TB__20_loc__Milk_Yomilk_CK1 11 6" xfId="33804" xr:uid="{3C802FA0-95B7-4FB2-819D-3F3F0C868316}"/>
    <cellStyle name="T_NPP Khanh Vinh Thai Nguyen - BC KTTB_CTrinh_TB__20_loc__Milk_Yomilk_CK1 11 7" xfId="35151" xr:uid="{AC1CCD04-B87C-4550-BDB6-B9A19F8ED59F}"/>
    <cellStyle name="T_NPP Khanh Vinh Thai Nguyen - BC KTTB_CTrinh_TB__20_loc__Milk_Yomilk_CK1 11 8" xfId="39664" xr:uid="{8D5039DD-5BBA-4C7F-AB24-3F3EC8546700}"/>
    <cellStyle name="T_NPP Khanh Vinh Thai Nguyen - BC KTTB_CTrinh_TB__20_loc__Milk_Yomilk_CK1 11 9" xfId="41046" xr:uid="{CD7497A3-CA35-41FB-959A-CFC55974AAE2}"/>
    <cellStyle name="T_NPP Khanh Vinh Thai Nguyen - BC KTTB_CTrinh_TB__20_loc__Milk_Yomilk_CK1 12" xfId="21948" xr:uid="{54AD98A0-4907-45C7-9FEC-14FF2FF4E675}"/>
    <cellStyle name="T_NPP Khanh Vinh Thai Nguyen - BC KTTB_CTrinh_TB__20_loc__Milk_Yomilk_CK1 12 2" xfId="21779" xr:uid="{8CAADE34-B247-4E0D-B2F9-4750B281DA9F}"/>
    <cellStyle name="T_NPP Khanh Vinh Thai Nguyen - BC KTTB_CTrinh_TB__20_loc__Milk_Yomilk_CK1 12 3" xfId="26539" xr:uid="{22923427-D8E9-4741-B395-7E3CD890CA52}"/>
    <cellStyle name="T_NPP Khanh Vinh Thai Nguyen - BC KTTB_CTrinh_TB__20_loc__Milk_Yomilk_CK1 12 4" xfId="25821" xr:uid="{520E24FB-46B5-49E2-B18C-B6DF17EE7036}"/>
    <cellStyle name="T_NPP Khanh Vinh Thai Nguyen - BC KTTB_CTrinh_TB__20_loc__Milk_Yomilk_CK1 12 5" xfId="33383" xr:uid="{D80C0C4D-361F-4940-A98F-191FCF183613}"/>
    <cellStyle name="T_NPP Khanh Vinh Thai Nguyen - BC KTTB_CTrinh_TB__20_loc__Milk_Yomilk_CK1 12 6" xfId="33267" xr:uid="{72744681-9504-48C4-AE1F-252140754C6F}"/>
    <cellStyle name="T_NPP Khanh Vinh Thai Nguyen - BC KTTB_CTrinh_TB__20_loc__Milk_Yomilk_CK1 12 7" xfId="36468" xr:uid="{00D824DC-EC0D-43F6-9798-01C3A134E045}"/>
    <cellStyle name="T_NPP Khanh Vinh Thai Nguyen - BC KTTB_CTrinh_TB__20_loc__Milk_Yomilk_CK1 12 8" xfId="37700" xr:uid="{35BB3B69-AEE7-42DF-8180-B848352A9723}"/>
    <cellStyle name="T_NPP Khanh Vinh Thai Nguyen - BC KTTB_CTrinh_TB__20_loc__Milk_Yomilk_CK1 13" xfId="21735" xr:uid="{5FF1FF6A-51DC-46C7-B945-FF07197DFF02}"/>
    <cellStyle name="T_NPP Khanh Vinh Thai Nguyen - BC KTTB_CTrinh_TB__20_loc__Milk_Yomilk_CK1 2" xfId="19401" xr:uid="{C3122CA4-7B9D-4C4D-8A4B-5BF4A5E79225}"/>
    <cellStyle name="T_NPP Khanh Vinh Thai Nguyen - BC KTTB_CTrinh_TB__20_loc__Milk_Yomilk_CK1 2 2" xfId="22339" xr:uid="{9BA927B3-EFF1-40FF-8678-165869149889}"/>
    <cellStyle name="T_NPP Khanh Vinh Thai Nguyen - BC KTTB_CTrinh_TB__20_loc__Milk_Yomilk_CK1 2 3" xfId="26618" xr:uid="{87FA0706-7428-4EC6-B40A-EE1494FCE4CF}"/>
    <cellStyle name="T_NPP Khanh Vinh Thai Nguyen - BC KTTB_CTrinh_TB__20_loc__Milk_Yomilk_CK1 2 4" xfId="27139" xr:uid="{A76A15B1-F65E-410E-8FE5-469A869815AD}"/>
    <cellStyle name="T_NPP Khanh Vinh Thai Nguyen - BC KTTB_CTrinh_TB__20_loc__Milk_Yomilk_CK1 2 5" xfId="30771" xr:uid="{3D89EF43-0360-4B14-AC04-23BE6714A4AF}"/>
    <cellStyle name="T_NPP Khanh Vinh Thai Nguyen - BC KTTB_CTrinh_TB__20_loc__Milk_Yomilk_CK1 2 6" xfId="33480" xr:uid="{93D7AD25-C689-44F0-8949-6F76051AC184}"/>
    <cellStyle name="T_NPP Khanh Vinh Thai Nguyen - BC KTTB_CTrinh_TB__20_loc__Milk_Yomilk_CK1 2 7" xfId="34910" xr:uid="{C83FBC03-731B-42BD-87FD-0D70D96E9CB9}"/>
    <cellStyle name="T_NPP Khanh Vinh Thai Nguyen - BC KTTB_CTrinh_TB__20_loc__Milk_Yomilk_CK1 2 8" xfId="37695" xr:uid="{BAD409DE-7174-4E8E-B356-2A62730CA52D}"/>
    <cellStyle name="T_NPP Khanh Vinh Thai Nguyen - BC KTTB_CTrinh_TB__20_loc__Milk_Yomilk_CK1 2 9" xfId="37601" xr:uid="{6735AA1D-09DE-402C-ADD4-B8FE5BBA09E2}"/>
    <cellStyle name="T_NPP Khanh Vinh Thai Nguyen - BC KTTB_CTrinh_TB__20_loc__Milk_Yomilk_CK1 3" xfId="19949" xr:uid="{9FEE253D-11F6-4645-B38E-57231DD3536B}"/>
    <cellStyle name="T_NPP Khanh Vinh Thai Nguyen - BC KTTB_CTrinh_TB__20_loc__Milk_Yomilk_CK1 3 2" xfId="22998" xr:uid="{15F17429-9146-4A42-87A7-F366FCA7EBFB}"/>
    <cellStyle name="T_NPP Khanh Vinh Thai Nguyen - BC KTTB_CTrinh_TB__20_loc__Milk_Yomilk_CK1 3 3" xfId="21159" xr:uid="{1595B4EF-EFE2-4C16-AD1D-5F8F83795030}"/>
    <cellStyle name="T_NPP Khanh Vinh Thai Nguyen - BC KTTB_CTrinh_TB__20_loc__Milk_Yomilk_CK1 3 4" xfId="27930" xr:uid="{C00A580E-F7FB-4102-B98F-085B6F66E1AC}"/>
    <cellStyle name="T_NPP Khanh Vinh Thai Nguyen - BC KTTB_CTrinh_TB__20_loc__Milk_Yomilk_CK1 3 5" xfId="29334" xr:uid="{48186E73-72E9-4247-8EE2-99CC880DE2F2}"/>
    <cellStyle name="T_NPP Khanh Vinh Thai Nguyen - BC KTTB_CTrinh_TB__20_loc__Milk_Yomilk_CK1 3 6" xfId="31398" xr:uid="{02F66862-4C9C-4996-9DDB-E262B2C00378}"/>
    <cellStyle name="T_NPP Khanh Vinh Thai Nguyen - BC KTTB_CTrinh_TB__20_loc__Milk_Yomilk_CK1 3 7" xfId="34744" xr:uid="{60DBA287-651D-4EDB-9376-DA983DA4B581}"/>
    <cellStyle name="T_NPP Khanh Vinh Thai Nguyen - BC KTTB_CTrinh_TB__20_loc__Milk_Yomilk_CK1 3 8" xfId="37299" xr:uid="{4370186E-E43E-4EBA-8585-7C7A99B7BA62}"/>
    <cellStyle name="T_NPP Khanh Vinh Thai Nguyen - BC KTTB_CTrinh_TB__20_loc__Milk_Yomilk_CK1 3 9" xfId="39316" xr:uid="{0AB6D4EA-84EB-4F02-A33A-16CD36F70D75}"/>
    <cellStyle name="T_NPP Khanh Vinh Thai Nguyen - BC KTTB_CTrinh_TB__20_loc__Milk_Yomilk_CK1 4" xfId="19438" xr:uid="{52F0DDB6-AEB8-43BD-AAF1-469046772FCF}"/>
    <cellStyle name="T_NPP Khanh Vinh Thai Nguyen - BC KTTB_CTrinh_TB__20_loc__Milk_Yomilk_CK1 4 2" xfId="22389" xr:uid="{AA5A6096-A40F-41DD-8709-32FA55E5DC67}"/>
    <cellStyle name="T_NPP Khanh Vinh Thai Nguyen - BC KTTB_CTrinh_TB__20_loc__Milk_Yomilk_CK1 4 3" xfId="20819" xr:uid="{DC49E315-7D36-48AB-8777-C2DEBE7BD641}"/>
    <cellStyle name="T_NPP Khanh Vinh Thai Nguyen - BC KTTB_CTrinh_TB__20_loc__Milk_Yomilk_CK1 4 4" xfId="27200" xr:uid="{7AD39B52-245C-4AC1-A715-241803BD83DB}"/>
    <cellStyle name="T_NPP Khanh Vinh Thai Nguyen - BC KTTB_CTrinh_TB__20_loc__Milk_Yomilk_CK1 4 5" xfId="21376" xr:uid="{1B987A02-9A57-4BDB-9834-0CFC019213A9}"/>
    <cellStyle name="T_NPP Khanh Vinh Thai Nguyen - BC KTTB_CTrinh_TB__20_loc__Milk_Yomilk_CK1 4 6" xfId="31630" xr:uid="{46502C18-0C4E-4974-8DB2-609B32172E5F}"/>
    <cellStyle name="T_NPP Khanh Vinh Thai Nguyen - BC KTTB_CTrinh_TB__20_loc__Milk_Yomilk_CK1 4 7" xfId="32975" xr:uid="{02701217-0E80-46DA-B75F-257AFD7EFF5E}"/>
    <cellStyle name="T_NPP Khanh Vinh Thai Nguyen - BC KTTB_CTrinh_TB__20_loc__Milk_Yomilk_CK1 4 8" xfId="37905" xr:uid="{23A54D51-1465-410F-89E4-3D675E03A009}"/>
    <cellStyle name="T_NPP Khanh Vinh Thai Nguyen - BC KTTB_CTrinh_TB__20_loc__Milk_Yomilk_CK1 4 9" xfId="37451" xr:uid="{34748956-0207-46B5-B7F3-1223CDD09B91}"/>
    <cellStyle name="T_NPP Khanh Vinh Thai Nguyen - BC KTTB_CTrinh_TB__20_loc__Milk_Yomilk_CK1 5" xfId="20107" xr:uid="{6D677382-8510-476B-B953-350DD527F284}"/>
    <cellStyle name="T_NPP Khanh Vinh Thai Nguyen - BC KTTB_CTrinh_TB__20_loc__Milk_Yomilk_CK1 5 2" xfId="23173" xr:uid="{B591ABBC-EDC9-47AD-9BCE-A141CD651936}"/>
    <cellStyle name="T_NPP Khanh Vinh Thai Nguyen - BC KTTB_CTrinh_TB__20_loc__Milk_Yomilk_CK1 5 3" xfId="24080" xr:uid="{7EC2EF12-FF7F-427C-8F56-5458A17741F9}"/>
    <cellStyle name="T_NPP Khanh Vinh Thai Nguyen - BC KTTB_CTrinh_TB__20_loc__Milk_Yomilk_CK1 5 4" xfId="28127" xr:uid="{39024D23-B09E-41DC-ACC0-0BE1957972AC}"/>
    <cellStyle name="T_NPP Khanh Vinh Thai Nguyen - BC KTTB_CTrinh_TB__20_loc__Milk_Yomilk_CK1 5 5" xfId="29636" xr:uid="{0C1FD432-1B19-4589-8395-53A6E89B3C8D}"/>
    <cellStyle name="T_NPP Khanh Vinh Thai Nguyen - BC KTTB_CTrinh_TB__20_loc__Milk_Yomilk_CK1 5 6" xfId="31557" xr:uid="{08F2F5D2-6FC0-4C80-81B8-B1B95F45C6BC}"/>
    <cellStyle name="T_NPP Khanh Vinh Thai Nguyen - BC KTTB_CTrinh_TB__20_loc__Milk_Yomilk_CK1 5 7" xfId="33859" xr:uid="{358CC8D1-A363-4C8B-9CF5-288E0BB38E42}"/>
    <cellStyle name="T_NPP Khanh Vinh Thai Nguyen - BC KTTB_CTrinh_TB__20_loc__Milk_Yomilk_CK1 5 8" xfId="37063" xr:uid="{6A484BE2-63E1-4861-9CA6-914C73044161}"/>
    <cellStyle name="T_NPP Khanh Vinh Thai Nguyen - BC KTTB_CTrinh_TB__20_loc__Milk_Yomilk_CK1 5 9" xfId="36841" xr:uid="{E50D1ECD-ECA0-4E10-9403-690AF1129E3B}"/>
    <cellStyle name="T_NPP Khanh Vinh Thai Nguyen - BC KTTB_CTrinh_TB__20_loc__Milk_Yomilk_CK1 6" xfId="19695" xr:uid="{0EA167B0-D0CA-47C8-A577-49B2A5D1380A}"/>
    <cellStyle name="T_NPP Khanh Vinh Thai Nguyen - BC KTTB_CTrinh_TB__20_loc__Milk_Yomilk_CK1 6 2" xfId="22692" xr:uid="{8A1BC8E5-EA15-48DC-BA30-97F409EFDC2D}"/>
    <cellStyle name="T_NPP Khanh Vinh Thai Nguyen - BC KTTB_CTrinh_TB__20_loc__Milk_Yomilk_CK1 6 3" xfId="26503" xr:uid="{E8C3F510-B555-4E21-8FAC-5A1C1EB0E6AF}"/>
    <cellStyle name="T_NPP Khanh Vinh Thai Nguyen - BC KTTB_CTrinh_TB__20_loc__Milk_Yomilk_CK1 6 4" xfId="27559" xr:uid="{984049D7-7D09-4B29-82C1-1874B7606CD2}"/>
    <cellStyle name="T_NPP Khanh Vinh Thai Nguyen - BC KTTB_CTrinh_TB__20_loc__Milk_Yomilk_CK1 6 5" xfId="30615" xr:uid="{EB3505D3-E3C7-4087-9308-9DBC5E372D70}"/>
    <cellStyle name="T_NPP Khanh Vinh Thai Nguyen - BC KTTB_CTrinh_TB__20_loc__Milk_Yomilk_CK1 6 6" xfId="31830" xr:uid="{8DD7B1E2-0038-421E-8C37-99DC5E22FE13}"/>
    <cellStyle name="T_NPP Khanh Vinh Thai Nguyen - BC KTTB_CTrinh_TB__20_loc__Milk_Yomilk_CK1 6 7" xfId="32517" xr:uid="{44C42BF0-DF0F-436C-8C7E-E76C444943F7}"/>
    <cellStyle name="T_NPP Khanh Vinh Thai Nguyen - BC KTTB_CTrinh_TB__20_loc__Milk_Yomilk_CK1 6 8" xfId="37735" xr:uid="{FB6D9106-BF86-4B87-A5D2-BDCD0D761958}"/>
    <cellStyle name="T_NPP Khanh Vinh Thai Nguyen - BC KTTB_CTrinh_TB__20_loc__Milk_Yomilk_CK1 6 9" xfId="36251" xr:uid="{21AC9208-F83A-46F7-A73B-7535E7163688}"/>
    <cellStyle name="T_NPP Khanh Vinh Thai Nguyen - BC KTTB_CTrinh_TB__20_loc__Milk_Yomilk_CK1 7" xfId="19662" xr:uid="{06ED8AB8-091E-4848-B010-EE690994FF73}"/>
    <cellStyle name="T_NPP Khanh Vinh Thai Nguyen - BC KTTB_CTrinh_TB__20_loc__Milk_Yomilk_CK1 7 2" xfId="22644" xr:uid="{BC9A280E-F01F-4F76-A829-054E087A5B5A}"/>
    <cellStyle name="T_NPP Khanh Vinh Thai Nguyen - BC KTTB_CTrinh_TB__20_loc__Milk_Yomilk_CK1 7 3" xfId="24638" xr:uid="{D4E58632-C9A4-44AA-BC7C-72EA039490AC}"/>
    <cellStyle name="T_NPP Khanh Vinh Thai Nguyen - BC KTTB_CTrinh_TB__20_loc__Milk_Yomilk_CK1 7 4" xfId="27504" xr:uid="{90523416-E9EF-4124-9DE7-C25AFA4CD3F6}"/>
    <cellStyle name="T_NPP Khanh Vinh Thai Nguyen - BC KTTB_CTrinh_TB__20_loc__Milk_Yomilk_CK1 7 5" xfId="24563" xr:uid="{8F6DACA5-7998-413B-8F47-82BD6633F84B}"/>
    <cellStyle name="T_NPP Khanh Vinh Thai Nguyen - BC KTTB_CTrinh_TB__20_loc__Milk_Yomilk_CK1 7 6" xfId="24355" xr:uid="{DDD0CC3E-19BC-4372-B386-D2E655D22A32}"/>
    <cellStyle name="T_NPP Khanh Vinh Thai Nguyen - BC KTTB_CTrinh_TB__20_loc__Milk_Yomilk_CK1 7 7" xfId="34900" xr:uid="{E76CE604-16DB-4E17-BE79-A95497C7418F}"/>
    <cellStyle name="T_NPP Khanh Vinh Thai Nguyen - BC KTTB_CTrinh_TB__20_loc__Milk_Yomilk_CK1 7 8" xfId="37083" xr:uid="{D6E7F410-9302-4843-8CC4-2A3B58D46212}"/>
    <cellStyle name="T_NPP Khanh Vinh Thai Nguyen - BC KTTB_CTrinh_TB__20_loc__Milk_Yomilk_CK1 7 9" xfId="40126" xr:uid="{15845DED-FB4C-4213-9BEA-E9786A81E9E5}"/>
    <cellStyle name="T_NPP Khanh Vinh Thai Nguyen - BC KTTB_CTrinh_TB__20_loc__Milk_Yomilk_CK1 8" xfId="19746" xr:uid="{5DA3A1E1-3A5F-4E28-AC4D-37194DAABCF5}"/>
    <cellStyle name="T_NPP Khanh Vinh Thai Nguyen - BC KTTB_CTrinh_TB__20_loc__Milk_Yomilk_CK1 8 2" xfId="22755" xr:uid="{775FD696-D1EE-427A-B8DE-465C42B74A40}"/>
    <cellStyle name="T_NPP Khanh Vinh Thai Nguyen - BC KTTB_CTrinh_TB__20_loc__Milk_Yomilk_CK1 8 3" xfId="24398" xr:uid="{0E252141-FC35-4EF5-B358-9CF5F0D0DEFC}"/>
    <cellStyle name="T_NPP Khanh Vinh Thai Nguyen - BC KTTB_CTrinh_TB__20_loc__Milk_Yomilk_CK1 8 4" xfId="27642" xr:uid="{4A2B55F8-CB93-491C-A6AF-0D46E3C3CB64}"/>
    <cellStyle name="T_NPP Khanh Vinh Thai Nguyen - BC KTTB_CTrinh_TB__20_loc__Milk_Yomilk_CK1 8 5" xfId="25523" xr:uid="{723FF781-45C5-4863-9D86-A076985709FD}"/>
    <cellStyle name="T_NPP Khanh Vinh Thai Nguyen - BC KTTB_CTrinh_TB__20_loc__Milk_Yomilk_CK1 8 6" xfId="33239" xr:uid="{7B206230-F5C6-4949-B270-6967C044EB94}"/>
    <cellStyle name="T_NPP Khanh Vinh Thai Nguyen - BC KTTB_CTrinh_TB__20_loc__Milk_Yomilk_CK1 8 7" xfId="34122" xr:uid="{5FA13B9D-1405-48C3-8FED-A9666E0AF996}"/>
    <cellStyle name="T_NPP Khanh Vinh Thai Nguyen - BC KTTB_CTrinh_TB__20_loc__Milk_Yomilk_CK1 8 8" xfId="36581" xr:uid="{32E5A1B1-8416-4995-9DB3-B5F9D80E9766}"/>
    <cellStyle name="T_NPP Khanh Vinh Thai Nguyen - BC KTTB_CTrinh_TB__20_loc__Milk_Yomilk_CK1 8 9" xfId="40036" xr:uid="{961002A2-940F-49BB-82F8-1BD7CAAEB953}"/>
    <cellStyle name="T_NPP Khanh Vinh Thai Nguyen - BC KTTB_CTrinh_TB__20_loc__Milk_Yomilk_CK1 9" xfId="19565" xr:uid="{DD75DB20-4795-45D1-9D06-CC2B45F270C8}"/>
    <cellStyle name="T_NPP Khanh Vinh Thai Nguyen - BC KTTB_CTrinh_TB__20_loc__Milk_Yomilk_CK1 9 2" xfId="22543" xr:uid="{581F235F-01F3-4E7F-8781-13CF486CA69C}"/>
    <cellStyle name="T_NPP Khanh Vinh Thai Nguyen - BC KTTB_CTrinh_TB__20_loc__Milk_Yomilk_CK1 9 3" xfId="20503" xr:uid="{F5686030-C406-4586-9E20-FAEAACB09783}"/>
    <cellStyle name="T_NPP Khanh Vinh Thai Nguyen - BC KTTB_CTrinh_TB__20_loc__Milk_Yomilk_CK1 9 4" xfId="27389" xr:uid="{53C88066-65FD-4FF1-9347-01DB828F50DD}"/>
    <cellStyle name="T_NPP Khanh Vinh Thai Nguyen - BC KTTB_CTrinh_TB__20_loc__Milk_Yomilk_CK1 9 5" xfId="29889" xr:uid="{A311B95C-BC70-43FD-B4FE-A521867E8AF7}"/>
    <cellStyle name="T_NPP Khanh Vinh Thai Nguyen - BC KTTB_CTrinh_TB__20_loc__Milk_Yomilk_CK1 9 6" xfId="30215" xr:uid="{0605F65A-F1F5-4084-9822-C2B146DBC9EA}"/>
    <cellStyle name="T_NPP Khanh Vinh Thai Nguyen - BC KTTB_CTrinh_TB__20_loc__Milk_Yomilk_CK1 9 7" xfId="34137" xr:uid="{F0E5D104-3CCA-4FE8-B43F-4972CF02AD2A}"/>
    <cellStyle name="T_NPP Khanh Vinh Thai Nguyen - BC KTTB_CTrinh_TB__20_loc__Milk_Yomilk_CK1 9 8" xfId="39379" xr:uid="{C5280159-A6CC-41D9-BF07-793FFD807B1E}"/>
    <cellStyle name="T_NPP Khanh Vinh Thai Nguyen - BC KTTB_CTrinh_TB__20_loc__Milk_Yomilk_CK1 9 9" xfId="40853" xr:uid="{D57BEC47-55D9-43F8-B22F-007E346A58F5}"/>
    <cellStyle name="T_Sheet1" xfId="683" xr:uid="{CEBE43B1-C9DD-4B50-99E5-097D2A711658}"/>
    <cellStyle name="T_Sheet1 10" xfId="20270" xr:uid="{B4EA3CEF-C092-42E4-B9FD-C7A6E4AC7251}"/>
    <cellStyle name="T_Sheet1 10 2" xfId="23377" xr:uid="{39F44EB5-398E-40C4-95C5-FAA14B7F2273}"/>
    <cellStyle name="T_Sheet1 10 3" xfId="24239" xr:uid="{E7CCC95E-83CB-4652-931D-CBE5A6690A13}"/>
    <cellStyle name="T_Sheet1 10 4" xfId="28360" xr:uid="{293D0DC1-813B-4FFE-8628-A949CCD50F66}"/>
    <cellStyle name="T_Sheet1 10 5" xfId="29656" xr:uid="{B6E40B5E-6B39-4F24-B406-960D3797D08B}"/>
    <cellStyle name="T_Sheet1 10 6" xfId="32382" xr:uid="{6B156BC8-0758-416C-B734-428E17469FD9}"/>
    <cellStyle name="T_Sheet1 10 7" xfId="29850" xr:uid="{4C39EAE5-F92B-4FD9-9B6F-CED3E0462A2B}"/>
    <cellStyle name="T_Sheet1 10 8" xfId="36648" xr:uid="{BA91AED3-5AEA-4E21-AAC6-33636F9AFB6E}"/>
    <cellStyle name="T_Sheet1 10 9" xfId="36159" xr:uid="{425F5B74-36F5-4CEF-A2B4-A7B5642AAAE3}"/>
    <cellStyle name="T_Sheet1 11" xfId="20387" xr:uid="{FA08BCD2-6547-4D2A-8C67-EB1E8FDF4B63}"/>
    <cellStyle name="T_Sheet1 11 2" xfId="23504" xr:uid="{688F82CA-F698-4FE2-96F1-899A8232622C}"/>
    <cellStyle name="T_Sheet1 11 3" xfId="24989" xr:uid="{BABB19F5-3164-4AC0-9733-F22A8B17CA3D}"/>
    <cellStyle name="T_Sheet1 11 4" xfId="28497" xr:uid="{5F8D5D37-962D-452B-A4BC-524D8B2E5439}"/>
    <cellStyle name="T_Sheet1 11 5" xfId="30101" xr:uid="{DDF9D209-567A-46D6-A7DF-F3B336133C4D}"/>
    <cellStyle name="T_Sheet1 11 6" xfId="33754" xr:uid="{4F5BC8A5-BDE6-4E70-9626-014183DD27A8}"/>
    <cellStyle name="T_Sheet1 11 7" xfId="35102" xr:uid="{3E52E141-84BF-4E42-BB14-BC38188A8171}"/>
    <cellStyle name="T_Sheet1 11 8" xfId="37769" xr:uid="{ACAC58C3-21EC-4E9F-B42A-56FCC6624CEF}"/>
    <cellStyle name="T_Sheet1 11 9" xfId="40998" xr:uid="{B7297D83-3FE0-4929-841D-4A5D4EA4DB74}"/>
    <cellStyle name="T_Sheet1 12" xfId="21949" xr:uid="{43822EE9-F5F8-4C35-916A-2400CEB6C5C6}"/>
    <cellStyle name="T_Sheet1 12 2" xfId="25913" xr:uid="{7F272254-D304-44D8-BB3A-A1C4351D1476}"/>
    <cellStyle name="T_Sheet1 12 3" xfId="25810" xr:uid="{C7181A65-DDC0-43AD-AD49-BE0BFC202A0B}"/>
    <cellStyle name="T_Sheet1 12 4" xfId="23917" xr:uid="{5E8DAFA3-992A-43B6-BB21-9C14A7659115}"/>
    <cellStyle name="T_Sheet1 12 5" xfId="33099" xr:uid="{28F3F9A8-484C-4442-83BD-3BCCA0A528A1}"/>
    <cellStyle name="T_Sheet1 12 6" xfId="33382" xr:uid="{043EA0DD-DD8D-4F64-8F83-41FD93F35247}"/>
    <cellStyle name="T_Sheet1 12 7" xfId="38686" xr:uid="{3144AF79-9D03-4978-AF61-9D44B142FC25}"/>
    <cellStyle name="T_Sheet1 12 8" xfId="39286" xr:uid="{FDFC7494-D853-494D-8FFB-021926A82EBC}"/>
    <cellStyle name="T_Sheet1 13" xfId="20855" xr:uid="{4685D6C7-2ADC-41EA-B10F-A6B53C4C357C}"/>
    <cellStyle name="T_Sheet1 2" xfId="19416" xr:uid="{EE0EFE81-5579-4A14-8D7B-2AD747FD5E29}"/>
    <cellStyle name="T_Sheet1 2 2" xfId="22357" xr:uid="{2CD0FF4B-B6B0-41C1-A379-C1467E04FB0E}"/>
    <cellStyle name="T_Sheet1 2 3" xfId="20769" xr:uid="{01BB0D9C-014F-42BE-8453-B1A96D709E72}"/>
    <cellStyle name="T_Sheet1 2 4" xfId="27159" xr:uid="{4496B1B8-C433-4559-A55E-FFF95E07ACFD}"/>
    <cellStyle name="T_Sheet1 2 5" xfId="28920" xr:uid="{0978BAFE-9C0F-4615-ADDC-6FBBE699DD3E}"/>
    <cellStyle name="T_Sheet1 2 6" xfId="32859" xr:uid="{97D123CF-EAC9-4B58-9A30-E62BD91CBE83}"/>
    <cellStyle name="T_Sheet1 2 7" xfId="31773" xr:uid="{4164D421-11CF-4326-A9EC-BD68D77F3D8F}"/>
    <cellStyle name="T_Sheet1 2 8" xfId="36638" xr:uid="{A91BD892-DA83-4376-88D0-4511F0E19D37}"/>
    <cellStyle name="T_Sheet1 2 9" xfId="40201" xr:uid="{F0EBBF5D-1CEB-489B-86B9-6CC0AB45A3FE}"/>
    <cellStyle name="T_Sheet1 3" xfId="19950" xr:uid="{F2E80BA7-5E27-4E64-B73E-E7118E91C29A}"/>
    <cellStyle name="T_Sheet1 3 2" xfId="22999" xr:uid="{F43389B6-6793-4E82-9667-918D96F20456}"/>
    <cellStyle name="T_Sheet1 3 3" xfId="21584" xr:uid="{10E7BDB1-2B39-481E-ADCB-49F602EB0B3A}"/>
    <cellStyle name="T_Sheet1 3 4" xfId="27931" xr:uid="{A85AA1C4-B3F1-4264-9457-153F1D2D84EF}"/>
    <cellStyle name="T_Sheet1 3 5" xfId="25033" xr:uid="{DCDCA850-9414-4F20-90DF-E2B70E89E9B2}"/>
    <cellStyle name="T_Sheet1 3 6" xfId="31573" xr:uid="{0A8CF2E6-45A3-4D51-A714-37910FB1E680}"/>
    <cellStyle name="T_Sheet1 3 7" xfId="34183" xr:uid="{0E1C8956-1AA2-4A5C-9888-557359C0669E}"/>
    <cellStyle name="T_Sheet1 3 8" xfId="38917" xr:uid="{CD48A1F2-984D-45AC-A2FB-E3230365D630}"/>
    <cellStyle name="T_Sheet1 3 9" xfId="39168" xr:uid="{2EEFEFDF-A8E8-48D5-83C7-E7AE0A10A080}"/>
    <cellStyle name="T_Sheet1 4" xfId="19720" xr:uid="{715A07A5-C8EF-4C73-A6A3-F32D32C5D654}"/>
    <cellStyle name="T_Sheet1 4 2" xfId="22724" xr:uid="{CF68629F-68C6-4500-8E32-6A34474DFDD7}"/>
    <cellStyle name="T_Sheet1 4 3" xfId="23755" xr:uid="{3C9376BD-0E0D-4566-9944-534C7B097A79}"/>
    <cellStyle name="T_Sheet1 4 4" xfId="27599" xr:uid="{F0614A41-FCBB-4C88-A790-D82534D55C28}"/>
    <cellStyle name="T_Sheet1 4 5" xfId="23843" xr:uid="{A63115F4-2DC0-449B-97E6-53DF39844954}"/>
    <cellStyle name="T_Sheet1 4 6" xfId="31271" xr:uid="{35A539E9-7D68-4947-AE3D-E825AB1F7AC5}"/>
    <cellStyle name="T_Sheet1 4 7" xfId="33343" xr:uid="{806F3CBB-2352-4F4A-9826-B3F9E70CD430}"/>
    <cellStyle name="T_Sheet1 4 8" xfId="37991" xr:uid="{3C84F94D-CE2B-4D06-8382-7D8B5AD20C43}"/>
    <cellStyle name="T_Sheet1 4 9" xfId="37955" xr:uid="{9537B2E6-051A-41CB-A3A5-AE863F8E67F6}"/>
    <cellStyle name="T_Sheet1 5" xfId="20108" xr:uid="{7AC42469-B5FD-479C-B05F-FB83725E9484}"/>
    <cellStyle name="T_Sheet1 5 2" xfId="23174" xr:uid="{49E418EF-7F50-497A-9CC6-39533D5676B4}"/>
    <cellStyle name="T_Sheet1 5 3" xfId="24796" xr:uid="{0E94435E-7590-4097-8745-BD6D6064B6D2}"/>
    <cellStyle name="T_Sheet1 5 4" xfId="28128" xr:uid="{ADF1F919-6447-4B08-A635-174C901D1477}"/>
    <cellStyle name="T_Sheet1 5 5" xfId="26287" xr:uid="{37E98CB7-681A-454F-B167-CDA491363A93}"/>
    <cellStyle name="T_Sheet1 5 6" xfId="24938" xr:uid="{D362E97E-1F87-4B5D-A70A-B2FB007B2694}"/>
    <cellStyle name="T_Sheet1 5 7" xfId="33870" xr:uid="{AFF056FD-6EEC-4AD2-A572-F589AE2C6C56}"/>
    <cellStyle name="T_Sheet1 5 8" xfId="36583" xr:uid="{1C58CE96-41B2-4061-A9A1-719D84EEA816}"/>
    <cellStyle name="T_Sheet1 5 9" xfId="38988" xr:uid="{49D864FB-6DB8-44B1-84BF-CE1CCE3A8193}"/>
    <cellStyle name="T_Sheet1 6" xfId="19641" xr:uid="{17DAC584-9256-4E04-8DC9-9C79C76705DA}"/>
    <cellStyle name="T_Sheet1 6 2" xfId="22621" xr:uid="{0AEBAAA9-1847-4914-B943-E8C874C48C86}"/>
    <cellStyle name="T_Sheet1 6 3" xfId="25013" xr:uid="{C719D3D2-C809-4313-8EEF-2E5B3488A42A}"/>
    <cellStyle name="T_Sheet1 6 4" xfId="27477" xr:uid="{DBA2E71D-18C0-4CDD-ABB3-A2FA18BF0055}"/>
    <cellStyle name="T_Sheet1 6 5" xfId="28170" xr:uid="{843C7049-EC30-4CA2-A749-653EB911E8B4}"/>
    <cellStyle name="T_Sheet1 6 6" xfId="26528" xr:uid="{4E0542F1-6F7B-4BC6-97B3-14CDB1586096}"/>
    <cellStyle name="T_Sheet1 6 7" xfId="35002" xr:uid="{FBC27650-2887-4030-8307-5979DC6EF33A}"/>
    <cellStyle name="T_Sheet1 6 8" xfId="37626" xr:uid="{E1A95E89-D902-4BF6-AC31-EA75F15A3D39}"/>
    <cellStyle name="T_Sheet1 6 9" xfId="38661" xr:uid="{06F9D8ED-BE32-4AE6-92FB-67F36C2C0166}"/>
    <cellStyle name="T_Sheet1 7" xfId="19924" xr:uid="{777157E4-2E9A-45BB-86D7-FD0564ADB189}"/>
    <cellStyle name="T_Sheet1 7 2" xfId="22971" xr:uid="{C4C8FEF7-322A-4CEE-8938-028F84B6E02B}"/>
    <cellStyle name="T_Sheet1 7 3" xfId="21594" xr:uid="{0509B381-7260-4F52-A51C-638DA910AF2D}"/>
    <cellStyle name="T_Sheet1 7 4" xfId="27896" xr:uid="{2767B145-4023-4AD2-8A6B-FC331AF0294B}"/>
    <cellStyle name="T_Sheet1 7 5" xfId="25264" xr:uid="{B51D30A8-7CB1-4A14-9BAC-D38A7341CF27}"/>
    <cellStyle name="T_Sheet1 7 6" xfId="32437" xr:uid="{95D7DEB1-9829-4BFF-A866-3A57AC572D83}"/>
    <cellStyle name="T_Sheet1 7 7" xfId="32259" xr:uid="{479A3481-84B1-4F45-9DEC-88B32DA004EC}"/>
    <cellStyle name="T_Sheet1 7 8" xfId="38468" xr:uid="{7B2F1B3D-EF7B-47B2-93D1-FD714DC918BD}"/>
    <cellStyle name="T_Sheet1 7 9" xfId="39480" xr:uid="{A52CD63C-ACAF-4F52-82FB-AF2BB7A0EAA6}"/>
    <cellStyle name="T_Sheet1 8" xfId="20154" xr:uid="{8F80AB10-6324-48D5-9B09-61AB48AA0EA9}"/>
    <cellStyle name="T_Sheet1 8 2" xfId="23223" xr:uid="{44BDB631-084C-42A3-9547-481C80D7B341}"/>
    <cellStyle name="T_Sheet1 8 3" xfId="21367" xr:uid="{B27E4BFE-FFB6-4F9E-A4B4-524E6BBE8E24}"/>
    <cellStyle name="T_Sheet1 8 4" xfId="28187" xr:uid="{FECA2357-D765-4A47-B988-53F8B6CDF987}"/>
    <cellStyle name="T_Sheet1 8 5" xfId="29642" xr:uid="{51B89156-8686-4D70-9EA3-DA401ABF7363}"/>
    <cellStyle name="T_Sheet1 8 6" xfId="29972" xr:uid="{D52C39C3-7E34-4BC2-A953-2B348D23F662}"/>
    <cellStyle name="T_Sheet1 8 7" xfId="21983" xr:uid="{D277FD08-7C3A-4E5E-8FC9-2C1D1113D304}"/>
    <cellStyle name="T_Sheet1 8 8" xfId="36411" xr:uid="{B362500E-9CF1-4BD0-B75A-9D62014D743C}"/>
    <cellStyle name="T_Sheet1 8 9" xfId="39698" xr:uid="{5E735B57-1EE5-4679-92B3-C62CBA9F9825}"/>
    <cellStyle name="T_Sheet1 9" xfId="19936" xr:uid="{68564085-2ECA-4B93-B22A-ECA7C1EB8992}"/>
    <cellStyle name="T_Sheet1 9 2" xfId="22984" xr:uid="{30911107-D71E-4313-B5E8-F192AB966F86}"/>
    <cellStyle name="T_Sheet1 9 3" xfId="24928" xr:uid="{A1B97BCD-F58D-4455-B2DA-A8568593D653}"/>
    <cellStyle name="T_Sheet1 9 4" xfId="27914" xr:uid="{5CB8170E-AACD-47AE-AAC0-04CEADF52070}"/>
    <cellStyle name="T_Sheet1 9 5" xfId="29339" xr:uid="{531F7F6F-446E-4326-A9DC-2B5B018A539F}"/>
    <cellStyle name="T_Sheet1 9 6" xfId="31528" xr:uid="{E57988BA-844C-4772-9809-54D6D95F07CD}"/>
    <cellStyle name="T_Sheet1 9 7" xfId="30676" xr:uid="{CF07277B-9DED-483F-B6BC-55986D218490}"/>
    <cellStyle name="T_Sheet1 9 8" xfId="39442" xr:uid="{74856096-EB4F-42DB-9D26-7A65C9C59694}"/>
    <cellStyle name="T_Sheet1 9 9" xfId="40188" xr:uid="{A9D5405C-AF01-4CF8-8792-AB44DEFD7DA8}"/>
    <cellStyle name="T_sua chua cham trung bay  mien Bac" xfId="684" xr:uid="{AB88D794-E032-443E-9547-9C944A136965}"/>
    <cellStyle name="T_sua chua cham trung bay  mien Bac 10" xfId="19903" xr:uid="{0D080966-CC81-4900-8941-B6036D8BD18E}"/>
    <cellStyle name="T_sua chua cham trung bay  mien Bac 10 2" xfId="22949" xr:uid="{CE628946-3192-4E79-BE72-D0E62BB9D168}"/>
    <cellStyle name="T_sua chua cham trung bay  mien Bac 10 3" xfId="25574" xr:uid="{34F568E3-6AE7-430E-B04D-FAE2F070E402}"/>
    <cellStyle name="T_sua chua cham trung bay  mien Bac 10 4" xfId="27872" xr:uid="{6DDBA3ED-86B6-4A31-A00B-BC30DE987291}"/>
    <cellStyle name="T_sua chua cham trung bay  mien Bac 10 5" xfId="28126" xr:uid="{E43FB672-5B93-45F9-B3E9-DA6C4D1A4C31}"/>
    <cellStyle name="T_sua chua cham trung bay  mien Bac 10 6" xfId="33120" xr:uid="{B2D376D5-1E41-4B6B-9052-853A6AFFEFEF}"/>
    <cellStyle name="T_sua chua cham trung bay  mien Bac 10 7" xfId="31891" xr:uid="{90903698-50CA-4947-B587-3C36FE2441FC}"/>
    <cellStyle name="T_sua chua cham trung bay  mien Bac 10 8" xfId="39318" xr:uid="{FF01441C-2E90-4D3C-9989-E8B5735CADCD}"/>
    <cellStyle name="T_sua chua cham trung bay  mien Bac 10 9" xfId="39951" xr:uid="{A64A9392-54F7-4FAC-AF31-665A4C1A39F6}"/>
    <cellStyle name="T_sua chua cham trung bay  mien Bac 11" xfId="19716" xr:uid="{9C8694F2-3951-4EEB-AB6C-FEECB7DD76A0}"/>
    <cellStyle name="T_sua chua cham trung bay  mien Bac 11 2" xfId="22717" xr:uid="{AE44E7FF-EE50-4CA4-8EDE-9AB3CB920ABD}"/>
    <cellStyle name="T_sua chua cham trung bay  mien Bac 11 3" xfId="20825" xr:uid="{23BDBD0A-4C86-42EC-884E-810A50E65A81}"/>
    <cellStyle name="T_sua chua cham trung bay  mien Bac 11 4" xfId="27591" xr:uid="{CE04D365-94C6-4B94-86F0-DC7DE868D34C}"/>
    <cellStyle name="T_sua chua cham trung bay  mien Bac 11 5" xfId="25245" xr:uid="{ED3156A7-CFEF-443D-A81B-51143F52173C}"/>
    <cellStyle name="T_sua chua cham trung bay  mien Bac 11 6" xfId="31901" xr:uid="{D5E32D57-A625-4674-94A9-75E6C4979B13}"/>
    <cellStyle name="T_sua chua cham trung bay  mien Bac 11 7" xfId="32181" xr:uid="{2D107AFE-A1F5-4E86-AD0C-C4FD0B95A41A}"/>
    <cellStyle name="T_sua chua cham trung bay  mien Bac 11 8" xfId="36467" xr:uid="{C5E1A3FA-E59F-435B-AE97-EC31550B8825}"/>
    <cellStyle name="T_sua chua cham trung bay  mien Bac 11 9" xfId="40692" xr:uid="{19F6CEB0-00DC-4D23-B41A-BB1736FD0375}"/>
    <cellStyle name="T_sua chua cham trung bay  mien Bac 12" xfId="21950" xr:uid="{EB64ECEE-024C-4989-8652-07959DB91CB8}"/>
    <cellStyle name="T_sua chua cham trung bay  mien Bac 12 2" xfId="26126" xr:uid="{D2B8E3D2-91F0-440E-8BD9-2795169C40A2}"/>
    <cellStyle name="T_sua chua cham trung bay  mien Bac 12 3" xfId="25226" xr:uid="{69A58A84-614E-4CC0-B1C3-F0118EA38F43}"/>
    <cellStyle name="T_sua chua cham trung bay  mien Bac 12 4" xfId="26263" xr:uid="{0C4194F8-1D17-45C7-A37E-3DAC3174A2C2}"/>
    <cellStyle name="T_sua chua cham trung bay  mien Bac 12 5" xfId="30432" xr:uid="{FA4D1B2E-D428-4819-9F53-FE4193C4C4B3}"/>
    <cellStyle name="T_sua chua cham trung bay  mien Bac 12 6" xfId="33520" xr:uid="{3B1E8371-E997-4C0B-A3AD-283E1604FCBA}"/>
    <cellStyle name="T_sua chua cham trung bay  mien Bac 12 7" xfId="38776" xr:uid="{AD0B2B5A-F479-4122-8AE7-654683CDCAF4}"/>
    <cellStyle name="T_sua chua cham trung bay  mien Bac 12 8" xfId="39270" xr:uid="{78B04023-F08F-45F2-8207-D9F2A5C64FAB}"/>
    <cellStyle name="T_sua chua cham trung bay  mien Bac 13" xfId="20856" xr:uid="{6EF48752-67B1-40E1-9410-FC2A4557FD3A}"/>
    <cellStyle name="T_sua chua cham trung bay  mien Bac 2" xfId="19288" xr:uid="{FAA94D9D-BBB8-4780-8AD5-9CC5CA22E1EC}"/>
    <cellStyle name="T_sua chua cham trung bay  mien Bac 2 2" xfId="22223" xr:uid="{573E1809-C607-4459-918E-D14972DDCDB0}"/>
    <cellStyle name="T_sua chua cham trung bay  mien Bac 2 3" xfId="26634" xr:uid="{38D004DC-A021-4122-A635-19547719C711}"/>
    <cellStyle name="T_sua chua cham trung bay  mien Bac 2 4" xfId="27005" xr:uid="{15150549-F12A-4654-9757-AC86C5F81938}"/>
    <cellStyle name="T_sua chua cham trung bay  mien Bac 2 5" xfId="30787" xr:uid="{0C7FF6B2-40DE-43AC-9394-CC14D8E9CBE9}"/>
    <cellStyle name="T_sua chua cham trung bay  mien Bac 2 6" xfId="28573" xr:uid="{F4E2EF09-52D7-44E8-97CF-20D5B3F8E7A9}"/>
    <cellStyle name="T_sua chua cham trung bay  mien Bac 2 7" xfId="31923" xr:uid="{ED3769FF-6965-4960-A40C-97FC4D7528F4}"/>
    <cellStyle name="T_sua chua cham trung bay  mien Bac 2 8" xfId="35683" xr:uid="{0703389E-3B2C-4AD8-A2C7-A43C2273BE99}"/>
    <cellStyle name="T_sua chua cham trung bay  mien Bac 2 9" xfId="40349" xr:uid="{3547E314-A220-48AF-8F78-91F205752CB2}"/>
    <cellStyle name="T_sua chua cham trung bay  mien Bac 3" xfId="19951" xr:uid="{C0D38577-19C3-472B-8474-B116EBACD25C}"/>
    <cellStyle name="T_sua chua cham trung bay  mien Bac 3 2" xfId="23000" xr:uid="{C9B23A3E-62BA-47FF-BAF6-1DD7262B99F9}"/>
    <cellStyle name="T_sua chua cham trung bay  mien Bac 3 3" xfId="25257" xr:uid="{21FCB7E8-103E-4A4B-95E1-9C9B930D5A2D}"/>
    <cellStyle name="T_sua chua cham trung bay  mien Bac 3 4" xfId="27932" xr:uid="{C7BCACC0-F4D5-4636-8697-71AA846B2309}"/>
    <cellStyle name="T_sua chua cham trung bay  mien Bac 3 5" xfId="30085" xr:uid="{226F8506-323F-4DD8-A044-41C8A06754BB}"/>
    <cellStyle name="T_sua chua cham trung bay  mien Bac 3 6" xfId="25027" xr:uid="{6270F5CC-6869-47E9-8A6A-41D973679209}"/>
    <cellStyle name="T_sua chua cham trung bay  mien Bac 3 7" xfId="34438" xr:uid="{EED83D06-5E29-40BB-A23F-B31992E6340A}"/>
    <cellStyle name="T_sua chua cham trung bay  mien Bac 3 8" xfId="38081" xr:uid="{09F0FD47-97C5-460D-8DAB-806849152342}"/>
    <cellStyle name="T_sua chua cham trung bay  mien Bac 3 9" xfId="37587" xr:uid="{6375D592-4CDD-4466-AC82-C88A8278A41A}"/>
    <cellStyle name="T_sua chua cham trung bay  mien Bac 4" xfId="19529" xr:uid="{B7318E50-AC95-4E7B-A1B5-83AC3260B1E6}"/>
    <cellStyle name="T_sua chua cham trung bay  mien Bac 4 2" xfId="22503" xr:uid="{A3116F18-FAE5-430C-9914-44B6155DE21C}"/>
    <cellStyle name="T_sua chua cham trung bay  mien Bac 4 3" xfId="26151" xr:uid="{9515C4F7-AD4E-44C9-824B-CBF8899E9B12}"/>
    <cellStyle name="T_sua chua cham trung bay  mien Bac 4 4" xfId="27344" xr:uid="{257BC434-2EAB-43DE-AC6F-D574F72B141B}"/>
    <cellStyle name="T_sua chua cham trung bay  mien Bac 4 5" xfId="26574" xr:uid="{8A311D9F-D59E-4C61-BF67-F7C9F587DC14}"/>
    <cellStyle name="T_sua chua cham trung bay  mien Bac 4 6" xfId="33241" xr:uid="{4D7DA0FD-3C93-47D1-8423-1CA393AAC0DB}"/>
    <cellStyle name="T_sua chua cham trung bay  mien Bac 4 7" xfId="34487" xr:uid="{1B6C604D-58F8-4332-A2BB-B1342B83CB00}"/>
    <cellStyle name="T_sua chua cham trung bay  mien Bac 4 8" xfId="37656" xr:uid="{2CE26033-7DB8-4AD1-86C7-6D399507DFA3}"/>
    <cellStyle name="T_sua chua cham trung bay  mien Bac 4 9" xfId="40505" xr:uid="{ED3A74D8-3B41-4192-808E-E7DB230CD59D}"/>
    <cellStyle name="T_sua chua cham trung bay  mien Bac 5" xfId="20109" xr:uid="{805AC82D-D299-4CFA-9261-77698A0CB3E4}"/>
    <cellStyle name="T_sua chua cham trung bay  mien Bac 5 2" xfId="23175" xr:uid="{823D4B31-6A81-436A-9C7B-7670210F1EDB}"/>
    <cellStyle name="T_sua chua cham trung bay  mien Bac 5 3" xfId="25522" xr:uid="{AB49DDA3-FA00-4163-9EDE-2BDDBDBA9465}"/>
    <cellStyle name="T_sua chua cham trung bay  mien Bac 5 4" xfId="28129" xr:uid="{8CDF3A80-3893-47CB-B412-55EE30198A59}"/>
    <cellStyle name="T_sua chua cham trung bay  mien Bac 5 5" xfId="29421" xr:uid="{2E333906-C0B2-4346-9F32-D0BD6270EF55}"/>
    <cellStyle name="T_sua chua cham trung bay  mien Bac 5 6" xfId="31700" xr:uid="{0DDD4F0B-8A3F-4710-A3AB-6E8DB682D684}"/>
    <cellStyle name="T_sua chua cham trung bay  mien Bac 5 7" xfId="33540" xr:uid="{7F0A762C-8CD2-440E-B1F9-9F241CE4630B}"/>
    <cellStyle name="T_sua chua cham trung bay  mien Bac 5 8" xfId="37229" xr:uid="{49465B85-CC12-4F0F-B832-7398947FD771}"/>
    <cellStyle name="T_sua chua cham trung bay  mien Bac 5 9" xfId="36224" xr:uid="{FA878825-3705-4679-BC9F-FFFEBAFDE2E1}"/>
    <cellStyle name="T_sua chua cham trung bay  mien Bac 6" xfId="19638" xr:uid="{C898FCF2-9D60-43BB-8CC9-229D410F30ED}"/>
    <cellStyle name="T_sua chua cham trung bay  mien Bac 6 2" xfId="22618" xr:uid="{1F218760-40F7-4096-8F0B-A8DAF0928474}"/>
    <cellStyle name="T_sua chua cham trung bay  mien Bac 6 3" xfId="26608" xr:uid="{9E46D17E-D934-4F20-979C-A072860770B5}"/>
    <cellStyle name="T_sua chua cham trung bay  mien Bac 6 4" xfId="27474" xr:uid="{92C35A38-8C94-42AB-8C80-0563689CB29E}"/>
    <cellStyle name="T_sua chua cham trung bay  mien Bac 6 5" xfId="30761" xr:uid="{B507FC46-2C45-4B86-B40A-DFADAF6A7304}"/>
    <cellStyle name="T_sua chua cham trung bay  mien Bac 6 6" xfId="32567" xr:uid="{C11C910C-57F0-420F-AFF4-43FBAE89F915}"/>
    <cellStyle name="T_sua chua cham trung bay  mien Bac 6 7" xfId="32673" xr:uid="{6A13D348-76EE-4270-A13D-3EC7F525176F}"/>
    <cellStyle name="T_sua chua cham trung bay  mien Bac 6 8" xfId="37511" xr:uid="{5FCA2D75-1A18-4625-9E09-CC6BFC347650}"/>
    <cellStyle name="T_sua chua cham trung bay  mien Bac 6 9" xfId="40703" xr:uid="{0591C654-F565-47C8-BE53-46A088776936}"/>
    <cellStyle name="T_sua chua cham trung bay  mien Bac 7" xfId="19533" xr:uid="{1A1DA490-6ECE-4FDE-A6D9-568D2CFA75F2}"/>
    <cellStyle name="T_sua chua cham trung bay  mien Bac 7 2" xfId="22507" xr:uid="{1539FB88-4C46-4A93-8621-688BED808D52}"/>
    <cellStyle name="T_sua chua cham trung bay  mien Bac 7 3" xfId="24298" xr:uid="{5F531BE3-C0B4-47EA-ABEF-46A215FCC725}"/>
    <cellStyle name="T_sua chua cham trung bay  mien Bac 7 4" xfId="27348" xr:uid="{45748ED0-816B-45D7-9DDC-E3E8E4A7491E}"/>
    <cellStyle name="T_sua chua cham trung bay  mien Bac 7 5" xfId="21886" xr:uid="{4E210449-5163-458F-9556-512046C56AD8}"/>
    <cellStyle name="T_sua chua cham trung bay  mien Bac 7 6" xfId="33408" xr:uid="{9416EF33-1B3A-4012-85B9-D2CE5D61E97E}"/>
    <cellStyle name="T_sua chua cham trung bay  mien Bac 7 7" xfId="34870" xr:uid="{2B43F444-2561-4ED8-A108-A958574B8658}"/>
    <cellStyle name="T_sua chua cham trung bay  mien Bac 7 8" xfId="36682" xr:uid="{EB4662D7-2A94-4461-8C2D-A168437764C6}"/>
    <cellStyle name="T_sua chua cham trung bay  mien Bac 7 9" xfId="39973" xr:uid="{C82824D0-3A00-4A3D-8B27-8E81D8CE3BCE}"/>
    <cellStyle name="T_sua chua cham trung bay  mien Bac 8" xfId="19902" xr:uid="{5029162E-5A24-4A18-B6B2-1047B248E681}"/>
    <cellStyle name="T_sua chua cham trung bay  mien Bac 8 2" xfId="22948" xr:uid="{9CFF343D-BE2C-4A76-A107-E461DD7D2CA8}"/>
    <cellStyle name="T_sua chua cham trung bay  mien Bac 8 3" xfId="22066" xr:uid="{CB1CB861-DD73-4902-86EB-6B6815EACA1E}"/>
    <cellStyle name="T_sua chua cham trung bay  mien Bac 8 4" xfId="27871" xr:uid="{9FE61F82-0F19-4230-A0EE-07EB3FF49CC6}"/>
    <cellStyle name="T_sua chua cham trung bay  mien Bac 8 5" xfId="24267" xr:uid="{6C6F13CF-0A3E-45C8-B3E2-DD00433E1305}"/>
    <cellStyle name="T_sua chua cham trung bay  mien Bac 8 6" xfId="31224" xr:uid="{5F4FD3FA-9DD2-40AE-80DA-666FE781A919}"/>
    <cellStyle name="T_sua chua cham trung bay  mien Bac 8 7" xfId="27843" xr:uid="{ECEEA8B9-3D50-4509-A7E3-D585C8E4451C}"/>
    <cellStyle name="T_sua chua cham trung bay  mien Bac 8 8" xfId="35699" xr:uid="{15B4ECDF-4D3D-4374-8E25-63C48C316776}"/>
    <cellStyle name="T_sua chua cham trung bay  mien Bac 8 9" xfId="40124" xr:uid="{3B1D432C-60AE-4125-87E5-6C2C603B34F3}"/>
    <cellStyle name="T_sua chua cham trung bay  mien Bac 9" xfId="20283" xr:uid="{98F6CE84-626C-404C-9E30-CFDEF82EA6CA}"/>
    <cellStyle name="T_sua chua cham trung bay  mien Bac 9 2" xfId="23390" xr:uid="{CDEF94C6-5F4C-46F4-8C68-A653DDECCB36}"/>
    <cellStyle name="T_sua chua cham trung bay  mien Bac 9 3" xfId="24727" xr:uid="{F98AD21A-D88A-4EC0-96EB-8C7C521177F7}"/>
    <cellStyle name="T_sua chua cham trung bay  mien Bac 9 4" xfId="28375" xr:uid="{40B2E368-680F-41A9-9587-7F1F85F1875A}"/>
    <cellStyle name="T_sua chua cham trung bay  mien Bac 9 5" xfId="29851" xr:uid="{3AD1A455-B761-44A6-B6E4-E6E5E4320C7D}"/>
    <cellStyle name="T_sua chua cham trung bay  mien Bac 9 6" xfId="30495" xr:uid="{E7D0BC1D-2A61-4110-8FE3-955DB71B0CF4}"/>
    <cellStyle name="T_sua chua cham trung bay  mien Bac 9 7" xfId="32064" xr:uid="{DEEAC111-EBAA-4969-AE86-38CC99121133}"/>
    <cellStyle name="T_sua chua cham trung bay  mien Bac 9 8" xfId="35899" xr:uid="{30034284-65E8-4F7A-A91F-7E03A5622159}"/>
    <cellStyle name="T_sua chua cham trung bay  mien Bac 9 9" xfId="38740" xr:uid="{B77BE940-C89B-45C7-898C-F811B0B4BCE7}"/>
    <cellStyle name="T_TextLI" xfId="4794" xr:uid="{E3BCD98D-4986-410C-BF0E-CA6B11D83A4C}"/>
    <cellStyle name="T_TextR" xfId="4795" xr:uid="{248C9C8E-9150-4603-A824-FC294A0A5160}"/>
    <cellStyle name="T_Thiet bi" xfId="4796" xr:uid="{10163159-86D0-4ABC-9651-CB6BB14F8E43}"/>
    <cellStyle name="T_Thiet bi 10" xfId="19427" xr:uid="{44CB2AC4-C703-419B-9DA8-0F8FFA81F0E3}"/>
    <cellStyle name="T_Thiet bi 10 2" xfId="22375" xr:uid="{FC374779-27B7-48BA-A7B6-90486F47D06C}"/>
    <cellStyle name="T_Thiet bi 10 3" xfId="25470" xr:uid="{19C62140-D112-45F9-8C60-3C14979B2E02}"/>
    <cellStyle name="T_Thiet bi 10 4" xfId="27184" xr:uid="{35E63DC1-28FA-4BAF-B247-C8F2F50BAE7B}"/>
    <cellStyle name="T_Thiet bi 10 5" xfId="29042" xr:uid="{6C6C99EC-E5B7-4596-8AFB-08671F9B78CF}"/>
    <cellStyle name="T_Thiet bi 10 6" xfId="33632" xr:uid="{DC4208E4-ED6A-4824-93A6-A76F6B313532}"/>
    <cellStyle name="T_Thiet bi 10 7" xfId="34991" xr:uid="{4C7819AC-89BA-405F-89AF-310E1EBD28E8}"/>
    <cellStyle name="T_Thiet bi 10 8" xfId="39021" xr:uid="{58200C0B-CF33-49CD-9F73-3957233BEEE5}"/>
    <cellStyle name="T_Thiet bi 10 9" xfId="39962" xr:uid="{A6F38FB9-82F6-43D6-A7B7-7E0044E5A1CB}"/>
    <cellStyle name="T_Thiet bi 11" xfId="19608" xr:uid="{D78266CB-C9E8-4684-8C03-80FFB0CBC23A}"/>
    <cellStyle name="T_Thiet bi 11 2" xfId="22587" xr:uid="{10A48FE3-4597-4F24-BB08-FEAA45E64A9C}"/>
    <cellStyle name="T_Thiet bi 11 3" xfId="20970" xr:uid="{27490609-85B6-44D6-B55A-BA26B5E6AEE7}"/>
    <cellStyle name="T_Thiet bi 11 4" xfId="27440" xr:uid="{EE0D812A-2F58-4C62-AD30-4F2024B5240E}"/>
    <cellStyle name="T_Thiet bi 11 5" xfId="28962" xr:uid="{0E09DC84-9207-4123-AD1F-7EF0DD3214AF}"/>
    <cellStyle name="T_Thiet bi 11 6" xfId="31127" xr:uid="{7692CCCF-4E97-4511-9DD8-396656C80A62}"/>
    <cellStyle name="T_Thiet bi 11 7" xfId="34686" xr:uid="{E9921193-4A28-4106-B850-52F99483A87D}"/>
    <cellStyle name="T_Thiet bi 11 8" xfId="39236" xr:uid="{EFE84FAA-BA3D-4533-B568-3564B14916BC}"/>
    <cellStyle name="T_Thiet bi 11 9" xfId="38359" xr:uid="{76A90ECE-EB50-4ECE-B8C4-161B989C6627}"/>
    <cellStyle name="T_Thiet bi 12" xfId="20836" xr:uid="{097B8D9A-FFE6-42BE-BB40-5E8A0541E140}"/>
    <cellStyle name="T_Thiet bi 12 2" xfId="26834" xr:uid="{8F09308C-85A6-48E6-AEA0-601F8D49EA60}"/>
    <cellStyle name="T_Thiet bi 12 3" xfId="28686" xr:uid="{610E564F-A34C-44D5-A15E-3B567CCEFC38}"/>
    <cellStyle name="T_Thiet bi 12 4" xfId="30980" xr:uid="{A3E33C23-A140-4805-9205-CF5C8742E840}"/>
    <cellStyle name="T_Thiet bi 12 5" xfId="33944" xr:uid="{16B5CD4D-474D-4BDC-A270-1C47A27BC16B}"/>
    <cellStyle name="T_Thiet bi 12 6" xfId="35223" xr:uid="{B304F3D4-9B5C-44C3-ABAB-B4E909CAE101}"/>
    <cellStyle name="T_Thiet bi 12 7" xfId="39800" xr:uid="{6C680C15-88C8-4913-BEF7-0E1F6D3733FA}"/>
    <cellStyle name="T_Thiet bi 12 8" xfId="41128" xr:uid="{A8901C65-4F4F-46A6-B9B3-9C72D28149A2}"/>
    <cellStyle name="T_Thiet bi 13" xfId="26171" xr:uid="{6BB3F59C-9C54-498B-912D-84B59BE98C03}"/>
    <cellStyle name="T_Thiet bi 14" xfId="25283" xr:uid="{E0657745-EF15-49B5-985F-B09C7EE197C5}"/>
    <cellStyle name="T_Thiet bi 15" xfId="29692" xr:uid="{3CAE2733-2038-4544-ADC2-304AF5B418DF}"/>
    <cellStyle name="T_Thiet bi 16" xfId="31631" xr:uid="{A6D38C2E-EDBA-48ED-9A96-2846D088A4BF}"/>
    <cellStyle name="T_Thiet bi 17" xfId="34630" xr:uid="{C15D47F2-7DA6-4BB5-9D5C-486DD0E79556}"/>
    <cellStyle name="T_Thiet bi 18" xfId="39482" xr:uid="{A4EBDDD6-70A0-4E09-9D3C-0431D5CAB5FB}"/>
    <cellStyle name="T_Thiet bi 19" xfId="36706" xr:uid="{E7C0ED8F-6DEF-4453-8D7C-FFD84C9D2DCC}"/>
    <cellStyle name="T_Thiet bi 2" xfId="19808" xr:uid="{AE0B5BEF-7FB5-4BE6-A41F-FE251E87955C}"/>
    <cellStyle name="T_Thiet bi 2 2" xfId="22831" xr:uid="{CA6294F6-E63A-47C5-9EAA-C54A1C81B560}"/>
    <cellStyle name="T_Thiet bi 2 3" xfId="20930" xr:uid="{80BC12C5-B24C-4AAD-B569-B6519F9C7B6E}"/>
    <cellStyle name="T_Thiet bi 2 4" xfId="27734" xr:uid="{1AD996EF-4BAF-4A9B-AE8D-51BD44B30D26}"/>
    <cellStyle name="T_Thiet bi 2 5" xfId="27346" xr:uid="{E59D5386-D9E7-4C84-A9A3-23018BB12674}"/>
    <cellStyle name="T_Thiet bi 2 6" xfId="33472" xr:uid="{9C5C5111-4DFD-44BA-B825-73581009A113}"/>
    <cellStyle name="T_Thiet bi 2 7" xfId="34904" xr:uid="{4FB7CACB-CCDA-4602-B66B-E5DDADC3B3AB}"/>
    <cellStyle name="T_Thiet bi 2 8" xfId="38557" xr:uid="{2F23CA57-93CD-4AD6-AAB9-0B09A05DA460}"/>
    <cellStyle name="T_Thiet bi 2 9" xfId="38830" xr:uid="{9BFDCC05-4CBC-4692-AC1A-4FE1390574A2}"/>
    <cellStyle name="T_Thiet bi 3" xfId="19760" xr:uid="{4ECCD4D4-7FC1-4063-A564-DEF5FF59EBE1}"/>
    <cellStyle name="T_Thiet bi 3 2" xfId="22771" xr:uid="{2C4FE21E-0DDC-40EE-A991-5626662A6314}"/>
    <cellStyle name="T_Thiet bi 3 3" xfId="26117" xr:uid="{D0DE293D-EEE3-4FA0-83DD-FFD0B4B42156}"/>
    <cellStyle name="T_Thiet bi 3 4" xfId="27661" xr:uid="{2921C105-22A1-4C80-B1EC-0C5028685AFF}"/>
    <cellStyle name="T_Thiet bi 3 5" xfId="20565" xr:uid="{77A855CF-EBB0-476D-B398-D9C2CA227A37}"/>
    <cellStyle name="T_Thiet bi 3 6" xfId="32348" xr:uid="{B32A315D-D300-4D17-83D1-45A712DB9E20}"/>
    <cellStyle name="T_Thiet bi 3 7" xfId="28611" xr:uid="{EE9E0EA2-0E73-447B-A2A4-18C6E52279AD}"/>
    <cellStyle name="T_Thiet bi 3 8" xfId="38958" xr:uid="{299141FD-DFD6-4F7B-B8F0-EA7DF8A2C807}"/>
    <cellStyle name="T_Thiet bi 3 9" xfId="37970" xr:uid="{7EA63033-F630-4DC5-ACB3-10B3BFD4D7AC}"/>
    <cellStyle name="T_Thiet bi 4" xfId="20042" xr:uid="{25C285D8-565D-4209-A925-3EDE362839B8}"/>
    <cellStyle name="T_Thiet bi 4 2" xfId="23097" xr:uid="{6C61CAA5-B5A8-43CD-B1C0-CFEEFAD98C2B}"/>
    <cellStyle name="T_Thiet bi 4 3" xfId="25839" xr:uid="{5E5894BB-17F1-4012-800C-D0EBA4DBB3C5}"/>
    <cellStyle name="T_Thiet bi 4 4" xfId="28034" xr:uid="{34F6466C-C85D-48B2-A3A0-E9941A28B599}"/>
    <cellStyle name="T_Thiet bi 4 5" xfId="29392" xr:uid="{9631DEE5-3195-40E9-8256-39D09C0E7E2D}"/>
    <cellStyle name="T_Thiet bi 4 6" xfId="29149" xr:uid="{F9B43F23-B6D4-4FD0-97DD-4C0D89938943}"/>
    <cellStyle name="T_Thiet bi 4 7" xfId="31332" xr:uid="{957315F5-4741-4B99-B70C-9B59865424B2}"/>
    <cellStyle name="T_Thiet bi 4 8" xfId="38314" xr:uid="{AC5835E3-BD36-4882-95A0-CE4E8C1594C7}"/>
    <cellStyle name="T_Thiet bi 4 9" xfId="38696" xr:uid="{31167140-C597-4C4B-ABC6-60588EB455FE}"/>
    <cellStyle name="T_Thiet bi 5" xfId="19706" xr:uid="{B46CF440-D804-47E4-A95B-14A86C5187E2}"/>
    <cellStyle name="T_Thiet bi 5 2" xfId="22707" xr:uid="{63E2500E-0C4E-480D-9D93-BCFDA1A40968}"/>
    <cellStyle name="T_Thiet bi 5 3" xfId="26008" xr:uid="{D445AC07-8700-4B01-B36D-8466EF16CE47}"/>
    <cellStyle name="T_Thiet bi 5 4" xfId="27577" xr:uid="{AD2F3222-0B22-4129-B14B-B524CE583D0E}"/>
    <cellStyle name="T_Thiet bi 5 5" xfId="29111" xr:uid="{D0E234AB-63C8-4D1B-BB96-997FCF58B485}"/>
    <cellStyle name="T_Thiet bi 5 6" xfId="24082" xr:uid="{2911F64F-AF74-4B66-B242-CF6E78F76B3E}"/>
    <cellStyle name="T_Thiet bi 5 7" xfId="27555" xr:uid="{722A1BCD-E304-40F5-80CF-26D45A64DCCA}"/>
    <cellStyle name="T_Thiet bi 5 8" xfId="37048" xr:uid="{A187ABC4-714E-47DE-93FF-50828BB635B0}"/>
    <cellStyle name="T_Thiet bi 5 9" xfId="40847" xr:uid="{8257C801-0B41-4F17-8113-4CD9ABEE7A84}"/>
    <cellStyle name="T_Thiet bi 6" xfId="19542" xr:uid="{FC369A55-BE1F-445D-A282-E5EEFD8D119F}"/>
    <cellStyle name="T_Thiet bi 6 2" xfId="22518" xr:uid="{0ABC99DB-272D-48C9-8E58-19742EE496F5}"/>
    <cellStyle name="T_Thiet bi 6 3" xfId="24101" xr:uid="{55F01EF3-03B5-459C-B6C9-2186A38F6487}"/>
    <cellStyle name="T_Thiet bi 6 4" xfId="27361" xr:uid="{B6C86372-A8DB-4EF9-ADAE-B0E006C6D6AD}"/>
    <cellStyle name="T_Thiet bi 6 5" xfId="30414" xr:uid="{A139C4EE-B6EB-4340-B57E-33E980B4A508}"/>
    <cellStyle name="T_Thiet bi 6 6" xfId="31930" xr:uid="{CA18C112-0F0F-46A4-A0E7-50D5F6ECA18A}"/>
    <cellStyle name="T_Thiet bi 6 7" xfId="32490" xr:uid="{B617FB86-BBEF-4FDE-9B96-A8593AB9853D}"/>
    <cellStyle name="T_Thiet bi 6 8" xfId="38860" xr:uid="{57D6E5C4-CC28-4D1A-AAD7-38A60503F92E}"/>
    <cellStyle name="T_Thiet bi 6 9" xfId="40740" xr:uid="{05377A42-3C9E-4A64-AE9E-3459E0884699}"/>
    <cellStyle name="T_Thiet bi 7" xfId="19581" xr:uid="{8BE6D056-05D6-4502-84B0-D81C6D4C90BC}"/>
    <cellStyle name="T_Thiet bi 7 2" xfId="22559" xr:uid="{6CF4E5FA-AE2D-4FB7-8013-40DC31A93899}"/>
    <cellStyle name="T_Thiet bi 7 3" xfId="24487" xr:uid="{9A966334-41A8-4D0F-B8C9-28ED4526C26C}"/>
    <cellStyle name="T_Thiet bi 7 4" xfId="27408" xr:uid="{C9FB3866-23A4-4CB1-981E-6CAC5590D6FF}"/>
    <cellStyle name="T_Thiet bi 7 5" xfId="21368" xr:uid="{1BB37FFE-62D8-42AB-9C43-B09499BE14C9}"/>
    <cellStyle name="T_Thiet bi 7 6" xfId="32272" xr:uid="{7266944B-94B6-4D2D-A60B-1E12FCC9406F}"/>
    <cellStyle name="T_Thiet bi 7 7" xfId="34689" xr:uid="{A0587895-6D1C-440E-878B-19D60D6433A4}"/>
    <cellStyle name="T_Thiet bi 7 8" xfId="39344" xr:uid="{BD4A3EA2-5548-47AA-87DA-0395F941170E}"/>
    <cellStyle name="T_Thiet bi 7 9" xfId="40302" xr:uid="{3A3A0EFA-2243-447E-A681-F5481B8B04A7}"/>
    <cellStyle name="T_Thiet bi 8" xfId="19992" xr:uid="{535226EC-380A-4D26-8144-16CC280C02DA}"/>
    <cellStyle name="T_Thiet bi 8 2" xfId="23045" xr:uid="{1FD60BEB-E78C-44B1-8D6A-2515A75A4386}"/>
    <cellStyle name="T_Thiet bi 8 3" xfId="21038" xr:uid="{70A2F11E-5D27-403E-8C03-75C0DCF7183A}"/>
    <cellStyle name="T_Thiet bi 8 4" xfId="27982" xr:uid="{1764D417-5866-4576-AAE5-1AC568C8436A}"/>
    <cellStyle name="T_Thiet bi 8 5" xfId="28582" xr:uid="{6BBD9783-E609-4D03-8996-44C719A24656}"/>
    <cellStyle name="T_Thiet bi 8 6" xfId="31473" xr:uid="{EF82799F-C304-430B-A102-18BC0114ACA6}"/>
    <cellStyle name="T_Thiet bi 8 7" xfId="30476" xr:uid="{E4418F15-4AAD-42B1-865A-199D0D43F9AF}"/>
    <cellStyle name="T_Thiet bi 8 8" xfId="37846" xr:uid="{0F8A9571-82EE-4008-9F2F-AB37E204D4AB}"/>
    <cellStyle name="T_Thiet bi 8 9" xfId="40421" xr:uid="{8DC8C80F-BE3C-4C5F-BA6B-824E1A665E8D}"/>
    <cellStyle name="T_Thiet bi 9" xfId="20364" xr:uid="{75F6B08B-A9C9-48B8-82E1-DE340E5A350F}"/>
    <cellStyle name="T_Thiet bi 9 2" xfId="23479" xr:uid="{3545F1AB-B5D0-447D-81EC-3344B65C263C}"/>
    <cellStyle name="T_Thiet bi 9 3" xfId="20617" xr:uid="{D3DBA502-8AA9-47F3-9FA8-97FB1CA38758}"/>
    <cellStyle name="T_Thiet bi 9 4" xfId="28471" xr:uid="{A126E361-A897-4240-A291-FE29234DE1D8}"/>
    <cellStyle name="T_Thiet bi 9 5" xfId="30044" xr:uid="{40AF4BE3-2633-4475-849A-4F13A8B4B478}"/>
    <cellStyle name="T_Thiet bi 9 6" xfId="33728" xr:uid="{20E914EC-8168-460C-AD00-7765D94FA91D}"/>
    <cellStyle name="T_Thiet bi 9 7" xfId="35076" xr:uid="{B6AD4324-E0AF-4AEA-BC67-1A5FA87818A0}"/>
    <cellStyle name="T_Thiet bi 9 8" xfId="39182" xr:uid="{183A288D-6F2B-448A-A2EB-B8773ADCD2F5}"/>
    <cellStyle name="T_Thiet bi 9 9" xfId="40972" xr:uid="{4CD08FFB-7694-4FD4-847D-FC8D9F261E4A}"/>
    <cellStyle name="Table" xfId="685" xr:uid="{99EA8B19-4BFC-444E-916C-73D6AE767A62}"/>
    <cellStyle name="Table 2" xfId="4797" xr:uid="{5DBCCDDB-0E6E-4CD8-B188-E7295140A394}"/>
    <cellStyle name="Table 2 2" xfId="46863" xr:uid="{1FB4E340-D822-4935-B086-149434D26A17}"/>
    <cellStyle name="Text" xfId="4798" xr:uid="{97916177-A502-4671-8CD3-10F203A99983}"/>
    <cellStyle name="Text Indent A" xfId="686" xr:uid="{C1438F97-686E-4531-BC48-BFBD69358717}"/>
    <cellStyle name="Text Indent B" xfId="687" xr:uid="{E1DA7D25-116E-44AD-8AF8-ED7A209B7F13}"/>
    <cellStyle name="Text Indent B 2" xfId="4799" xr:uid="{FF8A87A1-F6A8-4A68-B16C-C31739303AAC}"/>
    <cellStyle name="Text Indent C" xfId="688" xr:uid="{AF4577AB-A143-4057-983D-326C0815C009}"/>
    <cellStyle name="Text Indent C 2" xfId="4800" xr:uid="{072A33E2-4142-4DA3-B33B-778F40A85D19}"/>
    <cellStyle name="Text3" xfId="4801" xr:uid="{8956DA2E-4983-46DD-8E17-26F71DA9CAB4}"/>
    <cellStyle name="TextBold" xfId="4802" xr:uid="{98D8254B-FBA0-454F-B9BF-DC1F2FE1F49B}"/>
    <cellStyle name="TextBoldUnderlined" xfId="4803" xr:uid="{EA8CC7EF-997F-4DB5-80C5-3033C1FEEE66}"/>
    <cellStyle name="TextBoldUnderlined 10" xfId="4920" xr:uid="{B8EB0659-64BD-49B9-8954-1EB9E297FE01}"/>
    <cellStyle name="TextBoldUnderlined 10 10" xfId="24454" xr:uid="{A43CC2E5-9DF0-430A-A41A-03969D50E732}"/>
    <cellStyle name="TextBoldUnderlined 10 11" xfId="25931" xr:uid="{5171F97E-A2F9-4A3C-AEC9-9A6563DE9AB7}"/>
    <cellStyle name="TextBoldUnderlined 10 12" xfId="31371" xr:uid="{12BC1166-F05F-425A-AD0C-6DCB2FED5EBF}"/>
    <cellStyle name="TextBoldUnderlined 10 13" xfId="30682" xr:uid="{3FBC307C-99AE-4B23-971D-7291498B9254}"/>
    <cellStyle name="TextBoldUnderlined 10 14" xfId="31475" xr:uid="{6F3E06AA-6F9B-4325-9132-BE7BA74E961F}"/>
    <cellStyle name="TextBoldUnderlined 10 15" xfId="31074" xr:uid="{32976166-0AD8-4CA5-AA19-BA647EA7259F}"/>
    <cellStyle name="TextBoldUnderlined 10 16" xfId="30679" xr:uid="{2A8BC803-6273-480B-9821-E242C2392BE7}"/>
    <cellStyle name="TextBoldUnderlined 10 17" xfId="34249" xr:uid="{C75FA833-6952-4F0D-8511-DB7A3D6EF17F}"/>
    <cellStyle name="TextBoldUnderlined 10 18" xfId="34057" xr:uid="{0451CD14-9822-48A3-9905-697E970AAB40}"/>
    <cellStyle name="TextBoldUnderlined 10 19" xfId="35381" xr:uid="{8EFF8584-AB64-4732-91A6-5B87A49F1FD8}"/>
    <cellStyle name="TextBoldUnderlined 10 2" xfId="10062" xr:uid="{4531CA3C-DC26-4A39-9EB2-69ED0654A6CA}"/>
    <cellStyle name="TextBoldUnderlined 10 2 2" xfId="17889" xr:uid="{AD313495-46B1-4D38-B029-6EB77E01B849}"/>
    <cellStyle name="TextBoldUnderlined 10 2 3" xfId="49725" xr:uid="{6BA2E0C4-AF26-40AB-9E8D-E5507A9B3961}"/>
    <cellStyle name="TextBoldUnderlined 10 20" xfId="37290" xr:uid="{1DA770E3-A584-4533-BC9B-17BF30A48585}"/>
    <cellStyle name="TextBoldUnderlined 10 21" xfId="39203" xr:uid="{579CFDA5-8182-4A74-B4AE-AF8C6F133368}"/>
    <cellStyle name="TextBoldUnderlined 10 22" xfId="36377" xr:uid="{0D796D40-F3CF-4AE4-8E43-317F93BD7346}"/>
    <cellStyle name="TextBoldUnderlined 10 23" xfId="40128" xr:uid="{D26AD80E-33AE-4DD0-878F-3D1DD82BD36D}"/>
    <cellStyle name="TextBoldUnderlined 10 24" xfId="35688" xr:uid="{BFD49BDD-11CD-48CB-B3A8-F198F165F671}"/>
    <cellStyle name="TextBoldUnderlined 10 25" xfId="41321" xr:uid="{F44544C2-3CD3-43CE-8E7C-C97069F6B1B9}"/>
    <cellStyle name="TextBoldUnderlined 10 26" xfId="37507" xr:uid="{ADA86A92-833A-4AB3-820B-3337C7E19C2E}"/>
    <cellStyle name="TextBoldUnderlined 10 27" xfId="47080" xr:uid="{0058FB07-5518-463A-A254-F9677A50E289}"/>
    <cellStyle name="TextBoldUnderlined 10 28" xfId="54626" xr:uid="{0A79AA82-A036-4A7C-B971-7CE2848F4376}"/>
    <cellStyle name="TextBoldUnderlined 10 3" xfId="10398" xr:uid="{98A9C342-5F9D-4AB4-8927-5372E0117090}"/>
    <cellStyle name="TextBoldUnderlined 10 3 2" xfId="18075" xr:uid="{43266681-231A-4937-BC51-259DA56634E0}"/>
    <cellStyle name="TextBoldUnderlined 10 3 3" xfId="49692" xr:uid="{F6945759-C339-4B95-9AE9-C2C1AEE9549A}"/>
    <cellStyle name="TextBoldUnderlined 10 4" xfId="10734" xr:uid="{990BAB00-3A71-4FD3-9E49-B740DB179FB9}"/>
    <cellStyle name="TextBoldUnderlined 10 4 2" xfId="18266" xr:uid="{C8058515-FCAE-4E8B-8988-21877E11FA9A}"/>
    <cellStyle name="TextBoldUnderlined 10 5" xfId="11068" xr:uid="{E8949822-59E7-4DAC-A84B-9195A22D7EEC}"/>
    <cellStyle name="TextBoldUnderlined 10 5 2" xfId="18457" xr:uid="{048879F1-91F4-4143-BEA2-34AABDC233D3}"/>
    <cellStyle name="TextBoldUnderlined 10 6" xfId="7335" xr:uid="{80759D0E-644E-4AD2-B1DC-9F8FF9EA5D21}"/>
    <cellStyle name="TextBoldUnderlined 10 6 2" xfId="17377" xr:uid="{1D8705A1-C1FF-498B-B963-87D78CAAA2CA}"/>
    <cellStyle name="TextBoldUnderlined 10 7" xfId="11602" xr:uid="{D5037AB6-6F6E-4CA1-8D67-1D658623B6DA}"/>
    <cellStyle name="TextBoldUnderlined 10 8" xfId="21178" xr:uid="{43298683-093E-4F96-AB44-DF13F5A535CE}"/>
    <cellStyle name="TextBoldUnderlined 10 9" xfId="28858" xr:uid="{5F85D527-DE4E-4D67-9C77-4FA2A75EED0C}"/>
    <cellStyle name="TextBoldUnderlined 11" xfId="5183" xr:uid="{26DB4E16-B2A3-4B8E-912F-C1B0E6F6C587}"/>
    <cellStyle name="TextBoldUnderlined 11 10" xfId="21926" xr:uid="{D8DA737F-37CD-42F4-8D99-EEE2FEE7642D}"/>
    <cellStyle name="TextBoldUnderlined 11 11" xfId="29238" xr:uid="{3957677E-0F1A-4108-A3C2-AAF81E7DF128}"/>
    <cellStyle name="TextBoldUnderlined 11 12" xfId="32265" xr:uid="{64CA1E97-5736-4394-8DF6-0DCFA8FF7A4E}"/>
    <cellStyle name="TextBoldUnderlined 11 13" xfId="30901" xr:uid="{44FC0593-E671-4829-9D77-E59A8A529E0E}"/>
    <cellStyle name="TextBoldUnderlined 11 14" xfId="32696" xr:uid="{B64CA653-CA4C-46FD-A03B-4F1107E3F5B3}"/>
    <cellStyle name="TextBoldUnderlined 11 15" xfId="20610" xr:uid="{B2711A4B-09E0-4FE7-A378-7836AC79D9C2}"/>
    <cellStyle name="TextBoldUnderlined 11 16" xfId="31478" xr:uid="{84BF1326-3362-44B2-ADC3-9D89FB73677A}"/>
    <cellStyle name="TextBoldUnderlined 11 17" xfId="34725" xr:uid="{D2BCE7ED-3602-4B6F-9D51-938C44DBB711}"/>
    <cellStyle name="TextBoldUnderlined 11 18" xfId="31625" xr:uid="{155DC0E7-99FF-4909-8942-CF11826BD111}"/>
    <cellStyle name="TextBoldUnderlined 11 19" xfId="35538" xr:uid="{E9A3F6F5-BC65-4514-837C-02F0D31C3E88}"/>
    <cellStyle name="TextBoldUnderlined 11 2" xfId="10304" xr:uid="{F34CFE5D-F461-4474-8386-DA5A34BCAC15}"/>
    <cellStyle name="TextBoldUnderlined 11 2 2" xfId="18028" xr:uid="{38B8D85D-DBF9-4E43-B5F9-AE007741620D}"/>
    <cellStyle name="TextBoldUnderlined 11 2 3" xfId="49910" xr:uid="{CE18C233-20C5-44AB-9CCE-9683C90D8FFE}"/>
    <cellStyle name="TextBoldUnderlined 11 20" xfId="38132" xr:uid="{E8AE1940-B29F-4D18-8704-B594E3A4D7C6}"/>
    <cellStyle name="TextBoldUnderlined 11 21" xfId="38300" xr:uid="{7FF5F234-76ED-4147-B7FF-7D05E2E4CEF9}"/>
    <cellStyle name="TextBoldUnderlined 11 22" xfId="38290" xr:uid="{BA70DCD8-C36B-4AC9-9646-FF2376E7321B}"/>
    <cellStyle name="TextBoldUnderlined 11 23" xfId="40621" xr:uid="{B7FF2883-6E2E-4185-A863-0638345240E0}"/>
    <cellStyle name="TextBoldUnderlined 11 24" xfId="38251" xr:uid="{AFD7D8F5-39D0-43B7-9356-79D0E840380E}"/>
    <cellStyle name="TextBoldUnderlined 11 25" xfId="41544" xr:uid="{D6983856-969F-4FDB-B70D-35BCD6785A08}"/>
    <cellStyle name="TextBoldUnderlined 11 26" xfId="40760" xr:uid="{EDE7C96F-9596-402B-B56C-7CD47C18D05C}"/>
    <cellStyle name="TextBoldUnderlined 11 27" xfId="47263" xr:uid="{42C0C471-86A9-4675-8384-15BF9045F577}"/>
    <cellStyle name="TextBoldUnderlined 11 28" xfId="54785" xr:uid="{86103E0C-7885-4257-81CD-3078B1AF2BFC}"/>
    <cellStyle name="TextBoldUnderlined 11 3" xfId="10636" xr:uid="{199444B2-5992-4598-9467-EC126EB126CB}"/>
    <cellStyle name="TextBoldUnderlined 11 3 2" xfId="18214" xr:uid="{A9EA58DD-7EC1-4479-9D33-24BD853DF6C0}"/>
    <cellStyle name="TextBoldUnderlined 11 3 3" xfId="49588" xr:uid="{446C7612-FBD8-411D-8EFA-573F4BFC75C9}"/>
    <cellStyle name="TextBoldUnderlined 11 4" xfId="10971" xr:uid="{0349DBEE-5567-41AB-9435-0E99D1E1DCF3}"/>
    <cellStyle name="TextBoldUnderlined 11 4 2" xfId="18405" xr:uid="{84252CED-FBF7-4257-B878-BB08215FC6A8}"/>
    <cellStyle name="TextBoldUnderlined 11 5" xfId="11229" xr:uid="{D803D46B-47A6-4552-93E0-A71C0ECDD3AD}"/>
    <cellStyle name="TextBoldUnderlined 11 5 2" xfId="18596" xr:uid="{61137211-D673-45C3-BF96-DAF31CBF0E65}"/>
    <cellStyle name="TextBoldUnderlined 11 6" xfId="7475" xr:uid="{7F236362-23AB-4918-8BDE-7DFE31CB4FDC}"/>
    <cellStyle name="TextBoldUnderlined 11 6 2" xfId="17517" xr:uid="{7FFBB13E-6586-44F0-BF62-BCC7F7B2B605}"/>
    <cellStyle name="TextBoldUnderlined 11 7" xfId="11741" xr:uid="{ADF75E36-35C0-429A-9FFB-37BA5A86F117}"/>
    <cellStyle name="TextBoldUnderlined 11 8" xfId="21341" xr:uid="{1EDBDFB2-14FF-44F1-8C84-0CFA0243F790}"/>
    <cellStyle name="TextBoldUnderlined 11 9" xfId="29833" xr:uid="{B7F4FD3E-7DC8-4B07-AA50-41A1C75058DB}"/>
    <cellStyle name="TextBoldUnderlined 12" xfId="4937" xr:uid="{225267D7-5DE6-48AA-9F49-EC016BBE6190}"/>
    <cellStyle name="TextBoldUnderlined 12 10" xfId="30014" xr:uid="{B0DD1FBB-A54C-4852-8A85-601678469F4E}"/>
    <cellStyle name="TextBoldUnderlined 12 11" xfId="29753" xr:uid="{33A30BA7-90F7-4760-ACD0-8F7B7C6EFDF8}"/>
    <cellStyle name="TextBoldUnderlined 12 12" xfId="31640" xr:uid="{6382C042-ACEF-4BD8-9609-B1076799FAF9}"/>
    <cellStyle name="TextBoldUnderlined 12 13" xfId="31234" xr:uid="{07EA1357-D9D5-4183-BF3C-A8853FF3C8BD}"/>
    <cellStyle name="TextBoldUnderlined 12 14" xfId="24229" xr:uid="{346610A2-B1B4-465C-B440-F40C7FB4CF74}"/>
    <cellStyle name="TextBoldUnderlined 12 15" xfId="30500" xr:uid="{92EC23EA-CDAC-4B9D-A3F6-8A8D7CDBCBD9}"/>
    <cellStyle name="TextBoldUnderlined 12 16" xfId="24462" xr:uid="{5A1CEC4D-E8D5-487F-9C82-D3FBC69D1890}"/>
    <cellStyle name="TextBoldUnderlined 12 17" xfId="34394" xr:uid="{AD4910AB-BD8C-4D54-B8D7-ED9F70F3CE4A}"/>
    <cellStyle name="TextBoldUnderlined 12 18" xfId="34805" xr:uid="{F1D33379-95F6-4486-8E54-453226BDBF25}"/>
    <cellStyle name="TextBoldUnderlined 12 19" xfId="35418" xr:uid="{E9C902F7-3072-41FB-812F-DF567E90BBE3}"/>
    <cellStyle name="TextBoldUnderlined 12 2" xfId="10075" xr:uid="{13734143-D6AC-4DD4-B3B7-6BDDBC544DF8}"/>
    <cellStyle name="TextBoldUnderlined 12 2 2" xfId="17899" xr:uid="{C4CD8A2B-E6A1-484E-818F-CC143E20CD09}"/>
    <cellStyle name="TextBoldUnderlined 12 2 3" xfId="49737" xr:uid="{609AD031-0871-4C5E-BF6F-44113F2E17A1}"/>
    <cellStyle name="TextBoldUnderlined 12 20" xfId="37542" xr:uid="{D6859A25-8EB0-42BA-95DC-BBBD02AD8921}"/>
    <cellStyle name="TextBoldUnderlined 12 21" xfId="38782" xr:uid="{67CFAAC3-C32F-4205-8FB0-41F2C3CAEA0C}"/>
    <cellStyle name="TextBoldUnderlined 12 22" xfId="38793" xr:uid="{2B2839AA-56F5-4CBA-8924-E61C9D1B2888}"/>
    <cellStyle name="TextBoldUnderlined 12 23" xfId="40277" xr:uid="{9E22DA1B-6073-48E7-B834-AF450E79CFCD}"/>
    <cellStyle name="TextBoldUnderlined 12 24" xfId="35659" xr:uid="{61892CBD-33D4-4BD4-825D-FEF95466D9FE}"/>
    <cellStyle name="TextBoldUnderlined 12 25" xfId="41378" xr:uid="{D00A13D9-65F7-4C03-BABA-B41AD553879A}"/>
    <cellStyle name="TextBoldUnderlined 12 26" xfId="39960" xr:uid="{4311B947-0EA0-4E5A-A036-C042391F8812}"/>
    <cellStyle name="TextBoldUnderlined 12 27" xfId="47092" xr:uid="{2749EB61-2BFA-4F9B-B70C-458859C73C58}"/>
    <cellStyle name="TextBoldUnderlined 12 28" xfId="54637" xr:uid="{B981F7B3-CEBB-4343-84EB-85551FA18547}"/>
    <cellStyle name="TextBoldUnderlined 12 3" xfId="10411" xr:uid="{98417F43-B1F3-45C5-8332-12E54161F157}"/>
    <cellStyle name="TextBoldUnderlined 12 3 2" xfId="18085" xr:uid="{1CE34FB5-6C62-4A8B-871E-C3DD8BB1445B}"/>
    <cellStyle name="TextBoldUnderlined 12 3 3" xfId="49492" xr:uid="{821FF556-3F4B-497F-A9C4-7C51F48954CC}"/>
    <cellStyle name="TextBoldUnderlined 12 4" xfId="10747" xr:uid="{1C21B30E-1853-4AE7-ACC4-A209D543C5E0}"/>
    <cellStyle name="TextBoldUnderlined 12 4 2" xfId="18276" xr:uid="{17544F21-489A-4BE3-B4B5-9EC00B50FC5D}"/>
    <cellStyle name="TextBoldUnderlined 12 5" xfId="11079" xr:uid="{6DA3C97C-12E4-4BEA-B520-7FD776009D06}"/>
    <cellStyle name="TextBoldUnderlined 12 5 2" xfId="18467" xr:uid="{30F8BA7E-AB17-4462-BBBF-91141D124702}"/>
    <cellStyle name="TextBoldUnderlined 12 6" xfId="7345" xr:uid="{ACCF03CF-8BC9-449E-B7FE-2ACF0ED6364F}"/>
    <cellStyle name="TextBoldUnderlined 12 6 2" xfId="17387" xr:uid="{8C4BB5A4-216B-4A53-9596-B41B3A14AE2C}"/>
    <cellStyle name="TextBoldUnderlined 12 7" xfId="11612" xr:uid="{1468F849-F89F-42E2-A593-AD52D8A04564}"/>
    <cellStyle name="TextBoldUnderlined 12 8" xfId="25999" xr:uid="{012D216B-BD42-4B9A-B141-600A4C327EFE}"/>
    <cellStyle name="TextBoldUnderlined 12 9" xfId="29159" xr:uid="{A07F17F5-B743-43AE-84B9-2C20F6E37049}"/>
    <cellStyle name="TextBoldUnderlined 13" xfId="4977" xr:uid="{567F7157-F5AA-4F16-9E60-492E71394003}"/>
    <cellStyle name="TextBoldUnderlined 13 10" xfId="21605" xr:uid="{62C8FDB8-68D5-42D8-9CCF-3C9546E205CB}"/>
    <cellStyle name="TextBoldUnderlined 13 11" xfId="30446" xr:uid="{BB14DB77-45B5-43DE-9F21-9FDD3DBDF5C5}"/>
    <cellStyle name="TextBoldUnderlined 13 12" xfId="31693" xr:uid="{47C2CFC2-42C6-4348-BD94-ADA3FE68E827}"/>
    <cellStyle name="TextBoldUnderlined 13 13" xfId="32456" xr:uid="{782C5AB9-3573-4B68-9AAD-891D119CB4F7}"/>
    <cellStyle name="TextBoldUnderlined 13 14" xfId="32345" xr:uid="{EAB7EC9A-1FCF-462B-9E44-A4B4AC4DB882}"/>
    <cellStyle name="TextBoldUnderlined 13 15" xfId="33121" xr:uid="{0EDF8A4B-F668-4573-8641-CC033CE69DD5}"/>
    <cellStyle name="TextBoldUnderlined 13 16" xfId="30372" xr:uid="{69B18E9A-5457-437B-9944-26F369AE9EDD}"/>
    <cellStyle name="TextBoldUnderlined 13 17" xfId="34431" xr:uid="{80CCB692-3CB3-4749-A8A9-E83F9B4E89DC}"/>
    <cellStyle name="TextBoldUnderlined 13 18" xfId="33021" xr:uid="{B1A9DA66-46C9-4BAB-9052-848718546CD6}"/>
    <cellStyle name="TextBoldUnderlined 13 19" xfId="35432" xr:uid="{75FFD5C5-D809-47F3-B479-FFD58577D598}"/>
    <cellStyle name="TextBoldUnderlined 13 2" xfId="10111" xr:uid="{AB6E617C-84B8-4667-8FEB-ED96574AF7F6}"/>
    <cellStyle name="TextBoldUnderlined 13 2 2" xfId="17924" xr:uid="{18F50D7F-65B4-4CE6-88CB-342382A39163}"/>
    <cellStyle name="TextBoldUnderlined 13 2 3" xfId="49767" xr:uid="{E5BCF1D2-75BA-4D3C-BF1E-DCE833050A9C}"/>
    <cellStyle name="TextBoldUnderlined 13 20" xfId="37594" xr:uid="{2DA24470-CA64-4E7B-84C0-2F0BB90492A7}"/>
    <cellStyle name="TextBoldUnderlined 13 21" xfId="38692" xr:uid="{7F38D603-2270-4662-85E0-EFF775C63A46}"/>
    <cellStyle name="TextBoldUnderlined 13 22" xfId="39121" xr:uid="{8E38BAB3-CD46-4BBB-A2E0-3B119D10EC1C}"/>
    <cellStyle name="TextBoldUnderlined 13 23" xfId="40319" xr:uid="{7B2BE59C-EECE-4647-89EB-96FF5CA88E69}"/>
    <cellStyle name="TextBoldUnderlined 13 24" xfId="38789" xr:uid="{75D136A9-8EAB-4BB5-9796-5FBC2678464F}"/>
    <cellStyle name="TextBoldUnderlined 13 25" xfId="41395" xr:uid="{B899FC7C-2FB6-4DB6-A97A-58FD5AFC053C}"/>
    <cellStyle name="TextBoldUnderlined 13 26" xfId="40322" xr:uid="{5E88467B-2DF5-4537-8494-FCA32939F623}"/>
    <cellStyle name="TextBoldUnderlined 13 27" xfId="47120" xr:uid="{914683E3-15F6-4798-BE33-58451B5FAEDE}"/>
    <cellStyle name="TextBoldUnderlined 13 28" xfId="54663" xr:uid="{B8392557-4614-4B68-9904-107D4A436F5C}"/>
    <cellStyle name="TextBoldUnderlined 13 3" xfId="10447" xr:uid="{897D2B04-FEC1-44D9-87BB-1A9CD43E9574}"/>
    <cellStyle name="TextBoldUnderlined 13 3 2" xfId="18110" xr:uid="{277FE3F7-20ED-4446-84C1-BDDB31926296}"/>
    <cellStyle name="TextBoldUnderlined 13 3 3" xfId="49485" xr:uid="{722D0CD8-AD96-42A3-8E19-85167B6E479C}"/>
    <cellStyle name="TextBoldUnderlined 13 4" xfId="10783" xr:uid="{2C9D4A32-BB7B-4C36-98CA-CEA458A194DF}"/>
    <cellStyle name="TextBoldUnderlined 13 4 2" xfId="18301" xr:uid="{9162FE43-C6A4-4CD9-A621-3D6DC0CB3838}"/>
    <cellStyle name="TextBoldUnderlined 13 5" xfId="11105" xr:uid="{C3EA745B-D475-496F-8298-80C175579E77}"/>
    <cellStyle name="TextBoldUnderlined 13 5 2" xfId="18492" xr:uid="{6AE323F5-C5A4-482D-B5B8-26E68E10F3EF}"/>
    <cellStyle name="TextBoldUnderlined 13 6" xfId="7370" xr:uid="{1B332AC9-171D-4459-A8EA-74E14A025AEA}"/>
    <cellStyle name="TextBoldUnderlined 13 6 2" xfId="17412" xr:uid="{BF1B4C3B-31F3-46E0-B210-5EB14B5E88F2}"/>
    <cellStyle name="TextBoldUnderlined 13 7" xfId="11637" xr:uid="{97F40EA9-B89E-4A4D-87AD-89FBAD96B7DD}"/>
    <cellStyle name="TextBoldUnderlined 13 8" xfId="26361" xr:uid="{6365A4A6-492B-4799-9C77-16AD003097F0}"/>
    <cellStyle name="TextBoldUnderlined 13 9" xfId="29216" xr:uid="{D120B227-0C8A-4F05-9E75-D66E7DDB311F}"/>
    <cellStyle name="TextBoldUnderlined 14" xfId="5259" xr:uid="{D6D11E21-6354-408E-83E7-44FC3F362F89}"/>
    <cellStyle name="TextBoldUnderlined 14 10" xfId="25356" xr:uid="{A04AB7F8-3DFF-49B2-820B-E450C6AEA1C5}"/>
    <cellStyle name="TextBoldUnderlined 14 11" xfId="30563" xr:uid="{4B4170D5-9FEB-4589-A842-B22584B88DDB}"/>
    <cellStyle name="TextBoldUnderlined 14 12" xfId="31690" xr:uid="{8BA93E78-D3F5-4EBB-8AFE-BFE1AEB8A532}"/>
    <cellStyle name="TextBoldUnderlined 14 13" xfId="32578" xr:uid="{0405F0E5-9D35-4DFF-888C-2EE3CA9BAAE0}"/>
    <cellStyle name="TextBoldUnderlined 14 14" xfId="32655" xr:uid="{3E582299-4C68-488E-B4C9-82B9A4E9842D}"/>
    <cellStyle name="TextBoldUnderlined 14 15" xfId="33177" xr:uid="{77114322-1DAE-498D-8449-54D408A8B00D}"/>
    <cellStyle name="TextBoldUnderlined 14 16" xfId="32219" xr:uid="{0B0C8405-0376-4BC5-96BC-4F65278594AA}"/>
    <cellStyle name="TextBoldUnderlined 14 17" xfId="34427" xr:uid="{83F45918-2A4A-4BEB-867A-EB422D3E80EE}"/>
    <cellStyle name="TextBoldUnderlined 14 18" xfId="24948" xr:uid="{A37F0C61-2202-4C42-A885-B5EA748B2F53}"/>
    <cellStyle name="TextBoldUnderlined 14 19" xfId="35430" xr:uid="{A6B4FE55-B646-45A1-A3EF-3008009AE0CC}"/>
    <cellStyle name="TextBoldUnderlined 14 2" xfId="10366" xr:uid="{53DD2866-5A22-4A2B-9AF1-AD9DDBC24562}"/>
    <cellStyle name="TextBoldUnderlined 14 2 2" xfId="18053" xr:uid="{84021E18-72C6-42B1-A877-EA099871D527}"/>
    <cellStyle name="TextBoldUnderlined 14 2 3" xfId="49943" xr:uid="{5ECF62D4-50DA-4E5F-B18D-EEED341B2120}"/>
    <cellStyle name="TextBoldUnderlined 14 20" xfId="37590" xr:uid="{B05D47AD-4501-4B40-9D42-3D82B31D046F}"/>
    <cellStyle name="TextBoldUnderlined 14 21" xfId="36262" xr:uid="{A9900FE9-501A-4605-A78A-F80775613726}"/>
    <cellStyle name="TextBoldUnderlined 14 22" xfId="36010" xr:uid="{A8D943E1-70A8-4554-815A-9D7A14B45CAE}"/>
    <cellStyle name="TextBoldUnderlined 14 23" xfId="40316" xr:uid="{4996690E-6D15-4FB7-A2E1-43B5F575A958}"/>
    <cellStyle name="TextBoldUnderlined 14 24" xfId="36830" xr:uid="{BB0AEE48-9999-4DCF-A854-FF60363D3B90}"/>
    <cellStyle name="TextBoldUnderlined 14 25" xfId="41393" xr:uid="{1F3E9356-5382-4C0D-8032-5E92FA40948B}"/>
    <cellStyle name="TextBoldUnderlined 14 26" xfId="40455" xr:uid="{35DB8429-ED33-4865-B706-45C7008A9CAF}"/>
    <cellStyle name="TextBoldUnderlined 14 27" xfId="47308" xr:uid="{8BA0F8A7-1F78-492E-817F-B227024E9149}"/>
    <cellStyle name="TextBoldUnderlined 14 28" xfId="54811" xr:uid="{0E18BE92-E1A4-4EB7-A7D4-16348BDA8A46}"/>
    <cellStyle name="TextBoldUnderlined 14 3" xfId="10704" xr:uid="{D583BD58-1CB4-4946-8C8D-789245C19331}"/>
    <cellStyle name="TextBoldUnderlined 14 3 2" xfId="18246" xr:uid="{4410C987-3A68-4A22-87BE-8FA7FAD4CC8C}"/>
    <cellStyle name="TextBoldUnderlined 14 3 3" xfId="51935" xr:uid="{0ACBBB9C-0032-4441-9227-12A7A716E6EB}"/>
    <cellStyle name="TextBoldUnderlined 14 4" xfId="11039" xr:uid="{7F1D5A2C-B3A3-444B-A209-55288958AED4}"/>
    <cellStyle name="TextBoldUnderlined 14 4 2" xfId="18437" xr:uid="{A3690B98-5A4E-4325-B61D-372EF1FF5B89}"/>
    <cellStyle name="TextBoldUnderlined 14 5" xfId="11262" xr:uid="{58D5BC65-C08B-4CED-A9AC-7ED8887A7E98}"/>
    <cellStyle name="TextBoldUnderlined 14 5 2" xfId="18628" xr:uid="{158FC198-8196-4520-A87A-45B7BA2B0D9A}"/>
    <cellStyle name="TextBoldUnderlined 14 6" xfId="7507" xr:uid="{34EF6EA0-80F9-4E73-B4CD-F3739EB450DD}"/>
    <cellStyle name="TextBoldUnderlined 14 6 2" xfId="17542" xr:uid="{E7DB0265-EC80-4C1B-9F7F-AD2D4AFF0BFC}"/>
    <cellStyle name="TextBoldUnderlined 14 7" xfId="11766" xr:uid="{0385753F-D826-4713-925C-0E3B1462B308}"/>
    <cellStyle name="TextBoldUnderlined 14 8" xfId="26422" xr:uid="{CBFC0B3F-660C-4FA4-A928-286709E77052}"/>
    <cellStyle name="TextBoldUnderlined 14 9" xfId="29212" xr:uid="{5D752ECD-D441-4ED4-9BAB-39A8F42A5B0E}"/>
    <cellStyle name="TextBoldUnderlined 15" xfId="8295" xr:uid="{FE0C8E54-A387-4AFB-9E20-A368A1BF80C8}"/>
    <cellStyle name="TextBoldUnderlined 15 10" xfId="24901" xr:uid="{CBDE5588-2DF1-4F0F-BF4F-9B269C70F0E8}"/>
    <cellStyle name="TextBoldUnderlined 15 11" xfId="29586" xr:uid="{A54A072C-4EE1-40D4-8808-842F7243A4E0}"/>
    <cellStyle name="TextBoldUnderlined 15 12" xfId="32342" xr:uid="{FA068145-C509-461A-A7B0-768A78619A9E}"/>
    <cellStyle name="TextBoldUnderlined 15 13" xfId="21629" xr:uid="{354B0C2B-F56B-47C0-A4E8-FDF39ABC478D}"/>
    <cellStyle name="TextBoldUnderlined 15 14" xfId="31946" xr:uid="{14BA9F84-E6F5-4682-8CB9-BBC586292689}"/>
    <cellStyle name="TextBoldUnderlined 15 15" xfId="27450" xr:uid="{48E05408-5DCD-48D8-9E6C-FAC4C379ABB2}"/>
    <cellStyle name="TextBoldUnderlined 15 16" xfId="28977" xr:uid="{1F8247AC-50BB-46DD-8E78-0CFFFEA984E4}"/>
    <cellStyle name="TextBoldUnderlined 15 17" xfId="34774" xr:uid="{08491766-4BE5-420D-89E9-3C804875E6C8}"/>
    <cellStyle name="TextBoldUnderlined 15 18" xfId="32205" xr:uid="{01A52929-AF15-421B-BFFF-CD156B602197}"/>
    <cellStyle name="TextBoldUnderlined 15 19" xfId="35552" xr:uid="{43D8E582-11D6-4E47-8DA3-447C650D72C8}"/>
    <cellStyle name="TextBoldUnderlined 15 2" xfId="12394" xr:uid="{F98D0F80-3DB0-4DEE-8371-2147D7711DC1}"/>
    <cellStyle name="TextBoldUnderlined 15 2 2" xfId="50668" xr:uid="{9917606C-B0E1-4BC4-8FBB-99FBD1CB34CD}"/>
    <cellStyle name="TextBoldUnderlined 15 20" xfId="38212" xr:uid="{EBEEB8A0-15A0-40AD-8EE0-0176D8EED507}"/>
    <cellStyle name="TextBoldUnderlined 15 21" xfId="36080" xr:uid="{02FD0AEF-46AC-4ADB-82A2-FDBA6A033ECC}"/>
    <cellStyle name="TextBoldUnderlined 15 22" xfId="37646" xr:uid="{85D46685-185D-4BF6-A3D9-E5ECC3CEB039}"/>
    <cellStyle name="TextBoldUnderlined 15 23" xfId="40667" xr:uid="{D008FBF9-83BB-4FCC-84F3-DDFC419C51F1}"/>
    <cellStyle name="TextBoldUnderlined 15 24" xfId="39120" xr:uid="{5860DA2A-1FD4-4B5F-B84C-5B6361077636}"/>
    <cellStyle name="TextBoldUnderlined 15 25" xfId="41569" xr:uid="{8564A612-1096-4267-9676-1B8F35F27F71}"/>
    <cellStyle name="TextBoldUnderlined 15 26" xfId="40759" xr:uid="{9048528A-4203-4CAA-83D2-0200F2F3C633}"/>
    <cellStyle name="TextBoldUnderlined 15 27" xfId="48032" xr:uid="{73E0520A-B851-4D26-AE14-C955FFBD0F72}"/>
    <cellStyle name="TextBoldUnderlined 15 28" xfId="55504" xr:uid="{9251CD6B-0F5A-4943-9FEB-6F9B2DC16721}"/>
    <cellStyle name="TextBoldUnderlined 15 3" xfId="24875" xr:uid="{6466B45B-1D97-4B3E-A11C-7D0B78DD26A9}"/>
    <cellStyle name="TextBoldUnderlined 15 3 2" xfId="52652" xr:uid="{E0F96F44-E31C-489D-BA40-B7964D7E058F}"/>
    <cellStyle name="TextBoldUnderlined 15 4" xfId="22081" xr:uid="{573A5144-364E-4EA5-A68C-F8D25D7649F0}"/>
    <cellStyle name="TextBoldUnderlined 15 5" xfId="24590" xr:uid="{D37B5383-653E-4EBD-BD02-08F63CC075B6}"/>
    <cellStyle name="TextBoldUnderlined 15 6" xfId="25502" xr:uid="{3507E82B-B88A-46C5-8B8F-12CC56FAF073}"/>
    <cellStyle name="TextBoldUnderlined 15 7" xfId="22002" xr:uid="{78A57739-2DA1-421E-ACE3-460D165FEB12}"/>
    <cellStyle name="TextBoldUnderlined 15 8" xfId="20528" xr:uid="{7041C9DE-543C-4A88-B6A4-A234F543339E}"/>
    <cellStyle name="TextBoldUnderlined 15 9" xfId="29923" xr:uid="{20FACE92-4E42-4272-A3E6-955C225427FD}"/>
    <cellStyle name="TextBoldUnderlined 16" xfId="8711" xr:uid="{5F8C6A59-E77E-4946-AC9A-AB820D7695CF}"/>
    <cellStyle name="TextBoldUnderlined 16 10" xfId="25365" xr:uid="{3A8E06EC-8993-47FA-AC21-57E93BF5F139}"/>
    <cellStyle name="TextBoldUnderlined 16 11" xfId="25227" xr:uid="{67E78439-F322-428C-8CA8-D0A44006501E}"/>
    <cellStyle name="TextBoldUnderlined 16 12" xfId="30423" xr:uid="{6774CD9A-164C-48B3-BB46-291FAC8DCD17}"/>
    <cellStyle name="TextBoldUnderlined 16 13" xfId="21867" xr:uid="{DF809A27-7FAB-44E7-B2A9-6A91FB2B7258}"/>
    <cellStyle name="TextBoldUnderlined 16 14" xfId="28804" xr:uid="{9BC24DD2-6206-4ACB-A7E8-5E7EEE5CD889}"/>
    <cellStyle name="TextBoldUnderlined 16 15" xfId="21669" xr:uid="{E5BD5DF8-DC78-480D-8245-5719B27C10A3}"/>
    <cellStyle name="TextBoldUnderlined 16 16" xfId="31435" xr:uid="{78F8F6B4-1213-42CB-9D4C-58EF8159CDC1}"/>
    <cellStyle name="TextBoldUnderlined 16 17" xfId="31312" xr:uid="{BD2EF78B-C99A-46C6-948E-947851DE5DAB}"/>
    <cellStyle name="TextBoldUnderlined 16 18" xfId="31139" xr:uid="{23A26C28-B8F4-4709-B121-8D6521F57959}"/>
    <cellStyle name="TextBoldUnderlined 16 19" xfId="34564" xr:uid="{702BE976-FF5D-4A7A-B062-DD8BAF5B457E}"/>
    <cellStyle name="TextBoldUnderlined 16 2" xfId="12685" xr:uid="{AA2EE146-9103-4EC3-B8D9-FA7B704B5C13}"/>
    <cellStyle name="TextBoldUnderlined 16 2 2" xfId="50824" xr:uid="{FD0D1684-664C-4B39-8635-CD53BBF7EA31}"/>
    <cellStyle name="TextBoldUnderlined 16 20" xfId="36958" xr:uid="{7044821D-0B61-4B35-BE43-A93C670EF60A}"/>
    <cellStyle name="TextBoldUnderlined 16 21" xfId="36824" xr:uid="{70972FF1-C9B6-47C4-95F9-AE86D1618C11}"/>
    <cellStyle name="TextBoldUnderlined 16 22" xfId="37548" xr:uid="{E1FFCEC4-ED20-447B-85FB-7E0B3525C649}"/>
    <cellStyle name="TextBoldUnderlined 16 23" xfId="37247" xr:uid="{C04860E9-E6C2-4408-8A26-883E1582A180}"/>
    <cellStyle name="TextBoldUnderlined 16 24" xfId="36862" xr:uid="{586AC120-B14F-44A8-B2BA-DDCF2DCF9ED2}"/>
    <cellStyle name="TextBoldUnderlined 16 25" xfId="40727" xr:uid="{F1DE7B56-2220-4836-A802-CF840321E882}"/>
    <cellStyle name="TextBoldUnderlined 16 26" xfId="40661" xr:uid="{FF30E360-A768-4080-ACE0-78B8F90341D9}"/>
    <cellStyle name="TextBoldUnderlined 16 27" xfId="48379" xr:uid="{D17CF7CE-3943-4A6A-8830-9D6964FB7465}"/>
    <cellStyle name="TextBoldUnderlined 16 28" xfId="55806" xr:uid="{E36DB8E8-4267-4599-A1AB-23AEDA59B2A6}"/>
    <cellStyle name="TextBoldUnderlined 16 3" xfId="21074" xr:uid="{867464D5-23F6-4877-AFF8-B8817148305F}"/>
    <cellStyle name="TextBoldUnderlined 16 3 2" xfId="52753" xr:uid="{E8DFA9BD-64C8-455C-8115-039F63999BD6}"/>
    <cellStyle name="TextBoldUnderlined 16 4" xfId="21118" xr:uid="{3BDBD047-62E7-43C0-8CA2-F6D6A28B8E22}"/>
    <cellStyle name="TextBoldUnderlined 16 5" xfId="20900" xr:uid="{08A83E1A-D0C5-4C87-8778-7836763387F5}"/>
    <cellStyle name="TextBoldUnderlined 16 6" xfId="21987" xr:uid="{A86E4772-12AA-407F-953B-55E721810073}"/>
    <cellStyle name="TextBoldUnderlined 16 7" xfId="20792" xr:uid="{D732260D-07EB-45D8-B929-041C04BC386F}"/>
    <cellStyle name="TextBoldUnderlined 16 8" xfId="23779" xr:uid="{48545252-AF5F-4BBE-9635-D385A8813DBF}"/>
    <cellStyle name="TextBoldUnderlined 16 9" xfId="23510" xr:uid="{267AB731-58E4-47B9-AEA3-3EBD21E22A3F}"/>
    <cellStyle name="TextBoldUnderlined 17" xfId="8323" xr:uid="{A1B05BFF-0CDC-4A96-B110-BCBFECC0B601}"/>
    <cellStyle name="TextBoldUnderlined 17 10" xfId="29409" xr:uid="{551B3936-5222-474D-A2DC-33B7EAF76161}"/>
    <cellStyle name="TextBoldUnderlined 17 11" xfId="25391" xr:uid="{177C1336-17B4-4E42-9371-1D80F77F5A6F}"/>
    <cellStyle name="TextBoldUnderlined 17 12" xfId="31453" xr:uid="{6197C816-185C-469E-96F8-FB307A3572A3}"/>
    <cellStyle name="TextBoldUnderlined 17 13" xfId="32254" xr:uid="{DEC8A2DE-1051-44C4-8957-707E7A236E44}"/>
    <cellStyle name="TextBoldUnderlined 17 14" xfId="27530" xr:uid="{825D09EC-0869-46DE-9472-FBC606C40D5D}"/>
    <cellStyle name="TextBoldUnderlined 17 15" xfId="32448" xr:uid="{D307377B-58DD-4648-AB26-2226605078AA}"/>
    <cellStyle name="TextBoldUnderlined 17 16" xfId="30892" xr:uid="{2A9F1147-60C6-4A4E-8DA4-A99708E60B81}"/>
    <cellStyle name="TextBoldUnderlined 17 17" xfId="34296" xr:uid="{A32EC5B9-5D21-4919-8669-1B55868434D8}"/>
    <cellStyle name="TextBoldUnderlined 17 18" xfId="34527" xr:uid="{781286BF-22C9-42C0-B31D-742524038D2A}"/>
    <cellStyle name="TextBoldUnderlined 17 19" xfId="35398" xr:uid="{5EA9B8E5-2658-43BF-9207-81D88B542427}"/>
    <cellStyle name="TextBoldUnderlined 17 2" xfId="12413" xr:uid="{07543B37-F05D-4CB0-A14C-C9B924924364}"/>
    <cellStyle name="TextBoldUnderlined 17 2 2" xfId="50691" xr:uid="{5A7D846F-4BB0-447D-A23F-A4E42ED8B9F3}"/>
    <cellStyle name="TextBoldUnderlined 17 20" xfId="37362" xr:uid="{4D4AF9AB-75D4-4C3E-B5B1-6C1630B85455}"/>
    <cellStyle name="TextBoldUnderlined 17 21" xfId="37412" xr:uid="{5C47E393-75E7-4FF7-A023-07E3FF493158}"/>
    <cellStyle name="TextBoldUnderlined 17 22" xfId="36992" xr:uid="{179973D4-BB5C-446A-AFCF-F467C7ACD637}"/>
    <cellStyle name="TextBoldUnderlined 17 23" xfId="40173" xr:uid="{B3AE8262-2EF2-4123-8634-BE1A7D4CFF0E}"/>
    <cellStyle name="TextBoldUnderlined 17 24" xfId="40513" xr:uid="{9FC67A78-5477-4522-9F9B-2E6538E685D7}"/>
    <cellStyle name="TextBoldUnderlined 17 25" xfId="41343" xr:uid="{322B85B6-8236-4B75-AE06-512943A2A9EF}"/>
    <cellStyle name="TextBoldUnderlined 17 26" xfId="41540" xr:uid="{E1354C9C-2AEA-4D87-A58C-E3079BFCEAA4}"/>
    <cellStyle name="TextBoldUnderlined 17 27" xfId="48055" xr:uid="{FF5378B2-515F-4563-BC7E-BCF6981688C6}"/>
    <cellStyle name="TextBoldUnderlined 17 28" xfId="55526" xr:uid="{49A8F14B-BBEC-48E8-A01E-B56FCA7FC5DC}"/>
    <cellStyle name="TextBoldUnderlined 17 3" xfId="24033" xr:uid="{E0DF5EEE-9F5E-4781-8537-0607D4330B87}"/>
    <cellStyle name="TextBoldUnderlined 17 3 2" xfId="52674" xr:uid="{C0382589-1B36-4383-BF52-ADA6C72529D5}"/>
    <cellStyle name="TextBoldUnderlined 17 4" xfId="25272" xr:uid="{95535EAF-B9EC-4EC5-B351-283B9C3ED640}"/>
    <cellStyle name="TextBoldUnderlined 17 5" xfId="20629" xr:uid="{0F547ACB-9F42-4C23-93B6-49DBFE51F0F1}"/>
    <cellStyle name="TextBoldUnderlined 17 6" xfId="24047" xr:uid="{863BB02A-02DB-4DBB-B58E-4C7ED238BF9D}"/>
    <cellStyle name="TextBoldUnderlined 17 7" xfId="25511" xr:uid="{AEE1A501-DD66-4C51-B52F-AD2013C5FEC1}"/>
    <cellStyle name="TextBoldUnderlined 17 8" xfId="25626" xr:uid="{D826D4B8-D482-468C-AB1D-DCF5A221E5C8}"/>
    <cellStyle name="TextBoldUnderlined 17 9" xfId="28942" xr:uid="{9F4E30D5-01BF-4A08-A6D3-0952E7A03CCB}"/>
    <cellStyle name="TextBoldUnderlined 18" xfId="8250" xr:uid="{2A0AE6B0-E4E8-4A73-BFA4-F16B298F4828}"/>
    <cellStyle name="TextBoldUnderlined 18 10" xfId="27339" xr:uid="{BF3C87E1-AFD3-492C-AEB3-BECEB3F766B0}"/>
    <cellStyle name="TextBoldUnderlined 18 11" xfId="29482" xr:uid="{EECAABC2-C7FB-4301-8108-51B92D2D4223}"/>
    <cellStyle name="TextBoldUnderlined 18 12" xfId="32402" xr:uid="{8AC55BB6-13EF-4A9D-9122-C3B3F473E3E5}"/>
    <cellStyle name="TextBoldUnderlined 18 13" xfId="30221" xr:uid="{BCD2EA47-6D9A-486F-A448-00B8BB104621}"/>
    <cellStyle name="TextBoldUnderlined 18 14" xfId="32457" xr:uid="{D3D529EE-A07F-43B0-BE92-92CBCBDDCC7C}"/>
    <cellStyle name="TextBoldUnderlined 18 15" xfId="30817" xr:uid="{49A985BE-DBD7-43BF-A9B2-096549F23E87}"/>
    <cellStyle name="TextBoldUnderlined 18 16" xfId="31739" xr:uid="{3F47ADA4-9F5A-4325-9660-55DD8C9CB3CD}"/>
    <cellStyle name="TextBoldUnderlined 18 17" xfId="34816" xr:uid="{F0C91576-661C-4D8F-B326-FF083505913E}"/>
    <cellStyle name="TextBoldUnderlined 18 18" xfId="28806" xr:uid="{112B4672-0EBF-4EC0-AC1E-69A70A1FFE1E}"/>
    <cellStyle name="TextBoldUnderlined 18 19" xfId="35568" xr:uid="{D9BEB14A-6C71-4C08-BDB1-88F41C1D7AFB}"/>
    <cellStyle name="TextBoldUnderlined 18 2" xfId="12358" xr:uid="{71FCFB0A-2041-4D5D-BA6C-77EC20179E16}"/>
    <cellStyle name="TextBoldUnderlined 18 2 2" xfId="50627" xr:uid="{597FC263-6469-46D1-A83D-A3C9EB7C46EB}"/>
    <cellStyle name="TextBoldUnderlined 18 20" xfId="38268" xr:uid="{23A2BA96-0844-445C-BFA4-F3949BFF6B24}"/>
    <cellStyle name="TextBoldUnderlined 18 21" xfId="35999" xr:uid="{68653C31-2271-4AC2-A151-7A758B5190E4}"/>
    <cellStyle name="TextBoldUnderlined 18 22" xfId="39279" xr:uid="{CF09A790-CA8D-4C42-9C96-E8FBA527E6D8}"/>
    <cellStyle name="TextBoldUnderlined 18 23" xfId="40708" xr:uid="{CEBFDE60-006D-430D-8C9F-3D270C10BBEB}"/>
    <cellStyle name="TextBoldUnderlined 18 24" xfId="39554" xr:uid="{D96EEA1B-0BCC-4FB4-8C76-D94CB5943B28}"/>
    <cellStyle name="TextBoldUnderlined 18 25" xfId="41588" xr:uid="{D7759369-7BF3-498D-A955-106B45076C94}"/>
    <cellStyle name="TextBoldUnderlined 18 26" xfId="40881" xr:uid="{2FC7E643-F950-4FF8-90F1-14FC1E86AC91}"/>
    <cellStyle name="TextBoldUnderlined 18 27" xfId="47992" xr:uid="{4002EDE3-AB19-47B2-8404-7E5BA73C39E5}"/>
    <cellStyle name="TextBoldUnderlined 18 28" xfId="55464" xr:uid="{CB9BCEDC-98D4-41D6-B0C5-F6B47468BAB9}"/>
    <cellStyle name="TextBoldUnderlined 18 3" xfId="24934" xr:uid="{1795736D-5C73-40BC-8D34-55856C018100}"/>
    <cellStyle name="TextBoldUnderlined 18 3 2" xfId="52611" xr:uid="{F79404AC-2F1B-4E48-846C-50434DDD0EA9}"/>
    <cellStyle name="TextBoldUnderlined 18 4" xfId="20667" xr:uid="{D46A08B7-4FA6-466A-8DCA-A717ED398B60}"/>
    <cellStyle name="TextBoldUnderlined 18 5" xfId="24555" xr:uid="{74E1D368-F854-4248-94F8-EBA50EF0ADD5}"/>
    <cellStyle name="TextBoldUnderlined 18 6" xfId="25190" xr:uid="{F69268AD-F9CA-47BA-A11C-051157B64408}"/>
    <cellStyle name="TextBoldUnderlined 18 7" xfId="25634" xr:uid="{8488F5FB-5E1E-440E-B119-52B661D7B84B}"/>
    <cellStyle name="TextBoldUnderlined 18 8" xfId="23811" xr:uid="{37CA29F0-B075-4532-BC5F-4CBCA6D72880}"/>
    <cellStyle name="TextBoldUnderlined 18 9" xfId="29989" xr:uid="{B788410D-52C5-4EA1-A812-742BFCB9FB51}"/>
    <cellStyle name="TextBoldUnderlined 19" xfId="7613" xr:uid="{0B08EB28-2FF8-4834-9256-5BA10DDB4C28}"/>
    <cellStyle name="TextBoldUnderlined 19 10" xfId="20459" xr:uid="{C29A04AC-6F27-4B9D-8BF6-56BB0B0CD0A4}"/>
    <cellStyle name="TextBoldUnderlined 19 11" xfId="28849" xr:uid="{3CA7A431-DE14-46A0-9F15-60D9A27A356C}"/>
    <cellStyle name="TextBoldUnderlined 19 12" xfId="31718" xr:uid="{3C0DB00B-1470-488A-8992-444A7E6BBED6}"/>
    <cellStyle name="TextBoldUnderlined 19 13" xfId="29768" xr:uid="{6AD6491F-D26E-4A40-96BC-32C341A05AD1}"/>
    <cellStyle name="TextBoldUnderlined 19 14" xfId="24385" xr:uid="{91503086-9F8A-48E3-85DC-917F047E32E0}"/>
    <cellStyle name="TextBoldUnderlined 19 15" xfId="32955" xr:uid="{6659358D-B7C1-44ED-8F08-34C46D53070F}"/>
    <cellStyle name="TextBoldUnderlined 19 16" xfId="23413" xr:uid="{48FFAD7E-781B-4D3A-9577-79447D7B74DB}"/>
    <cellStyle name="TextBoldUnderlined 19 17" xfId="34443" xr:uid="{117AD2B8-A314-4723-BEC5-7D09E3870FFF}"/>
    <cellStyle name="TextBoldUnderlined 19 18" xfId="30092" xr:uid="{CD6A2F8F-371B-4716-91C4-EF37E6C959AE}"/>
    <cellStyle name="TextBoldUnderlined 19 19" xfId="35436" xr:uid="{F2744FDF-FA81-498C-9D46-CB8A20C21A22}"/>
    <cellStyle name="TextBoldUnderlined 19 2" xfId="11851" xr:uid="{90B83EBE-D666-4636-BD85-8B1732A2C1D1}"/>
    <cellStyle name="TextBoldUnderlined 19 2 2" xfId="50042" xr:uid="{0F2F1111-CF4B-458C-9F85-1AF15AB937B2}"/>
    <cellStyle name="TextBoldUnderlined 19 20" xfId="37616" xr:uid="{C1E7A2DC-220A-492F-BAC4-997401B12223}"/>
    <cellStyle name="TextBoldUnderlined 19 21" xfId="37993" xr:uid="{9A18E36B-5842-4114-A42D-1B73CC6B279C}"/>
    <cellStyle name="TextBoldUnderlined 19 22" xfId="39190" xr:uid="{49866ABF-ED29-4CFA-829B-B6C255EFBD4C}"/>
    <cellStyle name="TextBoldUnderlined 19 23" xfId="40333" xr:uid="{872B5D34-FBFC-4DAA-B8C5-D3C1060F6479}"/>
    <cellStyle name="TextBoldUnderlined 19 24" xfId="39929" xr:uid="{380B4C47-8B68-405D-A1E1-6837C35A4FD0}"/>
    <cellStyle name="TextBoldUnderlined 19 25" xfId="41402" xr:uid="{44783293-739C-40ED-A8E0-D46AD7CA0BDF}"/>
    <cellStyle name="TextBoldUnderlined 19 26" xfId="41470" xr:uid="{8EF2A28B-11B4-40CD-9986-65F5BF75E8E3}"/>
    <cellStyle name="TextBoldUnderlined 19 27" xfId="47406" xr:uid="{64308A8B-7F34-4F31-B27D-7F56B392DD96}"/>
    <cellStyle name="TextBoldUnderlined 19 28" xfId="54908" xr:uid="{F613720D-DF54-4C41-B956-09B5AC71449B}"/>
    <cellStyle name="TextBoldUnderlined 19 3" xfId="24290" xr:uid="{661372E1-375A-4283-97F3-5A92DE5D2C2E}"/>
    <cellStyle name="TextBoldUnderlined 19 3 2" xfId="52035" xr:uid="{C9E27139-A44E-4388-B447-74C6C1000050}"/>
    <cellStyle name="TextBoldUnderlined 19 4" xfId="24508" xr:uid="{B7F03390-6FC1-4C96-B2DA-78F50FEB7404}"/>
    <cellStyle name="TextBoldUnderlined 19 5" xfId="24665" xr:uid="{E8C74666-66DF-456D-A4CA-E7C7C8F0A419}"/>
    <cellStyle name="TextBoldUnderlined 19 6" xfId="25353" xr:uid="{4E5D5553-8011-4250-B93C-80F489F7E6DB}"/>
    <cellStyle name="TextBoldUnderlined 19 7" xfId="24209" xr:uid="{EAC08560-823B-477D-8DF1-D7A6F45FB09A}"/>
    <cellStyle name="TextBoldUnderlined 19 8" xfId="26169" xr:uid="{2B1C5EE0-9B98-4D27-AA85-6D08A4A1755A}"/>
    <cellStyle name="TextBoldUnderlined 19 9" xfId="29241" xr:uid="{D841D774-6890-4C30-BA28-4606ADFED2BD}"/>
    <cellStyle name="TextBoldUnderlined 2" xfId="5236" xr:uid="{4A0478F6-7326-412B-82C4-C482BC566558}"/>
    <cellStyle name="TextBoldUnderlined 2 10" xfId="9306" xr:uid="{5AFA55A8-FEE1-4BD1-A17B-8802FB7B5C13}"/>
    <cellStyle name="TextBoldUnderlined 2 10 2" xfId="13176" xr:uid="{3FDDF7D8-8DE6-49B0-A195-1EE073DF4886}"/>
    <cellStyle name="TextBoldUnderlined 2 10 2 2" xfId="51402" xr:uid="{05A5EEC0-C760-48DE-9A5D-236AB35A0C23}"/>
    <cellStyle name="TextBoldUnderlined 2 10 3" xfId="53330" xr:uid="{D39A620B-C2E8-4F2F-BC40-226E06C4DF8F}"/>
    <cellStyle name="TextBoldUnderlined 2 10 4" xfId="48953" xr:uid="{C36FD1D5-7710-4502-B751-5A558BCB5BF2}"/>
    <cellStyle name="TextBoldUnderlined 2 10 5" xfId="56373" xr:uid="{4944B4E7-7298-40C0-A05E-0739D159D660}"/>
    <cellStyle name="TextBoldUnderlined 2 11" xfId="9347" xr:uid="{D72DACEE-96E8-414A-B627-7C0947D3CA83}"/>
    <cellStyle name="TextBoldUnderlined 2 11 2" xfId="13213" xr:uid="{F3A05681-3D5C-422A-8A66-25A984BC26C6}"/>
    <cellStyle name="TextBoldUnderlined 2 11 2 2" xfId="51443" xr:uid="{33112F8D-433E-4719-849A-C972118FA87E}"/>
    <cellStyle name="TextBoldUnderlined 2 11 3" xfId="53371" xr:uid="{928CC3E1-4FE3-4485-90B8-76F596E65E95}"/>
    <cellStyle name="TextBoldUnderlined 2 11 4" xfId="48994" xr:uid="{F2AD8FA6-E8A5-4B8E-AD8D-D76B4837C9F2}"/>
    <cellStyle name="TextBoldUnderlined 2 11 5" xfId="56414" xr:uid="{2F6182AB-4A3B-4F7C-8533-85231B3499E7}"/>
    <cellStyle name="TextBoldUnderlined 2 12" xfId="9384" xr:uid="{B1E3225E-C685-43ED-98DA-3C8DAB7E50C3}"/>
    <cellStyle name="TextBoldUnderlined 2 12 2" xfId="13246" xr:uid="{7B32B8FD-87D3-453D-A4D4-B05A45B0E6D9}"/>
    <cellStyle name="TextBoldUnderlined 2 12 2 2" xfId="51480" xr:uid="{57EACC0D-0EB5-4C4B-B692-7C6F755F5732}"/>
    <cellStyle name="TextBoldUnderlined 2 12 3" xfId="53408" xr:uid="{D97CA8F8-95F0-46A5-85AE-2C67CBC051E1}"/>
    <cellStyle name="TextBoldUnderlined 2 12 4" xfId="49031" xr:uid="{14E36351-9FFC-4E57-BE06-39260501B9F6}"/>
    <cellStyle name="TextBoldUnderlined 2 12 5" xfId="56451" xr:uid="{3C07E531-5394-4171-AD16-8A37DB94535C}"/>
    <cellStyle name="TextBoldUnderlined 2 13" xfId="9432" xr:uid="{1357B31F-0DC7-47ED-B312-66122249E9FD}"/>
    <cellStyle name="TextBoldUnderlined 2 13 2" xfId="13285" xr:uid="{FB784BC6-8481-4037-A55B-74CE10C76034}"/>
    <cellStyle name="TextBoldUnderlined 2 13 2 2" xfId="51526" xr:uid="{0CE5BA78-4829-41FC-B018-8804B4B976C7}"/>
    <cellStyle name="TextBoldUnderlined 2 13 3" xfId="53454" xr:uid="{339690A8-689E-450F-80D8-BC3E3BEDB47C}"/>
    <cellStyle name="TextBoldUnderlined 2 13 4" xfId="49077" xr:uid="{23452225-B9E0-4736-AC6A-587886C568BA}"/>
    <cellStyle name="TextBoldUnderlined 2 13 5" xfId="56497" xr:uid="{42AC5246-A110-4413-9176-96626A8583E8}"/>
    <cellStyle name="TextBoldUnderlined 2 14" xfId="9477" xr:uid="{9544BBC0-8626-4277-BEEA-0D13D794D603}"/>
    <cellStyle name="TextBoldUnderlined 2 14 2" xfId="13324" xr:uid="{F33329D6-6DF4-408A-AD17-2CEF1A6C623C}"/>
    <cellStyle name="TextBoldUnderlined 2 14 2 2" xfId="51570" xr:uid="{2C9D85F1-073F-418D-958C-9BE38C2A87EC}"/>
    <cellStyle name="TextBoldUnderlined 2 14 3" xfId="53498" xr:uid="{300BC84D-5433-479C-B447-12B7DA613C9C}"/>
    <cellStyle name="TextBoldUnderlined 2 14 4" xfId="49121" xr:uid="{5AF8A826-7FF4-47EA-8008-E0F88E3EA114}"/>
    <cellStyle name="TextBoldUnderlined 2 14 5" xfId="56540" xr:uid="{10A94BDA-4B6E-4182-A60B-FB6507FD50EB}"/>
    <cellStyle name="TextBoldUnderlined 2 15" xfId="9515" xr:uid="{C4E51E4A-E282-448D-BCE7-29ABFE558F9E}"/>
    <cellStyle name="TextBoldUnderlined 2 15 2" xfId="13354" xr:uid="{96891620-C4AC-4829-A330-786A9DE4C9EE}"/>
    <cellStyle name="TextBoldUnderlined 2 15 2 2" xfId="51605" xr:uid="{11311A26-333E-41B1-BF1B-8F4C7EE0CCCE}"/>
    <cellStyle name="TextBoldUnderlined 2 15 3" xfId="53533" xr:uid="{E6B1BB54-0D7D-43D7-B9EF-CDB7F33BEF52}"/>
    <cellStyle name="TextBoldUnderlined 2 15 4" xfId="49156" xr:uid="{281AE042-08D9-43AE-A312-479DB03488EE}"/>
    <cellStyle name="TextBoldUnderlined 2 15 5" xfId="56575" xr:uid="{1EDF493F-0557-4717-BE81-49A35A28BDF1}"/>
    <cellStyle name="TextBoldUnderlined 2 16" xfId="7701" xr:uid="{C5C05562-C411-4A82-9AD4-8E63A3055C0D}"/>
    <cellStyle name="TextBoldUnderlined 2 16 2" xfId="11923" xr:uid="{3E58CE9F-ADA1-446D-A081-5CDE9A3874E4}"/>
    <cellStyle name="TextBoldUnderlined 2 16 2 2" xfId="50125" xr:uid="{7597CF4B-FAF1-4902-BB97-592622BA08AA}"/>
    <cellStyle name="TextBoldUnderlined 2 16 3" xfId="52118" xr:uid="{8ACE9CB1-D587-44A5-A51E-027C2F9D22B0}"/>
    <cellStyle name="TextBoldUnderlined 2 16 4" xfId="47489" xr:uid="{70673F35-A76B-4B3A-B688-E975FD24F595}"/>
    <cellStyle name="TextBoldUnderlined 2 16 5" xfId="54987" xr:uid="{7A5B7CE0-6BB7-4F0B-AB58-14A6F3701D41}"/>
    <cellStyle name="TextBoldUnderlined 2 17" xfId="9553" xr:uid="{12225EA6-0D16-409B-88D5-67AA8B5A4C3E}"/>
    <cellStyle name="TextBoldUnderlined 2 17 2" xfId="13389" xr:uid="{32C1AEEF-4F98-4259-9BB6-822E845F952B}"/>
    <cellStyle name="TextBoldUnderlined 2 17 2 2" xfId="51643" xr:uid="{D109E6E8-486A-424C-829A-82A7A61162D9}"/>
    <cellStyle name="TextBoldUnderlined 2 17 3" xfId="53571" xr:uid="{52B35054-9A95-4CFD-A658-12A516F7CD9B}"/>
    <cellStyle name="TextBoldUnderlined 2 17 4" xfId="49194" xr:uid="{DBE32C2E-A68C-481A-A8B2-4840BC11091C}"/>
    <cellStyle name="TextBoldUnderlined 2 17 5" xfId="56613" xr:uid="{EE7EEF5A-481B-4294-A7B1-769514DBAFEC}"/>
    <cellStyle name="TextBoldUnderlined 2 18" xfId="9120" xr:uid="{81ACFBF5-504D-4398-B3BB-CBD1862DAF09}"/>
    <cellStyle name="TextBoldUnderlined 2 18 2" xfId="13016" xr:uid="{C0845029-B676-45D8-8E06-12500165A89B}"/>
    <cellStyle name="TextBoldUnderlined 2 18 2 2" xfId="51223" xr:uid="{EB3B040F-5AEB-46CF-9DEC-7CEC52760BDB}"/>
    <cellStyle name="TextBoldUnderlined 2 18 3" xfId="53151" xr:uid="{739E08DC-100E-45AD-8F20-7C35B3B298AB}"/>
    <cellStyle name="TextBoldUnderlined 2 18 4" xfId="48775" xr:uid="{387B0B47-7A87-4600-B7C0-7B545E2586A3}"/>
    <cellStyle name="TextBoldUnderlined 2 18 5" xfId="56197" xr:uid="{30F030AA-77C8-4B3B-966D-BEEA45D66FD4}"/>
    <cellStyle name="TextBoldUnderlined 2 19" xfId="9592" xr:uid="{678FCCE4-6A42-471D-B3DF-F28B86413898}"/>
    <cellStyle name="TextBoldUnderlined 2 19 2" xfId="13424" xr:uid="{2AE1CE38-81ED-401D-BACD-D1963AA6C80B}"/>
    <cellStyle name="TextBoldUnderlined 2 19 2 2" xfId="51682" xr:uid="{1FD47745-47FB-4DDC-AEBE-CB706CB12612}"/>
    <cellStyle name="TextBoldUnderlined 2 19 3" xfId="53610" xr:uid="{8F56BBFC-0977-47CE-B40D-F73C22EF9BEC}"/>
    <cellStyle name="TextBoldUnderlined 2 19 4" xfId="49233" xr:uid="{76CEEE91-1D1E-42DB-B926-B30B9FA0E483}"/>
    <cellStyle name="TextBoldUnderlined 2 19 5" xfId="56652" xr:uid="{119B1C61-CCCF-4A6B-A2C6-EA600534AE11}"/>
    <cellStyle name="TextBoldUnderlined 2 2" xfId="5300" xr:uid="{24660922-C2BC-48ED-ADED-71BF00050F0E}"/>
    <cellStyle name="TextBoldUnderlined 2 2 2" xfId="12836" xr:uid="{34E97F30-0D51-4C92-BC29-D58BF27B9D8B}"/>
    <cellStyle name="TextBoldUnderlined 2 2 2 2" xfId="51015" xr:uid="{E2CDE790-39A1-44F0-8ED4-505E342A59AF}"/>
    <cellStyle name="TextBoldUnderlined 2 2 3" xfId="52943" xr:uid="{5BF5132C-3930-421F-870F-6F4F8D821AD5}"/>
    <cellStyle name="TextBoldUnderlined 2 2 4" xfId="48568" xr:uid="{17FDFA34-E5D9-4430-A365-8E6ADCB82E64}"/>
    <cellStyle name="TextBoldUnderlined 2 2 5" xfId="55992" xr:uid="{D36ACB1B-2750-46F9-ADBD-D774CC08617A}"/>
    <cellStyle name="TextBoldUnderlined 2 20" xfId="8867" xr:uid="{73C8405F-5F7C-4D27-8C97-E68AB306A33C}"/>
    <cellStyle name="TextBoldUnderlined 2 20 2" xfId="12796" xr:uid="{9C1FD9A5-8C67-4B05-8CB5-3CF12764AC68}"/>
    <cellStyle name="TextBoldUnderlined 2 20 2 2" xfId="50970" xr:uid="{BC0E8961-D82C-47EE-9515-252D3BD61368}"/>
    <cellStyle name="TextBoldUnderlined 2 20 3" xfId="52898" xr:uid="{DC014D6E-0105-4D0D-AEC1-DE0DB82492DE}"/>
    <cellStyle name="TextBoldUnderlined 2 20 4" xfId="48523" xr:uid="{D85B66C0-8C95-48C3-894A-E73A9281CE8A}"/>
    <cellStyle name="TextBoldUnderlined 2 20 5" xfId="55947" xr:uid="{C94B18F7-C08E-4FCD-BEA6-BCA4BD5CAB7E}"/>
    <cellStyle name="TextBoldUnderlined 2 21" xfId="9630" xr:uid="{9809F1A6-1AAD-4F2F-A1C2-6B4823765936}"/>
    <cellStyle name="TextBoldUnderlined 2 21 2" xfId="13458" xr:uid="{5ADFBDDD-928F-489A-B855-DF01A2EED5D8}"/>
    <cellStyle name="TextBoldUnderlined 2 21 2 2" xfId="51720" xr:uid="{6BBE430C-E5D4-4E08-8ECD-7785FD40FAB8}"/>
    <cellStyle name="TextBoldUnderlined 2 21 3" xfId="53648" xr:uid="{75222A10-E54F-4A82-8CD6-D3B78C632FBB}"/>
    <cellStyle name="TextBoldUnderlined 2 21 4" xfId="49271" xr:uid="{F29C176C-0211-462B-A906-CD2DE368B0B8}"/>
    <cellStyle name="TextBoldUnderlined 2 21 5" xfId="56690" xr:uid="{CDEB2440-4BBA-40B0-AB75-8B1152DC083C}"/>
    <cellStyle name="TextBoldUnderlined 2 22" xfId="9663" xr:uid="{F5BE68F3-2390-4220-B4AC-731BDEB99D6D}"/>
    <cellStyle name="TextBoldUnderlined 2 22 2" xfId="13487" xr:uid="{7FB788A0-ED17-48C5-A92B-A8D378A1EB37}"/>
    <cellStyle name="TextBoldUnderlined 2 22 2 2" xfId="51753" xr:uid="{72304323-EEBA-4516-A201-96392BCE1FB0}"/>
    <cellStyle name="TextBoldUnderlined 2 22 3" xfId="53681" xr:uid="{609E80BD-1E5E-427E-9880-1DC37E83C076}"/>
    <cellStyle name="TextBoldUnderlined 2 22 4" xfId="49304" xr:uid="{4CE88073-3437-4102-BEC3-0D1E16731DB0}"/>
    <cellStyle name="TextBoldUnderlined 2 22 5" xfId="56722" xr:uid="{1C71A6F8-ECE0-4A14-985E-AE6ED49A4A47}"/>
    <cellStyle name="TextBoldUnderlined 2 23" xfId="9695" xr:uid="{FCB9F83F-2A89-45D2-B27E-EE135FE4F660}"/>
    <cellStyle name="TextBoldUnderlined 2 23 2" xfId="13515" xr:uid="{F69CB195-7DCE-4D8C-89CD-88F97BEF0B6C}"/>
    <cellStyle name="TextBoldUnderlined 2 23 2 2" xfId="51785" xr:uid="{A7743FA9-850A-4EDD-A4F6-3536B18EB7AC}"/>
    <cellStyle name="TextBoldUnderlined 2 23 3" xfId="53713" xr:uid="{26DEBB6B-F145-4D32-BBF5-1043614B9950}"/>
    <cellStyle name="TextBoldUnderlined 2 23 4" xfId="49336" xr:uid="{F74A0ED9-BEDB-4D85-84E3-86D4301E804E}"/>
    <cellStyle name="TextBoldUnderlined 2 23 5" xfId="56754" xr:uid="{004ABB13-F6B2-4952-9A01-E62FF9A2A7B2}"/>
    <cellStyle name="TextBoldUnderlined 2 24" xfId="9727" xr:uid="{325C904F-0AD6-4B80-B613-C9EB2D3ED935}"/>
    <cellStyle name="TextBoldUnderlined 2 24 2" xfId="13543" xr:uid="{18CB55BB-B8E5-4BC6-BE2E-5FCE24232E14}"/>
    <cellStyle name="TextBoldUnderlined 2 24 2 2" xfId="51817" xr:uid="{3319D5B8-3B97-4AC2-8E7C-087C9FB93329}"/>
    <cellStyle name="TextBoldUnderlined 2 24 3" xfId="53745" xr:uid="{BD8125C6-A713-43A9-B2CB-187977EA794A}"/>
    <cellStyle name="TextBoldUnderlined 2 24 4" xfId="49368" xr:uid="{628DF870-A218-4740-B150-99E12FCB58E9}"/>
    <cellStyle name="TextBoldUnderlined 2 25" xfId="9756" xr:uid="{E2343A56-797B-4436-89EF-0FBDD599C71E}"/>
    <cellStyle name="TextBoldUnderlined 2 25 2" xfId="13570" xr:uid="{CBDBE3BE-D74D-4F6D-9330-6B5CDDE1F590}"/>
    <cellStyle name="TextBoldUnderlined 2 25 2 2" xfId="51846" xr:uid="{0B38BDC8-A51F-499F-8B3F-BDF45958833E}"/>
    <cellStyle name="TextBoldUnderlined 2 25 3" xfId="53774" xr:uid="{E17B20F6-F73A-44B7-B8D4-4EDCC6E16DB1}"/>
    <cellStyle name="TextBoldUnderlined 2 25 4" xfId="49397" xr:uid="{1DC27CC6-AC08-4BC4-82D8-D77951B54D6B}"/>
    <cellStyle name="TextBoldUnderlined 2 25 5" xfId="56808" xr:uid="{D51BE942-526D-4916-8D93-5F5C126238BA}"/>
    <cellStyle name="TextBoldUnderlined 2 26" xfId="9789" xr:uid="{57907460-6AEC-4F3E-A3F4-A21962FFAE0F}"/>
    <cellStyle name="TextBoldUnderlined 2 26 2" xfId="13600" xr:uid="{37515E56-7A2D-44C7-B6F6-CC4A7F727E95}"/>
    <cellStyle name="TextBoldUnderlined 2 26 2 2" xfId="51879" xr:uid="{F3D05840-AF0A-422A-8667-6D8C045EF902}"/>
    <cellStyle name="TextBoldUnderlined 2 26 3" xfId="53807" xr:uid="{30E97733-6075-423B-AE04-EE6DD1E89464}"/>
    <cellStyle name="TextBoldUnderlined 2 26 4" xfId="49430" xr:uid="{8F0A1D19-E733-4BEE-B8DA-7A918BBFAD69}"/>
    <cellStyle name="TextBoldUnderlined 2 26 5" xfId="56841" xr:uid="{56BADF66-1449-437F-B328-81060BB24A43}"/>
    <cellStyle name="TextBoldUnderlined 2 27" xfId="9815" xr:uid="{66791339-DAE8-4912-A55E-C5E9562A4213}"/>
    <cellStyle name="TextBoldUnderlined 2 27 2" xfId="13622" xr:uid="{EBB74B8B-7D8D-4EC6-AC0A-CFC1CE098482}"/>
    <cellStyle name="TextBoldUnderlined 2 27 2 2" xfId="51905" xr:uid="{C3BBD39F-B37F-424E-A982-8EE97B322C1F}"/>
    <cellStyle name="TextBoldUnderlined 2 27 3" xfId="53833" xr:uid="{302764F2-42F5-40F0-A0E8-3CCA7E04108B}"/>
    <cellStyle name="TextBoldUnderlined 2 27 4" xfId="49456" xr:uid="{623ADADD-3EC9-4743-B91F-183148F6C0E7}"/>
    <cellStyle name="TextBoldUnderlined 2 27 5" xfId="56867" xr:uid="{B6A545C6-2BA6-4934-8A2B-4F3E160DB236}"/>
    <cellStyle name="TextBoldUnderlined 2 28" xfId="10686" xr:uid="{2B3082AD-4411-45EA-BD72-0B9101687E44}"/>
    <cellStyle name="TextBoldUnderlined 2 28 2" xfId="18237" xr:uid="{8D583A91-090B-4A21-AF4F-75DC76F7E05E}"/>
    <cellStyle name="TextBoldUnderlined 2 28 3" xfId="51924" xr:uid="{41019C39-62B0-49E6-8B73-435E2E96CEDF}"/>
    <cellStyle name="TextBoldUnderlined 2 29" xfId="11021" xr:uid="{D7AE8683-913C-4455-BFE2-E177233A3F54}"/>
    <cellStyle name="TextBoldUnderlined 2 29 2" xfId="18428" xr:uid="{63B11012-539E-4DAD-B4C8-F14D74406B4D}"/>
    <cellStyle name="TextBoldUnderlined 2 3" xfId="8965" xr:uid="{88C36F4C-316B-402E-98CC-257FC1A6DB7C}"/>
    <cellStyle name="TextBoldUnderlined 2 3 2" xfId="12885" xr:uid="{BDE42A92-0FC3-4A24-8BF0-9444BC18CE7B}"/>
    <cellStyle name="TextBoldUnderlined 2 3 2 2" xfId="51071" xr:uid="{BB8DF18C-D777-4B40-8C7F-9A4A3AEE1D2C}"/>
    <cellStyle name="TextBoldUnderlined 2 3 3" xfId="52999" xr:uid="{58B39026-B3F3-4C97-AD58-AE5EA82788EA}"/>
    <cellStyle name="TextBoldUnderlined 2 3 4" xfId="48624" xr:uid="{FB01361A-AA88-4CEE-B414-328E878F5041}"/>
    <cellStyle name="TextBoldUnderlined 2 3 5" xfId="56048" xr:uid="{4069DC4E-314C-40BC-A989-B4F3F01BE2C4}"/>
    <cellStyle name="TextBoldUnderlined 2 30" xfId="11253" xr:uid="{1FB7A856-2FBC-44F9-887B-1369BBC7E23E}"/>
    <cellStyle name="TextBoldUnderlined 2 30 2" xfId="18619" xr:uid="{1EA86AC7-78A5-41BD-81A7-3BD425902DD1}"/>
    <cellStyle name="TextBoldUnderlined 2 31" xfId="7498" xr:uid="{4BEB3054-2B40-479B-92B1-98AB8E5FDC79}"/>
    <cellStyle name="TextBoldUnderlined 2 32" xfId="46230" xr:uid="{036D33E1-94F5-432D-9231-DD8076194972}"/>
    <cellStyle name="TextBoldUnderlined 2 33" xfId="47295" xr:uid="{9A61CB33-A666-44E1-A1C6-C3A98C1A88FD}"/>
    <cellStyle name="TextBoldUnderlined 2 4" xfId="9008" xr:uid="{71DAF27A-11B6-46B4-A7AC-C52D9B05FC5E}"/>
    <cellStyle name="TextBoldUnderlined 2 4 2" xfId="12922" xr:uid="{82D4F3D0-98D9-4E5B-89E1-7CFF612627F5}"/>
    <cellStyle name="TextBoldUnderlined 2 4 2 2" xfId="51113" xr:uid="{80A926F7-C67C-4DF0-B69B-7341A8B77ADC}"/>
    <cellStyle name="TextBoldUnderlined 2 4 3" xfId="53041" xr:uid="{D9E95961-FAD2-4C5E-B6E5-0DD211D45656}"/>
    <cellStyle name="TextBoldUnderlined 2 4 4" xfId="48666" xr:uid="{ED2211F5-90E2-4B96-A182-B706FCAA8FB1}"/>
    <cellStyle name="TextBoldUnderlined 2 4 5" xfId="56090" xr:uid="{B2C2F803-9928-4B83-8601-4EEF8B438F1B}"/>
    <cellStyle name="TextBoldUnderlined 2 5" xfId="9053" xr:uid="{002CF139-D3B5-40E4-9CE0-2D715EAAD314}"/>
    <cellStyle name="TextBoldUnderlined 2 5 2" xfId="12959" xr:uid="{DD328BD4-7240-45EF-93EF-438D69049BDA}"/>
    <cellStyle name="TextBoldUnderlined 2 5 2 2" xfId="51156" xr:uid="{829E3C6F-6ACC-492C-81BC-C012638A02A8}"/>
    <cellStyle name="TextBoldUnderlined 2 5 3" xfId="53084" xr:uid="{D0F1B18B-453F-4B9B-A099-8DA57D9ED468}"/>
    <cellStyle name="TextBoldUnderlined 2 5 4" xfId="48708" xr:uid="{22AC6FB5-73D2-4670-9115-6CEB28F1E69D}"/>
    <cellStyle name="TextBoldUnderlined 2 5 5" xfId="56131" xr:uid="{CA22BA69-175E-4F13-BAB6-4629348FE2E8}"/>
    <cellStyle name="TextBoldUnderlined 2 6" xfId="9098" xr:uid="{95DA3845-297D-4510-9BA9-4389426B94F0}"/>
    <cellStyle name="TextBoldUnderlined 2 6 2" xfId="12996" xr:uid="{5FFE33DA-2A3E-405E-AFAA-7CEA9595E284}"/>
    <cellStyle name="TextBoldUnderlined 2 6 2 2" xfId="51201" xr:uid="{172285BF-3602-4439-BC8A-F619FE10FCDE}"/>
    <cellStyle name="TextBoldUnderlined 2 6 3" xfId="53129" xr:uid="{BB435EBF-2C6E-48FB-ADA4-53EE490B0511}"/>
    <cellStyle name="TextBoldUnderlined 2 6 4" xfId="48753" xr:uid="{FE2ECDB2-9FC3-458E-8723-D201C49D62EE}"/>
    <cellStyle name="TextBoldUnderlined 2 6 5" xfId="56175" xr:uid="{3298234C-D4C2-479F-8D0B-FDC6A178E6D7}"/>
    <cellStyle name="TextBoldUnderlined 2 7" xfId="9139" xr:uid="{723B5957-74AA-48E6-8D95-11AF01CD194E}"/>
    <cellStyle name="TextBoldUnderlined 2 7 2" xfId="13033" xr:uid="{B7B9B111-8241-464E-B1DA-774B4E742312}"/>
    <cellStyle name="TextBoldUnderlined 2 7 2 2" xfId="51241" xr:uid="{141C8AB2-91D6-462B-9402-E0021A56D065}"/>
    <cellStyle name="TextBoldUnderlined 2 7 3" xfId="53169" xr:uid="{167147EF-7D0E-4773-9FAD-F547CE75BF1D}"/>
    <cellStyle name="TextBoldUnderlined 2 7 4" xfId="48793" xr:uid="{F64D337B-FD9D-4DD5-83E8-E3E8307509E8}"/>
    <cellStyle name="TextBoldUnderlined 2 7 5" xfId="56215" xr:uid="{C836BE9D-ED71-48E3-8988-408CD83FCE4C}"/>
    <cellStyle name="TextBoldUnderlined 2 8" xfId="9196" xr:uid="{52E517AE-CD7C-4398-95E5-2CD275060C92}"/>
    <cellStyle name="TextBoldUnderlined 2 8 2" xfId="13081" xr:uid="{2581B3DE-A586-486A-A2BB-987AF9D6B4EF}"/>
    <cellStyle name="TextBoldUnderlined 2 8 2 2" xfId="51297" xr:uid="{D9276392-ACA0-48B9-A687-2429553E90EE}"/>
    <cellStyle name="TextBoldUnderlined 2 8 3" xfId="53225" xr:uid="{74701872-7878-4B94-BAC7-5A915CEE3475}"/>
    <cellStyle name="TextBoldUnderlined 2 8 4" xfId="48848" xr:uid="{025BDC82-9464-44BF-8578-4F526C9C5DB0}"/>
    <cellStyle name="TextBoldUnderlined 2 8 5" xfId="56268" xr:uid="{82F9D1B8-3079-4712-AC21-66DE88186B26}"/>
    <cellStyle name="TextBoldUnderlined 2 9" xfId="9254" xr:uid="{CABFDE24-0DE8-464F-9788-A8414A19C30C}"/>
    <cellStyle name="TextBoldUnderlined 2 9 2" xfId="13130" xr:uid="{A7505C84-5060-4E1C-B4B8-26CB07D8EC1D}"/>
    <cellStyle name="TextBoldUnderlined 2 9 2 2" xfId="51352" xr:uid="{A9D88B01-F03D-4C66-B81A-13AF8BA9FDF6}"/>
    <cellStyle name="TextBoldUnderlined 2 9 3" xfId="53280" xr:uid="{5F219555-0A2D-4114-8FAB-6B8B72326219}"/>
    <cellStyle name="TextBoldUnderlined 2 9 4" xfId="48903" xr:uid="{F8A93D08-2A91-44D4-BEEE-999CDBBE9BD1}"/>
    <cellStyle name="TextBoldUnderlined 2 9 5" xfId="56323" xr:uid="{86A316A2-5933-4A8D-974B-FFAE0A79A2D5}"/>
    <cellStyle name="TextBoldUnderlined 20" xfId="8814" xr:uid="{C20F38BC-9D64-47FE-85AB-ACE6E59C4DAF}"/>
    <cellStyle name="TextBoldUnderlined 20 10" xfId="24336" xr:uid="{24C97B3F-7BB6-4BC0-B81A-0492E20BE77A}"/>
    <cellStyle name="TextBoldUnderlined 20 11" xfId="29573" xr:uid="{DA272994-D6DE-4BB6-9108-028DD49B611E}"/>
    <cellStyle name="TextBoldUnderlined 20 12" xfId="32111" xr:uid="{5BAA4BA8-322E-4FDC-8924-0A16DE5E2212}"/>
    <cellStyle name="TextBoldUnderlined 20 13" xfId="29411" xr:uid="{E62DAB85-328E-4ADC-99E7-08CA29346BFB}"/>
    <cellStyle name="TextBoldUnderlined 20 14" xfId="31268" xr:uid="{ED718530-9FD6-4B6A-959E-133B1814C8F6}"/>
    <cellStyle name="TextBoldUnderlined 20 15" xfId="32992" xr:uid="{226E1AD1-AAA9-41C7-BFD1-B86489C5E275}"/>
    <cellStyle name="TextBoldUnderlined 20 16" xfId="27637" xr:uid="{A7D19E5F-5F53-4740-8A7E-D69383264D6F}"/>
    <cellStyle name="TextBoldUnderlined 20 17" xfId="34636" xr:uid="{F9B29AE5-4EEF-4B88-94BC-A5463C8D4095}"/>
    <cellStyle name="TextBoldUnderlined 20 18" xfId="32863" xr:uid="{0434BE14-BB45-420B-8E37-CBD1E6D0AB76}"/>
    <cellStyle name="TextBoldUnderlined 20 19" xfId="35503" xr:uid="{A02EC91F-ABBF-4808-B429-C1045DEA2274}"/>
    <cellStyle name="TextBoldUnderlined 20 2" xfId="12756" xr:uid="{CBF61B7A-8198-462F-84EB-888A09A9F3BE}"/>
    <cellStyle name="TextBoldUnderlined 20 2 2" xfId="50918" xr:uid="{32AA197C-3BEA-4045-A463-C182AB62C0E2}"/>
    <cellStyle name="TextBoldUnderlined 20 20" xfId="37979" xr:uid="{BE029B52-E457-4A4F-B6ED-CE16A0C430A5}"/>
    <cellStyle name="TextBoldUnderlined 20 21" xfId="39448" xr:uid="{642B239D-C4F3-4092-B535-4095864A301F}"/>
    <cellStyle name="TextBoldUnderlined 20 22" xfId="39525" xr:uid="{7D72043B-FBA5-4F3E-8C1B-0F63235D057B}"/>
    <cellStyle name="TextBoldUnderlined 20 23" xfId="40535" xr:uid="{04CA5384-375C-4BAD-B8BE-C7B9A4EE0734}"/>
    <cellStyle name="TextBoldUnderlined 20 24" xfId="36516" xr:uid="{C78DEA0F-1981-4382-BD94-9293134391EC}"/>
    <cellStyle name="TextBoldUnderlined 20 25" xfId="41497" xr:uid="{8DE81190-62B7-41EB-B921-B83104387AB9}"/>
    <cellStyle name="TextBoldUnderlined 20 26" xfId="40838" xr:uid="{E5EAB382-4A99-4B13-BC84-9FF80A0364FB}"/>
    <cellStyle name="TextBoldUnderlined 20 27" xfId="48472" xr:uid="{3C01377B-520F-4219-B01F-C00FFFAE9792}"/>
    <cellStyle name="TextBoldUnderlined 20 28" xfId="55898" xr:uid="{A11A59F3-7E9A-433A-AE62-69B9B05F2CCC}"/>
    <cellStyle name="TextBoldUnderlined 20 3" xfId="24644" xr:uid="{8392B93B-AD31-4C1F-A284-32331FC22DC6}"/>
    <cellStyle name="TextBoldUnderlined 20 3 2" xfId="52847" xr:uid="{5424361C-498E-4638-B8AD-0B8848E8937C}"/>
    <cellStyle name="TextBoldUnderlined 20 4" xfId="21465" xr:uid="{6CC38B63-8BE1-46A5-93BD-5547941522C6}"/>
    <cellStyle name="TextBoldUnderlined 20 5" xfId="24809" xr:uid="{70423E6D-0C2E-457E-8A31-9E00E2045D02}"/>
    <cellStyle name="TextBoldUnderlined 20 6" xfId="23815" xr:uid="{29121EA7-75CA-47A0-8CFE-2F4620EE50AE}"/>
    <cellStyle name="TextBoldUnderlined 20 7" xfId="24057" xr:uid="{392B9E9A-A13C-4DDA-8ED0-4B0D0117C90D}"/>
    <cellStyle name="TextBoldUnderlined 20 8" xfId="26219" xr:uid="{DEE17312-E5B1-4B57-940D-F2C515BEF833}"/>
    <cellStyle name="TextBoldUnderlined 20 9" xfId="29666" xr:uid="{9755D2FE-B704-49FC-8453-0379DD6695E5}"/>
    <cellStyle name="TextBoldUnderlined 21" xfId="7591" xr:uid="{65A118E3-9124-4106-B7B6-7B1055F71227}"/>
    <cellStyle name="TextBoldUnderlined 21 10" xfId="26746" xr:uid="{F1814F74-0351-4E85-A610-DD4A2711D946}"/>
    <cellStyle name="TextBoldUnderlined 21 11" xfId="23295" xr:uid="{BF85737A-80E7-4A46-9CBA-BD4C796E4FC9}"/>
    <cellStyle name="TextBoldUnderlined 21 12" xfId="32211" xr:uid="{97D8BD2D-1453-4697-94BE-90B9E7F09806}"/>
    <cellStyle name="TextBoldUnderlined 21 13" xfId="25924" xr:uid="{DCBE935C-83B8-4C38-A3CD-4DFE53305DB2}"/>
    <cellStyle name="TextBoldUnderlined 21 14" xfId="31939" xr:uid="{1ACF1233-9D8B-4D11-88A9-5DE04FD92D31}"/>
    <cellStyle name="TextBoldUnderlined 21 15" xfId="31149" xr:uid="{6082AFDE-7A3E-478C-AFE1-993A4B594610}"/>
    <cellStyle name="TextBoldUnderlined 21 16" xfId="28569" xr:uid="{8F2E7994-5890-4654-B24E-4000EF812BF6}"/>
    <cellStyle name="TextBoldUnderlined 21 17" xfId="34683" xr:uid="{CBE44D90-7F6E-4301-A089-7B77D4F5935E}"/>
    <cellStyle name="TextBoldUnderlined 21 18" xfId="28795" xr:uid="{E0652E46-0401-4EA1-B751-1BFD0C91282D}"/>
    <cellStyle name="TextBoldUnderlined 21 19" xfId="35523" xr:uid="{0F049D5C-90AA-48C9-8760-EBB9D0AA2E04}"/>
    <cellStyle name="TextBoldUnderlined 21 2" xfId="11831" xr:uid="{678E9943-FF6D-40EA-A03B-D120E3F7D485}"/>
    <cellStyle name="TextBoldUnderlined 21 2 2" xfId="50020" xr:uid="{D51C09C5-B23D-44FF-9DAE-68347E70214E}"/>
    <cellStyle name="TextBoldUnderlined 21 20" xfId="38076" xr:uid="{43EEC91F-5501-4B04-A64D-6A0B259F6E60}"/>
    <cellStyle name="TextBoldUnderlined 21 21" xfId="39348" xr:uid="{55BB1D29-921C-45E9-8B93-0AE2BCF10835}"/>
    <cellStyle name="TextBoldUnderlined 21 22" xfId="36584" xr:uid="{8DD572EE-4C83-4749-8206-C4A38D16E95A}"/>
    <cellStyle name="TextBoldUnderlined 21 23" xfId="40586" xr:uid="{B22E8A76-0B57-48F0-BB23-3C1384DF4BA8}"/>
    <cellStyle name="TextBoldUnderlined 21 24" xfId="39044" xr:uid="{CDA6FE3D-F1B5-452E-8A02-3F144AA9595A}"/>
    <cellStyle name="TextBoldUnderlined 21 25" xfId="41524" xr:uid="{66B6D646-54CD-4C34-B976-309D530C462D}"/>
    <cellStyle name="TextBoldUnderlined 21 26" xfId="40381" xr:uid="{519E0F05-B69F-4974-95BA-E94E67A7C2A6}"/>
    <cellStyle name="TextBoldUnderlined 21 27" xfId="47384" xr:uid="{81013910-D5AD-4FAA-BFFA-298E82AC1067}"/>
    <cellStyle name="TextBoldUnderlined 21 28" xfId="54887" xr:uid="{4325DA20-98D5-4892-8509-AEFF3D1286AA}"/>
    <cellStyle name="TextBoldUnderlined 21 3" xfId="24736" xr:uid="{2DF597C2-18FD-4874-92B0-22A520FD755E}"/>
    <cellStyle name="TextBoldUnderlined 21 3 2" xfId="52013" xr:uid="{8F59C4DB-D1F8-41DA-97ED-C59B4024CE5E}"/>
    <cellStyle name="TextBoldUnderlined 21 4" xfId="23630" xr:uid="{9A40A71B-1A6F-44F5-80AB-E665B5C16F3E}"/>
    <cellStyle name="TextBoldUnderlined 21 5" xfId="24852" xr:uid="{D5CCF6E9-DDFC-49F0-B410-3C57C6DA8432}"/>
    <cellStyle name="TextBoldUnderlined 21 6" xfId="20700" xr:uid="{862D7A1D-8BE6-4FE3-89E3-5B9079985B32}"/>
    <cellStyle name="TextBoldUnderlined 21 7" xfId="22393" xr:uid="{D1E665C0-6407-46FB-9FC3-01A33A8EC4EA}"/>
    <cellStyle name="TextBoldUnderlined 21 8" xfId="24012" xr:uid="{0857671D-08A2-488D-B88F-629E884538E3}"/>
    <cellStyle name="TextBoldUnderlined 21 9" xfId="29770" xr:uid="{6FB1A353-74F5-4E0B-BBC4-70D7CF850B02}"/>
    <cellStyle name="TextBoldUnderlined 22" xfId="8085" xr:uid="{B60FCB54-CA95-49FB-8208-3581A82972DC}"/>
    <cellStyle name="TextBoldUnderlined 22 10" xfId="30483" xr:uid="{48E0C24F-37DB-4B3C-80E8-B1031B80A229}"/>
    <cellStyle name="TextBoldUnderlined 22 11" xfId="30122" xr:uid="{DC949815-AF52-42E8-99E6-78F2C256B50D}"/>
    <cellStyle name="TextBoldUnderlined 22 12" xfId="32493" xr:uid="{85E9F4F5-76D4-4A1D-A865-68BC91923EB7}"/>
    <cellStyle name="TextBoldUnderlined 22 13" xfId="30249" xr:uid="{3EB7C097-68E9-491C-AEB7-93924475B5B7}"/>
    <cellStyle name="TextBoldUnderlined 22 14" xfId="33097" xr:uid="{624A07D2-C15D-4E1B-AA1A-92810FF3D9AB}"/>
    <cellStyle name="TextBoldUnderlined 22 15" xfId="31132" xr:uid="{2893AF07-58CC-467D-8764-D31C6E4759A2}"/>
    <cellStyle name="TextBoldUnderlined 22 16" xfId="33731" xr:uid="{3A440FB3-0D02-4469-B979-7D24E2B1DB41}"/>
    <cellStyle name="TextBoldUnderlined 22 17" xfId="34849" xr:uid="{0AE4573B-4562-4B77-8569-A84F09E2AABF}"/>
    <cellStyle name="TextBoldUnderlined 22 18" xfId="35079" xr:uid="{6FFE91AF-45A3-4B65-9E3E-5465BA0D8589}"/>
    <cellStyle name="TextBoldUnderlined 22 19" xfId="35577" xr:uid="{8951384B-EF86-4D07-866A-5F84F81B56E2}"/>
    <cellStyle name="TextBoldUnderlined 22 2" xfId="12243" xr:uid="{A22A8019-A88C-453A-B5F7-240B00834522}"/>
    <cellStyle name="TextBoldUnderlined 22 2 2" xfId="50490" xr:uid="{6CF78251-9A69-46CA-99AB-9ABB7FF79DA9}"/>
    <cellStyle name="TextBoldUnderlined 22 20" xfId="38347" xr:uid="{F5F62ED2-C496-4BA5-BE40-7081259E3558}"/>
    <cellStyle name="TextBoldUnderlined 22 21" xfId="39016" xr:uid="{E941086B-0A36-4919-BFE6-7DFB5217E056}"/>
    <cellStyle name="TextBoldUnderlined 22 22" xfId="36822" xr:uid="{9B47AD25-D402-44B7-913C-1760AF4F413D}"/>
    <cellStyle name="TextBoldUnderlined 22 23" xfId="40753" xr:uid="{6D0A973D-C257-4A49-B6FA-7D709B39E7CD}"/>
    <cellStyle name="TextBoldUnderlined 22 24" xfId="40975" xr:uid="{F557DB85-DE99-45A6-AE67-307ED41F15C9}"/>
    <cellStyle name="TextBoldUnderlined 22 25" xfId="41605" xr:uid="{6718E741-A23F-4DA8-A703-0DD3412092B8}"/>
    <cellStyle name="TextBoldUnderlined 22 26" xfId="41668" xr:uid="{17F50D36-04DB-41E2-A365-46D072AEB71F}"/>
    <cellStyle name="TextBoldUnderlined 22 27" xfId="47853" xr:uid="{BA18408F-ABF1-4BB5-B30C-0314AD2687D6}"/>
    <cellStyle name="TextBoldUnderlined 22 28" xfId="55335" xr:uid="{6BB7AFA4-4893-4756-9D9A-71273F9E562A}"/>
    <cellStyle name="TextBoldUnderlined 22 3" xfId="25018" xr:uid="{21BE3E4D-82C2-470C-A6AF-E0EF1C0297F9}"/>
    <cellStyle name="TextBoldUnderlined 22 3 2" xfId="52479" xr:uid="{2994D7AC-8E26-4A37-A479-8B20D9988614}"/>
    <cellStyle name="TextBoldUnderlined 22 4" xfId="22089" xr:uid="{6B1B39AA-A802-4D01-9921-B8C8B351426B}"/>
    <cellStyle name="TextBoldUnderlined 22 5" xfId="25669" xr:uid="{51843C15-1C67-4D97-A6E6-545A3D9D0B1C}"/>
    <cellStyle name="TextBoldUnderlined 22 6" xfId="25990" xr:uid="{E568101F-3216-4896-AB5D-A0BFDDD2585B}"/>
    <cellStyle name="TextBoldUnderlined 22 7" xfId="26329" xr:uid="{C3CBD073-0B34-4DCB-8301-D18D04EE9FA0}"/>
    <cellStyle name="TextBoldUnderlined 22 8" xfId="24063" xr:uid="{AEE37F59-F87D-4189-9C42-D4E19F10D2D3}"/>
    <cellStyle name="TextBoldUnderlined 22 9" xfId="30086" xr:uid="{A732D3AE-447B-4ADC-A7D9-FFE7B9407403}"/>
    <cellStyle name="TextBoldUnderlined 23" xfId="7791" xr:uid="{95551334-7483-4DC4-922B-29EDB065F111}"/>
    <cellStyle name="TextBoldUnderlined 23 10" xfId="30536" xr:uid="{9BACBBD8-8E6F-4BA7-8736-019DD82E2D1B}"/>
    <cellStyle name="TextBoldUnderlined 23 11" xfId="30834" xr:uid="{9F775987-6199-4D77-B887-68452A2EEC7F}"/>
    <cellStyle name="TextBoldUnderlined 23 12" xfId="32551" xr:uid="{4F32BFF4-E2C8-496F-B741-4BD279DC03C8}"/>
    <cellStyle name="TextBoldUnderlined 23 13" xfId="32842" xr:uid="{ED38D675-74DE-4F70-BA39-101D7F297FA0}"/>
    <cellStyle name="TextBoldUnderlined 23 14" xfId="33145" xr:uid="{76CA23A0-C8D9-4369-8898-29F47C4D58FB}"/>
    <cellStyle name="TextBoldUnderlined 23 15" xfId="33411" xr:uid="{7891103C-26D1-4AC1-AD84-98788A47D326}"/>
    <cellStyle name="TextBoldUnderlined 23 16" xfId="33792" xr:uid="{6F325A3A-C86B-4B17-B8C6-9AE46E352ACC}"/>
    <cellStyle name="TextBoldUnderlined 23 17" xfId="34873" xr:uid="{17E0A23B-D3BE-4E89-B9FE-8DC8A44DC38C}"/>
    <cellStyle name="TextBoldUnderlined 23 18" xfId="35139" xr:uid="{C4955970-85DA-4723-94D7-59D85D527B4D}"/>
    <cellStyle name="TextBoldUnderlined 23 19" xfId="35588" xr:uid="{D34668BB-863A-4E3F-93D4-8B95AB593EE5}"/>
    <cellStyle name="TextBoldUnderlined 23 2" xfId="11995" xr:uid="{F7732F3D-F713-4CB0-874B-C693C2379248}"/>
    <cellStyle name="TextBoldUnderlined 23 2 2" xfId="50211" xr:uid="{C54827F0-20EA-4A49-87DE-CEA390B07603}"/>
    <cellStyle name="TextBoldUnderlined 23 20" xfId="38397" xr:uid="{030D1D48-2F31-40CB-984C-D16CB01A9C32}"/>
    <cellStyle name="TextBoldUnderlined 23 21" xfId="35914" xr:uid="{F0DE8AAD-DCDA-45BB-980C-376E9E910CE8}"/>
    <cellStyle name="TextBoldUnderlined 23 22" xfId="39652" xr:uid="{5A989CFF-EBFD-4A2B-89EA-A6CFCB273678}"/>
    <cellStyle name="TextBoldUnderlined 23 23" xfId="40785" xr:uid="{07B0CF49-9ADC-4679-B465-50ACDD8B9D38}"/>
    <cellStyle name="TextBoldUnderlined 23 24" xfId="41034" xr:uid="{33343E6C-F76D-40AF-B37A-69A75C269195}"/>
    <cellStyle name="TextBoldUnderlined 23 25" xfId="41619" xr:uid="{B13C8336-B5BD-4726-8314-C88F6F9DB10E}"/>
    <cellStyle name="TextBoldUnderlined 23 26" xfId="41680" xr:uid="{BCBB0FDB-8C0C-4548-917E-12163FD12331}"/>
    <cellStyle name="TextBoldUnderlined 23 27" xfId="47574" xr:uid="{4C085FB9-A605-44A2-8FA3-2F792303D517}"/>
    <cellStyle name="TextBoldUnderlined 23 28" xfId="55070" xr:uid="{D0FD4563-7DC2-40EB-A4B1-339C0128E1F9}"/>
    <cellStyle name="TextBoldUnderlined 23 3" xfId="25072" xr:uid="{5CCEF74E-96D5-48C5-8678-87EAADF78608}"/>
    <cellStyle name="TextBoldUnderlined 23 3 2" xfId="52203" xr:uid="{C0014EB7-A2CF-4994-A619-43C4DA8F2BDD}"/>
    <cellStyle name="TextBoldUnderlined 23 4" xfId="25355" xr:uid="{CD4BA928-A5BA-47E3-AD9D-107EBD5ED61B}"/>
    <cellStyle name="TextBoldUnderlined 23 5" xfId="25728" xr:uid="{544FE303-DBE1-4FFB-9832-E1B1B8DFFE1A}"/>
    <cellStyle name="TextBoldUnderlined 23 6" xfId="26050" xr:uid="{82B3BA37-77AD-4753-90A6-AD0F2F77A007}"/>
    <cellStyle name="TextBoldUnderlined 23 7" xfId="26390" xr:uid="{0B7D9BF7-7653-47B8-9956-114DED94BACD}"/>
    <cellStyle name="TextBoldUnderlined 23 8" xfId="26678" xr:uid="{535CC2D2-25A7-44F8-88FA-B8D59A1D5B8B}"/>
    <cellStyle name="TextBoldUnderlined 23 9" xfId="30148" xr:uid="{F1A512F7-F480-435C-9A5D-ED2297566A46}"/>
    <cellStyle name="TextBoldUnderlined 24" xfId="8202" xr:uid="{47C639D7-B5D3-40F0-987D-543CD3DD5278}"/>
    <cellStyle name="TextBoldUnderlined 24 10" xfId="29031" xr:uid="{ADE07862-3B57-4A69-9CC9-6E5B3D03DA28}"/>
    <cellStyle name="TextBoldUnderlined 24 11" xfId="29261" xr:uid="{F9B29702-4F64-4A04-9FB9-52CAED87635E}"/>
    <cellStyle name="TextBoldUnderlined 24 12" xfId="31495" xr:uid="{F5F51980-3A45-4BC2-8F06-3913E08215FE}"/>
    <cellStyle name="TextBoldUnderlined 24 13" xfId="25118" xr:uid="{5ED76AAD-5BE2-4178-ADED-00A0382C751F}"/>
    <cellStyle name="TextBoldUnderlined 24 14" xfId="31532" xr:uid="{BB868623-A42D-4CE4-9748-696B81CDA567}"/>
    <cellStyle name="TextBoldUnderlined 24 15" xfId="27822" xr:uid="{17EA0DF9-8B4A-4AB1-B5F1-B2A458D7A58E}"/>
    <cellStyle name="TextBoldUnderlined 24 16" xfId="29119" xr:uid="{D3CA3220-A3A7-4593-BDBC-384824D0E734}"/>
    <cellStyle name="TextBoldUnderlined 24 17" xfId="34309" xr:uid="{1ACDCBD8-415C-40C5-B695-107618DC6EDA}"/>
    <cellStyle name="TextBoldUnderlined 24 18" xfId="34330" xr:uid="{76E55ECE-B92A-49B7-A9FF-F41C42D10586}"/>
    <cellStyle name="TextBoldUnderlined 24 19" xfId="35401" xr:uid="{35355BFB-B743-4967-B883-EA873874D03F}"/>
    <cellStyle name="TextBoldUnderlined 24 2" xfId="12334" xr:uid="{38BE1ABD-2D05-4C30-81E8-17D24BD545E7}"/>
    <cellStyle name="TextBoldUnderlined 24 2 2" xfId="50597" xr:uid="{D112512F-D516-4FD5-B733-7423D7B3286C}"/>
    <cellStyle name="TextBoldUnderlined 24 20" xfId="37409" xr:uid="{E90316CF-9F9D-40E1-8D34-46EAF81C192C}"/>
    <cellStyle name="TextBoldUnderlined 24 21" xfId="38149" xr:uid="{790617F4-8CDA-4ADA-8221-8FFB5C8C0C87}"/>
    <cellStyle name="TextBoldUnderlined 24 22" xfId="38474" xr:uid="{0AECB7B1-5490-4ADA-8626-740DCA78A892}"/>
    <cellStyle name="TextBoldUnderlined 24 23" xfId="40191" xr:uid="{63DAF52C-D4E9-4761-9A34-DA3A19034E57}"/>
    <cellStyle name="TextBoldUnderlined 24 24" xfId="40719" xr:uid="{65F5CA7C-9172-45C8-9B6F-BEFEF3864DD5}"/>
    <cellStyle name="TextBoldUnderlined 24 25" xfId="41348" xr:uid="{B85BBED5-93E3-4B28-B9F3-0401B799AE33}"/>
    <cellStyle name="TextBoldUnderlined 24 26" xfId="39281" xr:uid="{79ABC6A5-29A7-4C5C-8C53-05B601D018E6}"/>
    <cellStyle name="TextBoldUnderlined 24 27" xfId="47961" xr:uid="{F10DC296-E7F6-411E-8D1F-ABE28345D9FD}"/>
    <cellStyle name="TextBoldUnderlined 24 28" xfId="55439" xr:uid="{6D4DB3AC-1716-4187-9BF5-24D65160134E}"/>
    <cellStyle name="TextBoldUnderlined 24 3" xfId="24077" xr:uid="{0C80B989-C7C7-4227-B74B-9BFD5B965632}"/>
    <cellStyle name="TextBoldUnderlined 24 3 2" xfId="52585" xr:uid="{797F07B6-2D72-4045-B554-9F15E72356FF}"/>
    <cellStyle name="TextBoldUnderlined 24 4" xfId="24346" xr:uid="{F0FD4526-7269-4EF5-AD1B-72C09A25AE25}"/>
    <cellStyle name="TextBoldUnderlined 24 5" xfId="24643" xr:uid="{5E98E53C-57B1-4217-A5AC-B8FE0BEE9EE4}"/>
    <cellStyle name="TextBoldUnderlined 24 6" xfId="25374" xr:uid="{E1D2C13F-4D0F-47DB-8690-3F2ECE67592A}"/>
    <cellStyle name="TextBoldUnderlined 24 7" xfId="25147" xr:uid="{BFCA488E-E064-4E04-BEFD-69A3C1E8238D}"/>
    <cellStyle name="TextBoldUnderlined 24 8" xfId="23304" xr:uid="{2B7A1554-5F3A-4039-A920-75E8B26D2690}"/>
    <cellStyle name="TextBoldUnderlined 24 9" xfId="28988" xr:uid="{A6B33544-52C6-477D-8866-0061A8EF10EC}"/>
    <cellStyle name="TextBoldUnderlined 25" xfId="7646" xr:uid="{03CD31A8-65EB-43F6-830C-A8C8BB2CA8B2}"/>
    <cellStyle name="TextBoldUnderlined 25 10" xfId="26316" xr:uid="{7DCA9D2D-C682-49AB-B895-7EE9318D85D6}"/>
    <cellStyle name="TextBoldUnderlined 25 11" xfId="29996" xr:uid="{CA9A5F94-4315-4230-9C27-0068FCDE5D7C}"/>
    <cellStyle name="TextBoldUnderlined 25 12" xfId="31317" xr:uid="{8F4C7F0D-83EA-4B74-82E9-55CF0964AF8A}"/>
    <cellStyle name="TextBoldUnderlined 25 13" xfId="21277" xr:uid="{61A3D0E1-7137-4644-9BD9-DA0813BF18D0}"/>
    <cellStyle name="TextBoldUnderlined 25 14" xfId="31757" xr:uid="{C74D5E39-E2BF-4504-96FF-EA2CE5E33420}"/>
    <cellStyle name="TextBoldUnderlined 25 15" xfId="31229" xr:uid="{A8F04967-D723-4777-BC5A-EF1EC83D942C}"/>
    <cellStyle name="TextBoldUnderlined 25 16" xfId="26385" xr:uid="{6CDC8EB3-5AA0-4D18-B3DB-09385DC3B4A3}"/>
    <cellStyle name="TextBoldUnderlined 25 17" xfId="34212" xr:uid="{48439F80-6091-4541-A154-847FAFF76B9F}"/>
    <cellStyle name="TextBoldUnderlined 25 18" xfId="31419" xr:uid="{C13F5521-9458-46F6-943F-A60573D91F64}"/>
    <cellStyle name="TextBoldUnderlined 25 19" xfId="35370" xr:uid="{FA4FDAA3-2B7A-4210-92DC-9E7C6C887971}"/>
    <cellStyle name="TextBoldUnderlined 25 2" xfId="11880" xr:uid="{F451D057-E467-4BF2-AEEC-780D993EFDA7}"/>
    <cellStyle name="TextBoldUnderlined 25 2 2" xfId="50074" xr:uid="{18DFD510-5B80-456D-9E03-813F8789DDE6}"/>
    <cellStyle name="TextBoldUnderlined 25 20" xfId="37243" xr:uid="{F6562CEB-FD13-4B88-ACD9-EF4F962FE7BF}"/>
    <cellStyle name="TextBoldUnderlined 25 21" xfId="38078" xr:uid="{8E5B27B4-5BA5-4F1A-96A6-CA1DE68C1027}"/>
    <cellStyle name="TextBoldUnderlined 25 22" xfId="36229" xr:uid="{4E480524-909D-4341-8925-0669F675992C}"/>
    <cellStyle name="TextBoldUnderlined 25 23" xfId="40094" xr:uid="{70330F80-1090-4531-AAF0-342945DFFE40}"/>
    <cellStyle name="TextBoldUnderlined 25 24" xfId="36679" xr:uid="{B5E64697-3800-4395-82D6-16FA518F5FCB}"/>
    <cellStyle name="TextBoldUnderlined 25 25" xfId="41305" xr:uid="{FAC8C6E3-222D-4D39-9F03-13B3F00F7E87}"/>
    <cellStyle name="TextBoldUnderlined 25 26" xfId="40391" xr:uid="{C97E65B8-6CB7-409E-B736-82CC8B4F6F40}"/>
    <cellStyle name="TextBoldUnderlined 25 27" xfId="47438" xr:uid="{B35C02E1-327A-48B1-A6D4-73C8EBA8FCFB}"/>
    <cellStyle name="TextBoldUnderlined 25 28" xfId="54937" xr:uid="{3D8BA807-DDA5-4677-A4AA-86FAEF7CCC93}"/>
    <cellStyle name="TextBoldUnderlined 25 3" xfId="23919" xr:uid="{F960D749-6F29-45B5-A23A-6FB12DD217F1}"/>
    <cellStyle name="TextBoldUnderlined 25 3 2" xfId="52067" xr:uid="{21226398-6746-4CDB-9167-642E64EB376E}"/>
    <cellStyle name="TextBoldUnderlined 25 4" xfId="20540" xr:uid="{1F7AEB22-83D6-41C9-B8EC-0D47E7B980BE}"/>
    <cellStyle name="TextBoldUnderlined 25 5" xfId="20616" xr:uid="{97FF986F-F1CD-4FE3-8696-95F16D108E39}"/>
    <cellStyle name="TextBoldUnderlined 25 6" xfId="24457" xr:uid="{5B0C23DA-3B6D-4D28-BDB4-092401CE2C2A}"/>
    <cellStyle name="TextBoldUnderlined 25 7" xfId="24515" xr:uid="{DD481D21-5133-41B0-B298-27785572DE79}"/>
    <cellStyle name="TextBoldUnderlined 25 8" xfId="25428" xr:uid="{CE3E256F-8F32-4EE1-AAB0-044C8BC0D2CC}"/>
    <cellStyle name="TextBoldUnderlined 25 9" xfId="26349" xr:uid="{11688A3B-30F0-4E5C-AB3D-75DABDC60429}"/>
    <cellStyle name="TextBoldUnderlined 26" xfId="8886" xr:uid="{856EACB4-E922-4AF3-8B3B-A8EF76A5B38F}"/>
    <cellStyle name="TextBoldUnderlined 26 10" xfId="25535" xr:uid="{A19BE6AC-7265-4B3F-A980-D227F6464085}"/>
    <cellStyle name="TextBoldUnderlined 26 11" xfId="29480" xr:uid="{5426CE5F-3A55-4838-907C-A4E104EF67B2}"/>
    <cellStyle name="TextBoldUnderlined 26 12" xfId="31420" xr:uid="{465BE258-7A01-4B23-A682-D59E479583B9}"/>
    <cellStyle name="TextBoldUnderlined 26 13" xfId="30930" xr:uid="{F91A8F42-79CC-4867-92C6-9C384232070F}"/>
    <cellStyle name="TextBoldUnderlined 26 14" xfId="31940" xr:uid="{6D164C20-D55B-43DD-9C5E-75B1E0BD35B4}"/>
    <cellStyle name="TextBoldUnderlined 26 15" xfId="27765" xr:uid="{ED4D9245-8998-4990-91D6-90CD60385ABF}"/>
    <cellStyle name="TextBoldUnderlined 26 16" xfId="25533" xr:uid="{8FA49A6F-8C81-4C07-80E2-E50AD1AF2444}"/>
    <cellStyle name="TextBoldUnderlined 26 17" xfId="34278" xr:uid="{01A8DEF0-DF70-4084-BDCC-535FEAA2B885}"/>
    <cellStyle name="TextBoldUnderlined 26 18" xfId="30358" xr:uid="{34025BF7-52C3-4424-BE2C-8A388CA9E3D8}"/>
    <cellStyle name="TextBoldUnderlined 26 19" xfId="35389" xr:uid="{2BEAC770-38F8-43FD-979E-A86005D98BDF}"/>
    <cellStyle name="TextBoldUnderlined 26 2" xfId="12812" xr:uid="{26F5788D-BA17-48B1-B43F-C975542D8496}"/>
    <cellStyle name="TextBoldUnderlined 26 2 2" xfId="50987" xr:uid="{40B8831E-DB1B-4402-8986-4E7F8DA5CA72}"/>
    <cellStyle name="TextBoldUnderlined 26 20" xfId="37336" xr:uid="{A20A916F-9DD4-4448-B69D-1957D1665351}"/>
    <cellStyle name="TextBoldUnderlined 26 21" xfId="36627" xr:uid="{72E741FE-467C-44C8-8744-D0811F8CE550}"/>
    <cellStyle name="TextBoldUnderlined 26 22" xfId="38948" xr:uid="{D55220A8-BCEE-48B4-9108-81627CFDF9E2}"/>
    <cellStyle name="TextBoldUnderlined 26 23" xfId="40152" xr:uid="{E9E9EAC4-FA67-4AE8-BB34-0D11463BAFE6}"/>
    <cellStyle name="TextBoldUnderlined 26 24" xfId="39735" xr:uid="{3E538A37-CA18-491A-B28B-B18EE4D757D6}"/>
    <cellStyle name="TextBoldUnderlined 26 25" xfId="41332" xr:uid="{ECF25064-F475-4720-8137-49AAC9FBFD29}"/>
    <cellStyle name="TextBoldUnderlined 26 26" xfId="41099" xr:uid="{6BA943D9-B37F-48CD-A6C7-9CF7956C3ABE}"/>
    <cellStyle name="TextBoldUnderlined 26 27" xfId="48540" xr:uid="{26D4E491-4014-474B-808E-5D1A3DD4F6EA}"/>
    <cellStyle name="TextBoldUnderlined 26 28" xfId="55964" xr:uid="{DDE45539-44CC-4497-9141-098F1C6CF4A6}"/>
    <cellStyle name="TextBoldUnderlined 26 3" xfId="24007" xr:uid="{0EE11CFF-6967-414D-B8E4-DAED64B06F20}"/>
    <cellStyle name="TextBoldUnderlined 26 3 2" xfId="52915" xr:uid="{75A323E1-292B-47FC-B7F4-17121008C34D}"/>
    <cellStyle name="TextBoldUnderlined 26 4" xfId="23732" xr:uid="{21CBA7E3-56B9-40AA-BCCD-4A2C4D50685D}"/>
    <cellStyle name="TextBoldUnderlined 26 5" xfId="21260" xr:uid="{9EDA3D50-56B1-4F7B-BBA3-60548DE0FA41}"/>
    <cellStyle name="TextBoldUnderlined 26 6" xfId="24835" xr:uid="{BCC13F6A-E353-4C63-BCBA-61BCC7AC0826}"/>
    <cellStyle name="TextBoldUnderlined 26 7" xfId="21582" xr:uid="{CE78AF81-F89B-4394-BE01-4E5553A19C6A}"/>
    <cellStyle name="TextBoldUnderlined 26 8" xfId="23647" xr:uid="{278F0F00-CD9C-4CD1-BEB0-82C282DAFA2E}"/>
    <cellStyle name="TextBoldUnderlined 26 9" xfId="28911" xr:uid="{6040388E-724E-4BEE-8646-F8DD5E05650B}"/>
    <cellStyle name="TextBoldUnderlined 27" xfId="9091" xr:uid="{38F39A96-2D55-4126-8C05-FA0744FC9AEB}"/>
    <cellStyle name="TextBoldUnderlined 27 10" xfId="26004" xr:uid="{95939E05-E869-4D75-BA37-9DF8E6A5EEAF}"/>
    <cellStyle name="TextBoldUnderlined 27 11" xfId="20994" xr:uid="{58B0D884-DF93-420B-B57B-4F3E2590FA05}"/>
    <cellStyle name="TextBoldUnderlined 27 12" xfId="31415" xr:uid="{D6691CB2-F6AC-40D8-8799-710274821BCD}"/>
    <cellStyle name="TextBoldUnderlined 27 13" xfId="25725" xr:uid="{4F28D289-C943-4192-92C3-D8AD0D23196B}"/>
    <cellStyle name="TextBoldUnderlined 27 14" xfId="30285" xr:uid="{3DF5C4B3-55A1-4AAC-98DB-4416D2136977}"/>
    <cellStyle name="TextBoldUnderlined 27 15" xfId="26538" xr:uid="{29046247-FCC5-49B5-A41C-96282804ABFD}"/>
    <cellStyle name="TextBoldUnderlined 27 16" xfId="33309" xr:uid="{26B88C5E-966B-4969-BE3F-CB879BBE2550}"/>
    <cellStyle name="TextBoldUnderlined 27 17" xfId="34274" xr:uid="{573FE3D3-C772-4CEF-8C06-1B059EFDA794}"/>
    <cellStyle name="TextBoldUnderlined 27 18" xfId="28803" xr:uid="{E294CA10-F420-4D72-9F6A-F4CCDA02E534}"/>
    <cellStyle name="TextBoldUnderlined 27 19" xfId="35388" xr:uid="{3DFD08F6-47BC-4915-B711-79136FD519D4}"/>
    <cellStyle name="TextBoldUnderlined 27 2" xfId="12989" xr:uid="{84689734-E681-474C-9836-BBE24177C2C4}"/>
    <cellStyle name="TextBoldUnderlined 27 2 2" xfId="51194" xr:uid="{FADCB195-356A-4026-A45E-47F14CFAF929}"/>
    <cellStyle name="TextBoldUnderlined 27 20" xfId="37331" xr:uid="{ACA1E939-EECD-4687-8B50-155FCF51CD9A}"/>
    <cellStyle name="TextBoldUnderlined 27 21" xfId="37777" xr:uid="{FFB80047-9A37-4927-AA7C-39E1A1E4A51A}"/>
    <cellStyle name="TextBoldUnderlined 27 22" xfId="36675" xr:uid="{501E7072-6679-40A7-A67A-9E0B005E5946}"/>
    <cellStyle name="TextBoldUnderlined 27 23" xfId="40150" xr:uid="{35F68A59-A237-4B8A-8030-24E58E6F1659}"/>
    <cellStyle name="TextBoldUnderlined 27 24" xfId="39541" xr:uid="{6A93BF3B-5055-4B5A-9548-1289E3728A87}"/>
    <cellStyle name="TextBoldUnderlined 27 25" xfId="41331" xr:uid="{45213C02-A01B-46F7-A4F7-DB81A2D839BF}"/>
    <cellStyle name="TextBoldUnderlined 27 26" xfId="41085" xr:uid="{4D4B2DFE-8C55-4BED-93D0-BE5153BA09C9}"/>
    <cellStyle name="TextBoldUnderlined 27 27" xfId="48746" xr:uid="{80FD61D6-5EB3-4829-84F9-BE3D940C35BA}"/>
    <cellStyle name="TextBoldUnderlined 27 28" xfId="56168" xr:uid="{4037A952-3E5D-4641-94D1-1C214A56528B}"/>
    <cellStyle name="TextBoldUnderlined 27 3" xfId="24003" xr:uid="{F46C997F-49C6-4A56-B1F6-87CD2564CDB9}"/>
    <cellStyle name="TextBoldUnderlined 27 3 2" xfId="53122" xr:uid="{8ED82B8B-4DA9-4167-9CF5-DD1067395BF8}"/>
    <cellStyle name="TextBoldUnderlined 27 4" xfId="20623" xr:uid="{ED3B4462-8251-41A7-8016-BA08FBEA5BD9}"/>
    <cellStyle name="TextBoldUnderlined 27 5" xfId="25569" xr:uid="{FA780B45-340F-4E44-97F4-E6F0271AD04A}"/>
    <cellStyle name="TextBoldUnderlined 27 6" xfId="25539" xr:uid="{B26CB73F-E802-443F-BD67-2B43D077502E}"/>
    <cellStyle name="TextBoldUnderlined 27 7" xfId="21816" xr:uid="{EA48494A-0517-4201-9786-5D33D2F56E7F}"/>
    <cellStyle name="TextBoldUnderlined 27 8" xfId="25265" xr:uid="{FB8D94E0-87AE-40CA-ACEB-AEDA1EE7C433}"/>
    <cellStyle name="TextBoldUnderlined 27 9" xfId="28906" xr:uid="{D02D5D6B-17BC-4B82-B2C4-561924FB0178}"/>
    <cellStyle name="TextBoldUnderlined 28" xfId="8848" xr:uid="{C74A1C87-264D-477F-BF79-5E53AE2FC22C}"/>
    <cellStyle name="TextBoldUnderlined 28 10" xfId="24221" xr:uid="{B30195A6-F12B-4FB7-9B3E-FB3D1690C3B1}"/>
    <cellStyle name="TextBoldUnderlined 28 11" xfId="26342" xr:uid="{C2C02812-A8BA-4689-B9A9-240C29F8F059}"/>
    <cellStyle name="TextBoldUnderlined 28 12" xfId="32366" xr:uid="{CBA024CF-B7E0-4E87-996C-717EE2999FEF}"/>
    <cellStyle name="TextBoldUnderlined 28 13" xfId="29006" xr:uid="{462AF5A6-DAEC-4689-8820-58CB55B6EDCA}"/>
    <cellStyle name="TextBoldUnderlined 28 14" xfId="31520" xr:uid="{8C5A01B0-0D9E-439A-9801-E842DC2E65D4}"/>
    <cellStyle name="TextBoldUnderlined 28 15" xfId="30352" xr:uid="{35C9FB69-B9A2-4E72-A4DD-C49DFE811680}"/>
    <cellStyle name="TextBoldUnderlined 28 16" xfId="32379" xr:uid="{EA339659-15D6-4620-9959-FE4550C4854F}"/>
    <cellStyle name="TextBoldUnderlined 28 17" xfId="34792" xr:uid="{11D2ABC2-23A1-4A30-8367-6C3D9A4B2872}"/>
    <cellStyle name="TextBoldUnderlined 28 18" xfId="29592" xr:uid="{B1099117-ACFC-4141-AEBC-FFA68E864465}"/>
    <cellStyle name="TextBoldUnderlined 28 19" xfId="35564" xr:uid="{E3612DC3-F658-4C5A-A4F8-ACB3E20CF870}"/>
    <cellStyle name="TextBoldUnderlined 28 2" xfId="12782" xr:uid="{FB45DC24-3627-4683-945B-A4ED2C11CD04}"/>
    <cellStyle name="TextBoldUnderlined 28 2 2" xfId="50951" xr:uid="{35933837-8311-4968-9647-0440319097C1}"/>
    <cellStyle name="TextBoldUnderlined 28 20" xfId="38233" xr:uid="{233AE01D-D992-49D4-AE0A-DD8E90716B26}"/>
    <cellStyle name="TextBoldUnderlined 28 21" xfId="39272" xr:uid="{25CFFBA3-79FD-4142-9698-2082E3E0B444}"/>
    <cellStyle name="TextBoldUnderlined 28 22" xfId="38035" xr:uid="{5CD8689F-A935-4513-82E5-F37902840B46}"/>
    <cellStyle name="TextBoldUnderlined 28 23" xfId="40685" xr:uid="{BBA2AF00-D847-4220-9745-281DB6AD595D}"/>
    <cellStyle name="TextBoldUnderlined 28 24" xfId="39754" xr:uid="{27BBB7A5-56AF-4083-B9E9-E55B97E6869F}"/>
    <cellStyle name="TextBoldUnderlined 28 25" xfId="41581" xr:uid="{7295B079-AD81-494A-9502-FCAC9D8226BA}"/>
    <cellStyle name="TextBoldUnderlined 28 26" xfId="40047" xr:uid="{9B0A79AD-E4CC-4600-B7AA-FFD5CA78325C}"/>
    <cellStyle name="TextBoldUnderlined 28 27" xfId="48504" xr:uid="{8A86A8D0-6CC6-400C-B099-72D931E29154}"/>
    <cellStyle name="TextBoldUnderlined 28 28" xfId="55929" xr:uid="{8700B6F0-DBB1-4014-9CD0-4525F967B287}"/>
    <cellStyle name="TextBoldUnderlined 28 3" xfId="24900" xr:uid="{5CB0C976-9B76-4738-9AE7-92449C5BF488}"/>
    <cellStyle name="TextBoldUnderlined 28 3 2" xfId="52880" xr:uid="{D154A573-C8A0-4F80-9C18-4C7EE2829F79}"/>
    <cellStyle name="TextBoldUnderlined 28 4" xfId="20921" xr:uid="{EC4C7030-8312-45E8-A585-1112424B00B1}"/>
    <cellStyle name="TextBoldUnderlined 28 5" xfId="24449" xr:uid="{8C9AD143-C1DB-464D-ACAE-DAB80359A5D6}"/>
    <cellStyle name="TextBoldUnderlined 28 6" xfId="21460" xr:uid="{3B9193C3-C85C-4D9F-8BC4-BF55EF71C69D}"/>
    <cellStyle name="TextBoldUnderlined 28 7" xfId="22887" xr:uid="{54DD4B25-C809-4075-9204-0AA9F7086535}"/>
    <cellStyle name="TextBoldUnderlined 28 8" xfId="25196" xr:uid="{6ADAA357-9CF3-44CF-8E92-50E1DA8BE7C5}"/>
    <cellStyle name="TextBoldUnderlined 28 9" xfId="29949" xr:uid="{28C7A057-9FF3-4642-B1EA-830297FFD9CB}"/>
    <cellStyle name="TextBoldUnderlined 29" xfId="7868" xr:uid="{DFFAA8C3-C1EA-41AA-A127-B191324794F5}"/>
    <cellStyle name="TextBoldUnderlined 29 10" xfId="25250" xr:uid="{DA4AE99C-9B69-4218-9462-C4321F89162D}"/>
    <cellStyle name="TextBoldUnderlined 29 11" xfId="24272" xr:uid="{F7D47746-5E60-44FD-8A7D-6A8138E413D6}"/>
    <cellStyle name="TextBoldUnderlined 29 12" xfId="27354" xr:uid="{C1F04C9A-04D6-43BE-943C-A3C51A0F243F}"/>
    <cellStyle name="TextBoldUnderlined 29 13" xfId="31152" xr:uid="{53A5F6A0-D900-43CF-8815-B8D3672821E2}"/>
    <cellStyle name="TextBoldUnderlined 29 14" xfId="30160" xr:uid="{E26C9953-EDC4-4403-8556-B47F8663E890}"/>
    <cellStyle name="TextBoldUnderlined 29 15" xfId="32595" xr:uid="{5445EDF1-BFED-40BA-BB26-F252DD553CC8}"/>
    <cellStyle name="TextBoldUnderlined 29 16" xfId="25723" xr:uid="{5362B874-D617-40B0-8157-D27131A1EB17}"/>
    <cellStyle name="TextBoldUnderlined 29 17" xfId="32976" xr:uid="{B4FF1806-DEC7-4581-AE3B-F8C4D9B50622}"/>
    <cellStyle name="TextBoldUnderlined 29 18" xfId="32756" xr:uid="{FFE9CBAB-C195-427F-ACD6-5514549CB81F}"/>
    <cellStyle name="TextBoldUnderlined 29 19" xfId="32853" xr:uid="{8BAE57AC-5CAD-4441-96A8-F26606335882}"/>
    <cellStyle name="TextBoldUnderlined 29 2" xfId="12056" xr:uid="{289DED4B-327C-4D46-823D-8F6D3B8D681F}"/>
    <cellStyle name="TextBoldUnderlined 29 2 2" xfId="50283" xr:uid="{361EF9FE-109D-49E2-9AC2-088FF245B75B}"/>
    <cellStyle name="TextBoldUnderlined 29 20" xfId="37005" xr:uid="{CFAE2E03-7278-41C2-8536-053FB42745BA}"/>
    <cellStyle name="TextBoldUnderlined 29 21" xfId="35656" xr:uid="{22F0102E-5EF4-428E-926F-1FD367E1229D}"/>
    <cellStyle name="TextBoldUnderlined 29 22" xfId="39164" xr:uid="{80619E61-3A17-42F7-B86D-46C9F5D61754}"/>
    <cellStyle name="TextBoldUnderlined 29 23" xfId="37974" xr:uid="{EDB59668-1382-420C-BC86-61E72064BCD8}"/>
    <cellStyle name="TextBoldUnderlined 29 24" xfId="40905" xr:uid="{4A13DA99-ED06-402E-A737-368B0FFD9E06}"/>
    <cellStyle name="TextBoldUnderlined 29 25" xfId="40303" xr:uid="{5BAFDA64-3508-467C-B6BE-6FE44047FE1E}"/>
    <cellStyle name="TextBoldUnderlined 29 26" xfId="41251" xr:uid="{A24FF3AB-64B0-4C11-88AF-12D01282922D}"/>
    <cellStyle name="TextBoldUnderlined 29 27" xfId="47647" xr:uid="{3130C958-73BC-425A-B498-57CAAAF4FB93}"/>
    <cellStyle name="TextBoldUnderlined 29 28" xfId="55139" xr:uid="{F3FD48DF-0D4A-4E7A-8976-E1FE359ED6CA}"/>
    <cellStyle name="TextBoldUnderlined 29 3" xfId="20582" xr:uid="{FAD8A53B-192A-4700-8503-B27F58B7B029}"/>
    <cellStyle name="TextBoldUnderlined 29 3 2" xfId="52274" xr:uid="{15D91622-4E84-4A75-A6E9-BE3DDCE4410B}"/>
    <cellStyle name="TextBoldUnderlined 29 4" xfId="23778" xr:uid="{A8737C64-438A-4E99-B06C-6902E058EF0D}"/>
    <cellStyle name="TextBoldUnderlined 29 5" xfId="25557" xr:uid="{FA7F1C44-96FF-47D9-B3CD-A2CA2BE8EF7B}"/>
    <cellStyle name="TextBoldUnderlined 29 6" xfId="20572" xr:uid="{9447C778-A004-4D7C-AC9D-FDE60C97B889}"/>
    <cellStyle name="TextBoldUnderlined 29 7" xfId="25478" xr:uid="{554A447B-6796-4E24-A8B8-6C2819582FC3}"/>
    <cellStyle name="TextBoldUnderlined 29 8" xfId="25771" xr:uid="{6ECC4417-C7AF-4540-8C74-F826E11B89EA}"/>
    <cellStyle name="TextBoldUnderlined 29 9" xfId="26079" xr:uid="{8DB17F6B-E922-4875-A862-429209698709}"/>
    <cellStyle name="TextBoldUnderlined 3" xfId="5115" xr:uid="{1953648A-C006-42E3-A741-9F890FB1E994}"/>
    <cellStyle name="TextBoldUnderlined 3 10" xfId="9267" xr:uid="{FDB85AFF-EF6D-4E85-8059-C5CF1C546851}"/>
    <cellStyle name="TextBoldUnderlined 3 10 2" xfId="13142" xr:uid="{BA5B8476-72E7-4956-AD1A-CD1C398DE6CF}"/>
    <cellStyle name="TextBoldUnderlined 3 10 2 2" xfId="51365" xr:uid="{B0947FC1-7266-4649-AB6B-2FC15DDE6828}"/>
    <cellStyle name="TextBoldUnderlined 3 10 3" xfId="53293" xr:uid="{86E83251-ACCF-4F14-A5AB-32685404E29B}"/>
    <cellStyle name="TextBoldUnderlined 3 10 4" xfId="48916" xr:uid="{4CE04C88-F529-4CD0-B809-15A0A87E2124}"/>
    <cellStyle name="TextBoldUnderlined 3 10 5" xfId="56336" xr:uid="{048A06DB-4BA7-4D5A-B3F3-ACD907781E7F}"/>
    <cellStyle name="TextBoldUnderlined 3 11" xfId="9321" xr:uid="{6D9CA523-23F3-4D54-A84B-00497147276A}"/>
    <cellStyle name="TextBoldUnderlined 3 11 2" xfId="13190" xr:uid="{4B8D9896-6A6D-47D8-B49A-FAC44B748BB5}"/>
    <cellStyle name="TextBoldUnderlined 3 11 2 2" xfId="51417" xr:uid="{AB3FEC87-2BCE-4662-AA22-D3CA2456C19B}"/>
    <cellStyle name="TextBoldUnderlined 3 11 3" xfId="53345" xr:uid="{1443B66C-326A-4D51-B3B1-6616397A3269}"/>
    <cellStyle name="TextBoldUnderlined 3 11 4" xfId="48968" xr:uid="{E50F602C-BB01-49E5-AE8B-FF35A961609F}"/>
    <cellStyle name="TextBoldUnderlined 3 11 5" xfId="56388" xr:uid="{C6B4A1C0-3A6C-4682-BAF4-B2D05E44D205}"/>
    <cellStyle name="TextBoldUnderlined 3 12" xfId="9359" xr:uid="{ACBFBCE7-DCE5-412E-ABC9-998C9516A6FD}"/>
    <cellStyle name="TextBoldUnderlined 3 12 2" xfId="13224" xr:uid="{168A1FB1-56E1-4CCD-9F34-35185A4AF465}"/>
    <cellStyle name="TextBoldUnderlined 3 12 2 2" xfId="51455" xr:uid="{78CABEF2-A15A-4DD1-8B1C-18E75E19A56D}"/>
    <cellStyle name="TextBoldUnderlined 3 12 3" xfId="53383" xr:uid="{EF493328-85A1-42CF-937F-06EAF436B6A3}"/>
    <cellStyle name="TextBoldUnderlined 3 12 4" xfId="49006" xr:uid="{D17C14B8-3CE5-452F-B95F-D20AB9CA1C81}"/>
    <cellStyle name="TextBoldUnderlined 3 12 5" xfId="56426" xr:uid="{75008C8B-D377-4CAE-B75F-A29C27A6AD59}"/>
    <cellStyle name="TextBoldUnderlined 3 13" xfId="9399" xr:uid="{A5BC58CD-A2E6-4DB1-9448-C06463FB9EC8}"/>
    <cellStyle name="TextBoldUnderlined 3 13 2" xfId="13258" xr:uid="{15551F37-700A-44EC-9EDE-5EC9E2A1D0D2}"/>
    <cellStyle name="TextBoldUnderlined 3 13 2 2" xfId="51494" xr:uid="{3A570B39-62E3-424D-B05F-43385196C396}"/>
    <cellStyle name="TextBoldUnderlined 3 13 3" xfId="53422" xr:uid="{06164080-BAEF-48F7-8FCF-2DB70DF960FF}"/>
    <cellStyle name="TextBoldUnderlined 3 13 4" xfId="49045" xr:uid="{F55CC305-1C69-4636-8733-F2B058748FA2}"/>
    <cellStyle name="TextBoldUnderlined 3 13 5" xfId="56465" xr:uid="{A277F84C-E26E-42A6-AE1B-C641F1ED5D3D}"/>
    <cellStyle name="TextBoldUnderlined 3 14" xfId="9446" xr:uid="{A9D0A0EF-5B12-4A56-AAB6-2C37536AC7D0}"/>
    <cellStyle name="TextBoldUnderlined 3 14 2" xfId="13297" xr:uid="{12003DDF-FEE5-461A-AC51-E9AF80002A46}"/>
    <cellStyle name="TextBoldUnderlined 3 14 2 2" xfId="51540" xr:uid="{CB5ED040-AF52-4EF4-9AC1-CE1B1D7BCCD7}"/>
    <cellStyle name="TextBoldUnderlined 3 14 3" xfId="53468" xr:uid="{CF687034-8A5C-4305-A34D-34D8D5F363CE}"/>
    <cellStyle name="TextBoldUnderlined 3 14 4" xfId="49091" xr:uid="{FA454EEA-9B1F-40FC-AE15-CF5711A9CF32}"/>
    <cellStyle name="TextBoldUnderlined 3 14 5" xfId="56511" xr:uid="{A456401D-A7C3-41DD-9C90-07E06998FC1A}"/>
    <cellStyle name="TextBoldUnderlined 3 15" xfId="9490" xr:uid="{D51372B4-A070-466F-BE92-32D7B59B2A2A}"/>
    <cellStyle name="TextBoldUnderlined 3 15 2" xfId="13335" xr:uid="{D36964ED-453F-47D2-B7E1-55C75E202E6F}"/>
    <cellStyle name="TextBoldUnderlined 3 15 2 2" xfId="51582" xr:uid="{F50CE980-C3E1-455E-83BB-332C0AD3E2A6}"/>
    <cellStyle name="TextBoldUnderlined 3 15 3" xfId="53510" xr:uid="{BA465DF3-A0DC-4805-8957-E062257A594E}"/>
    <cellStyle name="TextBoldUnderlined 3 15 4" xfId="49133" xr:uid="{1A4AC846-B0D8-4698-96CA-FF7F7FA953C8}"/>
    <cellStyle name="TextBoldUnderlined 3 15 5" xfId="56552" xr:uid="{273BF7B9-4B28-4411-A9D4-D06F61E38944}"/>
    <cellStyle name="TextBoldUnderlined 3 16" xfId="9524" xr:uid="{BA59F11E-A6BA-48DD-9FB5-713F0BBA81D7}"/>
    <cellStyle name="TextBoldUnderlined 3 16 2" xfId="13362" xr:uid="{969139A7-B9FC-481C-99F3-8703A8FD543E}"/>
    <cellStyle name="TextBoldUnderlined 3 16 2 2" xfId="51614" xr:uid="{DB795F02-25F0-4082-8A92-61AC2809B205}"/>
    <cellStyle name="TextBoldUnderlined 3 16 3" xfId="53542" xr:uid="{EC8D7D0C-CDFB-4E8F-908E-B314B236CAD4}"/>
    <cellStyle name="TextBoldUnderlined 3 16 4" xfId="49165" xr:uid="{8465C4EA-6082-4FF1-AB74-9038F6AAE639}"/>
    <cellStyle name="TextBoldUnderlined 3 16 5" xfId="56584" xr:uid="{EEF3B5B6-7CA9-41A5-B717-191633C4FE04}"/>
    <cellStyle name="TextBoldUnderlined 3 17" xfId="9538" xr:uid="{3B480CBA-12BB-49BB-AB2B-632BC4CCE05C}"/>
    <cellStyle name="TextBoldUnderlined 3 17 2" xfId="13375" xr:uid="{8A8D4E29-2B59-4ADD-B5A8-7EDBA2828E98}"/>
    <cellStyle name="TextBoldUnderlined 3 17 2 2" xfId="51628" xr:uid="{4BEF9E2D-4342-467B-94F5-0F49DB82776B}"/>
    <cellStyle name="TextBoldUnderlined 3 17 3" xfId="53556" xr:uid="{749A15FD-A540-4AB7-ADAA-FF0F826F46AA}"/>
    <cellStyle name="TextBoldUnderlined 3 17 4" xfId="49179" xr:uid="{599E2D7C-3B2E-4584-9849-F85101E18136}"/>
    <cellStyle name="TextBoldUnderlined 3 17 5" xfId="56598" xr:uid="{1CC0216F-FF7E-4F89-B28F-1C0B615C4233}"/>
    <cellStyle name="TextBoldUnderlined 3 18" xfId="9562" xr:uid="{BD88E0AF-4940-4FF9-B380-76B2186DD2B8}"/>
    <cellStyle name="TextBoldUnderlined 3 18 2" xfId="13397" xr:uid="{479E2183-ADED-43D6-9020-5D9D29BC6E86}"/>
    <cellStyle name="TextBoldUnderlined 3 18 2 2" xfId="51652" xr:uid="{158E60B7-4A9F-4767-AE89-ABDC46082B73}"/>
    <cellStyle name="TextBoldUnderlined 3 18 3" xfId="53580" xr:uid="{BBE2DA45-1251-4158-9FC1-50C4368CF479}"/>
    <cellStyle name="TextBoldUnderlined 3 18 4" xfId="49203" xr:uid="{3010E20A-6229-4CCD-978F-E99CB6FFED75}"/>
    <cellStyle name="TextBoldUnderlined 3 18 5" xfId="56622" xr:uid="{CEC30F0D-C754-4CDB-8C37-879B5691CC8C}"/>
    <cellStyle name="TextBoldUnderlined 3 19" xfId="9573" xr:uid="{E4F3AFB7-A5CF-49DE-A8C4-3693CFC8C43C}"/>
    <cellStyle name="TextBoldUnderlined 3 19 2" xfId="13408" xr:uid="{A1F9C979-9736-4A07-B064-6B9DEF932BA4}"/>
    <cellStyle name="TextBoldUnderlined 3 19 2 2" xfId="51663" xr:uid="{572F0D52-C9FF-4BEB-832B-BF14AB2B0D9B}"/>
    <cellStyle name="TextBoldUnderlined 3 19 3" xfId="53591" xr:uid="{C571597C-C98C-46E1-A8D4-CE930966306D}"/>
    <cellStyle name="TextBoldUnderlined 3 19 4" xfId="49214" xr:uid="{AB46923F-7102-40DB-B730-75FB6365890D}"/>
    <cellStyle name="TextBoldUnderlined 3 19 5" xfId="56633" xr:uid="{61609447-B4C9-4A3C-B6B8-DE8B5661E019}"/>
    <cellStyle name="TextBoldUnderlined 3 2" xfId="8661" xr:uid="{41D80C91-A82F-433E-B933-0A1A79E608B5}"/>
    <cellStyle name="TextBoldUnderlined 3 2 2" xfId="12639" xr:uid="{5270608B-440E-4792-AF31-53B6F1AC125D}"/>
    <cellStyle name="TextBoldUnderlined 3 2 2 2" xfId="50807" xr:uid="{9EC8085A-CC13-4526-8968-F47C09991550}"/>
    <cellStyle name="TextBoldUnderlined 3 2 3" xfId="52736" xr:uid="{312BA898-E696-48E7-B844-1A19240D5817}"/>
    <cellStyle name="TextBoldUnderlined 3 2 4" xfId="48332" xr:uid="{EB1A8C47-A4D8-468A-9B61-51FE811F90CC}"/>
    <cellStyle name="TextBoldUnderlined 3 2 5" xfId="55759" xr:uid="{49960663-FAFC-47AA-B4F6-2BF7C545AAA4}"/>
    <cellStyle name="TextBoldUnderlined 3 20" xfId="9600" xr:uid="{F9686F97-67DF-4BD4-B388-2513C33FF01C}"/>
    <cellStyle name="TextBoldUnderlined 3 20 2" xfId="13431" xr:uid="{FCDE4951-B3C6-4ABC-BF93-BE4C9C110FA7}"/>
    <cellStyle name="TextBoldUnderlined 3 20 2 2" xfId="51690" xr:uid="{8B4BB415-F0A4-4089-8E72-B811373553D6}"/>
    <cellStyle name="TextBoldUnderlined 3 20 3" xfId="53618" xr:uid="{BA965336-0F39-49D6-8449-F817F5877F12}"/>
    <cellStyle name="TextBoldUnderlined 3 20 4" xfId="49241" xr:uid="{2B18241F-FD4B-4BA0-9598-6058D0F24648}"/>
    <cellStyle name="TextBoldUnderlined 3 20 5" xfId="56660" xr:uid="{2C077F17-AAE3-40FF-BC7B-BE58A47D5C6E}"/>
    <cellStyle name="TextBoldUnderlined 3 21" xfId="9611" xr:uid="{062F28A4-493B-4CDA-8F75-C7FF5AE2D315}"/>
    <cellStyle name="TextBoldUnderlined 3 21 2" xfId="13441" xr:uid="{F1328EA4-D84A-4276-92C7-BF6611FB1686}"/>
    <cellStyle name="TextBoldUnderlined 3 21 2 2" xfId="51701" xr:uid="{74796EDB-D15C-481D-93BB-4BEB2714227B}"/>
    <cellStyle name="TextBoldUnderlined 3 21 3" xfId="53629" xr:uid="{1B3789D1-4FB4-456C-A904-9CD8778AB37C}"/>
    <cellStyle name="TextBoldUnderlined 3 21 4" xfId="49252" xr:uid="{368718E3-034A-4755-AC89-A086FEA70125}"/>
    <cellStyle name="TextBoldUnderlined 3 21 5" xfId="56671" xr:uid="{0F349D09-40A8-4580-8994-90C469D38736}"/>
    <cellStyle name="TextBoldUnderlined 3 22" xfId="9643" xr:uid="{55862BCD-3887-4AB9-BD9F-725B079F98D0}"/>
    <cellStyle name="TextBoldUnderlined 3 22 2" xfId="13470" xr:uid="{86CA08B7-F45D-4B26-BDE6-726E3EC2DAC2}"/>
    <cellStyle name="TextBoldUnderlined 3 22 2 2" xfId="51733" xr:uid="{986637D1-A05B-45A9-BD5A-D7CDE5223EE8}"/>
    <cellStyle name="TextBoldUnderlined 3 22 3" xfId="53661" xr:uid="{CA71F2D9-600F-4814-B6DC-74AC39B5791C}"/>
    <cellStyle name="TextBoldUnderlined 3 22 4" xfId="49284" xr:uid="{B997E7CE-E092-4F3E-AA4A-AF5476528555}"/>
    <cellStyle name="TextBoldUnderlined 3 22 5" xfId="56702" xr:uid="{557F81C3-A0D3-4EDA-A0EF-0F3730E2009A}"/>
    <cellStyle name="TextBoldUnderlined 3 23" xfId="9675" xr:uid="{216F6489-FA7B-4D1B-B0DB-D5D8D964D03E}"/>
    <cellStyle name="TextBoldUnderlined 3 23 2" xfId="13498" xr:uid="{C1EA172E-495E-45C8-9EBC-CC235567EEAA}"/>
    <cellStyle name="TextBoldUnderlined 3 23 2 2" xfId="51765" xr:uid="{3123E0F0-886B-4E4B-AD29-4228C2216CCB}"/>
    <cellStyle name="TextBoldUnderlined 3 23 3" xfId="53693" xr:uid="{8A573433-E69A-4ACB-A88C-760EE5F051B8}"/>
    <cellStyle name="TextBoldUnderlined 3 23 4" xfId="49316" xr:uid="{39CDCC9B-C861-4178-A086-14CE6DD6B71F}"/>
    <cellStyle name="TextBoldUnderlined 3 23 5" xfId="56734" xr:uid="{D795580F-A639-4299-B048-DB7182D7DAEB}"/>
    <cellStyle name="TextBoldUnderlined 3 24" xfId="9707" xr:uid="{2CB5C1DC-457E-4B7D-AAD3-E5143B4E7C7F}"/>
    <cellStyle name="TextBoldUnderlined 3 24 2" xfId="13526" xr:uid="{051C11E0-0A7C-4A6A-A2F7-D843DC40D55E}"/>
    <cellStyle name="TextBoldUnderlined 3 24 2 2" xfId="51797" xr:uid="{A76C4ED0-DBEF-4830-A142-21475228A054}"/>
    <cellStyle name="TextBoldUnderlined 3 24 3" xfId="53725" xr:uid="{6D15A584-D251-469C-9C5F-AE06C05E8173}"/>
    <cellStyle name="TextBoldUnderlined 3 24 4" xfId="49348" xr:uid="{5762E7DF-7A22-43D9-B814-287F21F728C1}"/>
    <cellStyle name="TextBoldUnderlined 3 24 5" xfId="56766" xr:uid="{8D42C3A3-5097-4954-85A1-FB7306DDF27C}"/>
    <cellStyle name="TextBoldUnderlined 3 25" xfId="9739" xr:uid="{6DBFDCAC-DA6B-421E-AA58-13EBC036D8E7}"/>
    <cellStyle name="TextBoldUnderlined 3 25 2" xfId="13554" xr:uid="{BF8FB96C-B08C-451D-ACB6-EE78330E1133}"/>
    <cellStyle name="TextBoldUnderlined 3 25 2 2" xfId="51829" xr:uid="{F8C7F90E-57B7-4435-A523-6FD46B70037E}"/>
    <cellStyle name="TextBoldUnderlined 3 25 3" xfId="53757" xr:uid="{60FBEEC7-EA00-4BB8-95B3-A0947AD92E8A}"/>
    <cellStyle name="TextBoldUnderlined 3 25 4" xfId="49380" xr:uid="{F8EBD53F-91F0-41CF-B45B-212D90C9EBA3}"/>
    <cellStyle name="TextBoldUnderlined 3 25 5" xfId="56791" xr:uid="{30783FE6-6641-4A10-99B1-D8BD7761F1EC}"/>
    <cellStyle name="TextBoldUnderlined 3 26" xfId="9768" xr:uid="{1B8FA603-095B-4F43-8828-607E78DF3428}"/>
    <cellStyle name="TextBoldUnderlined 3 26 2" xfId="13581" xr:uid="{5E9AA781-D080-4FDC-A8F0-107B7A396B18}"/>
    <cellStyle name="TextBoldUnderlined 3 26 2 2" xfId="51858" xr:uid="{B2085F14-31D8-4718-88E2-3C11883003E1}"/>
    <cellStyle name="TextBoldUnderlined 3 26 3" xfId="53786" xr:uid="{679E3746-65F7-4E21-9A89-096B951780F3}"/>
    <cellStyle name="TextBoldUnderlined 3 26 4" xfId="49409" xr:uid="{8439D054-1693-44C2-9416-FF4E4C5582D6}"/>
    <cellStyle name="TextBoldUnderlined 3 26 5" xfId="56820" xr:uid="{C2A08BAA-457F-4CFD-ACA4-AA105F95EAC7}"/>
    <cellStyle name="TextBoldUnderlined 3 27" xfId="9801" xr:uid="{E71895BB-4FB8-469E-BCB8-2AF66E45E38A}"/>
    <cellStyle name="TextBoldUnderlined 3 27 2" xfId="13611" xr:uid="{C6832344-0743-4F4A-BB1A-EEA1AC389DE7}"/>
    <cellStyle name="TextBoldUnderlined 3 27 2 2" xfId="51891" xr:uid="{BBF80CAC-9776-47A9-8000-E736EBE67783}"/>
    <cellStyle name="TextBoldUnderlined 3 27 3" xfId="53819" xr:uid="{3941B304-7C4E-4947-94AB-EEFA08DB3106}"/>
    <cellStyle name="TextBoldUnderlined 3 27 4" xfId="49442" xr:uid="{87C39193-81EE-40DC-AEF7-A589CE34206A}"/>
    <cellStyle name="TextBoldUnderlined 3 27 5" xfId="56853" xr:uid="{60B90EA4-207D-4CA3-B500-F32F1EE4A780}"/>
    <cellStyle name="TextBoldUnderlined 3 28" xfId="9823" xr:uid="{F4208E76-3F35-48C7-A7AC-6C3811779E1D}"/>
    <cellStyle name="TextBoldUnderlined 3 28 2" xfId="13629" xr:uid="{7E65447B-8E50-4104-862C-83DC3BCBE4CC}"/>
    <cellStyle name="TextBoldUnderlined 3 28 2 2" xfId="51913" xr:uid="{F51FE8D3-920F-41A3-8702-DEB72A0899A3}"/>
    <cellStyle name="TextBoldUnderlined 3 28 3" xfId="53841" xr:uid="{C9125668-469E-4DD1-A747-9E98EA1BBAC9}"/>
    <cellStyle name="TextBoldUnderlined 3 28 4" xfId="49464" xr:uid="{F6AD1743-C87E-4C07-93FD-D8C76F66B331}"/>
    <cellStyle name="TextBoldUnderlined 3 28 5" xfId="56875" xr:uid="{4DCFE174-38F0-4BA6-8D6A-97BF79C7BDE2}"/>
    <cellStyle name="TextBoldUnderlined 3 29" xfId="10241" xr:uid="{EC62CBA0-8A60-4D53-8BE8-46E539B34FCA}"/>
    <cellStyle name="TextBoldUnderlined 3 29 2" xfId="17987" xr:uid="{443DD2B9-FE5B-4941-9CBB-3A06A9ECEBE3}"/>
    <cellStyle name="TextBoldUnderlined 3 29 3" xfId="49862" xr:uid="{E288DBB7-D593-4A69-9F3C-C986BA0B8A36}"/>
    <cellStyle name="TextBoldUnderlined 3 3" xfId="8921" xr:uid="{B2A078E2-0ADE-49BC-AA31-505709F9E907}"/>
    <cellStyle name="TextBoldUnderlined 3 3 2" xfId="12848" xr:uid="{51B67934-5AF6-4F39-A229-74A26927CCC9}"/>
    <cellStyle name="TextBoldUnderlined 3 3 2 2" xfId="51029" xr:uid="{7D6B7A88-6871-49A2-B902-5403830EEDD9}"/>
    <cellStyle name="TextBoldUnderlined 3 3 3" xfId="52957" xr:uid="{0E31FDC6-2957-4267-B3AA-51AC5181BFC4}"/>
    <cellStyle name="TextBoldUnderlined 3 3 4" xfId="48582" xr:uid="{92B3969A-A9C6-4C6F-B1C2-DDAC68929422}"/>
    <cellStyle name="TextBoldUnderlined 3 3 5" xfId="56006" xr:uid="{34B350E0-EB43-4816-BC20-9FECAC28715F}"/>
    <cellStyle name="TextBoldUnderlined 3 30" xfId="10574" xr:uid="{96942CD7-5C80-4971-A946-03C6DBAB672E}"/>
    <cellStyle name="TextBoldUnderlined 3 30 2" xfId="18173" xr:uid="{B0BEE973-2E22-4929-BAFC-884041576F78}"/>
    <cellStyle name="TextBoldUnderlined 3 30 3" xfId="49525" xr:uid="{296D8C38-0F1A-413E-8FEE-AF033D292399}"/>
    <cellStyle name="TextBoldUnderlined 3 31" xfId="10909" xr:uid="{EF226B56-7A3C-4230-8EBA-2B803001B9CD}"/>
    <cellStyle name="TextBoldUnderlined 3 31 2" xfId="18364" xr:uid="{9B5F39DB-C991-4A1B-8D13-5572ED01C0C0}"/>
    <cellStyle name="TextBoldUnderlined 3 32" xfId="11182" xr:uid="{2700DCB8-E000-4EBE-9BF5-DDEC0C5AB615}"/>
    <cellStyle name="TextBoldUnderlined 3 32 2" xfId="18555" xr:uid="{A16CC4F7-CA06-4E3C-A4D9-706E3E6AA38B}"/>
    <cellStyle name="TextBoldUnderlined 3 33" xfId="7434" xr:uid="{50881110-751B-4AC1-AB01-12E0BD5559FC}"/>
    <cellStyle name="TextBoldUnderlined 3 33 2" xfId="17476" xr:uid="{E72B9C16-78EC-4747-93A9-EE852738A463}"/>
    <cellStyle name="TextBoldUnderlined 3 34" xfId="11700" xr:uid="{2C4BA811-3D3A-4325-BA3E-AD3697362761}"/>
    <cellStyle name="TextBoldUnderlined 3 35" xfId="47213" xr:uid="{754709D6-460C-484D-B093-03474CCAB09D}"/>
    <cellStyle name="TextBoldUnderlined 3 36" xfId="54739" xr:uid="{317487D5-2924-49D3-A920-85D25764BC91}"/>
    <cellStyle name="TextBoldUnderlined 3 4" xfId="8979" xr:uid="{B39F1D65-7842-4FF7-B00E-6C5C8BBD5643}"/>
    <cellStyle name="TextBoldUnderlined 3 4 2" xfId="12898" xr:uid="{AB5565BE-D823-46B1-AC36-A00F7E4B3472}"/>
    <cellStyle name="TextBoldUnderlined 3 4 2 2" xfId="51085" xr:uid="{07EAA0F2-B635-45BA-B934-C27B67A8B6C4}"/>
    <cellStyle name="TextBoldUnderlined 3 4 3" xfId="53013" xr:uid="{F3FB9DB6-3D03-4736-9A03-020E56A8E6F7}"/>
    <cellStyle name="TextBoldUnderlined 3 4 4" xfId="48638" xr:uid="{22446BFA-9A84-4F65-B7ED-DF0B3231201F}"/>
    <cellStyle name="TextBoldUnderlined 3 4 5" xfId="56062" xr:uid="{1E48EBA7-5051-49DC-B8CD-6E1D86919E04}"/>
    <cellStyle name="TextBoldUnderlined 3 5" xfId="9020" xr:uid="{D06F72A2-976B-4F4F-BDF9-ECEDB551C990}"/>
    <cellStyle name="TextBoldUnderlined 3 5 2" xfId="12933" xr:uid="{99AE22D1-1CAC-4E1F-91F6-6FBFA44E5C8A}"/>
    <cellStyle name="TextBoldUnderlined 3 5 2 2" xfId="51125" xr:uid="{C856DE55-1993-4888-AA08-66C4FAB42513}"/>
    <cellStyle name="TextBoldUnderlined 3 5 3" xfId="53053" xr:uid="{895B209E-CBF4-4719-96C0-D8ACAFBAF72B}"/>
    <cellStyle name="TextBoldUnderlined 3 5 4" xfId="48678" xr:uid="{FD078685-26FC-4B70-99D5-5BCB72EAB0F3}"/>
    <cellStyle name="TextBoldUnderlined 3 5 5" xfId="56102" xr:uid="{2C05C5D1-E3EF-401C-9900-4DB71C0EB5A6}"/>
    <cellStyle name="TextBoldUnderlined 3 6" xfId="9070" xr:uid="{FEAC9641-38C2-42A6-B010-E043B42E2C24}"/>
    <cellStyle name="TextBoldUnderlined 3 6 2" xfId="12974" xr:uid="{7C53665B-5541-4ED4-B00D-B79DA00A80B0}"/>
    <cellStyle name="TextBoldUnderlined 3 6 2 2" xfId="51173" xr:uid="{E04CF7CD-BDA3-4AE7-9D69-36D93B273109}"/>
    <cellStyle name="TextBoldUnderlined 3 6 3" xfId="53101" xr:uid="{F7C14EB2-E275-4522-8A6A-022388E7A84B}"/>
    <cellStyle name="TextBoldUnderlined 3 6 4" xfId="48725" xr:uid="{1CE12BC9-7925-4F0C-B7A7-953A5F9DE196}"/>
    <cellStyle name="TextBoldUnderlined 3 6 5" xfId="56148" xr:uid="{0B713686-1365-4904-A51D-BAF514A7DEB4}"/>
    <cellStyle name="TextBoldUnderlined 3 7" xfId="9113" xr:uid="{00E98B12-8981-4059-97BF-3B284427646B}"/>
    <cellStyle name="TextBoldUnderlined 3 7 2" xfId="13009" xr:uid="{CE24F7B6-9E87-4A83-B9A5-5733041F55FA}"/>
    <cellStyle name="TextBoldUnderlined 3 7 2 2" xfId="51216" xr:uid="{CDF05802-BBEB-42F8-B9BE-0C2FD8DDAF8A}"/>
    <cellStyle name="TextBoldUnderlined 3 7 3" xfId="53144" xr:uid="{8DE9041E-3F73-4AB5-9E9B-65F356625668}"/>
    <cellStyle name="TextBoldUnderlined 3 7 4" xfId="48768" xr:uid="{94FB4EB6-6A98-406A-B704-89BCE07F6FDB}"/>
    <cellStyle name="TextBoldUnderlined 3 7 5" xfId="56190" xr:uid="{4A4BB0C9-D573-43B6-8114-43DE512B2BFA}"/>
    <cellStyle name="TextBoldUnderlined 3 8" xfId="9152" xr:uid="{70BE2256-858E-4BA6-BD0B-D7F54CED4FA1}"/>
    <cellStyle name="TextBoldUnderlined 3 8 2" xfId="13045" xr:uid="{867BA28C-7810-446C-937B-9A3476C53F83}"/>
    <cellStyle name="TextBoldUnderlined 3 8 2 2" xfId="51254" xr:uid="{B10D5025-0547-4F10-9FAA-B20438A153A9}"/>
    <cellStyle name="TextBoldUnderlined 3 8 3" xfId="53182" xr:uid="{E57580C1-4407-43D1-A611-4A954EBEBE9D}"/>
    <cellStyle name="TextBoldUnderlined 3 8 4" xfId="48806" xr:uid="{26565EDF-9589-46D5-8770-D5441665A77E}"/>
    <cellStyle name="TextBoldUnderlined 3 8 5" xfId="56228" xr:uid="{834FA247-BDC4-4D6D-B263-BEBD4039B94B}"/>
    <cellStyle name="TextBoldUnderlined 3 9" xfId="9212" xr:uid="{4AA9273D-9475-4C62-8384-D6B9AD9C6EE8}"/>
    <cellStyle name="TextBoldUnderlined 3 9 2" xfId="13096" xr:uid="{28AB4D47-37A9-4D6C-838F-F27055D7C5AF}"/>
    <cellStyle name="TextBoldUnderlined 3 9 2 2" xfId="51313" xr:uid="{507B9D0F-340A-465A-AF51-D4712F1A4958}"/>
    <cellStyle name="TextBoldUnderlined 3 9 3" xfId="53241" xr:uid="{46421A98-77C8-449C-84E6-B41880F2EB25}"/>
    <cellStyle name="TextBoldUnderlined 3 9 4" xfId="48864" xr:uid="{60257C92-7D9A-4976-9459-86F8BD1BDCAA}"/>
    <cellStyle name="TextBoldUnderlined 3 9 5" xfId="56284" xr:uid="{EE237D03-3F35-4D5D-B9D5-EDF19A50CBDF}"/>
    <cellStyle name="TextBoldUnderlined 30" xfId="7668" xr:uid="{D26B8BD1-AD08-4E3E-96E3-DF18BBEC1592}"/>
    <cellStyle name="TextBoldUnderlined 30 10" xfId="30584" xr:uid="{506777DC-9CA6-49F6-B274-BD8E64D89FA6}"/>
    <cellStyle name="TextBoldUnderlined 30 11" xfId="30887" xr:uid="{BE70445A-3168-4B22-8868-E4CDFE6F3B49}"/>
    <cellStyle name="TextBoldUnderlined 30 12" xfId="32596" xr:uid="{FFBA3E11-75D8-4210-9F71-7D87BFB3B9B7}"/>
    <cellStyle name="TextBoldUnderlined 30 13" xfId="32889" xr:uid="{C5CE44AD-FF65-47C7-9D56-EA04EC4F349D}"/>
    <cellStyle name="TextBoldUnderlined 30 14" xfId="33195" xr:uid="{747B6D4B-FDB6-471D-84ED-ADEA7A00EF46}"/>
    <cellStyle name="TextBoldUnderlined 30 15" xfId="33455" xr:uid="{1C894E4E-F99D-4D5A-8F37-9583943729E2}"/>
    <cellStyle name="TextBoldUnderlined 30 16" xfId="33845" xr:uid="{396CEF26-4AC0-4C5A-93FD-7C38E7E08E80}"/>
    <cellStyle name="TextBoldUnderlined 30 17" xfId="34896" xr:uid="{5B428EE2-3777-4FF9-94BF-BA8DD6188113}"/>
    <cellStyle name="TextBoldUnderlined 30 18" xfId="35179" xr:uid="{FC91AC26-C167-46D1-B53B-8C776DB7F4E2}"/>
    <cellStyle name="TextBoldUnderlined 30 19" xfId="35591" xr:uid="{99EBEF7B-8CAC-4A7C-B85E-C8BA18968ED2}"/>
    <cellStyle name="TextBoldUnderlined 30 2" xfId="11897" xr:uid="{D75948BD-4398-4E80-807D-4B506E048A05}"/>
    <cellStyle name="TextBoldUnderlined 30 2 2" xfId="50094" xr:uid="{5752AE62-AB8B-4A2B-8C6F-9DDF225CD886}"/>
    <cellStyle name="TextBoldUnderlined 30 20" xfId="38436" xr:uid="{AB7274E8-2B9C-4AEE-8311-9A4F344FB462}"/>
    <cellStyle name="TextBoldUnderlined 30 21" xfId="39127" xr:uid="{642383C3-47F0-45BF-A09D-5A9B3C175A81}"/>
    <cellStyle name="TextBoldUnderlined 30 22" xfId="39705" xr:uid="{7C691558-C979-4138-B120-7E491F8BD49C}"/>
    <cellStyle name="TextBoldUnderlined 30 23" xfId="40819" xr:uid="{75EEAE1F-B386-420D-808F-201C9EFD3842}"/>
    <cellStyle name="TextBoldUnderlined 30 24" xfId="41077" xr:uid="{DD2F8287-72C9-4CA0-B4FE-1BCAF005F76B}"/>
    <cellStyle name="TextBoldUnderlined 30 25" xfId="41630" xr:uid="{233687CC-E508-481A-8DD0-B616F0DEB3FE}"/>
    <cellStyle name="TextBoldUnderlined 30 26" xfId="41686" xr:uid="{03D50BD9-22A6-44F3-B2A9-2999DD45EA68}"/>
    <cellStyle name="TextBoldUnderlined 30 27" xfId="47458" xr:uid="{A4A3C32F-41E9-4D15-8C9C-96B841A59BD0}"/>
    <cellStyle name="TextBoldUnderlined 30 28" xfId="54956" xr:uid="{863006BC-14C3-435A-BC31-2D23D618F37A}"/>
    <cellStyle name="TextBoldUnderlined 30 3" xfId="25117" xr:uid="{BF95B2E0-2C16-4980-BEC8-E82B8F410709}"/>
    <cellStyle name="TextBoldUnderlined 30 3 2" xfId="52087" xr:uid="{3893A83C-CEA7-45D7-A4BA-25EAB97BB1C6}"/>
    <cellStyle name="TextBoldUnderlined 30 4" xfId="25402" xr:uid="{C4B60940-C56F-4123-B330-EEC4A272C895}"/>
    <cellStyle name="TextBoldUnderlined 30 5" xfId="25772" xr:uid="{BA1B1594-2400-42A9-BFFC-6C000C20C1DE}"/>
    <cellStyle name="TextBoldUnderlined 30 6" xfId="26098" xr:uid="{10707303-3FC1-404C-941E-353BA4DEF739}"/>
    <cellStyle name="TextBoldUnderlined 30 7" xfId="26439" xr:uid="{1D86B3F7-BB31-4538-B125-FEDC0BC8DAC5}"/>
    <cellStyle name="TextBoldUnderlined 30 8" xfId="26732" xr:uid="{201CC36D-6256-4CDD-B037-0F08B0CB449D}"/>
    <cellStyle name="TextBoldUnderlined 30 9" xfId="30196" xr:uid="{2FB78EAE-7C69-4B03-BAF2-7377E2A36F50}"/>
    <cellStyle name="TextBoldUnderlined 31" xfId="9495" xr:uid="{CBC6A67A-632F-462B-BBED-29BDB79BEC81}"/>
    <cellStyle name="TextBoldUnderlined 31 10" xfId="29967" xr:uid="{36FE0CE2-FAFB-4B0F-A0FE-AACB43375E34}"/>
    <cellStyle name="TextBoldUnderlined 31 11" xfId="29442" xr:uid="{A0C79377-4919-4971-89C5-C140EB1B9CA3}"/>
    <cellStyle name="TextBoldUnderlined 31 12" xfId="31137" xr:uid="{A33E71F7-4EA0-4C80-935B-289398CFFA59}"/>
    <cellStyle name="TextBoldUnderlined 31 13" xfId="21059" xr:uid="{D356FF0C-4A81-440C-B947-5EB40A5B14D7}"/>
    <cellStyle name="TextBoldUnderlined 31 14" xfId="31301" xr:uid="{9E9BF522-1703-4CE2-A08E-2607B6BC9455}"/>
    <cellStyle name="TextBoldUnderlined 31 15" xfId="30448" xr:uid="{683B2B34-492F-416D-BAC7-3F9A61A5BEE9}"/>
    <cellStyle name="TextBoldUnderlined 31 16" xfId="28643" xr:uid="{19C18667-810D-4DA4-8444-72AC7BA39FED}"/>
    <cellStyle name="TextBoldUnderlined 31 17" xfId="34086" xr:uid="{F97D6D59-8CD4-4155-9262-3372CFB3F4B6}"/>
    <cellStyle name="TextBoldUnderlined 31 18" xfId="34804" xr:uid="{5DD744BA-072B-4238-AC5C-6EAC841D074F}"/>
    <cellStyle name="TextBoldUnderlined 31 19" xfId="35339" xr:uid="{1FE9A289-5B61-4A44-8B39-4CB7697F9B06}"/>
    <cellStyle name="TextBoldUnderlined 31 2" xfId="13340" xr:uid="{637FDA38-A079-4E12-A714-3D5D49BDC2E8}"/>
    <cellStyle name="TextBoldUnderlined 31 2 2" xfId="51587" xr:uid="{7D8F982D-E7DD-4CFC-B596-0C452935605C}"/>
    <cellStyle name="TextBoldUnderlined 31 20" xfId="37074" xr:uid="{1E580844-67A7-4437-9AC3-F289EC737039}"/>
    <cellStyle name="TextBoldUnderlined 31 21" xfId="38462" xr:uid="{0B5DF875-9B73-490B-86A0-6D224410FD23}"/>
    <cellStyle name="TextBoldUnderlined 31 22" xfId="38774" xr:uid="{467FE025-BFDA-4B8E-8585-7BAA01630CD5}"/>
    <cellStyle name="TextBoldUnderlined 31 23" xfId="39959" xr:uid="{C20B72D6-E49A-4494-902F-497ED0716FF1}"/>
    <cellStyle name="TextBoldUnderlined 31 24" xfId="36185" xr:uid="{2B02B060-1600-427F-9056-E6FD821CED0F}"/>
    <cellStyle name="TextBoldUnderlined 31 25" xfId="41245" xr:uid="{306EA72D-96CD-4B35-9778-CE295B72BE43}"/>
    <cellStyle name="TextBoldUnderlined 31 26" xfId="40563" xr:uid="{9D1D5841-84BA-41C4-9C08-13479BED415F}"/>
    <cellStyle name="TextBoldUnderlined 31 27" xfId="49138" xr:uid="{57ABFE74-BD8A-4D9F-931C-353704D67DA5}"/>
    <cellStyle name="TextBoldUnderlined 31 28" xfId="56557" xr:uid="{E3B98510-0D19-4320-AC1F-648A308F4712}"/>
    <cellStyle name="TextBoldUnderlined 31 3" xfId="21641" xr:uid="{54DBE5D3-E38E-431B-998F-19CED141AE64}"/>
    <cellStyle name="TextBoldUnderlined 31 3 2" xfId="53515" xr:uid="{3EB73DBD-9260-4976-9251-DB2D3DACC9EE}"/>
    <cellStyle name="TextBoldUnderlined 31 4" xfId="23226" xr:uid="{C807D589-1987-40D7-9EF1-B092D5739B1F}"/>
    <cellStyle name="TextBoldUnderlined 31 5" xfId="20732" xr:uid="{E9456BC2-0679-45AE-94F2-076ADB96155F}"/>
    <cellStyle name="TextBoldUnderlined 31 6" xfId="21337" xr:uid="{87DA645F-CAD3-433E-A584-7E80B45CA8AB}"/>
    <cellStyle name="TextBoldUnderlined 31 7" xfId="21577" xr:uid="{04CB1118-53A9-418D-97D8-DA2E9D5FD088}"/>
    <cellStyle name="TextBoldUnderlined 31 8" xfId="21914" xr:uid="{3954BC9B-E075-4E72-A1C1-119FF2C20E87}"/>
    <cellStyle name="TextBoldUnderlined 31 9" xfId="21832" xr:uid="{94A09437-48AC-4BF8-940E-C688A694FDE2}"/>
    <cellStyle name="TextBoldUnderlined 32" xfId="9501" xr:uid="{DD0F36B6-4FDC-4699-87E3-617E8234706A}"/>
    <cellStyle name="TextBoldUnderlined 32 10" xfId="20608" xr:uid="{04B547A9-C4E3-47B1-B1D0-5F65B45B4903}"/>
    <cellStyle name="TextBoldUnderlined 32 11" xfId="24141" xr:uid="{207A5C1A-06BA-4A13-BE9E-4AE53C230854}"/>
    <cellStyle name="TextBoldUnderlined 32 12" xfId="31720" xr:uid="{0A0C5705-61FF-4577-8BF7-58A09B1D89D5}"/>
    <cellStyle name="TextBoldUnderlined 32 13" xfId="32244" xr:uid="{4A001938-A9AC-4C51-9B16-AA030B2438DC}"/>
    <cellStyle name="TextBoldUnderlined 32 14" xfId="30524" xr:uid="{6CB7AD26-759D-48E3-9F6D-3661A216925B}"/>
    <cellStyle name="TextBoldUnderlined 32 15" xfId="31893" xr:uid="{46D65B5F-D63F-4952-9162-D1E5C37016E0}"/>
    <cellStyle name="TextBoldUnderlined 32 16" xfId="31958" xr:uid="{EC21781D-65E0-4174-8999-BB42C6EE32F6}"/>
    <cellStyle name="TextBoldUnderlined 32 17" xfId="34445" xr:uid="{BC6CFB93-2458-47AD-A2AC-B82551756C51}"/>
    <cellStyle name="TextBoldUnderlined 32 18" xfId="32270" xr:uid="{231EECCD-08CD-4CDF-B453-0701A69C420F}"/>
    <cellStyle name="TextBoldUnderlined 32 19" xfId="35438" xr:uid="{9D7E6287-1887-4D54-B9DF-BDCB0589509E}"/>
    <cellStyle name="TextBoldUnderlined 32 2" xfId="13343" xr:uid="{153746C8-62E5-4C2D-8913-1D0E24F07D75}"/>
    <cellStyle name="TextBoldUnderlined 32 2 2" xfId="51591" xr:uid="{8D297B84-16A2-49F5-B23E-6AB0D204987E}"/>
    <cellStyle name="TextBoldUnderlined 32 20" xfId="37618" xr:uid="{2349ABC4-25D1-4AEB-BDF0-13CFC5FEA8DF}"/>
    <cellStyle name="TextBoldUnderlined 32 21" xfId="39222" xr:uid="{CB9812C4-F0A7-45F7-81DE-A4C9C34D5F86}"/>
    <cellStyle name="TextBoldUnderlined 32 22" xfId="38768" xr:uid="{03DBD08C-B977-4EB8-9C4B-187E719A3038}"/>
    <cellStyle name="TextBoldUnderlined 32 23" xfId="40335" xr:uid="{E8BBBA0A-3268-41E9-BD19-A1A206B1A259}"/>
    <cellStyle name="TextBoldUnderlined 32 24" xfId="38073" xr:uid="{E07098A2-0778-4DD7-A4A6-B2D5A3C1AB89}"/>
    <cellStyle name="TextBoldUnderlined 32 25" xfId="41404" xr:uid="{F5340C2F-AC40-4E40-8040-E5C2AF6E5743}"/>
    <cellStyle name="TextBoldUnderlined 32 26" xfId="40515" xr:uid="{80B16313-E965-4132-B328-A32BA0816047}"/>
    <cellStyle name="TextBoldUnderlined 32 27" xfId="49142" xr:uid="{D74118C3-46E2-4A02-ADB3-34A8589D4F00}"/>
    <cellStyle name="TextBoldUnderlined 32 28" xfId="56561" xr:uid="{A1FC92D9-BB87-4957-9AE2-C320EA7EFA48}"/>
    <cellStyle name="TextBoldUnderlined 32 3" xfId="24292" xr:uid="{9BE0ADB1-5B5E-416E-BA36-E27430974A2A}"/>
    <cellStyle name="TextBoldUnderlined 32 3 2" xfId="53519" xr:uid="{4D39F33A-D0BD-45AA-9B30-9787D9DC3EF8}"/>
    <cellStyle name="TextBoldUnderlined 32 4" xfId="21660" xr:uid="{E5C6D25F-18DC-4309-B678-60B7A5BCF930}"/>
    <cellStyle name="TextBoldUnderlined 32 5" xfId="21559" xr:uid="{C6F5B718-F572-4895-8CE6-29EAF89CB669}"/>
    <cellStyle name="TextBoldUnderlined 32 6" xfId="24671" xr:uid="{69592D2A-6734-4793-853E-D146788B0692}"/>
    <cellStyle name="TextBoldUnderlined 32 7" xfId="24705" xr:uid="{4E583B89-A163-42E9-BB75-C6561F9EBD46}"/>
    <cellStyle name="TextBoldUnderlined 32 8" xfId="21854" xr:uid="{9DBF57CC-2BE2-451D-AF84-1372868FC139}"/>
    <cellStyle name="TextBoldUnderlined 32 9" xfId="29243" xr:uid="{9A3B75B3-9A55-43F0-89E7-3D1B9363DDB5}"/>
    <cellStyle name="TextBoldUnderlined 33" xfId="7692" xr:uid="{70DAAD84-26A2-4023-AB11-07B465005C12}"/>
    <cellStyle name="TextBoldUnderlined 33 10" xfId="30597" xr:uid="{A1E0A896-865C-4CFD-B63D-8F5A43663F13}"/>
    <cellStyle name="TextBoldUnderlined 33 11" xfId="30900" xr:uid="{345F5818-3D3F-43B5-9533-7AD9262117CE}"/>
    <cellStyle name="TextBoldUnderlined 33 12" xfId="32608" xr:uid="{7A4B6B39-7A0F-49BA-8E4E-86D1A137E88C}"/>
    <cellStyle name="TextBoldUnderlined 33 13" xfId="32903" xr:uid="{A19BBD70-12D8-4B1B-A2D6-66C5FD3774BA}"/>
    <cellStyle name="TextBoldUnderlined 33 14" xfId="33209" xr:uid="{BA0F506F-7D05-48C8-9C26-095FF864387B}"/>
    <cellStyle name="TextBoldUnderlined 33 15" xfId="33469" xr:uid="{D6483C65-1CFD-48F4-9B01-835950242CA6}"/>
    <cellStyle name="TextBoldUnderlined 33 16" xfId="33858" xr:uid="{2642863A-AD01-452F-89B9-D64F97837A0A}"/>
    <cellStyle name="TextBoldUnderlined 33 17" xfId="34906" xr:uid="{00584A22-437F-4AAF-B8DB-7BE7311E820E}"/>
    <cellStyle name="TextBoldUnderlined 33 18" xfId="35187" xr:uid="{2C0FB8DC-26EF-41A0-93B9-6E9C5C50C11C}"/>
    <cellStyle name="TextBoldUnderlined 33 19" xfId="35592" xr:uid="{1E4CB797-9F15-4C3D-A9D1-AF10DC31F94D}"/>
    <cellStyle name="TextBoldUnderlined 33 2" xfId="11917" xr:uid="{18CBEBAD-7A8E-47F6-9621-12725ED6D9C5}"/>
    <cellStyle name="TextBoldUnderlined 33 2 2" xfId="50117" xr:uid="{E05FA455-025E-448C-9FBC-E77C68428A53}"/>
    <cellStyle name="TextBoldUnderlined 33 20" xfId="38443" xr:uid="{8451804C-EF35-4D0B-AFBE-0D82E76EE63D}"/>
    <cellStyle name="TextBoldUnderlined 33 21" xfId="39097" xr:uid="{9ABB002F-604E-4F89-B4E4-8E73B6AF6891}"/>
    <cellStyle name="TextBoldUnderlined 33 22" xfId="39719" xr:uid="{B01C65BA-AF42-4628-A03D-BEEF023158DE}"/>
    <cellStyle name="TextBoldUnderlined 33 23" xfId="40833" xr:uid="{E55407A4-0AD7-4B2E-9AC9-AD1C42CF43EA}"/>
    <cellStyle name="TextBoldUnderlined 33 24" xfId="41086" xr:uid="{748DCF57-9F9A-46BD-BCF9-5152A15C6A66}"/>
    <cellStyle name="TextBoldUnderlined 33 25" xfId="41633" xr:uid="{014C36CF-C94C-406C-B8D6-37769FB51243}"/>
    <cellStyle name="TextBoldUnderlined 33 26" xfId="41687" xr:uid="{7FCD5710-8552-4A6C-967B-089F50B32EC6}"/>
    <cellStyle name="TextBoldUnderlined 33 27" xfId="47481" xr:uid="{B87BBB62-3C3B-4FDC-AA49-D4A58A811EBD}"/>
    <cellStyle name="TextBoldUnderlined 33 28" xfId="54979" xr:uid="{E67E1170-8477-4276-AFC3-B7BD5C58E6B3}"/>
    <cellStyle name="TextBoldUnderlined 33 3" xfId="25126" xr:uid="{A6A6194C-CC05-41A2-A1D2-31F918FD87DA}"/>
    <cellStyle name="TextBoldUnderlined 33 3 2" xfId="52110" xr:uid="{D7129A5A-CA6B-4201-98DE-97DA531FE3E7}"/>
    <cellStyle name="TextBoldUnderlined 33 4" xfId="25414" xr:uid="{82090942-1E65-41DF-9055-89D986C336E7}"/>
    <cellStyle name="TextBoldUnderlined 33 5" xfId="25785" xr:uid="{7021B631-51E0-4FE7-8033-D748D08CE54A}"/>
    <cellStyle name="TextBoldUnderlined 33 6" xfId="26111" xr:uid="{0C872FCD-C5BD-41FC-96DA-5AE38F6F7303}"/>
    <cellStyle name="TextBoldUnderlined 33 7" xfId="26451" xr:uid="{7340F4D2-F560-444D-9F98-757F244E7195}"/>
    <cellStyle name="TextBoldUnderlined 33 8" xfId="26743" xr:uid="{56DFC60B-1853-4C38-AA03-0284203C2883}"/>
    <cellStyle name="TextBoldUnderlined 33 9" xfId="30208" xr:uid="{7E9105B0-F343-4433-8039-67AF15E6CF57}"/>
    <cellStyle name="TextBoldUnderlined 34" xfId="8215" xr:uid="{73BA9D9B-393C-45C6-B6F8-9E23811C0B1A}"/>
    <cellStyle name="TextBoldUnderlined 34 10" xfId="30780" xr:uid="{7841EA26-4334-44AB-BC05-9CD1135A88B9}"/>
    <cellStyle name="TextBoldUnderlined 34 11" xfId="31089" xr:uid="{6DB03894-7758-42C0-A4B9-B79CE92E3880}"/>
    <cellStyle name="TextBoldUnderlined 34 12" xfId="32790" xr:uid="{913B6407-5EF1-445E-AADD-0BFE9A8917AA}"/>
    <cellStyle name="TextBoldUnderlined 34 13" xfId="33070" xr:uid="{E289E0CB-E72C-4320-8E31-1D30C6D4F2A6}"/>
    <cellStyle name="TextBoldUnderlined 34 14" xfId="33370" xr:uid="{63D47AFE-2FD5-4D13-902C-4B3973BC6754}"/>
    <cellStyle name="TextBoldUnderlined 34 15" xfId="33639" xr:uid="{119318E8-0630-4378-AE32-CB424591B488}"/>
    <cellStyle name="TextBoldUnderlined 34 16" xfId="34052" xr:uid="{33A7A965-2969-40AA-BD35-EE7D9A551C34}"/>
    <cellStyle name="TextBoldUnderlined 34 17" xfId="34998" xr:uid="{329FF5CA-4EBA-4B97-B79A-FD170AD8034F}"/>
    <cellStyle name="TextBoldUnderlined 34 18" xfId="35328" xr:uid="{88D4B367-7EB8-4661-BC1A-1713DAEC548A}"/>
    <cellStyle name="TextBoldUnderlined 34 19" xfId="35610" xr:uid="{0341D020-B911-4FEA-900D-E7E0BC6A1914}"/>
    <cellStyle name="TextBoldUnderlined 34 2" xfId="12347" xr:uid="{60C86571-A8DB-439D-BF9C-65D1068DA8FA}"/>
    <cellStyle name="TextBoldUnderlined 34 2 2" xfId="50610" xr:uid="{76CE0A80-7615-490B-A006-844BE4CAE04B}"/>
    <cellStyle name="TextBoldUnderlined 34 20" xfId="38592" xr:uid="{55111C13-A142-4CCF-A526-0E4EED2658A5}"/>
    <cellStyle name="TextBoldUnderlined 34 21" xfId="36104" xr:uid="{D503D66B-41C9-4AC1-8DF1-3ABA0DEB5DD5}"/>
    <cellStyle name="TextBoldUnderlined 34 22" xfId="39908" xr:uid="{28F8838C-F992-46B6-AE9F-0ACE781D0B04}"/>
    <cellStyle name="TextBoldUnderlined 34 23" xfId="40945" xr:uid="{E1DFA2A1-517E-4079-B70A-33976EF3857B}"/>
    <cellStyle name="TextBoldUnderlined 34 24" xfId="41232" xr:uid="{41F07C0B-CCD7-49BA-8E3F-46142FAA7F7D}"/>
    <cellStyle name="TextBoldUnderlined 34 25" xfId="41666" xr:uid="{C45B7D5E-7F11-4B44-9331-53B08D3967AF}"/>
    <cellStyle name="TextBoldUnderlined 34 26" xfId="41715" xr:uid="{E8B39BC2-2689-417E-8293-F9D6C134718B}"/>
    <cellStyle name="TextBoldUnderlined 34 27" xfId="47974" xr:uid="{33752F01-E981-4976-8046-98FBE22F86EA}"/>
    <cellStyle name="TextBoldUnderlined 34 28" xfId="55452" xr:uid="{A889145A-B64F-4B5F-BE29-0D2326C77589}"/>
    <cellStyle name="TextBoldUnderlined 34 3" xfId="25299" xr:uid="{722639A8-A09B-4B69-8A3A-4BEC35A7C8A8}"/>
    <cellStyle name="TextBoldUnderlined 34 3 2" xfId="52598" xr:uid="{48B79B43-1A28-46B2-A1AB-D7B51092C9E5}"/>
    <cellStyle name="TextBoldUnderlined 34 4" xfId="25594" xr:uid="{4C399EAB-6F3E-4B5A-91D5-818062D3772D}"/>
    <cellStyle name="TextBoldUnderlined 34 5" xfId="25962" xr:uid="{56932156-69D5-4DE1-9B7C-D696DF79CE63}"/>
    <cellStyle name="TextBoldUnderlined 34 6" xfId="26299" xr:uid="{921705CF-D3E3-4303-A55E-3F135F7C68C0}"/>
    <cellStyle name="TextBoldUnderlined 34 7" xfId="26627" xr:uid="{18DD8ED9-6A3E-4A65-89BB-D7DD55E92C57}"/>
    <cellStyle name="TextBoldUnderlined 34 8" xfId="26942" xr:uid="{DEC7B796-5447-4109-B576-EE02B0DE7036}"/>
    <cellStyle name="TextBoldUnderlined 34 9" xfId="30393" xr:uid="{3BA0D2E8-2FA5-401C-A278-627F6175C7D7}"/>
    <cellStyle name="TextBoldUnderlined 35" xfId="9497" xr:uid="{15347062-B784-4E62-8931-88A8919A218F}"/>
    <cellStyle name="TextBoldUnderlined 35 10" xfId="30683" xr:uid="{AFC72DF3-9836-40E3-9962-702FF7DA24FA}"/>
    <cellStyle name="TextBoldUnderlined 35 11" xfId="30979" xr:uid="{D5E11971-0F84-466F-86DA-2E1FA409441E}"/>
    <cellStyle name="TextBoldUnderlined 35 12" xfId="32688" xr:uid="{5BD764D4-6BCC-4DD5-BB3E-7E77F9623E4B}"/>
    <cellStyle name="TextBoldUnderlined 35 13" xfId="32974" xr:uid="{D4EAFBDD-B183-44AA-9F71-77EC71747F27}"/>
    <cellStyle name="TextBoldUnderlined 35 14" xfId="33276" xr:uid="{3AF812C9-71B1-4F37-88DE-C0A71A72A207}"/>
    <cellStyle name="TextBoldUnderlined 35 15" xfId="33545" xr:uid="{C0895F64-4271-4441-B563-BF7AB3D57F66}"/>
    <cellStyle name="TextBoldUnderlined 35 16" xfId="33943" xr:uid="{10C4BE17-9920-4B7E-A291-EADBA679671E}"/>
    <cellStyle name="TextBoldUnderlined 35 17" xfId="34943" xr:uid="{9C54C61C-F08A-471B-A392-6E9B69DE9312}"/>
    <cellStyle name="TextBoldUnderlined 35 18" xfId="35222" xr:uid="{25343134-674C-4744-A6B3-BC8F8CCEAE51}"/>
    <cellStyle name="TextBoldUnderlined 35 19" xfId="35594" xr:uid="{0F5418DB-8EF2-4417-86D6-BC96E7EA400A}"/>
    <cellStyle name="TextBoldUnderlined 35 2" xfId="13341" xr:uid="{2F804B23-0494-42EA-BAEA-C5859AF24CE4}"/>
    <cellStyle name="TextBoldUnderlined 35 2 2" xfId="51589" xr:uid="{37687CB6-C152-4DBB-83A0-5851D090679A}"/>
    <cellStyle name="TextBoldUnderlined 35 20" xfId="38510" xr:uid="{FD845308-9AB6-46CB-AD2D-443C74991EB5}"/>
    <cellStyle name="TextBoldUnderlined 35 21" xfId="37155" xr:uid="{A78FBE1C-A57F-4083-B28B-744A578B3A20}"/>
    <cellStyle name="TextBoldUnderlined 35 22" xfId="39799" xr:uid="{2A47E296-1351-4AC3-BF59-EF78B2D518A9}"/>
    <cellStyle name="TextBoldUnderlined 35 23" xfId="40883" xr:uid="{AD7D343A-8F5C-4DAC-B8CB-E8A605F7850C}"/>
    <cellStyle name="TextBoldUnderlined 35 24" xfId="41127" xr:uid="{EED3EF93-3B67-4386-B9A9-8D05ADB18B7C}"/>
    <cellStyle name="TextBoldUnderlined 35 25" xfId="41644" xr:uid="{D6BAA54D-5CF4-45FD-A034-22393F8059A4}"/>
    <cellStyle name="TextBoldUnderlined 35 26" xfId="41695" xr:uid="{58B5C061-BBA2-4E72-A389-5E83EE02E8FC}"/>
    <cellStyle name="TextBoldUnderlined 35 27" xfId="49140" xr:uid="{000AA9EF-12F8-462B-A758-65A7470AB008}"/>
    <cellStyle name="TextBoldUnderlined 35 28" xfId="56559" xr:uid="{6BC346D7-4EB5-4429-B4DE-BBAA4B68922C}"/>
    <cellStyle name="TextBoldUnderlined 35 3" xfId="25206" xr:uid="{AA906A99-023B-4BD2-A104-939F268F088C}"/>
    <cellStyle name="TextBoldUnderlined 35 3 2" xfId="53517" xr:uid="{833DF367-6074-46CD-98DA-839D20A5910C}"/>
    <cellStyle name="TextBoldUnderlined 35 4" xfId="25497" xr:uid="{7DFA960F-8577-4BF7-8248-B44322AD04D5}"/>
    <cellStyle name="TextBoldUnderlined 35 5" xfId="25864" xr:uid="{3E44DF1F-A99D-4736-8DA3-72E754E576EB}"/>
    <cellStyle name="TextBoldUnderlined 35 6" xfId="26196" xr:uid="{D3A811FB-800C-4D53-A3EA-A4DE6B8DD330}"/>
    <cellStyle name="TextBoldUnderlined 35 7" xfId="26531" xr:uid="{B18C7D9F-9BC4-45B2-9174-81C5CB783BE3}"/>
    <cellStyle name="TextBoldUnderlined 35 8" xfId="26833" xr:uid="{71546DFC-282D-4D01-B035-EB89F2E58080}"/>
    <cellStyle name="TextBoldUnderlined 35 9" xfId="30293" xr:uid="{51EA20A3-7C36-41A5-9DA2-BCE1EB2A036D}"/>
    <cellStyle name="TextBoldUnderlined 36" xfId="9189" xr:uid="{39605251-2337-46F5-9F4B-4B68F94FE37C}"/>
    <cellStyle name="TextBoldUnderlined 36 10" xfId="23954" xr:uid="{FBD01F6E-8F5F-48AB-8C8E-5663E6772C41}"/>
    <cellStyle name="TextBoldUnderlined 36 11" xfId="31249" xr:uid="{38F1147C-E224-496E-81D0-DCB4A4F7FF68}"/>
    <cellStyle name="TextBoldUnderlined 36 12" xfId="31429" xr:uid="{2F6D7C3B-E684-4862-9676-F108343AFBA3}"/>
    <cellStyle name="TextBoldUnderlined 36 13" xfId="29532" xr:uid="{0768C69F-4FE0-49CE-8E63-14FCC1BFE6E3}"/>
    <cellStyle name="TextBoldUnderlined 36 14" xfId="32309" xr:uid="{766664CB-6035-4497-96EE-E5E1C1DBC150}"/>
    <cellStyle name="TextBoldUnderlined 36 15" xfId="31742" xr:uid="{B14B3960-6568-4136-B7B0-764BDB52B527}"/>
    <cellStyle name="TextBoldUnderlined 36 16" xfId="34176" xr:uid="{4D098550-03A4-49BD-86D0-4511BEFC29F8}"/>
    <cellStyle name="TextBoldUnderlined 36 17" xfId="34391" xr:uid="{B82FF17A-B822-4B05-973F-678332B524E1}"/>
    <cellStyle name="TextBoldUnderlined 36 18" xfId="35357" xr:uid="{436FB895-DD7B-455D-8204-B21D7A869C6A}"/>
    <cellStyle name="TextBoldUnderlined 36 19" xfId="37183" xr:uid="{E7CCAB15-8944-400C-859F-0D7976F14970}"/>
    <cellStyle name="TextBoldUnderlined 36 2" xfId="13074" xr:uid="{45CCCFF0-891A-40AA-9245-2F9490493935}"/>
    <cellStyle name="TextBoldUnderlined 36 2 2" xfId="51290" xr:uid="{54BEE949-AF61-4AF0-9A26-A34326007A8B}"/>
    <cellStyle name="TextBoldUnderlined 36 20" xfId="39154" xr:uid="{90D5EF8A-99E4-4E1B-8837-0984121B22B7}"/>
    <cellStyle name="TextBoldUnderlined 36 21" xfId="36765" xr:uid="{AA4EE769-9965-4210-A858-F5C44D8657E6}"/>
    <cellStyle name="TextBoldUnderlined 36 22" xfId="40058" xr:uid="{2BA42089-9A05-4FA3-91B9-DDFB327E028C}"/>
    <cellStyle name="TextBoldUnderlined 36 23" xfId="36552" xr:uid="{56C46C79-8457-4BF4-9406-37211C88B891}"/>
    <cellStyle name="TextBoldUnderlined 36 24" xfId="41288" xr:uid="{6C9DC794-0FD8-4721-A446-DCA48D46E0B7}"/>
    <cellStyle name="TextBoldUnderlined 36 25" xfId="41335" xr:uid="{015C2D8A-ECD7-49EB-A0A6-08EC20368A74}"/>
    <cellStyle name="TextBoldUnderlined 36 26" xfId="48841" xr:uid="{B27F6BF5-1DE5-4702-A3AE-D7AF5624C05A}"/>
    <cellStyle name="TextBoldUnderlined 36 27" xfId="56261" xr:uid="{FF940280-406B-43BF-93DC-DE2E93FF4541}"/>
    <cellStyle name="TextBoldUnderlined 36 3" xfId="21896" xr:uid="{C4D8EA92-A16A-43A2-9682-53F2711DE484}"/>
    <cellStyle name="TextBoldUnderlined 36 3 2" xfId="53218" xr:uid="{874D9F02-855A-4DFF-B135-746FBD31DB01}"/>
    <cellStyle name="TextBoldUnderlined 36 4" xfId="23553" xr:uid="{B8525217-3E80-4A05-882E-95B1A75DD8EA}"/>
    <cellStyle name="TextBoldUnderlined 36 5" xfId="20907" xr:uid="{B6A1FF59-D235-4043-9D2A-DA36533FFB50}"/>
    <cellStyle name="TextBoldUnderlined 36 6" xfId="22297" xr:uid="{8C873B72-000F-4091-81B0-CFD424B3F363}"/>
    <cellStyle name="TextBoldUnderlined 36 7" xfId="23897" xr:uid="{4747A4B5-E7B9-4FFF-AFB9-07C3FDAED4AB}"/>
    <cellStyle name="TextBoldUnderlined 36 8" xfId="23856" xr:uid="{3F276A8A-6F08-4EBD-A801-A8F5B971F71B}"/>
    <cellStyle name="TextBoldUnderlined 36 9" xfId="29155" xr:uid="{329C8F7F-645D-4F05-8E06-5EAE2EE54114}"/>
    <cellStyle name="TextBoldUnderlined 37" xfId="9075" xr:uid="{E45F2D60-0172-4F39-98D9-E709F37055B2}"/>
    <cellStyle name="TextBoldUnderlined 37 2" xfId="12979" xr:uid="{2007A2DF-5716-4E06-9931-515E743F3E90}"/>
    <cellStyle name="TextBoldUnderlined 37 2 2" xfId="51178" xr:uid="{4EB80A58-B222-4AFC-9E0B-200A0401DB34}"/>
    <cellStyle name="TextBoldUnderlined 37 3" xfId="53106" xr:uid="{EC97A1F1-C48D-483D-8B35-11045BF634E6}"/>
    <cellStyle name="TextBoldUnderlined 37 4" xfId="48730" xr:uid="{388A4D6E-86D5-4D58-B558-3F942DD9983F}"/>
    <cellStyle name="TextBoldUnderlined 37 5" xfId="56153" xr:uid="{CF773AB4-B873-4DA2-B7FE-72EEE6107636}"/>
    <cellStyle name="TextBoldUnderlined 38" xfId="8082" xr:uid="{A1B81DFA-ED5C-4FD8-A135-96F0D834F996}"/>
    <cellStyle name="TextBoldUnderlined 38 2" xfId="12240" xr:uid="{219BA0B1-835B-4C23-B257-B32D35FDB813}"/>
    <cellStyle name="TextBoldUnderlined 38 2 2" xfId="50487" xr:uid="{4CA2EE82-D094-476B-9EFD-2C0DC1D01C32}"/>
    <cellStyle name="TextBoldUnderlined 38 3" xfId="52476" xr:uid="{E3896057-03FE-432B-BE65-FCC3A9B35ABF}"/>
    <cellStyle name="TextBoldUnderlined 38 4" xfId="47850" xr:uid="{AD66B26D-212F-4B91-B59B-D492BF429015}"/>
    <cellStyle name="TextBoldUnderlined 39" xfId="8214" xr:uid="{B4A7D06C-53C7-4A9F-A27F-D8745CB8B366}"/>
    <cellStyle name="TextBoldUnderlined 39 2" xfId="12346" xr:uid="{D6EFD41C-5E41-4E05-BB2E-4367EC387917}"/>
    <cellStyle name="TextBoldUnderlined 39 2 2" xfId="50609" xr:uid="{B9F10DF6-CA81-42C0-ADA2-C6376A5F41D9}"/>
    <cellStyle name="TextBoldUnderlined 39 3" xfId="52597" xr:uid="{1AB194CE-DD9F-4097-94D2-6078B4FBABE8}"/>
    <cellStyle name="TextBoldUnderlined 39 4" xfId="47973" xr:uid="{2DAC82C8-D7D0-4A85-A485-59BEAC0B1643}"/>
    <cellStyle name="TextBoldUnderlined 39 5" xfId="55451" xr:uid="{2F64D393-3F24-43D4-AAA6-AB4654B001AE}"/>
    <cellStyle name="TextBoldUnderlined 4" xfId="5153" xr:uid="{1F39F51E-1EF1-436A-9329-8906466D6565}"/>
    <cellStyle name="TextBoldUnderlined 4 10" xfId="29929" xr:uid="{C1984C27-16BC-422B-ABFF-B9E5FB314DD5}"/>
    <cellStyle name="TextBoldUnderlined 4 11" xfId="30171" xr:uid="{F98FD702-397D-4DC3-9858-8C381A469C6A}"/>
    <cellStyle name="TextBoldUnderlined 4 12" xfId="31257" xr:uid="{F8A57D95-15D1-43E5-9E82-AA897F4E244D}"/>
    <cellStyle name="TextBoldUnderlined 4 13" xfId="21090" xr:uid="{5CA9B7CD-6559-4372-BC68-67C974353A75}"/>
    <cellStyle name="TextBoldUnderlined 4 14" xfId="32569" xr:uid="{34E3F791-E88C-4F36-9EFC-15D1AEC15570}"/>
    <cellStyle name="TextBoldUnderlined 4 15" xfId="32861" xr:uid="{F9636037-8E20-4EEE-99AF-91F85C005D46}"/>
    <cellStyle name="TextBoldUnderlined 4 16" xfId="22229" xr:uid="{982147FA-7933-4887-8314-8F0D5A282E76}"/>
    <cellStyle name="TextBoldUnderlined 4 17" xfId="34178" xr:uid="{57BB9A21-CC47-4F06-A55C-88D39D796C5E}"/>
    <cellStyle name="TextBoldUnderlined 4 18" xfId="34777" xr:uid="{A3336F4C-5BC3-4B77-8390-C67950B4E546}"/>
    <cellStyle name="TextBoldUnderlined 4 19" xfId="35358" xr:uid="{17A0EEA0-B0B7-4BBD-A2EA-FE11E7FE29CE}"/>
    <cellStyle name="TextBoldUnderlined 4 2" xfId="10277" xr:uid="{D6C8F0AF-5939-4395-A287-B6096BE8E7C1}"/>
    <cellStyle name="TextBoldUnderlined 4 2 2" xfId="18012" xr:uid="{212F88E9-BCDD-4F81-B5AF-5669CD0E6D3D}"/>
    <cellStyle name="TextBoldUnderlined 4 2 3" xfId="49888" xr:uid="{0CD71B17-CE58-42F7-BAA3-4AB272378906}"/>
    <cellStyle name="TextBoldUnderlined 4 20" xfId="37189" xr:uid="{06554696-7E68-4EA6-9212-5953324E8C51}"/>
    <cellStyle name="TextBoldUnderlined 4 21" xfId="38041" xr:uid="{1D23379B-56ED-4DC2-B414-7A23F19E4BA2}"/>
    <cellStyle name="TextBoldUnderlined 4 22" xfId="35844" xr:uid="{36C6D3DF-DDB0-4548-B7B8-D8E7A7C059E2}"/>
    <cellStyle name="TextBoldUnderlined 4 23" xfId="40063" xr:uid="{D1CEC4AA-7722-44EF-8441-F9EF8775BA53}"/>
    <cellStyle name="TextBoldUnderlined 4 24" xfId="40046" xr:uid="{92D86B31-610F-48DB-A321-17E5E1454755}"/>
    <cellStyle name="TextBoldUnderlined 4 25" xfId="41290" xr:uid="{71D38712-28C8-4A83-858C-9844EF809125}"/>
    <cellStyle name="TextBoldUnderlined 4 26" xfId="40852" xr:uid="{FA4587CD-DABD-4794-93BC-0C3E0410E39F}"/>
    <cellStyle name="TextBoldUnderlined 4 27" xfId="47241" xr:uid="{0C253BDB-4553-48F8-83E9-063FF60EEF00}"/>
    <cellStyle name="TextBoldUnderlined 4 28" xfId="54764" xr:uid="{5B810E3E-4D24-47EB-8D5E-BF7216FE6CED}"/>
    <cellStyle name="TextBoldUnderlined 4 3" xfId="10609" xr:uid="{71502A36-1DE0-4F94-95C6-EE94EBB3BF9B}"/>
    <cellStyle name="TextBoldUnderlined 4 3 2" xfId="18198" xr:uid="{BF86DE94-1288-48A0-A2E5-F868B5817051}"/>
    <cellStyle name="TextBoldUnderlined 4 3 3" xfId="49571" xr:uid="{D2BD63CC-E56C-4C8A-AD34-2F53CF51502E}"/>
    <cellStyle name="TextBoldUnderlined 4 4" xfId="10944" xr:uid="{854CC7B6-7946-41D0-8096-BAFEE0200431}"/>
    <cellStyle name="TextBoldUnderlined 4 4 2" xfId="18389" xr:uid="{42B87C71-41B7-47FD-A7B1-A359DC263FD5}"/>
    <cellStyle name="TextBoldUnderlined 4 5" xfId="11208" xr:uid="{C487036C-A945-4FF1-8C4B-5929251F7FFA}"/>
    <cellStyle name="TextBoldUnderlined 4 5 2" xfId="18580" xr:uid="{05E990A0-CA2A-4B1A-A0BC-79CBF2BA1832}"/>
    <cellStyle name="TextBoldUnderlined 4 6" xfId="7459" xr:uid="{5A041037-9BA0-4ECE-8A11-C436FA0D47A2}"/>
    <cellStyle name="TextBoldUnderlined 4 6 2" xfId="17501" xr:uid="{B90282F1-211F-4E9C-8542-543305157A04}"/>
    <cellStyle name="TextBoldUnderlined 4 7" xfId="11725" xr:uid="{7F185991-2A5A-440B-BD4C-559DF2600FEB}"/>
    <cellStyle name="TextBoldUnderlined 4 8" xfId="26071" xr:uid="{47B8C7A2-D4B8-40FB-B9F2-BEB8A7282059}"/>
    <cellStyle name="TextBoldUnderlined 4 9" xfId="24471" xr:uid="{4AA84576-24F7-4DCD-939D-B5CB9829AFB6}"/>
    <cellStyle name="TextBoldUnderlined 40" xfId="7763" xr:uid="{47DF24CA-563C-426F-B1E2-12E9534B02C2}"/>
    <cellStyle name="TextBoldUnderlined 40 2" xfId="11975" xr:uid="{0B64F35E-196F-4288-BDB0-9CF6CC27D0D2}"/>
    <cellStyle name="TextBoldUnderlined 40 2 2" xfId="50187" xr:uid="{8C3E4B17-62E6-468E-B803-96E07FDFCD60}"/>
    <cellStyle name="TextBoldUnderlined 40 3" xfId="52179" xr:uid="{A572E721-7470-4BAA-B37D-AD16EB26C026}"/>
    <cellStyle name="TextBoldUnderlined 40 4" xfId="47549" xr:uid="{F8BF8682-6409-4BFF-8293-15A45DBDDDC5}"/>
    <cellStyle name="TextBoldUnderlined 40 5" xfId="55047" xr:uid="{6186CC51-0707-4201-B0BB-987DB131571D}"/>
    <cellStyle name="TextBoldUnderlined 41" xfId="9649" xr:uid="{1BF80C5A-112F-4BB8-8ACF-59720A0E75E3}"/>
    <cellStyle name="TextBoldUnderlined 41 2" xfId="13475" xr:uid="{E8C9BF0B-FB95-40F7-A3AA-D7F7A9CC76EE}"/>
    <cellStyle name="TextBoldUnderlined 41 2 2" xfId="51739" xr:uid="{7D209748-EAF6-4843-A38D-7D8893EA3958}"/>
    <cellStyle name="TextBoldUnderlined 41 3" xfId="53667" xr:uid="{0A8C966E-1964-435E-91DD-5D27B4D16FB9}"/>
    <cellStyle name="TextBoldUnderlined 41 4" xfId="49290" xr:uid="{8FB33BC7-2FDF-42CA-8FC8-260942FF9F0A}"/>
    <cellStyle name="TextBoldUnderlined 41 5" xfId="56708" xr:uid="{1944A818-FDA0-4BF6-83BA-8494D906AA03}"/>
    <cellStyle name="TextBoldUnderlined 42" xfId="21106" xr:uid="{F2A35568-9E30-46CE-9C31-DD7AED8DB827}"/>
    <cellStyle name="TextBoldUnderlined 43" xfId="20530" xr:uid="{2E5F1109-559E-40CC-B3E4-8C6A6EAEDF7D}"/>
    <cellStyle name="TextBoldUnderlined 44" xfId="24839" xr:uid="{51595F37-E15B-4061-90C0-87F40E98EB07}"/>
    <cellStyle name="TextBoldUnderlined 45" xfId="29527" xr:uid="{A6C8CA7C-FCC6-4254-9C26-3CBCD6533EB7}"/>
    <cellStyle name="TextBoldUnderlined 46" xfId="26021" xr:uid="{DBB744A2-E133-42EA-8338-518279ACD226}"/>
    <cellStyle name="TextBoldUnderlined 47" xfId="30008" xr:uid="{B985947B-66A7-4267-ADD1-849C046B86BD}"/>
    <cellStyle name="TextBoldUnderlined 48" xfId="29675" xr:uid="{7478AFEC-F797-41F0-A022-5596EB58DC6B}"/>
    <cellStyle name="TextBoldUnderlined 49" xfId="30452" xr:uid="{80F8E4F3-7796-4246-91A5-A0A467945D72}"/>
    <cellStyle name="TextBoldUnderlined 5" xfId="5172" xr:uid="{4D7E8128-1498-46F4-A1E6-E77384A2F7C9}"/>
    <cellStyle name="TextBoldUnderlined 5 10" xfId="28508" xr:uid="{80EFE10B-79A3-40CE-B9D8-32D72D1C411D}"/>
    <cellStyle name="TextBoldUnderlined 5 11" xfId="26348" xr:uid="{14EFD846-DBCF-458D-ABE3-134289E66A74}"/>
    <cellStyle name="TextBoldUnderlined 5 12" xfId="31827" xr:uid="{9499589B-13D7-4A65-841D-518F882A62CB}"/>
    <cellStyle name="TextBoldUnderlined 5 13" xfId="21818" xr:uid="{4F770EEE-6D0B-4A7C-8257-3EFE00D9B7E4}"/>
    <cellStyle name="TextBoldUnderlined 5 14" xfId="21229" xr:uid="{61B6393B-D072-44A5-8742-F974C9C49177}"/>
    <cellStyle name="TextBoldUnderlined 5 15" xfId="31156" xr:uid="{A9A0FC7D-BDD3-4A7D-83A2-95EEAB170358}"/>
    <cellStyle name="TextBoldUnderlined 5 16" xfId="32753" xr:uid="{87B9C734-46F8-4BFD-BC0B-C6230E756EBD}"/>
    <cellStyle name="TextBoldUnderlined 5 17" xfId="34512" xr:uid="{4F27EFF6-D6B4-41B8-ACD0-6D69B66168AA}"/>
    <cellStyle name="TextBoldUnderlined 5 18" xfId="32712" xr:uid="{AF9F0B58-8951-47EF-AD93-B04A3A9334DF}"/>
    <cellStyle name="TextBoldUnderlined 5 19" xfId="35465" xr:uid="{82240B8E-3831-4574-8E53-F4AC2137053A}"/>
    <cellStyle name="TextBoldUnderlined 5 2" xfId="10293" xr:uid="{805FFBDD-A227-4052-83EC-95C914C0D87D}"/>
    <cellStyle name="TextBoldUnderlined 5 2 2" xfId="18022" xr:uid="{0E2AA760-C2D6-4FA7-A842-0B0689E4F80B}"/>
    <cellStyle name="TextBoldUnderlined 5 2 3" xfId="49900" xr:uid="{38017F5F-2EA0-46DE-B150-D82AA5E42DED}"/>
    <cellStyle name="TextBoldUnderlined 5 20" xfId="37719" xr:uid="{A1635616-148D-4DFE-898D-C4787000BA5F}"/>
    <cellStyle name="TextBoldUnderlined 5 21" xfId="36316" xr:uid="{DBD85978-9A44-4989-8415-A8835D499530}"/>
    <cellStyle name="TextBoldUnderlined 5 22" xfId="39455" xr:uid="{52AD544C-2753-4E6E-9C99-335368DA4EDA}"/>
    <cellStyle name="TextBoldUnderlined 5 23" xfId="40405" xr:uid="{3B681F79-EEA8-43AA-9325-3B78AD6A33AB}"/>
    <cellStyle name="TextBoldUnderlined 5 24" xfId="39994" xr:uid="{AC30BFD7-B59B-4B9F-8326-4D3D8A3962BA}"/>
    <cellStyle name="TextBoldUnderlined 5 25" xfId="41439" xr:uid="{1ECE34A8-D40B-4A83-B9B2-D09AA7F2EB4F}"/>
    <cellStyle name="TextBoldUnderlined 5 26" xfId="40713" xr:uid="{C88EAC44-4CC2-46C2-A4F3-8A21B383DBA5}"/>
    <cellStyle name="TextBoldUnderlined 5 27" xfId="47253" xr:uid="{C51F6632-E025-47E0-9E77-AA296EEDAF27}"/>
    <cellStyle name="TextBoldUnderlined 5 28" xfId="54775" xr:uid="{5EF99988-3D3A-4101-BC60-6CB67C98DEEB}"/>
    <cellStyle name="TextBoldUnderlined 5 3" xfId="10625" xr:uid="{BDDAC443-6C88-487A-9212-D7FCF62740F0}"/>
    <cellStyle name="TextBoldUnderlined 5 3 2" xfId="18208" xr:uid="{E0E638C6-822B-4896-9B46-4060F28953B3}"/>
    <cellStyle name="TextBoldUnderlined 5 3 3" xfId="49687" xr:uid="{B9E2D547-E860-4B8A-949C-1435B88A1D14}"/>
    <cellStyle name="TextBoldUnderlined 5 4" xfId="10960" xr:uid="{EE9C0BB0-A8F5-4245-B330-E4033627B5AE}"/>
    <cellStyle name="TextBoldUnderlined 5 4 2" xfId="18399" xr:uid="{05BE8689-0D24-4BF5-BBD5-8D21887E70F4}"/>
    <cellStyle name="TextBoldUnderlined 5 5" xfId="11219" xr:uid="{A8935E47-55C5-4564-BF9D-A026FF571DD0}"/>
    <cellStyle name="TextBoldUnderlined 5 5 2" xfId="18590" xr:uid="{55831123-E84C-4965-AAF1-A42C6AF54388}"/>
    <cellStyle name="TextBoldUnderlined 5 6" xfId="7469" xr:uid="{2494456B-F3B6-4297-8339-4C3251400309}"/>
    <cellStyle name="TextBoldUnderlined 5 6 2" xfId="17511" xr:uid="{FFCBA545-A92F-4DEB-938F-C893FA26DD26}"/>
    <cellStyle name="TextBoldUnderlined 5 7" xfId="11735" xr:uid="{EA06332D-2B80-4275-A75C-92245420EB8F}"/>
    <cellStyle name="TextBoldUnderlined 5 8" xfId="20950" xr:uid="{0EAAD350-7830-4480-9DB9-DE5C7F047F1B}"/>
    <cellStyle name="TextBoldUnderlined 5 9" xfId="29363" xr:uid="{0146CBAA-2E47-4CBC-A0C8-04919F0224AB}"/>
    <cellStyle name="TextBoldUnderlined 50" xfId="31493" xr:uid="{F806BA88-C345-4F80-A9AD-7E402273BE5E}"/>
    <cellStyle name="TextBoldUnderlined 51" xfId="31404" xr:uid="{81B94B14-7DB2-470C-B169-C75C6ACE1659}"/>
    <cellStyle name="TextBoldUnderlined 52" xfId="30719" xr:uid="{1F9E9895-B700-47B6-9301-9CF8B0C3BF05}"/>
    <cellStyle name="TextBoldUnderlined 53" xfId="34586" xr:uid="{F8194844-6BCB-4E06-89B9-A8BCFB3C4511}"/>
    <cellStyle name="TextBoldUnderlined 54" xfId="34616" xr:uid="{715995AC-D452-4C5A-B663-4CA97366FB93}"/>
    <cellStyle name="TextBoldUnderlined 55" xfId="36716" xr:uid="{2E372F0F-1473-4E07-B2C0-441444555D3E}"/>
    <cellStyle name="TextBoldUnderlined 56" xfId="39224" xr:uid="{135571FC-2F7F-4112-9E9E-18C29B4EA788}"/>
    <cellStyle name="TextBoldUnderlined 57" xfId="38848" xr:uid="{4CE9B37C-16B7-43DD-9D65-DC5745F79291}"/>
    <cellStyle name="TextBoldUnderlined 58" xfId="37421" xr:uid="{2B958EE3-5E30-4FD8-BD55-49D307BF4E8D}"/>
    <cellStyle name="TextBoldUnderlined 59" xfId="37881" xr:uid="{F2D4DA2C-CF87-48FD-81F3-A9185D8FB794}"/>
    <cellStyle name="TextBoldUnderlined 6" xfId="5139" xr:uid="{95D204F4-FB21-47DB-80D7-6CC6577BB9FD}"/>
    <cellStyle name="TextBoldUnderlined 6 10" xfId="29998" xr:uid="{8E5BD5D2-9D41-491D-B54E-D61C355D12D7}"/>
    <cellStyle name="TextBoldUnderlined 6 11" xfId="21145" xr:uid="{1900E0DA-DE51-41F7-A93D-E000EC297987}"/>
    <cellStyle name="TextBoldUnderlined 6 12" xfId="32009" xr:uid="{46A3B95B-EC4F-403A-BFF1-662EC7F38F63}"/>
    <cellStyle name="TextBoldUnderlined 6 13" xfId="31730" xr:uid="{907EFA09-F6F0-42A8-AEE4-80EDD17C8129}"/>
    <cellStyle name="TextBoldUnderlined 6 14" xfId="32465" xr:uid="{5BB761F8-DA19-4B60-B614-B4D89FE25AC6}"/>
    <cellStyle name="TextBoldUnderlined 6 15" xfId="30412" xr:uid="{F464BF33-7782-4CCA-842F-A6CB6C7B1F9E}"/>
    <cellStyle name="TextBoldUnderlined 6 16" xfId="30154" xr:uid="{7527A819-4D03-441B-AC72-AF95793CFC72}"/>
    <cellStyle name="TextBoldUnderlined 6 17" xfId="34602" xr:uid="{444AA75B-D504-4EBB-A0FC-192A58376500}"/>
    <cellStyle name="TextBoldUnderlined 6 18" xfId="34224" xr:uid="{25EAD092-8ECC-4EDA-85A7-81A6952F723F}"/>
    <cellStyle name="TextBoldUnderlined 6 19" xfId="35492" xr:uid="{E2FFA37A-4B24-44B8-8BF8-71AA2AA3DECA}"/>
    <cellStyle name="TextBoldUnderlined 6 2" xfId="10264" xr:uid="{C5ED8366-10E1-4003-86A9-B2D7CC0E84F8}"/>
    <cellStyle name="TextBoldUnderlined 6 2 2" xfId="18002" xr:uid="{C5C04B3B-06E3-4E87-B7C5-CF612E61CC18}"/>
    <cellStyle name="TextBoldUnderlined 6 2 3" xfId="49877" xr:uid="{908249E6-F36A-460D-A9CB-3B08EEA61952}"/>
    <cellStyle name="TextBoldUnderlined 6 20" xfId="37891" xr:uid="{D0DFF9B7-1BE5-4462-BB12-1935B9CA31E7}"/>
    <cellStyle name="TextBoldUnderlined 6 21" xfId="36142" xr:uid="{48FD212E-8C0F-4CA8-9BF5-1A09560E4701}"/>
    <cellStyle name="TextBoldUnderlined 6 22" xfId="36674" xr:uid="{9ABB989D-48CE-48F0-97AE-8BE750C936C5}"/>
    <cellStyle name="TextBoldUnderlined 6 23" xfId="40495" xr:uid="{C309EA65-E823-4F06-8B91-473CEDCCB60B}"/>
    <cellStyle name="TextBoldUnderlined 6 24" xfId="40019" xr:uid="{16FA4610-7E5D-43AE-9D28-9BF258F734BD}"/>
    <cellStyle name="TextBoldUnderlined 6 25" xfId="41480" xr:uid="{277463BF-C322-40FA-ABEF-E9363676AC7B}"/>
    <cellStyle name="TextBoldUnderlined 6 26" xfId="36064" xr:uid="{6454464E-E6BD-4CEB-A8EE-6C8591AE89E8}"/>
    <cellStyle name="TextBoldUnderlined 6 27" xfId="47230" xr:uid="{DCAD02DB-E4B5-4E74-B339-93654DF4DFEE}"/>
    <cellStyle name="TextBoldUnderlined 6 28" xfId="54754" xr:uid="{D8AEE94F-AEC0-4E5D-9EB0-9552D89AFEA0}"/>
    <cellStyle name="TextBoldUnderlined 6 3" xfId="10596" xr:uid="{C5C0C750-8A52-412C-B8AC-1C69590A817F}"/>
    <cellStyle name="TextBoldUnderlined 6 3 2" xfId="18188" xr:uid="{47524112-A2BD-4187-8119-58B7B452DB79}"/>
    <cellStyle name="TextBoldUnderlined 6 3 3" xfId="49577" xr:uid="{9C716F05-C9E1-4F64-BEDC-C7B2CDD25747}"/>
    <cellStyle name="TextBoldUnderlined 6 4" xfId="10931" xr:uid="{BA31DEED-7779-442D-A64C-C12FC79E1370}"/>
    <cellStyle name="TextBoldUnderlined 6 4 2" xfId="18379" xr:uid="{D93732F8-6679-49D4-9523-DA9A77DFADE0}"/>
    <cellStyle name="TextBoldUnderlined 6 5" xfId="11197" xr:uid="{D9529D66-4135-4DC2-8D60-CE63F3E53CC8}"/>
    <cellStyle name="TextBoldUnderlined 6 5 2" xfId="18570" xr:uid="{89C9EA1A-C071-42C9-BC57-4165E1AA08A9}"/>
    <cellStyle name="TextBoldUnderlined 6 6" xfId="7449" xr:uid="{FB10D022-2CB0-415D-9661-590FF5A165B8}"/>
    <cellStyle name="TextBoldUnderlined 6 6 2" xfId="17491" xr:uid="{61816A69-A9F9-47BE-9439-D7C923568A5B}"/>
    <cellStyle name="TextBoldUnderlined 6 7" xfId="11715" xr:uid="{78C9148F-21CD-400B-8D09-826552D968B7}"/>
    <cellStyle name="TextBoldUnderlined 6 8" xfId="23678" xr:uid="{5A6B755A-4536-4568-BAC4-E3904846A05F}"/>
    <cellStyle name="TextBoldUnderlined 6 9" xfId="29560" xr:uid="{D3FA27BD-B818-476A-B626-7CADCB8A4903}"/>
    <cellStyle name="TextBoldUnderlined 60" xfId="40169" xr:uid="{4D665C0A-2F53-4717-9C5A-E53F27A3D3AC}"/>
    <cellStyle name="TextBoldUnderlined 61" xfId="40537" xr:uid="{43537799-0EB7-460E-A0EA-1C36F3381BC3}"/>
    <cellStyle name="TextBoldUnderlined 7" xfId="5184" xr:uid="{692202E2-4029-4060-B4AC-CC0D372EEABF}"/>
    <cellStyle name="TextBoldUnderlined 7 10" xfId="26478" xr:uid="{7E0578DF-A6D6-4A44-8D97-AC4A2E0FEF92}"/>
    <cellStyle name="TextBoldUnderlined 7 11" xfId="28867" xr:uid="{CFF561D8-13C6-43E9-A7A2-6B4C42915DF3}"/>
    <cellStyle name="TextBoldUnderlined 7 12" xfId="31341" xr:uid="{38E256A3-C408-4CD5-9CB6-69037B9B068C}"/>
    <cellStyle name="TextBoldUnderlined 7 13" xfId="31198" xr:uid="{F5293145-519A-4B10-93D9-0AE32F2936A2}"/>
    <cellStyle name="TextBoldUnderlined 7 14" xfId="32164" xr:uid="{A5893F2A-25EF-4DAC-ACD4-330BCB2459AA}"/>
    <cellStyle name="TextBoldUnderlined 7 15" xfId="29354" xr:uid="{4FAE61F0-C7D1-4108-B0E8-D528071594EF}"/>
    <cellStyle name="TextBoldUnderlined 7 16" xfId="31194" xr:uid="{21252F06-5A31-4914-A4B5-9645E337B158}"/>
    <cellStyle name="TextBoldUnderlined 7 17" xfId="34231" xr:uid="{2B915826-D8FF-42D7-BB26-BBA89395600D}"/>
    <cellStyle name="TextBoldUnderlined 7 18" xfId="33824" xr:uid="{726A2411-4F08-4319-B0E7-B5EB6FE7B77B}"/>
    <cellStyle name="TextBoldUnderlined 7 19" xfId="35377" xr:uid="{18F3F96E-65A5-4025-80D0-763EF28DF8D6}"/>
    <cellStyle name="TextBoldUnderlined 7 2" xfId="10305" xr:uid="{659F938C-F38E-44ED-851A-F5DB3175493B}"/>
    <cellStyle name="TextBoldUnderlined 7 2 2" xfId="18029" xr:uid="{EF2BF7D5-4B46-4705-B73D-4A35A50336C8}"/>
    <cellStyle name="TextBoldUnderlined 7 2 3" xfId="49911" xr:uid="{A0BF7D89-ED9D-4340-A249-8D64F74BE8C6}"/>
    <cellStyle name="TextBoldUnderlined 7 20" xfId="37265" xr:uid="{5B41760C-4FAC-43FA-8F54-C85E4C40A1F7}"/>
    <cellStyle name="TextBoldUnderlined 7 21" xfId="36852" xr:uid="{EF130526-42EC-4212-861D-32BC408D7871}"/>
    <cellStyle name="TextBoldUnderlined 7 22" xfId="39144" xr:uid="{436EF96C-1414-43A3-95A6-B1F3FA946114}"/>
    <cellStyle name="TextBoldUnderlined 7 23" xfId="40109" xr:uid="{647A32F1-4DEA-4BB4-9B5A-C8A8AD98E479}"/>
    <cellStyle name="TextBoldUnderlined 7 24" xfId="40240" xr:uid="{6515DCFA-AFE7-4350-8EB0-E14DA0BE2985}"/>
    <cellStyle name="TextBoldUnderlined 7 25" xfId="41313" xr:uid="{04B7DF9A-4874-453D-A401-506E42859B44}"/>
    <cellStyle name="TextBoldUnderlined 7 26" xfId="41265" xr:uid="{B66DB702-EBB3-46B6-AD49-6186865D9C05}"/>
    <cellStyle name="TextBoldUnderlined 7 27" xfId="47264" xr:uid="{D103FF85-228F-484F-897D-223BD61EF26B}"/>
    <cellStyle name="TextBoldUnderlined 7 28" xfId="54786" xr:uid="{A11CAE58-F16F-444F-9BF6-88F475735B9A}"/>
    <cellStyle name="TextBoldUnderlined 7 3" xfId="10637" xr:uid="{8711D17C-50A0-4A6B-812F-A33198568693}"/>
    <cellStyle name="TextBoldUnderlined 7 3 2" xfId="18215" xr:uid="{AD857B41-B8AE-4001-8DD7-F43C55516DB3}"/>
    <cellStyle name="TextBoldUnderlined 7 3 3" xfId="49496" xr:uid="{4B990063-510A-4D39-8CF8-9993652CDCBB}"/>
    <cellStyle name="TextBoldUnderlined 7 4" xfId="10972" xr:uid="{F967F802-829A-4988-98A7-40F5CD1A2940}"/>
    <cellStyle name="TextBoldUnderlined 7 4 2" xfId="18406" xr:uid="{6F24AA09-4D9C-4A80-9035-D9A6E0339BBC}"/>
    <cellStyle name="TextBoldUnderlined 7 5" xfId="11230" xr:uid="{E7A13C44-831E-475B-B2D8-826965E87EB6}"/>
    <cellStyle name="TextBoldUnderlined 7 5 2" xfId="18597" xr:uid="{AC6D36AD-B921-4B8B-86B7-DDB7F237F729}"/>
    <cellStyle name="TextBoldUnderlined 7 6" xfId="7476" xr:uid="{CF0C5502-8188-415F-95FA-98F7710911D9}"/>
    <cellStyle name="TextBoldUnderlined 7 6 2" xfId="17518" xr:uid="{F5171930-FD48-42B5-BF76-77DF5635DAEC}"/>
    <cellStyle name="TextBoldUnderlined 7 7" xfId="11742" xr:uid="{1238379F-8627-4069-A3FC-B6C2C7462B44}"/>
    <cellStyle name="TextBoldUnderlined 7 8" xfId="23782" xr:uid="{5F0BE9A6-2649-4C09-A598-D37E3D05FDAB}"/>
    <cellStyle name="TextBoldUnderlined 7 9" xfId="28828" xr:uid="{A72B95FC-09B4-4019-A4DF-ADC2D795821C}"/>
    <cellStyle name="TextBoldUnderlined 8" xfId="5038" xr:uid="{74F628B2-8C8C-4341-B2D4-FD383AC98BDC}"/>
    <cellStyle name="TextBoldUnderlined 8 10" xfId="25187" xr:uid="{7EBA87AF-2D1F-4934-ACAE-5CC58EDC2898}"/>
    <cellStyle name="TextBoldUnderlined 8 11" xfId="22263" xr:uid="{5BE87771-E6AC-4AD5-B2F9-6151C758C175}"/>
    <cellStyle name="TextBoldUnderlined 8 12" xfId="32109" xr:uid="{B26DCA3F-7D20-414F-8DB4-B0C226727A56}"/>
    <cellStyle name="TextBoldUnderlined 8 13" xfId="25059" xr:uid="{579A47AC-D7DC-445D-867F-024989E60392}"/>
    <cellStyle name="TextBoldUnderlined 8 14" xfId="27129" xr:uid="{56CDFE21-7D5C-4673-BBF9-3330C030BDC7}"/>
    <cellStyle name="TextBoldUnderlined 8 15" xfId="31762" xr:uid="{898092A5-F434-4F02-AEB6-552403B587E9}"/>
    <cellStyle name="TextBoldUnderlined 8 16" xfId="20986" xr:uid="{F062DCE3-2D3D-408C-8AD8-A960FA92D834}"/>
    <cellStyle name="TextBoldUnderlined 8 17" xfId="34634" xr:uid="{E18D59DA-1999-4B1F-8998-5E9F6DA5B728}"/>
    <cellStyle name="TextBoldUnderlined 8 18" xfId="30932" xr:uid="{5F1A7273-7188-43B4-935D-C73147B54797}"/>
    <cellStyle name="TextBoldUnderlined 8 19" xfId="35502" xr:uid="{75D5F524-FA4F-463F-B0B5-7116C7683BA6}"/>
    <cellStyle name="TextBoldUnderlined 8 2" xfId="10169" xr:uid="{E6A35ABF-73ED-4956-B88F-6E0E109D91C2}"/>
    <cellStyle name="TextBoldUnderlined 8 2 2" xfId="17954" xr:uid="{FB5C0573-4863-4366-ABFA-B1ECBE2CEC2E}"/>
    <cellStyle name="TextBoldUnderlined 8 2 3" xfId="49812" xr:uid="{E2CC0825-5EE1-428F-A193-BE78E07C349D}"/>
    <cellStyle name="TextBoldUnderlined 8 20" xfId="37977" xr:uid="{C4147B85-CFC3-480F-82B0-219959E91782}"/>
    <cellStyle name="TextBoldUnderlined 8 21" xfId="37888" xr:uid="{4999B696-CFAB-4856-95F6-5CD8A598A748}"/>
    <cellStyle name="TextBoldUnderlined 8 22" xfId="39343" xr:uid="{0A1C05B5-D9C4-41B6-AB09-BD30CCBFC48C}"/>
    <cellStyle name="TextBoldUnderlined 8 23" xfId="40533" xr:uid="{213E9F8F-63BF-406E-89B3-AF74D01D96C2}"/>
    <cellStyle name="TextBoldUnderlined 8 24" xfId="38888" xr:uid="{2DE14484-F2A5-4017-988D-AA784549A1E4}"/>
    <cellStyle name="TextBoldUnderlined 8 25" xfId="41496" xr:uid="{D0B0CF8C-CF09-49B3-9066-1299A643FA89}"/>
    <cellStyle name="TextBoldUnderlined 8 26" xfId="39999" xr:uid="{56186B52-1A83-45D5-9ABE-C17479E9C015}"/>
    <cellStyle name="TextBoldUnderlined 8 27" xfId="47162" xr:uid="{E9A68511-A3FC-4441-B267-B609BBE8AD0D}"/>
    <cellStyle name="TextBoldUnderlined 8 28" xfId="54698" xr:uid="{60F8552F-5489-45AB-B160-011EA7708CE7}"/>
    <cellStyle name="TextBoldUnderlined 8 3" xfId="10505" xr:uid="{B761101E-4068-4152-BA69-0CFEC5748F65}"/>
    <cellStyle name="TextBoldUnderlined 8 3 2" xfId="18140" xr:uid="{FF117059-27F3-42A7-ADED-A2F38788766D}"/>
    <cellStyle name="TextBoldUnderlined 8 3 3" xfId="49674" xr:uid="{CDC34DF6-7E43-44E7-ADFA-4E703A7E4C05}"/>
    <cellStyle name="TextBoldUnderlined 8 4" xfId="10840" xr:uid="{99E40EF1-5D57-4C69-9BB4-6949DD1195C7}"/>
    <cellStyle name="TextBoldUnderlined 8 4 2" xfId="18331" xr:uid="{0AAEB6FB-66AC-4545-927E-9300FF5AA82E}"/>
    <cellStyle name="TextBoldUnderlined 8 5" xfId="11141" xr:uid="{91FF9557-15DC-42B8-805D-6F21B36B2AB2}"/>
    <cellStyle name="TextBoldUnderlined 8 5 2" xfId="18522" xr:uid="{BFBFECFB-1D09-41E6-9A62-C2F0B970BC4D}"/>
    <cellStyle name="TextBoldUnderlined 8 6" xfId="7400" xr:uid="{96A489B1-0487-451C-833F-59DAA753CACE}"/>
    <cellStyle name="TextBoldUnderlined 8 6 2" xfId="17442" xr:uid="{298EB80D-BE24-467B-8338-DC32DF467C24}"/>
    <cellStyle name="TextBoldUnderlined 8 7" xfId="11667" xr:uid="{87FBAB32-1ACE-4154-8BBF-E50E2C9E29E0}"/>
    <cellStyle name="TextBoldUnderlined 8 8" xfId="21269" xr:uid="{EFF8ACA9-D46D-4E44-8AD9-FE36E84ECAB2}"/>
    <cellStyle name="TextBoldUnderlined 8 9" xfId="29664" xr:uid="{6BFEE859-6D6E-4D0F-9E90-69EBAA9063DA}"/>
    <cellStyle name="TextBoldUnderlined 9" xfId="4989" xr:uid="{6ABAE841-D3AB-4EBA-92C2-DB8F5D18E632}"/>
    <cellStyle name="TextBoldUnderlined 9 10" xfId="23840" xr:uid="{01812B1F-41F0-4229-95AB-E01DFFBCEC82}"/>
    <cellStyle name="TextBoldUnderlined 9 11" xfId="29299" xr:uid="{B52D2FC0-5F6E-4F20-A9B6-AC599AE9F1C8}"/>
    <cellStyle name="TextBoldUnderlined 9 12" xfId="32188" xr:uid="{7A71024F-5CB1-40D7-8E2D-3A2BA01C070E}"/>
    <cellStyle name="TextBoldUnderlined 9 13" xfId="28650" xr:uid="{DD688CC3-AC8B-4050-AD2F-3C6A125EC251}"/>
    <cellStyle name="TextBoldUnderlined 9 14" xfId="29126" xr:uid="{C3C7AC11-751A-47BE-8D3B-3F3FDB99FF21}"/>
    <cellStyle name="TextBoldUnderlined 9 15" xfId="29348" xr:uid="{63E8CCCD-34EF-4218-BAEE-D24189E61B5A}"/>
    <cellStyle name="TextBoldUnderlined 9 16" xfId="31849" xr:uid="{08EEF30C-BE84-4A38-B90A-61BFF609FA40}"/>
    <cellStyle name="TextBoldUnderlined 9 17" xfId="34671" xr:uid="{502EE476-DE94-4CD9-A3AE-AF451435D3B2}"/>
    <cellStyle name="TextBoldUnderlined 9 18" xfId="33857" xr:uid="{852098B5-C7F7-4444-9187-D82BAFD07DF4}"/>
    <cellStyle name="TextBoldUnderlined 9 19" xfId="35519" xr:uid="{DF8D058A-4681-472A-A1D0-31DDE880418B}"/>
    <cellStyle name="TextBoldUnderlined 9 2" xfId="10123" xr:uid="{05BFACA3-E669-4B2E-96E0-84B60747F56D}"/>
    <cellStyle name="TextBoldUnderlined 9 2 2" xfId="17932" xr:uid="{EFECD6EE-CE28-443B-9B45-CFED86242E5D}"/>
    <cellStyle name="TextBoldUnderlined 9 2 3" xfId="49777" xr:uid="{C1F17FF9-0FB4-443A-BF33-32C86C1201B3}"/>
    <cellStyle name="TextBoldUnderlined 9 20" xfId="38055" xr:uid="{BE8EF1A0-C452-49C4-BA36-A0B39469F439}"/>
    <cellStyle name="TextBoldUnderlined 9 21" xfId="39192" xr:uid="{94E99F34-3DA6-4285-8590-06E5ED21080D}"/>
    <cellStyle name="TextBoldUnderlined 9 22" xfId="38181" xr:uid="{F8F485A6-DE86-4956-B9FE-F09554A6A2F9}"/>
    <cellStyle name="TextBoldUnderlined 9 23" xfId="40573" xr:uid="{8BAC3910-CD98-433E-86F9-FBFA1522AA94}"/>
    <cellStyle name="TextBoldUnderlined 9 24" xfId="36346" xr:uid="{D027B8D2-8817-43A3-A818-C6BEFA7C0779}"/>
    <cellStyle name="TextBoldUnderlined 9 25" xfId="41518" xr:uid="{BCCD8712-3629-4C70-9178-A474FD28FFC6}"/>
    <cellStyle name="TextBoldUnderlined 9 26" xfId="40291" xr:uid="{5ECCF9E8-6E26-4C95-B83E-DE8CFA54DFD0}"/>
    <cellStyle name="TextBoldUnderlined 9 27" xfId="47129" xr:uid="{DB6CAC1B-D603-42DD-A253-790092C6FC3E}"/>
    <cellStyle name="TextBoldUnderlined 9 28" xfId="54672" xr:uid="{97E9FC88-AD5E-49DB-A123-368E87B783AF}"/>
    <cellStyle name="TextBoldUnderlined 9 3" xfId="10459" xr:uid="{82E144CD-1DA1-45F1-B2FD-FF22886AB901}"/>
    <cellStyle name="TextBoldUnderlined 9 3 2" xfId="18118" xr:uid="{E11C5D0C-CF9C-45DF-B622-FF630B5A82EA}"/>
    <cellStyle name="TextBoldUnderlined 9 3 3" xfId="49690" xr:uid="{5EBFD457-57D3-46CB-B68E-EC2A6CCC9BB1}"/>
    <cellStyle name="TextBoldUnderlined 9 4" xfId="10795" xr:uid="{E595F023-487A-4773-9B93-465A8EC33D9F}"/>
    <cellStyle name="TextBoldUnderlined 9 4 2" xfId="18309" xr:uid="{79157F3B-00BD-429F-A404-FF583FB8A0BB}"/>
    <cellStyle name="TextBoldUnderlined 9 5" xfId="11114" xr:uid="{0A803483-6A18-4EE1-8566-69D455A5FFF3}"/>
    <cellStyle name="TextBoldUnderlined 9 5 2" xfId="18500" xr:uid="{11E5C97C-A85D-4782-A6EB-D59EBA698675}"/>
    <cellStyle name="TextBoldUnderlined 9 6" xfId="7378" xr:uid="{9ABB1FE1-AE8E-43E3-BEA1-F87721BC30DE}"/>
    <cellStyle name="TextBoldUnderlined 9 6 2" xfId="17420" xr:uid="{01661B84-5403-4A86-804F-C6FBA2F2CF9B}"/>
    <cellStyle name="TextBoldUnderlined 9 7" xfId="11645" xr:uid="{61C053D2-6082-4657-9491-D06487C64ACC}"/>
    <cellStyle name="TextBoldUnderlined 9 8" xfId="20598" xr:uid="{722CC71A-CF89-4B69-9786-01A5B957FA25}"/>
    <cellStyle name="TextBoldUnderlined 9 9" xfId="29748" xr:uid="{F908B9AC-7CB6-45DD-8491-0A306F8D2FF9}"/>
    <cellStyle name="TextItalic" xfId="4804" xr:uid="{1BBD6793-7B06-43E2-89DB-87559CFFDBD9}"/>
    <cellStyle name="TextL" xfId="4805" xr:uid="{AADE4089-12A8-409D-997F-132F3AC2C61C}"/>
    <cellStyle name="TextR" xfId="4806" xr:uid="{1E9F7159-7514-45FE-B0D1-9D012B4F0889}"/>
    <cellStyle name="TextSubItem" xfId="4807" xr:uid="{736B06EE-1F83-40CB-96AC-F23B488208F6}"/>
    <cellStyle name="TextSubItem 2" xfId="4808" xr:uid="{F7FF15C6-1F86-45EA-B183-AD85B8FD7413}"/>
    <cellStyle name="TextSubItem 3" xfId="4809" xr:uid="{94FF8B58-E84D-4BA7-AE70-B911D1D8929A}"/>
    <cellStyle name="TextSubItem 4" xfId="4810" xr:uid="{5E869273-759A-4180-BC7D-E52747AEBED3}"/>
    <cellStyle name="TextSubItem 5" xfId="4811" xr:uid="{990358D7-FE3A-4A53-BADA-2FE8F0BBFE89}"/>
    <cellStyle name="TextSubItem 6" xfId="4812" xr:uid="{373E7746-2100-4405-9CB4-E4898D5D5BB6}"/>
    <cellStyle name="th" xfId="689" xr:uid="{0A43D148-BA89-4C2E-B30B-0170763B94C7}"/>
    <cellStyle name="th 10" xfId="20177" xr:uid="{E1D44C2B-3522-43F8-BFDA-C017679D0DC9}"/>
    <cellStyle name="th 10 2" xfId="23248" xr:uid="{99750E50-97FA-45CB-A566-A1F02C2F9822}"/>
    <cellStyle name="th 10 3" xfId="21142" xr:uid="{0A9B9FC2-E956-4DCC-83E8-3DE391D65D54}"/>
    <cellStyle name="th 10 4" xfId="28216" xr:uid="{53C93790-C199-4B62-BFA3-83E526EFA4BE}"/>
    <cellStyle name="th 10 5" xfId="29578" xr:uid="{426E77CB-610B-4FC5-AF68-0139F036510D}"/>
    <cellStyle name="th 10 6" xfId="32318" xr:uid="{ADB70C6F-BE72-4E0B-AB6C-878535FF5537}"/>
    <cellStyle name="th 10 7" xfId="32770" xr:uid="{8AC8E2A0-6079-48F6-8BD8-0789A062D83F}"/>
    <cellStyle name="th 10 8" xfId="38438" xr:uid="{2FAD914A-156D-4BCC-B4F1-9898C73D948B}"/>
    <cellStyle name="th 10 9" xfId="36777" xr:uid="{BA75F67F-C616-4025-A236-7F169ED5421D}"/>
    <cellStyle name="th 11" xfId="19640" xr:uid="{F3164B17-0FB4-4728-B89E-0CA4A4A21D48}"/>
    <cellStyle name="th 11 2" xfId="22620" xr:uid="{E35623C3-800E-4030-AA76-F32E002240E0}"/>
    <cellStyle name="th 11 3" xfId="26426" xr:uid="{87A5FE20-C1BE-4A27-A35D-46078EFCB7F7}"/>
    <cellStyle name="th 11 4" xfId="27476" xr:uid="{3332F82B-E787-49BF-BAE2-94F1771FFF4F}"/>
    <cellStyle name="th 11 5" xfId="30570" xr:uid="{FA35518D-9A61-4D69-8713-67EC3C5766E7}"/>
    <cellStyle name="th 11 6" xfId="33650" xr:uid="{7A6AB9D7-E4F8-4EEE-ABD2-E482BAD9D64E}"/>
    <cellStyle name="th 11 7" xfId="34165" xr:uid="{4FD56BB1-3F3D-4DCA-8BE0-96BA8D83735C}"/>
    <cellStyle name="th 11 8" xfId="36246" xr:uid="{FB579F49-9676-446B-B01A-64D44CD4822A}"/>
    <cellStyle name="th 11 9" xfId="36944" xr:uid="{EAED66AC-D736-4973-B5CE-377DDD7551FD}"/>
    <cellStyle name="th 12" xfId="20244" xr:uid="{6C62D17A-D0A6-4EFB-A93A-A5E2C968BE2D}"/>
    <cellStyle name="th 12 2" xfId="23343" xr:uid="{60B827BD-8A00-4D52-B6C1-86A2D24C1060}"/>
    <cellStyle name="th 12 3" xfId="25984" xr:uid="{E38C7C89-D1E7-4F67-98B9-2533F038C114}"/>
    <cellStyle name="th 12 4" xfId="28322" xr:uid="{03AABC9D-F7CF-4CD6-ADEB-B6E81FB130B1}"/>
    <cellStyle name="th 12 5" xfId="30036" xr:uid="{26CE462D-29CD-490B-AADB-311097E890E5}"/>
    <cellStyle name="th 12 6" xfId="29676" xr:uid="{E64F4756-BA01-49FD-ADE6-6E1E4909A2BC}"/>
    <cellStyle name="th 12 7" xfId="32957" xr:uid="{CE835839-C0ED-4444-9C2B-E84D12371BB8}"/>
    <cellStyle name="th 12 8" xfId="38185" xr:uid="{FE445140-8DE6-49BA-B7E3-A54808D6D32E}"/>
    <cellStyle name="th 12 9" xfId="37449" xr:uid="{CE156953-5568-41BF-A9CD-336A965DDC41}"/>
    <cellStyle name="th 13" xfId="20238" xr:uid="{6B883169-950E-43E5-9E35-34C262BEDC01}"/>
    <cellStyle name="th 13 2" xfId="23335" xr:uid="{CA8FCB77-6595-4890-8BE7-37860C5109FB}"/>
    <cellStyle name="th 13 3" xfId="25281" xr:uid="{EEDA2717-FB14-4747-BDEE-04D67C1C04E4}"/>
    <cellStyle name="th 13 4" xfId="28308" xr:uid="{42ED65CD-E647-4C20-9A75-EC961000BE09}"/>
    <cellStyle name="th 13 5" xfId="29502" xr:uid="{B75A6B9A-1FC1-4EB3-9160-879D293BE921}"/>
    <cellStyle name="th 13 6" xfId="30526" xr:uid="{DAADD0F9-714E-4F4C-A20D-D837CBB67514}"/>
    <cellStyle name="th 13 7" xfId="32326" xr:uid="{A5EB5D25-FDEA-4862-BFD2-204B3CBFD57D}"/>
    <cellStyle name="th 13 8" xfId="36429" xr:uid="{BC9787CB-F8FE-4F73-A7A0-DFEEE1402907}"/>
    <cellStyle name="th 13 9" xfId="36842" xr:uid="{79002EAD-0982-4096-85AB-F95C85C66543}"/>
    <cellStyle name="th 14" xfId="21951" xr:uid="{B0980922-40B6-4D67-BFE7-5B489CC88E6E}"/>
    <cellStyle name="th 14 2" xfId="21532" xr:uid="{565AA522-D318-4831-BFE8-4CAC8194A58C}"/>
    <cellStyle name="th 14 3" xfId="20902" xr:uid="{2F79D8C7-93B7-4C65-8E49-65E5914AB30B}"/>
    <cellStyle name="th 14 4" xfId="23965" xr:uid="{E0DE1F0B-D01E-4426-9A90-0AD74A801E3E}"/>
    <cellStyle name="th 14 5" xfId="33106" xr:uid="{A20491EA-9B51-45E9-A9D8-F866FA2747CD}"/>
    <cellStyle name="th 14 6" xfId="33519" xr:uid="{4FD2E438-B6E0-4D7F-99E4-4E230C8E2E59}"/>
    <cellStyle name="th 14 7" xfId="38363" xr:uid="{41954ED0-F02D-4FCB-BAEC-159A351D7DCA}"/>
    <cellStyle name="th 14 8" xfId="37146" xr:uid="{580DB30D-B008-47D1-8EE2-611B5723F6FF}"/>
    <cellStyle name="th 15" xfId="21737" xr:uid="{1953C724-2DA8-4266-BA78-23D37D0EDF53}"/>
    <cellStyle name="th 2" xfId="4824" xr:uid="{DA11097E-A68C-4B04-8FE8-BC40FD08166E}"/>
    <cellStyle name="th 2 10" xfId="19655" xr:uid="{240FD14C-BD6B-4FA4-9FB2-4B34858051B0}"/>
    <cellStyle name="th 2 10 2" xfId="22635" xr:uid="{DFAB35C8-08AA-48C5-A60D-F1E0871F23EA}"/>
    <cellStyle name="th 2 10 3" xfId="25746" xr:uid="{44A43610-E251-4573-AFF8-ED78BD101449}"/>
    <cellStyle name="th 2 10 4" xfId="27494" xr:uid="{ECBF8353-6B05-4E33-9C3F-261C0122DFB3}"/>
    <cellStyle name="th 2 10 5" xfId="21765" xr:uid="{F90A3B32-37E6-44E1-AB45-B55B350C6C52}"/>
    <cellStyle name="th 2 10 6" xfId="31226" xr:uid="{1E41FDE9-CEFF-41E3-B4B6-6A5B6EA646E9}"/>
    <cellStyle name="th 2 10 7" xfId="33436" xr:uid="{CFC00B30-551A-4C9C-854D-2DB08CAC89CC}"/>
    <cellStyle name="th 2 10 8" xfId="38120" xr:uid="{3BFC6E44-CCFB-488D-9471-C6381A1FC5A1}"/>
    <cellStyle name="th 2 10 9" xfId="39993" xr:uid="{80F09C19-174E-44E5-A326-7D389E9C2C6F}"/>
    <cellStyle name="th 2 11" xfId="20163" xr:uid="{CAA63BB4-082F-49A5-A695-DCF6C3F62FB2}"/>
    <cellStyle name="th 2 11 2" xfId="23233" xr:uid="{04E87644-52A4-4D90-9EA1-623E940E6F1E}"/>
    <cellStyle name="th 2 11 3" xfId="21537" xr:uid="{75D45782-CE28-4DA6-B4D1-8EAEC75AF762}"/>
    <cellStyle name="th 2 11 4" xfId="28199" xr:uid="{46A65295-06D1-4896-9ADC-04C8E6A8C1D8}"/>
    <cellStyle name="th 2 11 5" xfId="30194" xr:uid="{A1DF8FF2-18DD-42BF-8BFC-562742DD90BE}"/>
    <cellStyle name="th 2 11 6" xfId="33045" xr:uid="{5DD5BF68-1EBD-4A77-B124-8F3533F1EC46}"/>
    <cellStyle name="th 2 11 7" xfId="32011" xr:uid="{4038E0F0-5D42-4458-9282-263B22494A43}"/>
    <cellStyle name="th 2 11 8" xfId="36963" xr:uid="{B2CAFE22-CE22-4FC0-BF90-EAD9F2723806}"/>
    <cellStyle name="th 2 11 9" xfId="39912" xr:uid="{E78E1D97-5D54-4382-A372-2B4BCEFD9D48}"/>
    <cellStyle name="th 2 12" xfId="20821" xr:uid="{C29A89AF-27DF-4791-96AE-07CA75C99E3B}"/>
    <cellStyle name="th 2 12 2" xfId="26831" xr:uid="{5F025255-E18C-49FB-A431-B563A9468F99}"/>
    <cellStyle name="th 2 12 3" xfId="28683" xr:uid="{D87DABF0-F662-4132-BE2D-DFA213D94D19}"/>
    <cellStyle name="th 2 12 4" xfId="30977" xr:uid="{C8AD30C4-55C2-479A-A53A-35C790108969}"/>
    <cellStyle name="th 2 12 5" xfId="33941" xr:uid="{F2CA8A27-8E1B-43B1-B973-26D7F1EFBBB7}"/>
    <cellStyle name="th 2 12 6" xfId="35220" xr:uid="{B05B3E1A-97BC-4491-B20D-7ED135B60DFF}"/>
    <cellStyle name="th 2 12 7" xfId="39797" xr:uid="{5EC7A649-17C4-4F58-8C81-0254F88741C2}"/>
    <cellStyle name="th 2 12 8" xfId="41125" xr:uid="{E3B9BD4D-3DAE-4801-B357-4B9F425F4078}"/>
    <cellStyle name="th 2 13" xfId="24069" xr:uid="{D5A1EF8D-246D-4E41-B5EF-E4987D6045F8}"/>
    <cellStyle name="th 2 14" xfId="20776" xr:uid="{834479C4-735A-4ABD-A876-E0D6622A5E07}"/>
    <cellStyle name="th 2 15" xfId="23622" xr:uid="{D692B062-D2F1-4E2C-A648-E8E609F304D6}"/>
    <cellStyle name="th 2 16" xfId="32194" xr:uid="{1A49FAB2-D1AA-4B82-A0BF-936FA4D14B76}"/>
    <cellStyle name="th 2 17" xfId="34067" xr:uid="{2874E7EF-6078-4BBE-8F45-EC801FBA7EE7}"/>
    <cellStyle name="th 2 18" xfId="36613" xr:uid="{EACCB6AA-A5E5-4082-A068-19D7B0E50083}"/>
    <cellStyle name="th 2 19" xfId="40903" xr:uid="{4A3D46CF-8785-4549-8F25-96C3F7247A01}"/>
    <cellStyle name="th 2 2" xfId="19783" xr:uid="{5172A5DF-1E96-4F13-BB8C-59DD7A6D7A21}"/>
    <cellStyle name="th 2 2 2" xfId="22801" xr:uid="{8387E490-5D72-4FBA-9F0B-F61C56FE39E4}"/>
    <cellStyle name="th 2 2 3" xfId="21685" xr:uid="{00DE5CEE-D7A4-4116-A9D2-5684FE43028C}"/>
    <cellStyle name="th 2 2 4" xfId="27698" xr:uid="{55406CC7-852C-4010-B58F-FF330116BB54}"/>
    <cellStyle name="th 2 2 5" xfId="25987" xr:uid="{3DD107FA-E6E9-408D-A246-524BD8535865}"/>
    <cellStyle name="th 2 2 6" xfId="32808" xr:uid="{C92F79BF-28CE-42D4-866C-B66CBF619548}"/>
    <cellStyle name="th 2 2 7" xfId="32451" xr:uid="{DB8D1A75-38E4-45BB-A412-9DAE17393321}"/>
    <cellStyle name="th 2 2 8" xfId="36314" xr:uid="{D3A1A208-B9FA-405E-98CA-D43F28196E34}"/>
    <cellStyle name="th 2 2 9" xfId="40029" xr:uid="{A34334B6-C492-4FB6-8711-0F49FF3797C4}"/>
    <cellStyle name="th 2 3" xfId="19193" xr:uid="{608B9E68-1A32-48C6-AFEC-9066DD3256F0}"/>
    <cellStyle name="th 2 3 2" xfId="22098" xr:uid="{58EE08A9-6AB4-4949-B57D-C188EFA71F02}"/>
    <cellStyle name="th 2 3 3" xfId="21885" xr:uid="{C418E6BA-D9E3-47BF-8733-F1BEFC391899}"/>
    <cellStyle name="th 2 3 4" xfId="26140" xr:uid="{C05116D1-3BC7-4C44-B189-7422ECD0F756}"/>
    <cellStyle name="th 2 3 5" xfId="21453" xr:uid="{589B7B4B-3E70-4FE7-A1DD-54B4C91D13EE}"/>
    <cellStyle name="th 2 3 6" xfId="30260" xr:uid="{197C4A2D-0D3A-4F8A-A6BE-D90DF37224AE}"/>
    <cellStyle name="th 2 3 7" xfId="25443" xr:uid="{82ACE78A-936E-4F86-9C50-62B0278AB289}"/>
    <cellStyle name="th 2 3 8" xfId="36962" xr:uid="{F8A39313-8B65-45F7-BC09-F5BF31025C25}"/>
    <cellStyle name="th 2 3 9" xfId="40950" xr:uid="{9E7FF7F3-0056-4D53-95C9-D0210B420A2D}"/>
    <cellStyle name="th 2 4" xfId="20050" xr:uid="{3C34E97B-FA26-4D20-A989-14E4C08DDA6A}"/>
    <cellStyle name="th 2 4 2" xfId="23106" xr:uid="{CCBB002D-13FC-4FC3-9EC2-FCE009314022}"/>
    <cellStyle name="th 2 4 3" xfId="22314" xr:uid="{C80C401B-E726-4E38-851D-A8AFF97A29CE}"/>
    <cellStyle name="th 2 4 4" xfId="28047" xr:uid="{51D48FFA-C19E-4C40-9B1B-726CDC3A51A9}"/>
    <cellStyle name="th 2 4 5" xfId="27929" xr:uid="{272FE8F8-A61E-4F85-98B7-E2C2A670FA88}"/>
    <cellStyle name="th 2 4 6" xfId="31414" xr:uid="{09F8F608-85D9-4F1C-BC18-3A8A8F07302C}"/>
    <cellStyle name="th 2 4 7" xfId="31701" xr:uid="{B0B1B618-D43D-4204-800D-60D93BB0A019}"/>
    <cellStyle name="th 2 4 8" xfId="36814" xr:uid="{5D25A674-5DB9-4436-BBF0-81AECE2504F4}"/>
    <cellStyle name="th 2 4 9" xfId="36754" xr:uid="{A2FC1DD0-A87A-44AA-8F28-5F841CC14390}"/>
    <cellStyle name="th 2 5" xfId="19605" xr:uid="{62E1795E-57BD-4FB0-B250-75F1E559FCA0}"/>
    <cellStyle name="th 2 5 2" xfId="22584" xr:uid="{59CF7E8B-94E5-417B-92C2-3F4D190BF510}"/>
    <cellStyle name="th 2 5 3" xfId="26638" xr:uid="{9E6D21C4-349A-4B4F-BEE1-D18D5450436E}"/>
    <cellStyle name="th 2 5 4" xfId="27437" xr:uid="{647D16EB-A5C9-4D20-A48F-FA69587F5672}"/>
    <cellStyle name="th 2 5 5" xfId="30792" xr:uid="{A4EF3FBA-5651-4C69-8362-5C925D36C815}"/>
    <cellStyle name="th 2 5 6" xfId="25949" xr:uid="{CC676E7D-F681-4446-B15A-53C28B729F9F}"/>
    <cellStyle name="th 2 5 7" xfId="31396" xr:uid="{830CDFA2-B796-4CB3-AB4F-F45275429955}"/>
    <cellStyle name="th 2 5 8" xfId="39613" xr:uid="{EC0BAEA3-6789-4C2B-9404-A14530D94C01}"/>
    <cellStyle name="th 2 5 9" xfId="40245" xr:uid="{5D4FF3D5-CD01-444A-AA65-B1BA68153E9C}"/>
    <cellStyle name="th 2 6" xfId="19659" xr:uid="{7EF995D7-A8AC-4396-86B8-7177C053BBA3}"/>
    <cellStyle name="th 2 6 2" xfId="22639" xr:uid="{2CD109AC-F382-4973-99C2-A4D8AAA45D4E}"/>
    <cellStyle name="th 2 6 3" xfId="26435" xr:uid="{C4DAC49B-7BD0-47A6-943B-FE7BB67AAC25}"/>
    <cellStyle name="th 2 6 4" xfId="27499" xr:uid="{46383905-DC0D-41BB-ABE8-4A41DFBAD310}"/>
    <cellStyle name="th 2 6 5" xfId="30579" xr:uid="{ECC2DE04-63BC-4065-975C-8844F22DDD17}"/>
    <cellStyle name="th 2 6 6" xfId="29090" xr:uid="{7D4981B3-D475-45C8-89E5-464200F2F6C5}"/>
    <cellStyle name="th 2 6 7" xfId="32781" xr:uid="{2B99B997-98AC-4297-BDAF-772F5E042ECF}"/>
    <cellStyle name="th 2 6 8" xfId="35651" xr:uid="{0CA45594-EE0B-4C13-8CBE-926C10B8D635}"/>
    <cellStyle name="th 2 6 9" xfId="40260" xr:uid="{A837ABA4-D7E8-4015-84AE-4552D6BBB59E}"/>
    <cellStyle name="th 2 7" xfId="19914" xr:uid="{DBE31AA3-53D9-4C61-9B3A-CDEAB5510773}"/>
    <cellStyle name="th 2 7 2" xfId="22961" xr:uid="{36682A5C-995A-48D2-891D-DEAE71775655}"/>
    <cellStyle name="th 2 7 3" xfId="24766" xr:uid="{4BF3833F-40C4-4188-80BA-C6A674F31E8C}"/>
    <cellStyle name="th 2 7 4" xfId="27885" xr:uid="{D97820E0-1E2C-49C6-9129-55995E381A3D}"/>
    <cellStyle name="th 2 7 5" xfId="27066" xr:uid="{D5856493-BDEE-4CA3-8C86-5DC8B3674E49}"/>
    <cellStyle name="th 2 7 6" xfId="31508" xr:uid="{8BA8B32A-243C-41C8-9A98-32A02D08AD61}"/>
    <cellStyle name="th 2 7 7" xfId="34045" xr:uid="{0D075AB3-4852-4381-AD9C-5C791E025678}"/>
    <cellStyle name="th 2 7 8" xfId="39112" xr:uid="{C53409BB-685A-4964-954A-227C965A0CA6}"/>
    <cellStyle name="th 2 7 9" xfId="40237" xr:uid="{7CDBFB7E-A987-4C8D-8F46-6CC2A1D417E2}"/>
    <cellStyle name="th 2 8" xfId="20086" xr:uid="{2C3C04E9-4417-42E1-9509-3A1906EEF919}"/>
    <cellStyle name="th 2 8 2" xfId="23151" xr:uid="{1396CF34-CB63-451D-98BC-30B7EA178566}"/>
    <cellStyle name="th 2 8 3" xfId="21107" xr:uid="{0683030A-6DE8-4D80-A86B-CEBCBEB100F5}"/>
    <cellStyle name="th 2 8 4" xfId="28103" xr:uid="{71B7254A-9E20-449E-B08F-1D31822E8D9B}"/>
    <cellStyle name="th 2 8 5" xfId="29004" xr:uid="{3CACC034-EDBA-4A66-A010-9C3115267529}"/>
    <cellStyle name="th 2 8 6" xfId="31728" xr:uid="{BF37F73B-14DE-49AE-93C4-936BA0B310D0}"/>
    <cellStyle name="th 2 8 7" xfId="33676" xr:uid="{7CF889B7-31E4-4F3F-91D6-EAD6A7602EEF}"/>
    <cellStyle name="th 2 8 8" xfId="37907" xr:uid="{9C84BADF-0B91-4C30-BD8E-A9E70363699D}"/>
    <cellStyle name="th 2 8 9" xfId="38177" xr:uid="{9102C01D-DE01-4979-BD59-B4CE7044FEAF}"/>
    <cellStyle name="th 2 9" xfId="20370" xr:uid="{7CE46615-E860-48C0-BB75-AB66609F8670}"/>
    <cellStyle name="th 2 9 2" xfId="23485" xr:uid="{8135244C-F2CC-4ADF-8D31-2CA6890723DE}"/>
    <cellStyle name="th 2 9 3" xfId="25970" xr:uid="{B349EA65-ED7D-4280-BF52-C0146778ADA5}"/>
    <cellStyle name="th 2 9 4" xfId="28478" xr:uid="{6536D07E-2ABE-4158-90FD-7E1574EFBD44}"/>
    <cellStyle name="th 2 9 5" xfId="29621" xr:uid="{B5172FB9-2EEB-43C8-8390-AB5086DE87A6}"/>
    <cellStyle name="th 2 9 6" xfId="33735" xr:uid="{0A70D6BE-91C8-4B06-898E-5D8C451F0CA2}"/>
    <cellStyle name="th 2 9 7" xfId="35083" xr:uid="{C3120BFF-B0B6-4119-96C6-42FE2D96ADCD}"/>
    <cellStyle name="th 2 9 8" xfId="36725" xr:uid="{763615AC-1C94-4EDB-B1CA-FF0E680D4BE0}"/>
    <cellStyle name="th 2 9 9" xfId="40979" xr:uid="{E386A7D4-90A0-4057-9A05-BD170E92DC45}"/>
    <cellStyle name="th 3" xfId="4823" xr:uid="{393DDCAF-3AE2-435A-9AC3-88773DB2F569}"/>
    <cellStyle name="th 3 10" xfId="19961" xr:uid="{A5A90EE2-EDEE-4634-AB68-2B8D66132683}"/>
    <cellStyle name="th 3 10 2" xfId="23010" xr:uid="{B1717DD4-B4C9-448D-ACF7-E5189FF72F9B}"/>
    <cellStyle name="th 3 10 3" xfId="23312" xr:uid="{1C160CC2-6C0B-4145-BD2B-6639A68EB57A}"/>
    <cellStyle name="th 3 10 4" xfId="27944" xr:uid="{CDC6B8ED-1E0E-43C8-8DF6-B3EE1FE63DB8}"/>
    <cellStyle name="th 3 10 5" xfId="30752" xr:uid="{83D0765A-8517-46E6-9496-F4A00B391CA6}"/>
    <cellStyle name="th 3 10 6" xfId="33072" xr:uid="{046F114C-0323-4275-82F4-7FFC637A1428}"/>
    <cellStyle name="th 3 10 7" xfId="29137" xr:uid="{FAAF4BE2-E9BF-42E5-91D2-8EC245564E16}"/>
    <cellStyle name="th 3 10 8" xfId="37644" xr:uid="{48CE0E60-E4C4-41E4-9705-AF2BD9588D56}"/>
    <cellStyle name="th 3 10 9" xfId="40931" xr:uid="{7BB6178C-706E-4F18-843D-6D67213E8E58}"/>
    <cellStyle name="th 3 11" xfId="20423" xr:uid="{1C59F705-35E2-4FA7-99EE-972A092F3FEE}"/>
    <cellStyle name="th 3 11 2" xfId="23544" xr:uid="{C5E464E2-BB4B-40EA-B543-42ED4F5B836B}"/>
    <cellStyle name="th 3 11 3" xfId="26689" xr:uid="{54048BA1-DF2F-42D7-A3A7-651A32C4EDBC}"/>
    <cellStyle name="th 3 11 4" xfId="28546" xr:uid="{76618057-39CE-43C4-B150-0DD7A67E3227}"/>
    <cellStyle name="th 3 11 5" xfId="30845" xr:uid="{79C753C1-AFC5-46B0-9CBE-751A1B625145}"/>
    <cellStyle name="th 3 11 6" xfId="33803" xr:uid="{33A0DA30-47AD-464D-A5D6-C7FB32893731}"/>
    <cellStyle name="th 3 11 7" xfId="35150" xr:uid="{62EA9E8A-C3A4-4B3E-9B39-81BD2AFD5AC5}"/>
    <cellStyle name="th 3 11 8" xfId="39663" xr:uid="{25C6AD3F-6830-4BC8-8346-C538472E3D4D}"/>
    <cellStyle name="th 3 11 9" xfId="41045" xr:uid="{B7585A76-3304-45F1-A7CF-7EB22D97EBE4}"/>
    <cellStyle name="th 3 12" xfId="20822" xr:uid="{BB4E576E-AE8F-429A-AE0B-8F8A548B614C}"/>
    <cellStyle name="th 3 12 2" xfId="26832" xr:uid="{C1829246-29DE-4E47-A61F-82F37279AD5B}"/>
    <cellStyle name="th 3 12 3" xfId="28684" xr:uid="{DCD3D24A-F071-4FFF-9347-E27D70D6DCD8}"/>
    <cellStyle name="th 3 12 4" xfId="30978" xr:uid="{89FEE9FC-5265-43FE-9EA9-C0CA6179384F}"/>
    <cellStyle name="th 3 12 5" xfId="33942" xr:uid="{BF5C49DC-5B58-4A92-AF60-D4C1D584489E}"/>
    <cellStyle name="th 3 12 6" xfId="35221" xr:uid="{26609F48-D55E-48EC-B505-6C0D5B9855AA}"/>
    <cellStyle name="th 3 12 7" xfId="39798" xr:uid="{619AA35D-6C26-4243-86BA-FB4A6BEA1FDE}"/>
    <cellStyle name="th 3 12 8" xfId="41126" xr:uid="{C83888EA-0C49-4470-8700-3F0ADED5EBC3}"/>
    <cellStyle name="th 3 13" xfId="25179" xr:uid="{B69C29FC-4B8A-4BF0-B207-C4D9362D9E04}"/>
    <cellStyle name="th 3 14" xfId="20799" xr:uid="{D7CD1F83-7F8B-46CA-BBF2-AEA057F3D2E4}"/>
    <cellStyle name="th 3 15" xfId="21279" xr:uid="{0DA54697-EDFF-4971-8012-3822148B2773}"/>
    <cellStyle name="th 3 16" xfId="32844" xr:uid="{30128A3D-8BE2-4C78-8222-390C6DEE1150}"/>
    <cellStyle name="th 3 17" xfId="26193" xr:uid="{9C9653F2-AD8C-4718-BF9C-F7595CF1BF29}"/>
    <cellStyle name="th 3 18" xfId="39569" xr:uid="{B70EE7D9-6EC0-41FA-93F9-C27D1C1B1BF2}"/>
    <cellStyle name="th 3 19" xfId="40202" xr:uid="{0B7CEF34-E53C-40CA-95B5-88EC9B9CBFFE}"/>
    <cellStyle name="th 3 2" xfId="19346" xr:uid="{DA88AA0A-E2CA-44FA-B9A8-ADE81A69E92D}"/>
    <cellStyle name="th 3 2 2" xfId="22288" xr:uid="{30B8017C-D3B3-4043-8792-8C01E47E3004}"/>
    <cellStyle name="th 3 2 3" xfId="26594" xr:uid="{43D072E3-F7D7-415F-BC5A-83A7A81FB42A}"/>
    <cellStyle name="th 3 2 4" xfId="27080" xr:uid="{72860273-A7B1-4215-9B8C-63BD74FB3868}"/>
    <cellStyle name="th 3 2 5" xfId="30744" xr:uid="{87F64410-929D-432C-9A52-4500F2240D69}"/>
    <cellStyle name="th 3 2 6" xfId="33256" xr:uid="{49122A8E-DA92-46BB-A433-78842922A076}"/>
    <cellStyle name="th 3 2 7" xfId="31425" xr:uid="{5E959C42-F601-4A2D-931A-CFCCBB4EBF47}"/>
    <cellStyle name="th 3 2 8" xfId="36091" xr:uid="{D70FB9A1-E60C-43D2-84E2-10D44CD31813}"/>
    <cellStyle name="th 3 2 9" xfId="40596" xr:uid="{259CE81E-FF61-4AD7-AFD2-F503BDA35866}"/>
    <cellStyle name="th 3 3" xfId="19192" xr:uid="{5DE498E1-BF6E-4A2C-82AF-F93F7017773C}"/>
    <cellStyle name="th 3 3 2" xfId="22097" xr:uid="{C9D14827-1469-403B-B533-4C31E43CFB00}"/>
    <cellStyle name="th 3 3 3" xfId="24929" xr:uid="{912FBF91-6359-48EF-A272-AB7F2C08C812}"/>
    <cellStyle name="th 3 3 4" xfId="21410" xr:uid="{2F09DA4A-6756-4337-94A8-3C4D33164CC9}"/>
    <cellStyle name="th 3 3 5" xfId="29076" xr:uid="{7240B379-D405-4A89-9B98-592BC61B952A}"/>
    <cellStyle name="th 3 3 6" xfId="32761" xr:uid="{6B94B845-C46A-4487-8CE2-B573B390AC10}"/>
    <cellStyle name="th 3 3 7" xfId="34662" xr:uid="{FCBB3567-2657-4FD1-A0DC-8A0396F450B3}"/>
    <cellStyle name="th 3 3 8" xfId="37130" xr:uid="{DA71A5BE-1D9B-4F70-8BDB-F855E52957BE}"/>
    <cellStyle name="th 3 3 9" xfId="38024" xr:uid="{4F5411C0-45C8-401C-A57B-F543A7743815}"/>
    <cellStyle name="th 3 4" xfId="20049" xr:uid="{18529978-2420-4EB9-A351-29730F5FFB50}"/>
    <cellStyle name="th 3 4 2" xfId="23105" xr:uid="{2147CD6E-6958-4A5F-A1CD-BFD9AAA7AC10}"/>
    <cellStyle name="th 3 4 3" xfId="25238" xr:uid="{1E8DC478-D508-4695-9087-217248D30454}"/>
    <cellStyle name="th 3 4 4" xfId="28046" xr:uid="{417F6383-0B75-4258-A5ED-99A1BDE9F599}"/>
    <cellStyle name="th 3 4 5" xfId="29483" xr:uid="{B7A01BBF-E5BB-4DF5-9F0C-952B3E999A58}"/>
    <cellStyle name="th 3 4 6" xfId="30416" xr:uid="{C34A572A-BD9D-4D1F-AB1F-2908600D833A}"/>
    <cellStyle name="th 3 4 7" xfId="34059" xr:uid="{625E8BB7-DDD8-44AF-8CC6-80D248DB103D}"/>
    <cellStyle name="th 3 4 8" xfId="38857" xr:uid="{3EA54866-3E4A-49C4-8955-28F44017D156}"/>
    <cellStyle name="th 3 4 9" xfId="39187" xr:uid="{D7835950-B3A4-4015-B646-261BE6B39575}"/>
    <cellStyle name="th 3 5" xfId="19709" xr:uid="{5D6CD14E-8E9E-43BC-B774-F7343D02D892}"/>
    <cellStyle name="th 3 5 2" xfId="22710" xr:uid="{2F1765CE-E138-4AAE-AF32-2801780C6541}"/>
    <cellStyle name="th 3 5 3" xfId="26433" xr:uid="{89FB19E1-C9BF-4DDB-811A-AF07E4EB683D}"/>
    <cellStyle name="th 3 5 4" xfId="27580" xr:uid="{9C810AFD-8F61-4B20-AC49-40154214D17A}"/>
    <cellStyle name="th 3 5 5" xfId="30575" xr:uid="{7B235C1A-A282-4C0E-ABB3-1090E5DDC04E}"/>
    <cellStyle name="th 3 5 6" xfId="25438" xr:uid="{E4A8405E-5080-40E5-8A10-C55E15806ADA}"/>
    <cellStyle name="th 3 5 7" xfId="32542" xr:uid="{03C0F125-24E9-419C-AAC4-899C8B554B04}"/>
    <cellStyle name="th 3 5 8" xfId="39333" xr:uid="{A470B02B-1F27-4C16-9D0E-1974CF2387E8}"/>
    <cellStyle name="th 3 5 9" xfId="39996" xr:uid="{D262274E-4510-4C99-94F4-C70B95F45853}"/>
    <cellStyle name="th 3 6" xfId="20081" xr:uid="{40A3149C-7860-4D45-942E-479FF0D5A372}"/>
    <cellStyle name="th 3 6 2" xfId="23141" xr:uid="{49E3FB39-AAB8-4C85-8882-D698985B81A7}"/>
    <cellStyle name="th 3 6 3" xfId="21721" xr:uid="{40F9E1DE-FFD4-4193-9114-9D7B8E7E7FEB}"/>
    <cellStyle name="th 3 6 4" xfId="28087" xr:uid="{34B55EE5-968D-4130-8C3C-18235BB6FBAA}"/>
    <cellStyle name="th 3 6 5" xfId="22583" xr:uid="{2CD228C3-8651-4F12-9756-4CF7FAAA9AA3}"/>
    <cellStyle name="th 3 6 6" xfId="32268" xr:uid="{21AD8C6D-4DBD-4348-9C2F-151F43E54F83}"/>
    <cellStyle name="th 3 6 7" xfId="32006" xr:uid="{580811A7-7DD7-4842-93E6-6E669AE23C07}"/>
    <cellStyle name="th 3 6 8" xfId="36282" xr:uid="{C53D9940-378E-4985-B0F9-A4FE8DB8D6A2}"/>
    <cellStyle name="th 3 6 9" xfId="37577" xr:uid="{4AE51723-1E6D-4719-8DAF-ED4CC57C64B4}"/>
    <cellStyle name="th 3 7" xfId="19976" xr:uid="{1571ACEE-8E2C-404C-B7E8-EBD0E9480B3D}"/>
    <cellStyle name="th 3 7 2" xfId="23028" xr:uid="{B98FAB4B-68A5-4B53-BAAA-C6D03AA069AA}"/>
    <cellStyle name="th 3 7 3" xfId="24143" xr:uid="{6C17F9F4-806D-4D31-BEF3-0F22D70E0F38}"/>
    <cellStyle name="th 3 7 4" xfId="27965" xr:uid="{997F4F5F-6154-4A3A-A6C7-D480BCD94F4E}"/>
    <cellStyle name="th 3 7 5" xfId="27694" xr:uid="{59DCD345-F964-4711-9AAD-17CBD288EB64}"/>
    <cellStyle name="th 3 7 6" xfId="31241" xr:uid="{23674FB0-DF5B-4908-87C3-BD38714783F7}"/>
    <cellStyle name="th 3 7 7" xfId="32994" xr:uid="{19760AC5-B110-4B07-A468-D932387076C4}"/>
    <cellStyle name="th 3 7 8" xfId="39271" xr:uid="{BEF64E96-C3DC-43DD-8671-C975AE443ED5}"/>
    <cellStyle name="th 3 7 9" xfId="37185" xr:uid="{9FEAE559-4898-4527-91EE-5329680AB3EC}"/>
    <cellStyle name="th 3 8" xfId="20203" xr:uid="{6BA7DE7F-16B5-4771-B64C-1650B00840FC}"/>
    <cellStyle name="th 3 8 2" xfId="23284" xr:uid="{F211D8CA-E768-47BD-A3C3-ED025FE9E9F5}"/>
    <cellStyle name="th 3 8 3" xfId="25097" xr:uid="{CBCE622A-91B4-4944-9825-6A9DD0F402CC}"/>
    <cellStyle name="th 3 8 4" xfId="28252" xr:uid="{185CF3C3-6608-4181-86AE-2BAB329C5D96}"/>
    <cellStyle name="th 3 8 5" xfId="30069" xr:uid="{5ED8FF1D-CC01-4C49-8AF9-E7D6B23A2ADE}"/>
    <cellStyle name="th 3 8 6" xfId="29092" xr:uid="{645D5542-931A-4DE0-B443-B4DC03EE738C}"/>
    <cellStyle name="th 3 8 7" xfId="32377" xr:uid="{FC0957A4-08CE-4EEE-B0E3-1510B76919D0}"/>
    <cellStyle name="th 3 8 8" xfId="36388" xr:uid="{D60A74FB-F9C7-458A-98FF-681767D6EB13}"/>
    <cellStyle name="th 3 8 9" xfId="36216" xr:uid="{23BC8877-D6A1-4076-8B93-9BB2E87AFFEE}"/>
    <cellStyle name="th 3 9" xfId="20369" xr:uid="{ECE756F7-CA36-4708-B780-9F9C3E43378C}"/>
    <cellStyle name="th 3 9 2" xfId="23484" xr:uid="{16B2EF6D-EF45-4137-9CEE-40C6AC47E805}"/>
    <cellStyle name="th 3 9 3" xfId="21201" xr:uid="{14DF48EB-8E58-4864-89C3-A1F43AF39FEA}"/>
    <cellStyle name="th 3 9 4" xfId="28477" xr:uid="{4EFDFA4B-E98F-41FE-A4C6-C2FC00ABD218}"/>
    <cellStyle name="th 3 9 5" xfId="29557" xr:uid="{5D762131-0E63-43F5-90C1-7C8FE30DD5B8}"/>
    <cellStyle name="th 3 9 6" xfId="33734" xr:uid="{D506670F-F368-4BF5-8155-A5D347E89B30}"/>
    <cellStyle name="th 3 9 7" xfId="35082" xr:uid="{0D3382B5-C5A9-4D49-9B3E-A5FF4F3B1657}"/>
    <cellStyle name="th 3 9 8" xfId="37401" xr:uid="{448139FA-EFAE-45F5-AF91-8F6FD4039DF0}"/>
    <cellStyle name="th 3 9 9" xfId="40978" xr:uid="{0A0F3AD2-7BFC-4E3F-B0E4-1482C79513F8}"/>
    <cellStyle name="th 4" xfId="19523" xr:uid="{8C5D2147-3216-4620-94FB-E767A80734A6}"/>
    <cellStyle name="th 4 2" xfId="22497" xr:uid="{ACE4CF81-8D69-4579-8AE3-CAF7FE969958}"/>
    <cellStyle name="th 4 3" xfId="24352" xr:uid="{49DBDECE-CCE5-4A8B-AB85-80AAB00A5E3C}"/>
    <cellStyle name="th 4 4" xfId="27333" xr:uid="{41AD86DE-5AA6-4483-8E5D-D8C616C3D000}"/>
    <cellStyle name="th 4 5" xfId="25375" xr:uid="{D9F0931E-F72B-440D-B75C-E426B2590A14}"/>
    <cellStyle name="th 4 6" xfId="24632" xr:uid="{9462D76E-1A1F-4899-9B8F-4905768454F5}"/>
    <cellStyle name="th 4 7" xfId="34469" xr:uid="{D6C203D6-E3A3-4D4E-B6CE-C697B65C439F}"/>
    <cellStyle name="th 4 8" xfId="39146" xr:uid="{4E9DC222-81B0-446A-AC8A-E5BB544EE9D6}"/>
    <cellStyle name="th 4 9" xfId="40733" xr:uid="{79BDC12D-0566-4251-9982-8E4D6C593529}"/>
    <cellStyle name="th 5" xfId="19578" xr:uid="{B71E949A-0293-4C61-9AE3-094DCB639C06}"/>
    <cellStyle name="th 5 2" xfId="22556" xr:uid="{E1D5B3AD-DEFA-4497-A7BB-A12D6293D87F}"/>
    <cellStyle name="th 5 3" xfId="23549" xr:uid="{62B88148-72D3-47D3-B5BE-715A5AE4663E}"/>
    <cellStyle name="th 5 4" xfId="27405" xr:uid="{C22E24FB-94AA-4D7C-9D44-86694EAD1E54}"/>
    <cellStyle name="th 5 5" xfId="29787" xr:uid="{AE9C991A-EAD1-4A2E-82C2-60C302DF14EB}"/>
    <cellStyle name="th 5 6" xfId="31163" xr:uid="{2672D6FA-C2D2-482E-9DA0-6B530ACFC579}"/>
    <cellStyle name="th 5 7" xfId="34715" xr:uid="{7DC9C465-60B0-401D-99FE-94341AE78792}"/>
    <cellStyle name="th 5 8" xfId="36924" xr:uid="{5D9E241E-4DCD-41AE-93E9-B504E19A9D4B}"/>
    <cellStyle name="th 5 9" xfId="36022" xr:uid="{E22A879D-FDDE-424F-813A-661884CA2CC7}"/>
    <cellStyle name="th 6" xfId="19467" xr:uid="{7DC9845E-F06C-4424-A73C-90CEFF44D814}"/>
    <cellStyle name="th 6 2" xfId="22429" xr:uid="{4B8F3842-886C-4C0A-B4A0-56FCFD5C5EC0}"/>
    <cellStyle name="th 6 3" xfId="21819" xr:uid="{825947E1-F8A3-482F-B186-CB6FE7FAEECB}"/>
    <cellStyle name="th 6 4" xfId="27253" xr:uid="{E48E93FE-5C77-4BA3-A13B-59F9F8C9C2F9}"/>
    <cellStyle name="th 6 5" xfId="22006" xr:uid="{01C3E014-8053-4A40-9657-DAECF09DE6A5}"/>
    <cellStyle name="th 6 6" xfId="26128" xr:uid="{D57390E8-D5A8-4A14-9210-3EEC8E8CBABE}"/>
    <cellStyle name="th 6 7" xfId="32725" xr:uid="{B53EAD4D-DC36-4BE4-BB18-A0D445477B70}"/>
    <cellStyle name="th 6 8" xfId="38683" xr:uid="{01A89F38-7617-4164-B733-BF38880180A7}"/>
    <cellStyle name="th 6 9" xfId="37711" xr:uid="{0A8AF376-F873-4DDB-BFD5-301C57134CD5}"/>
    <cellStyle name="th 7" xfId="19434" xr:uid="{CEDA3600-6D15-495A-862E-97F62A59C4D7}"/>
    <cellStyle name="th 7 2" xfId="22385" xr:uid="{7EEF9025-E2F3-44AE-98A6-FA0860A30B2A}"/>
    <cellStyle name="th 7 3" xfId="24013" xr:uid="{F0A12EB9-8941-4E5A-822E-6F516C293728}"/>
    <cellStyle name="th 7 4" xfId="27196" xr:uid="{26CD8AEB-C831-4907-BB54-981E1A15523C}"/>
    <cellStyle name="th 7 5" xfId="21172" xr:uid="{1B73AF6D-AAE0-4731-9E00-DFC24C6FB200}"/>
    <cellStyle name="th 7 6" xfId="26279" xr:uid="{DA13771A-C4FC-4F02-A416-5C1BBD615F0A}"/>
    <cellStyle name="th 7 7" xfId="34096" xr:uid="{FE535FE7-C357-4039-9821-05FC2A4788A2}"/>
    <cellStyle name="th 7 8" xfId="35909" xr:uid="{4B8F5833-95D9-427E-8F68-DBB50AACF307}"/>
    <cellStyle name="th 7 9" xfId="40093" xr:uid="{080E0A67-6842-41AC-B551-7DF74A36FCB7}"/>
    <cellStyle name="th 8" xfId="19540" xr:uid="{FA9B1F1E-B4E3-4176-B6E5-7363B1435021}"/>
    <cellStyle name="th 8 2" xfId="22516" xr:uid="{3843B516-DCE2-404C-A37E-4646888A2922}"/>
    <cellStyle name="th 8 3" xfId="25544" xr:uid="{A0706CD9-B8A3-4962-9EC5-74E7FF1587BC}"/>
    <cellStyle name="th 8 4" xfId="27359" xr:uid="{78A14A6D-EDB3-4239-9F62-A417484D4547}"/>
    <cellStyle name="th 8 5" xfId="30225" xr:uid="{CC2C2D73-A31C-4764-A212-05DD9903EC29}"/>
    <cellStyle name="th 8 6" xfId="32779" xr:uid="{97DEDC68-D209-4738-860F-23DA87BADFC3}"/>
    <cellStyle name="th 8 7" xfId="34742" xr:uid="{F012F174-2703-4522-897D-B58C2C952648}"/>
    <cellStyle name="th 8 8" xfId="36386" xr:uid="{0AF5FEE7-49C7-4976-BC3B-B0392014ED9B}"/>
    <cellStyle name="th 8 9" xfId="40919" xr:uid="{8D0C330B-040A-4F07-B5BD-A0945B0091D1}"/>
    <cellStyle name="th 9" xfId="19525" xr:uid="{3B55A3FF-95AE-4E7E-989E-FC975646808E}"/>
    <cellStyle name="th 9 2" xfId="22499" xr:uid="{0F9F6936-4E57-4762-B723-472874928A32}"/>
    <cellStyle name="th 9 3" xfId="25775" xr:uid="{9AB81367-830C-4B92-8782-4769589E868C}"/>
    <cellStyle name="th 9 4" xfId="27335" xr:uid="{B52BC5C1-0AE2-456E-AE67-26E38D1F25CB}"/>
    <cellStyle name="th 9 5" xfId="28669" xr:uid="{ECB2BEF1-344F-4044-80D9-639BBB5E7569}"/>
    <cellStyle name="th 9 6" xfId="33208" xr:uid="{92FC92E7-F747-45DA-978A-E2CDECCF7234}"/>
    <cellStyle name="th 9 7" xfId="32939" xr:uid="{5C1A0B60-823C-414E-A570-E7966B39AD3E}"/>
    <cellStyle name="th 9 8" xfId="37302" xr:uid="{6AE56839-8EAA-457B-A7E2-CB81F890D827}"/>
    <cellStyle name="th 9 9" xfId="40523" xr:uid="{60CB4CA5-3274-468C-B701-C2612DAFAA68}"/>
    <cellStyle name="þ_x001d_ð¤_x000c_¯þ_x0014__x000d_¨þU_x0001_À_x0004_ _x0015__x000f__x0001_" xfId="690" xr:uid="{17F8068D-8542-4369-BBAC-2F3F66537D9D}"/>
    <cellStyle name="þ_x001d_ð¤_x000c_¯þ_x0014__x000d_¨þU_x0001_À_x0004_ _x0015__x000f__x0001__x0001_" xfId="691" xr:uid="{5B9DBA34-7C18-4086-811B-228B2D773E6A}"/>
    <cellStyle name="þ_x001d_ðK_x000c_Fý_x001b__x000d_9ýU_x0001_Ð_x0008_¦)_x0007__x0001__x0001_" xfId="692" xr:uid="{57773BC2-95F2-400F-94C8-74C5BA7EBF83}"/>
    <cellStyle name="þ_x001d_ðK&amp;‚ý»&amp;{ý_x000b__x0008_n_x0008_B _x0007__x0001__x0001_" xfId="1169" xr:uid="{FAB2FD9F-2C8D-412B-B25F-11343EE20FCF}"/>
    <cellStyle name="þ_x001d_ðK&amp;‚ý»&amp;{ý_x000b__x0008_n_x0008_B_x0009__x0007__x0001__x0001_" xfId="1170" xr:uid="{E8007E1A-487C-4610-BF79-381D6430F99C}"/>
    <cellStyle name="Tick" xfId="4813" xr:uid="{69E5115E-1528-4EE1-AFD5-519F7E16A191}"/>
    <cellStyle name="Tickmark" xfId="693" xr:uid="{8036C9C4-F381-49DC-904C-15A4CD29D4C8}"/>
    <cellStyle name="Tickmark 2" xfId="4814" xr:uid="{E166579D-DC73-4876-B7E5-81550AF59C46}"/>
    <cellStyle name="Times New Roman" xfId="694" xr:uid="{BC199899-4441-499E-9A51-269BC8564A5B}"/>
    <cellStyle name="Times New Roman 2" xfId="695" xr:uid="{19F25A6E-15C4-45FB-BCB4-436A2B7B9751}"/>
    <cellStyle name="Times New Roman 3" xfId="46535" xr:uid="{01EA05D8-6AAD-4F16-AF0B-9F11A45D1D00}"/>
    <cellStyle name="Title" xfId="18" builtinId="15" customBuiltin="1"/>
    <cellStyle name="Title 2" xfId="951" xr:uid="{57CFBD59-1ECF-46F4-9FB9-45C6BE3266CF}"/>
    <cellStyle name="Title 2 2" xfId="4815" xr:uid="{43F27D24-3E07-4D3E-B1C0-5A7D19155834}"/>
    <cellStyle name="Title 3" xfId="8411" xr:uid="{19EF6C46-41B4-419D-B808-2C0D6A49C56C}"/>
    <cellStyle name="Title 3 2" xfId="46485" xr:uid="{2428CE48-023A-4F4E-9527-D49EDBA7BE02}"/>
    <cellStyle name="Title Bar" xfId="2049" xr:uid="{1266ACE2-5FF4-47CD-8E88-61448BE53940}"/>
    <cellStyle name="Title Bar Product" xfId="4816" xr:uid="{3486288E-D8C3-4E0A-AF4B-8CB6F8902DAA}"/>
    <cellStyle name="Top" xfId="4817" xr:uid="{DAEC3C83-F59C-4262-8C2E-6472BDBF55B9}"/>
    <cellStyle name="Top 2" xfId="42780" xr:uid="{1AC8F8ED-E682-4AFF-B588-118BD395880A}"/>
    <cellStyle name="Top 3" xfId="42775" xr:uid="{96D92579-05B0-48BC-A42B-EF6DEB44774B}"/>
    <cellStyle name="Total 2" xfId="696" xr:uid="{58B1116F-ADC8-4926-9612-D6975E3DF5E4}"/>
    <cellStyle name="Total 2 10" xfId="952" xr:uid="{2E3BE0B7-BF74-4CB3-AED2-126A7ADE41B0}"/>
    <cellStyle name="Total 2 11" xfId="953" xr:uid="{55A30F2F-D344-49D3-A952-056AF561038D}"/>
    <cellStyle name="Total 2 12" xfId="954" xr:uid="{6D3F3345-E76E-4C87-AA92-B93E2AC659FF}"/>
    <cellStyle name="Total 2 13" xfId="955" xr:uid="{F66EFCA9-729B-4E3C-A681-94D562BBB741}"/>
    <cellStyle name="Total 2 14" xfId="956" xr:uid="{EA5E588E-DDB7-45AC-8E99-33B5B8E3E1F9}"/>
    <cellStyle name="Total 2 15" xfId="957" xr:uid="{8E681924-ED0F-4AC1-A97B-DFC876BC82F0}"/>
    <cellStyle name="Total 2 16" xfId="958" xr:uid="{DDFD5B8C-CE51-4458-BFA0-46A510B71837}"/>
    <cellStyle name="Total 2 17" xfId="959" xr:uid="{269DE603-5602-4DE0-8155-256099E4FCC8}"/>
    <cellStyle name="Total 2 18" xfId="960" xr:uid="{6546FC95-A1CB-4CD0-8959-A075E9673D31}"/>
    <cellStyle name="Total 2 19" xfId="961" xr:uid="{CE443628-43E2-44BF-A691-836188D01C86}"/>
    <cellStyle name="Total 2 2" xfId="697" xr:uid="{67453E3D-6C09-46E6-91B7-F91025B13D4B}"/>
    <cellStyle name="Total 2 2 2" xfId="4818" xr:uid="{680B8EC2-2447-4FD7-A4E8-B97A8412733E}"/>
    <cellStyle name="Total 2 2 3" xfId="46788" xr:uid="{3150284B-3C96-4EC0-B722-7B6BACEAE211}"/>
    <cellStyle name="Total 2 20" xfId="962" xr:uid="{45832C24-2DA5-47C0-A91A-88758DD81938}"/>
    <cellStyle name="Total 2 21" xfId="963" xr:uid="{01BEA9A9-C679-4F0C-9B48-D333D52A1B42}"/>
    <cellStyle name="Total 2 22" xfId="964" xr:uid="{A2B4F041-E163-4F84-B542-A4D5721DA8F9}"/>
    <cellStyle name="Total 2 23" xfId="965" xr:uid="{DDB8859E-B2CE-4B9E-89DA-478093E1C7B1}"/>
    <cellStyle name="Total 2 24" xfId="966" xr:uid="{52D87C16-9974-4961-B990-2A99A004E283}"/>
    <cellStyle name="Total 2 25" xfId="967" xr:uid="{77A2555B-91A4-4CEF-9EE4-F60241380E7F}"/>
    <cellStyle name="Total 2 26" xfId="968" xr:uid="{BC69CC19-659F-479E-9D5B-D16A05B5A225}"/>
    <cellStyle name="Total 2 27" xfId="969" xr:uid="{97139413-D273-4476-844B-620E1505DD02}"/>
    <cellStyle name="Total 2 28" xfId="970" xr:uid="{875608ED-CAC6-4B5D-B93A-F483231B3394}"/>
    <cellStyle name="Total 2 29" xfId="971" xr:uid="{C42886F9-48B8-46B0-8583-0909FE4D849E}"/>
    <cellStyle name="Total 2 3" xfId="698" xr:uid="{C692AB28-7D44-4670-9D9C-43B2CC86D40C}"/>
    <cellStyle name="Total 2 30" xfId="972" xr:uid="{CA1CA934-E865-4F21-9669-DBE639F5CA2E}"/>
    <cellStyle name="Total 2 31" xfId="973" xr:uid="{F4672C19-96C6-400C-9FBC-285B8873E3CF}"/>
    <cellStyle name="Total 2 32" xfId="974" xr:uid="{C9D6EF93-3EDE-4C0A-8ED7-91CEB25B5534}"/>
    <cellStyle name="Total 2 33" xfId="975" xr:uid="{CF15AF5D-F606-4591-8952-BCAC200425D8}"/>
    <cellStyle name="Total 2 4" xfId="976" xr:uid="{95E199D9-5BE6-402F-A2A0-CD09A94F7E27}"/>
    <cellStyle name="Total 2 5" xfId="977" xr:uid="{5713D83B-68E9-4A96-9953-A6DD96B8CD92}"/>
    <cellStyle name="Total 2 6" xfId="978" xr:uid="{AA4E6649-4C16-4AEF-A976-5178A4D52623}"/>
    <cellStyle name="Total 2 7" xfId="979" xr:uid="{F3B840B9-770B-49EB-BD0B-FA01F1758B6E}"/>
    <cellStyle name="Total 2 8" xfId="980" xr:uid="{F5B12EBB-DE98-4B41-9D4E-43B740ABA02D}"/>
    <cellStyle name="Total 2 9" xfId="981" xr:uid="{64A55344-85A9-49E5-8FC2-7A9C07DF4F69}"/>
    <cellStyle name="Total 3" xfId="8412" xr:uid="{F6A525D9-B1CE-40C6-8DC3-7C1CD31F905D}"/>
    <cellStyle name="Total 3 10" xfId="19702" xr:uid="{F73E483D-383A-420C-A3CE-4D124DF1708E}"/>
    <cellStyle name="Total 3 10 2" xfId="22703" xr:uid="{12991F88-DA38-4536-9357-C055FCBD38FB}"/>
    <cellStyle name="Total 3 10 3" xfId="25604" xr:uid="{1FD1C07B-05A2-43BE-9837-E6D275673099}"/>
    <cellStyle name="Total 3 10 4" xfId="27573" xr:uid="{A193CF48-D26B-4CC2-9141-AFBE61E335BC}"/>
    <cellStyle name="Total 3 10 5" xfId="25923" xr:uid="{9729D19E-76E1-43ED-8D48-9C840E4EA5F5}"/>
    <cellStyle name="Total 3 10 6" xfId="28829" xr:uid="{DEB5A2C7-B6F9-45A1-9E38-8C4642A00273}"/>
    <cellStyle name="Total 3 10 7" xfId="32769" xr:uid="{514A8AFD-83B2-4991-A818-30A4FBF126A5}"/>
    <cellStyle name="Total 3 10 8" xfId="37835" xr:uid="{033441E6-AF65-4391-BC20-D84969320850}"/>
    <cellStyle name="Total 3 10 9" xfId="40800" xr:uid="{6FB8AA20-08A9-45A3-84FA-1102D0E402E6}"/>
    <cellStyle name="Total 3 11" xfId="19604" xr:uid="{73BA82FD-3275-4B8A-9626-E28C4692D611}"/>
    <cellStyle name="Total 3 11 2" xfId="21746" xr:uid="{EC664FA9-CBAB-4339-B91C-5A08C920374F}"/>
    <cellStyle name="Total 3 11 3" xfId="27436" xr:uid="{14F3E174-BD76-4C4E-B7D1-12B02CDCE24A}"/>
    <cellStyle name="Total 3 11 4" xfId="28923" xr:uid="{2E50850D-1CE0-4F3A-8A87-27BA86805878}"/>
    <cellStyle name="Total 3 11 5" xfId="32780" xr:uid="{713C4462-92C8-4560-A17B-26F0E1EB43A6}"/>
    <cellStyle name="Total 3 11 6" xfId="21363" xr:uid="{E405E8B3-6931-4E4A-8E7B-FC928ACDF528}"/>
    <cellStyle name="Total 3 11 7" xfId="38126" xr:uid="{A34ADF78-6336-4AB1-A356-4FB961DED400}"/>
    <cellStyle name="Total 3 11 8" xfId="40957" xr:uid="{C3B1D70E-8C4F-4919-BE4B-3A8C65A93D27}"/>
    <cellStyle name="Total 3 12" xfId="20816" xr:uid="{7FFE87AA-5901-45D3-8E20-7CEA838CDD4A}"/>
    <cellStyle name="Total 3 12 2" xfId="23665" xr:uid="{254931D8-1AD4-4A07-9BEE-407E82F90AEC}"/>
    <cellStyle name="Total 3 12 3" xfId="26830" xr:uid="{A02AADB7-804E-4F0F-9CF3-2F3FC890461D}"/>
    <cellStyle name="Total 3 12 4" xfId="28682" xr:uid="{F2C383E4-67D8-43C0-804D-361BD2F14E62}"/>
    <cellStyle name="Total 3 12 5" xfId="30976" xr:uid="{B0AD6228-D3B0-4F96-84A6-14F1F19869B6}"/>
    <cellStyle name="Total 3 12 6" xfId="33940" xr:uid="{8007C4C7-EFFC-4964-B43F-5E90C28FCB70}"/>
    <cellStyle name="Total 3 12 7" xfId="35219" xr:uid="{C2271559-00F9-4B9E-A2A6-2027920D3C23}"/>
    <cellStyle name="Total 3 12 8" xfId="39796" xr:uid="{7FDCDF7D-7714-4683-BD4C-055E0F9F80AF}"/>
    <cellStyle name="Total 3 12 9" xfId="41124" xr:uid="{EBD76AF3-B19D-45D4-B045-4AB3E4716C2B}"/>
    <cellStyle name="Total 3 13" xfId="25808" xr:uid="{B8AAE25E-8FD9-4633-9B53-14F17F0AC97A}"/>
    <cellStyle name="Total 3 14" xfId="21557" xr:uid="{4B69580C-D6AB-4718-A25D-46DD3FDF960C}"/>
    <cellStyle name="Total 3 15" xfId="29045" xr:uid="{FCBF9896-1BBB-4C46-BA93-0703F64D6F94}"/>
    <cellStyle name="Total 3 16" xfId="26239" xr:uid="{0B0BA19A-78D7-4665-AD9C-FF3EE090A0DC}"/>
    <cellStyle name="Total 3 17" xfId="32851" xr:uid="{04AD5064-710D-4D05-9889-786E58CDE476}"/>
    <cellStyle name="Total 3 18" xfId="37044" xr:uid="{6023420D-A252-44D7-A9AF-0B4B091A8A0D}"/>
    <cellStyle name="Total 3 19" xfId="38682" xr:uid="{22230C11-02A0-4682-A248-275EF272961B}"/>
    <cellStyle name="Total 3 2" xfId="19187" xr:uid="{711B26EA-3891-47CE-A982-9BD24474C6C4}"/>
    <cellStyle name="Total 3 2 10" xfId="46642" xr:uid="{781BEA10-F477-4479-888F-ACA6B15FA05D}"/>
    <cellStyle name="Total 3 2 2" xfId="22092" xr:uid="{DF92F7D0-5191-4FC4-AF97-05CA48D6BB1C}"/>
    <cellStyle name="Total 3 2 3" xfId="24970" xr:uid="{F4AB4FDC-90E2-43B4-AE04-CA82EE417CDC}"/>
    <cellStyle name="Total 3 2 4" xfId="23963" xr:uid="{01FC6E32-B77A-4B9C-B0CC-6351CD37F2E2}"/>
    <cellStyle name="Total 3 2 5" xfId="26697" xr:uid="{AF1B84A0-7A92-476C-AF7B-6C51D4B27862}"/>
    <cellStyle name="Total 3 2 6" xfId="31578" xr:uid="{D9A92308-04CD-42F2-94D4-4AF7DC53F616}"/>
    <cellStyle name="Total 3 2 7" xfId="30705" xr:uid="{9BC02884-2443-4D05-B328-089EF26FA455}"/>
    <cellStyle name="Total 3 2 8" xfId="39160" xr:uid="{E5F1D101-CDF0-4042-A53D-EDF118CAA6F1}"/>
    <cellStyle name="Total 3 2 9" xfId="36288" xr:uid="{117291C2-DB0E-4FD8-AA7F-A20245C7143B}"/>
    <cellStyle name="Total 3 20" xfId="46907" xr:uid="{753AA96B-A98D-439E-89CF-A0EAC191973F}"/>
    <cellStyle name="Total 3 3" xfId="19757" xr:uid="{E844D000-BE4F-4144-92FC-68BC0B5D1DB4}"/>
    <cellStyle name="Total 3 3 2" xfId="22768" xr:uid="{8468D9E0-FB01-42E0-A1B5-B0AE3EC0B29D}"/>
    <cellStyle name="Total 3 3 3" xfId="25815" xr:uid="{E4003E4B-305E-4A52-9F73-09D95ACEFC3D}"/>
    <cellStyle name="Total 3 3 4" xfId="27656" xr:uid="{A34F2AC6-AFDE-4E40-8A9D-0EFDD338032C}"/>
    <cellStyle name="Total 3 3 5" xfId="21593" xr:uid="{DB393AC3-CD90-4C70-89F9-FA59AEC10FE6}"/>
    <cellStyle name="Total 3 3 6" xfId="32575" xr:uid="{FB432308-67A3-4199-A370-CB61C9A514CC}"/>
    <cellStyle name="Total 3 3 7" xfId="34148" xr:uid="{C0005DF2-9A8D-4037-8CDD-77ED6F352E17}"/>
    <cellStyle name="Total 3 3 8" xfId="36685" xr:uid="{CBE13B35-E4D8-430F-9D9D-C4F0E92671B8}"/>
    <cellStyle name="Total 3 3 9" xfId="40011" xr:uid="{F657EB74-4E86-49FE-87E6-5BE4AAEBE2BF}"/>
    <cellStyle name="Total 3 4" xfId="20053" xr:uid="{C41B2904-829F-4797-8C74-8F7565128E27}"/>
    <cellStyle name="Total 3 4 2" xfId="23108" xr:uid="{8EB85CA0-B05B-4784-ACB4-F8463455B5C4}"/>
    <cellStyle name="Total 3 4 3" xfId="20705" xr:uid="{1BEB6305-DC2C-476E-B9A2-E58884540397}"/>
    <cellStyle name="Total 3 4 4" xfId="28051" xr:uid="{704824DE-8730-4315-B04B-4416E709471A}"/>
    <cellStyle name="Total 3 4 5" xfId="30168" xr:uid="{B2A37A08-1FFC-4BE6-AD1A-464D34956E53}"/>
    <cellStyle name="Total 3 4 6" xfId="30401" xr:uid="{BFED22FF-52DC-443E-A774-FBE2EBDF4002}"/>
    <cellStyle name="Total 3 4 7" xfId="32226" xr:uid="{9ADC5704-3B86-4D1F-BAF3-64B0B568C7AD}"/>
    <cellStyle name="Total 3 4 8" xfId="38410" xr:uid="{9F590873-6068-464F-B25C-C982117D6315}"/>
    <cellStyle name="Total 3 4 9" xfId="35741" xr:uid="{72075940-48D6-4908-9ABD-1D6C76BE9F30}"/>
    <cellStyle name="Total 3 5" xfId="19710" xr:uid="{8A24E238-ECB6-46FF-A5D9-626B821FEB81}"/>
    <cellStyle name="Total 3 5 2" xfId="22711" xr:uid="{C51CC718-C894-4E9C-9B37-290EE57AFD36}"/>
    <cellStyle name="Total 3 5 3" xfId="26427" xr:uid="{A9A7F421-5B83-4B1F-858D-9B89C819CC9E}"/>
    <cellStyle name="Total 3 5 4" xfId="27582" xr:uid="{F49C5C7A-381D-438F-9720-0FF0EFA17068}"/>
    <cellStyle name="Total 3 5 5" xfId="30566" xr:uid="{71BC6739-8B7E-4FD1-9574-C90D69215E99}"/>
    <cellStyle name="Total 3 5 6" xfId="32802" xr:uid="{481F4463-DA03-4C60-AF87-235A672AE5BA}"/>
    <cellStyle name="Total 3 5 7" xfId="34156" xr:uid="{8B4D2153-8968-43DE-AD8C-AD8EA5D39897}"/>
    <cellStyle name="Total 3 5 8" xfId="38904" xr:uid="{E3DBF161-CC80-4D99-9450-AF0F9EF96ECC}"/>
    <cellStyle name="Total 3 5 9" xfId="37416" xr:uid="{75E46DD6-1C0F-413F-A467-CECAB85767D9}"/>
    <cellStyle name="Total 3 6" xfId="19696" xr:uid="{DA7F09ED-01EF-489A-B284-34532FD84885}"/>
    <cellStyle name="Total 3 6 2" xfId="22693" xr:uid="{53AECE88-0162-46F3-844F-53C69D7762EF}"/>
    <cellStyle name="Total 3 6 3" xfId="26467" xr:uid="{A894ECA7-0988-43B2-AFAE-E6F7ACBC4147}"/>
    <cellStyle name="Total 3 6 4" xfId="27560" xr:uid="{2C3231A4-B30B-4476-A02A-A505B1486AEE}"/>
    <cellStyle name="Total 3 6 5" xfId="30619" xr:uid="{C605E6E1-40C7-4E0D-A4A3-10E09A099D03}"/>
    <cellStyle name="Total 3 6 6" xfId="31597" xr:uid="{81DDA96A-DA00-42C7-84B0-D519E85EED6F}"/>
    <cellStyle name="Total 3 6 7" xfId="21565" xr:uid="{8AC0607A-949E-4548-884B-8714429F5DDD}"/>
    <cellStyle name="Total 3 6 8" xfId="36243" xr:uid="{6B3BB187-E403-497D-BF0A-7C7F29E04346}"/>
    <cellStyle name="Total 3 6 9" xfId="38556" xr:uid="{C621C60B-F560-467F-8B35-194BE77AFE30}"/>
    <cellStyle name="Total 3 7" xfId="19798" xr:uid="{CF0812A6-4AAD-4A93-B0BC-F1AEFDF1E604}"/>
    <cellStyle name="Total 3 7 2" xfId="22816" xr:uid="{51232559-3193-4EED-A739-200F398E7E22}"/>
    <cellStyle name="Total 3 7 3" xfId="23934" xr:uid="{6C9DDFD0-5F48-45DA-B21D-B3FB2D823F97}"/>
    <cellStyle name="Total 3 7 4" xfId="27713" xr:uid="{3545EE1D-9520-4068-839D-773DA82D98F4}"/>
    <cellStyle name="Total 3 7 5" xfId="27096" xr:uid="{9EBA0CF9-47F0-4200-8A52-448F8FE2226E}"/>
    <cellStyle name="Total 3 7 6" xfId="32960" xr:uid="{764467BD-7B14-482D-931A-3B6041E800D6}"/>
    <cellStyle name="Total 3 7 7" xfId="34124" xr:uid="{422425E2-15EA-4C9E-8981-7C46E4D3F6F4}"/>
    <cellStyle name="Total 3 7 8" xfId="36345" xr:uid="{E82CBDDE-3E50-4EAC-A4AE-B7F1F97F1DE1}"/>
    <cellStyle name="Total 3 7 9" xfId="38036" xr:uid="{AF6794E9-6FD9-4DC6-B5B1-15C89D6AC4CB}"/>
    <cellStyle name="Total 3 8" xfId="20161" xr:uid="{71B66F64-3E2D-4EE4-823B-6A153F61A32D}"/>
    <cellStyle name="Total 3 8 2" xfId="23231" xr:uid="{15A0977C-D0D8-4FBC-83C5-87641B6BE81C}"/>
    <cellStyle name="Total 3 8 3" xfId="24866" xr:uid="{4A8E9B8D-76F6-468D-BFA5-368E34E845AC}"/>
    <cellStyle name="Total 3 8 4" xfId="28197" xr:uid="{6E2AA2B6-D648-4CE6-A287-C0B775F6000C}"/>
    <cellStyle name="Total 3 8 5" xfId="30063" xr:uid="{2110B356-844A-4631-B98B-2FF04A8E3BAB}"/>
    <cellStyle name="Total 3 8 6" xfId="32214" xr:uid="{2FB1DE21-25DE-46C6-9227-3500F8CDD786}"/>
    <cellStyle name="Total 3 8 7" xfId="31491" xr:uid="{CB437347-4B98-498D-80C3-91BF605C3F73}"/>
    <cellStyle name="Total 3 8 8" xfId="37559" xr:uid="{A843317C-5E4A-4159-AA46-8D3E00D89D60}"/>
    <cellStyle name="Total 3 8 9" xfId="39770" xr:uid="{60EA61FE-D08A-495C-A871-BC17B3560E8C}"/>
    <cellStyle name="Total 3 9" xfId="20373" xr:uid="{C509A6C7-2BDE-4484-B3DB-A3AEDBFFF0D2}"/>
    <cellStyle name="Total 3 9 2" xfId="23488" xr:uid="{BB9598B4-62C5-43AD-B6F9-3F9BEC8467AC}"/>
    <cellStyle name="Total 3 9 3" xfId="25101" xr:uid="{4FE9A4D5-7FE0-4C81-88BD-E15E8C46E5FA}"/>
    <cellStyle name="Total 3 9 4" xfId="28481" xr:uid="{50A409E7-2FC2-4EE8-A2BF-6B640CB6B17A}"/>
    <cellStyle name="Total 3 9 5" xfId="29066" xr:uid="{0B9A2BA6-58E1-4075-9AF0-61AE37BA9F48}"/>
    <cellStyle name="Total 3 9 6" xfId="33738" xr:uid="{A4221785-5E0C-49C2-9CC2-9E9F6B80F57E}"/>
    <cellStyle name="Total 3 9 7" xfId="35086" xr:uid="{5A9A3A74-4F22-4038-9447-A514E7CC492B}"/>
    <cellStyle name="Total 3 9 8" xfId="36836" xr:uid="{4580C59E-9C94-40C3-938A-EFD276BFC9E4}"/>
    <cellStyle name="Total 3 9 9" xfId="40982" xr:uid="{0828CA6C-3FC4-448D-B28C-07FF930CB14E}"/>
    <cellStyle name="Total 4" xfId="53925" xr:uid="{221C8280-B8BD-41E2-9B6D-8F83DD32B187}"/>
    <cellStyle name="TotalValue0Dec" xfId="4819" xr:uid="{F7C0D8B7-3770-46DA-B54B-1CD896D89979}"/>
    <cellStyle name="TotalValue0Dec 10" xfId="20257" xr:uid="{79CF3A69-C43C-4DD1-9552-FE4C62204305}"/>
    <cellStyle name="TotalValue0Dec 10 2" xfId="23362" xr:uid="{5D2D2343-D93E-43AF-83D6-1860A6BDB61C}"/>
    <cellStyle name="TotalValue0Dec 10 3" xfId="24255" xr:uid="{127E44A0-53BC-4CF1-ADA6-92CF9F23F3A3}"/>
    <cellStyle name="TotalValue0Dec 10 4" xfId="28343" xr:uid="{A1EDE9E0-0200-4337-A939-4D3A48B8E0FB}"/>
    <cellStyle name="TotalValue0Dec 10 5" xfId="30077" xr:uid="{10374653-6018-411C-A93B-48B541C17FE9}"/>
    <cellStyle name="TotalValue0Dec 10 6" xfId="22077" xr:uid="{381CE573-E46F-478D-90B5-D237BDB28E88}"/>
    <cellStyle name="TotalValue0Dec 10 7" xfId="31459" xr:uid="{1A161AED-23A9-4EF9-B858-0A470C72F17C}"/>
    <cellStyle name="TotalValue0Dec 10 8" xfId="37551" xr:uid="{AA4748E8-9B46-4B97-99D4-283BC6182981}"/>
    <cellStyle name="TotalValue0Dec 10 9" xfId="37575" xr:uid="{0EF5891E-2CE7-44DB-A254-73173F9059A4}"/>
    <cellStyle name="TotalValue0Dec 11" xfId="19253" xr:uid="{DDB2F185-F25F-4D31-A7A8-A4DD4C94A9BC}"/>
    <cellStyle name="TotalValue0Dec 11 2" xfId="22172" xr:uid="{6A043CA0-2468-416A-821F-AB7BBDD6E31F}"/>
    <cellStyle name="TotalValue0Dec 11 3" xfId="20747" xr:uid="{C3EDAEA0-B0E2-499E-B5DE-357592D63971}"/>
    <cellStyle name="TotalValue0Dec 11 4" xfId="24882" xr:uid="{12412528-2333-433E-9627-182FE1CDEF6D}"/>
    <cellStyle name="TotalValue0Dec 11 5" xfId="24138" xr:uid="{9788FA97-FA12-47EB-8ACC-FD2E9D3D60EC}"/>
    <cellStyle name="TotalValue0Dec 11 6" xfId="31438" xr:uid="{AF9D8418-5FF5-47BB-A282-C3FE7A8E650D}"/>
    <cellStyle name="TotalValue0Dec 11 7" xfId="34621" xr:uid="{7CA26C71-29E3-4F40-855D-33A55E6B5E9B}"/>
    <cellStyle name="TotalValue0Dec 11 8" xfId="38523" xr:uid="{C70F03BA-7E3C-4FD5-A747-439071BFF3B0}"/>
    <cellStyle name="TotalValue0Dec 11 9" xfId="40463" xr:uid="{9B8E2415-1CBD-4416-A1B0-4CE5DAA81CE5}"/>
    <cellStyle name="TotalValue0Dec 12" xfId="20814" xr:uid="{FC096D8F-2246-49F5-A801-EC6028B504D6}"/>
    <cellStyle name="TotalValue0Dec 12 2" xfId="26829" xr:uid="{745F14B6-6CD4-49B1-BD21-37E2DFC6042C}"/>
    <cellStyle name="TotalValue0Dec 12 3" xfId="28681" xr:uid="{C12FDBA8-2453-4A29-9590-A54A81C4837B}"/>
    <cellStyle name="TotalValue0Dec 12 4" xfId="30975" xr:uid="{0983E71D-E506-4BF7-AE30-095084EE8AC0}"/>
    <cellStyle name="TotalValue0Dec 12 5" xfId="33939" xr:uid="{4BCF7850-DCA4-434A-9A1F-BB6CF0AFECD9}"/>
    <cellStyle name="TotalValue0Dec 12 6" xfId="35218" xr:uid="{70D3CC6E-65AB-424E-94F9-AE573F4D644B}"/>
    <cellStyle name="TotalValue0Dec 12 7" xfId="39795" xr:uid="{39F1F9EB-B72E-46B5-AD67-96AE560DB044}"/>
    <cellStyle name="TotalValue0Dec 12 8" xfId="41123" xr:uid="{1E70206D-54E6-4BD2-99F6-0D369ED60FC1}"/>
    <cellStyle name="TotalValue0Dec 13" xfId="24956" xr:uid="{0D40F596-D1E7-4856-B2C3-49E33ADC3B16}"/>
    <cellStyle name="TotalValue0Dec 14" xfId="26334" xr:uid="{D1F14E4C-781A-4FC0-B524-88C3B60D311A}"/>
    <cellStyle name="TotalValue0Dec 15" xfId="29915" xr:uid="{8B1EDFF1-5340-4886-AC1F-67BB4648646E}"/>
    <cellStyle name="TotalValue0Dec 16" xfId="32656" xr:uid="{8FA8AFE5-FF66-44A4-BE4B-664F4936FD96}"/>
    <cellStyle name="TotalValue0Dec 17" xfId="32216" xr:uid="{8F0944C7-CB8C-4D6D-8794-20213253274B}"/>
    <cellStyle name="TotalValue0Dec 18" xfId="37289" xr:uid="{95AFDCC8-71B0-4BF3-8EFD-BDD3C11D030B}"/>
    <cellStyle name="TotalValue0Dec 19" xfId="40239" xr:uid="{641813F0-A1DB-46B0-A9C6-A1A1A662A338}"/>
    <cellStyle name="TotalValue0Dec 2" xfId="19520" xr:uid="{144714A2-B442-4C4E-81CF-07911A21F885}"/>
    <cellStyle name="TotalValue0Dec 2 2" xfId="22494" xr:uid="{27B59466-4F98-4809-A597-915B66C99630}"/>
    <cellStyle name="TotalValue0Dec 2 3" xfId="24168" xr:uid="{2D82B5BF-C617-4E4A-BBE0-88221FF6C61D}"/>
    <cellStyle name="TotalValue0Dec 2 4" xfId="27330" xr:uid="{A27FFC44-50B3-49D3-A2E4-17375EB81CA1}"/>
    <cellStyle name="TotalValue0Dec 2 5" xfId="29321" xr:uid="{0D61F00B-F807-43BB-B77E-925AB316D1D0}"/>
    <cellStyle name="TotalValue0Dec 2 6" xfId="29151" xr:uid="{3DD0923E-AC54-476A-B42E-649C0EAC4EE6}"/>
    <cellStyle name="TotalValue0Dec 2 7" xfId="34800" xr:uid="{409EC576-E9E2-47B4-872F-231DB172FBEC}"/>
    <cellStyle name="TotalValue0Dec 2 8" xfId="36684" xr:uid="{47BDF48D-8C3F-44B6-8A6D-CB21DBB3707E}"/>
    <cellStyle name="TotalValue0Dec 2 9" xfId="39919" xr:uid="{17D4FBAB-033C-4659-8722-5A46E6E5B32E}"/>
    <cellStyle name="TotalValue0Dec 3" xfId="19402" xr:uid="{03A23056-CBED-4906-A703-B515775435AF}"/>
    <cellStyle name="TotalValue0Dec 3 2" xfId="22340" xr:uid="{F4F6BFA5-D3AB-45DE-8E3F-6709A7850223}"/>
    <cellStyle name="TotalValue0Dec 3 3" xfId="26043" xr:uid="{0B4CD957-C90E-4C68-91A2-A1D23E34DA77}"/>
    <cellStyle name="TotalValue0Dec 3 4" xfId="27140" xr:uid="{0482A9DD-CDEC-460C-A0B7-13A875866F66}"/>
    <cellStyle name="TotalValue0Dec 3 5" xfId="29087" xr:uid="{3AD0EE1B-E14B-4EA8-97FC-11DF8CC87C09}"/>
    <cellStyle name="TotalValue0Dec 3 6" xfId="26529" xr:uid="{EF7E95D6-67C0-4932-AD88-74655497FBFB}"/>
    <cellStyle name="TotalValue0Dec 3 7" xfId="34407" xr:uid="{017F7545-1737-404B-B860-ABFF6048AB2E}"/>
    <cellStyle name="TotalValue0Dec 3 8" xfId="38015" xr:uid="{46F9AA24-1A4E-4749-9547-C13EC352FA2B}"/>
    <cellStyle name="TotalValue0Dec 3 9" xfId="35958" xr:uid="{24410481-F471-4302-AAAF-9EDC5D25B5AD}"/>
    <cellStyle name="TotalValue0Dec 4" xfId="20055" xr:uid="{C0089ACA-2C6D-4713-8FA8-1F0DDC3F80B0}"/>
    <cellStyle name="TotalValue0Dec 4 2" xfId="23110" xr:uid="{D960CFE7-0B54-4C93-AC7D-114624F665F2}"/>
    <cellStyle name="TotalValue0Dec 4 3" xfId="23974" xr:uid="{8379D546-C80B-4EE2-AA43-6E0BE3D21012}"/>
    <cellStyle name="TotalValue0Dec 4 4" xfId="28053" xr:uid="{49204999-7D2A-4BFA-A0B9-48A20BB57FE4}"/>
    <cellStyle name="TotalValue0Dec 4 5" xfId="26177" xr:uid="{251CFEDB-D48D-48DC-BA5D-D7912CA8D089}"/>
    <cellStyle name="TotalValue0Dec 4 6" xfId="25608" xr:uid="{B46789CB-A77E-4878-A581-C4B19F0CFEDA}"/>
    <cellStyle name="TotalValue0Dec 4 7" xfId="31727" xr:uid="{96C78329-FF18-41BF-A94C-2999473E920A}"/>
    <cellStyle name="TotalValue0Dec 4 8" xfId="39020" xr:uid="{5F48AE42-EC28-4380-AAB4-F5EE15A1D5D9}"/>
    <cellStyle name="TotalValue0Dec 4 9" xfId="35970" xr:uid="{6EA74D0E-3541-4828-B2A0-00D4D35BA904}"/>
    <cellStyle name="TotalValue0Dec 5" xfId="19955" xr:uid="{1E7D0432-F21C-4647-9574-E5145BC26445}"/>
    <cellStyle name="TotalValue0Dec 5 2" xfId="23004" xr:uid="{5C397E1D-2D32-414A-84FD-D86BB39B5B7E}"/>
    <cellStyle name="TotalValue0Dec 5 3" xfId="26259" xr:uid="{EB942947-625C-4B0D-927B-84F3B78040D2}"/>
    <cellStyle name="TotalValue0Dec 5 4" xfId="27937" xr:uid="{9B0838A0-7985-49C6-BCBF-863A265CC1D8}"/>
    <cellStyle name="TotalValue0Dec 5 5" xfId="30668" xr:uid="{5506563B-3F02-4968-B74C-C15D8B5E1461}"/>
    <cellStyle name="TotalValue0Dec 5 6" xfId="33628" xr:uid="{4F5DA6B5-1126-47EE-92FB-58A111BDC40C}"/>
    <cellStyle name="TotalValue0Dec 5 7" xfId="34820" xr:uid="{4C78C57B-04D2-4A0B-A319-0767E0644973}"/>
    <cellStyle name="TotalValue0Dec 5 8" xfId="37170" xr:uid="{4DAE493C-F938-4642-8F20-A0EA2DC06743}"/>
    <cellStyle name="TotalValue0Dec 5 9" xfId="37202" xr:uid="{BECD3F46-39B8-4A19-953E-76F8593BE9AB}"/>
    <cellStyle name="TotalValue0Dec 6" xfId="19935" xr:uid="{1AD87656-E82D-4F7D-89F9-0E1549BE5766}"/>
    <cellStyle name="TotalValue0Dec 6 2" xfId="22983" xr:uid="{575F1203-C323-425C-B698-094213FE7636}"/>
    <cellStyle name="TotalValue0Dec 6 3" xfId="24528" xr:uid="{7CB18CBD-B6F3-447A-AE0F-26E3D3D54975}"/>
    <cellStyle name="TotalValue0Dec 6 4" xfId="27911" xr:uid="{B47EA8BC-FAE4-41B5-9D75-0150FAA42E34}"/>
    <cellStyle name="TotalValue0Dec 6 5" xfId="30431" xr:uid="{E224A881-DF25-45EE-9DCB-6A20A24BE458}"/>
    <cellStyle name="TotalValue0Dec 6 6" xfId="31685" xr:uid="{EEE0E126-D0DA-435E-BB1A-6A808231AE62}"/>
    <cellStyle name="TotalValue0Dec 6 7" xfId="30897" xr:uid="{EF8BCF63-C325-4255-9A5A-3F97DCE954BA}"/>
    <cellStyle name="TotalValue0Dec 6 8" xfId="38005" xr:uid="{2A4C4E1D-97B2-4E5B-9D7E-4B72CCE600B4}"/>
    <cellStyle name="TotalValue0Dec 6 9" xfId="40225" xr:uid="{01E8C55D-0D68-442D-9284-F9D2D64764C1}"/>
    <cellStyle name="TotalValue0Dec 7" xfId="20222" xr:uid="{40DA2537-2F37-4BCC-BC56-AEA02E6E3046}"/>
    <cellStyle name="TotalValue0Dec 7 2" xfId="23316" xr:uid="{AE0EE7E8-A093-4DAE-8415-10AFCB175201}"/>
    <cellStyle name="TotalValue0Dec 7 3" xfId="25405" xr:uid="{14857D22-393B-45CF-9AA4-5DE2E4AA38C1}"/>
    <cellStyle name="TotalValue0Dec 7 4" xfId="28287" xr:uid="{7AAC97E0-CA45-48C9-98B0-FBB0A287C62E}"/>
    <cellStyle name="TotalValue0Dec 7 5" xfId="30072" xr:uid="{77C5779C-781A-4228-A169-32D41AFA89BF}"/>
    <cellStyle name="TotalValue0Dec 7 6" xfId="29428" xr:uid="{E8E15172-15DF-4293-85D3-66BAE88063F8}"/>
    <cellStyle name="TotalValue0Dec 7 7" xfId="32916" xr:uid="{DC2B32FB-2F34-4D88-9FE3-789A1B3DE477}"/>
    <cellStyle name="TotalValue0Dec 7 8" xfId="37876" xr:uid="{2C74CA2A-0D4A-4F10-AEFD-2C69E80A7F32}"/>
    <cellStyle name="TotalValue0Dec 7 9" xfId="39430" xr:uid="{DA190C05-B6A0-46A8-A091-297743FC46D7}"/>
    <cellStyle name="TotalValue0Dec 8" xfId="19747" xr:uid="{EB987C18-5E75-433C-B399-BE19E1B8767D}"/>
    <cellStyle name="TotalValue0Dec 8 2" xfId="22756" xr:uid="{BED4CB3D-13F5-4FF2-A3DC-DD531EE29442}"/>
    <cellStyle name="TotalValue0Dec 8 3" xfId="26118" xr:uid="{591C9104-AD72-4EB0-9B7B-5AE349DE65A6}"/>
    <cellStyle name="TotalValue0Dec 8 4" xfId="27643" xr:uid="{23A28A9A-79DE-416A-A33F-371612BE1450}"/>
    <cellStyle name="TotalValue0Dec 8 5" xfId="30185" xr:uid="{A719C326-2D1D-4FB8-A70D-3C442805E186}"/>
    <cellStyle name="TotalValue0Dec 8 6" xfId="24472" xr:uid="{D2F903E4-C2B6-4303-BD27-6A912189C32D}"/>
    <cellStyle name="TotalValue0Dec 8 7" xfId="32830" xr:uid="{1CE3FA38-97CA-4F3A-9929-261FE112DA4B}"/>
    <cellStyle name="TotalValue0Dec 8 8" xfId="37064" xr:uid="{9828B80D-5607-4D28-8459-8EEEBC33FC17}"/>
    <cellStyle name="TotalValue0Dec 8 9" xfId="37694" xr:uid="{2E1989D8-4206-4A57-A9A0-9B33B40B6E98}"/>
    <cellStyle name="TotalValue0Dec 9" xfId="20374" xr:uid="{9FE0763C-1C15-4360-9F76-81CE14671DB0}"/>
    <cellStyle name="TotalValue0Dec 9 2" xfId="23489" xr:uid="{127BB952-35ED-459D-81EC-4B07C74F9A30}"/>
    <cellStyle name="TotalValue0Dec 9 3" xfId="25942" xr:uid="{CD0107A5-FFF0-4817-9DD2-FDAF7B2D9EFE}"/>
    <cellStyle name="TotalValue0Dec 9 4" xfId="28482" xr:uid="{10A2C5DF-DA15-4E9A-9BAC-3EE6EAC8D323}"/>
    <cellStyle name="TotalValue0Dec 9 5" xfId="29251" xr:uid="{A56300EB-F0C1-44A3-BF4E-897934EE8EEA}"/>
    <cellStyle name="TotalValue0Dec 9 6" xfId="33739" xr:uid="{3BC2F86A-25EB-446D-A300-A1D7A1C1775D}"/>
    <cellStyle name="TotalValue0Dec 9 7" xfId="35087" xr:uid="{0557DA56-0793-4195-A0CB-7164BEC884C9}"/>
    <cellStyle name="TotalValue0Dec 9 8" xfId="37578" xr:uid="{8D2E8D8A-C775-4AF8-8567-868AC66A564B}"/>
    <cellStyle name="TotalValue0Dec 9 9" xfId="40983" xr:uid="{CF4D29E1-349A-4451-B94D-713BB3A2C719}"/>
    <cellStyle name="TotalValue1Dec" xfId="4820" xr:uid="{7F1F99EA-8A97-4C87-8E76-52B6B4EB8D39}"/>
    <cellStyle name="TotalValue1Dec 10" xfId="20311" xr:uid="{6FC0FD57-7B98-4642-AED8-D655F5C88996}"/>
    <cellStyle name="TotalValue1Dec 10 2" xfId="23421" xr:uid="{E80DE17A-6F08-417A-984C-DBDCC56D8157}"/>
    <cellStyle name="TotalValue1Dec 10 3" xfId="24112" xr:uid="{60400FDC-DD33-4EF4-AFA6-847D598D3D00}"/>
    <cellStyle name="TotalValue1Dec 10 4" xfId="28411" xr:uid="{9DF38B97-C2B9-4A96-821A-786F2B57A9C1}"/>
    <cellStyle name="TotalValue1Dec 10 5" xfId="21298" xr:uid="{4F447146-4DB5-4B57-B043-3C5B9B15C5AF}"/>
    <cellStyle name="TotalValue1Dec 10 6" xfId="33667" xr:uid="{A2A88693-77FF-4506-8676-0B99549FCBD7}"/>
    <cellStyle name="TotalValue1Dec 10 7" xfId="35021" xr:uid="{7CD1EE2E-740F-4974-AEBA-16C28E34D069}"/>
    <cellStyle name="TotalValue1Dec 10 8" xfId="36740" xr:uid="{3193936B-9028-4118-871E-101485C2F513}"/>
    <cellStyle name="TotalValue1Dec 10 9" xfId="35917" xr:uid="{9ACD5272-1D2C-4C52-B9C6-EA096CB893D0}"/>
    <cellStyle name="TotalValue1Dec 11" xfId="20054" xr:uid="{A8F1D05E-1858-4687-A006-5433C60B4E09}"/>
    <cellStyle name="TotalValue1Dec 11 2" xfId="23109" xr:uid="{D14F9410-03F7-4248-886B-756693DB083B}"/>
    <cellStyle name="TotalValue1Dec 11 3" xfId="25512" xr:uid="{DA643848-29E8-49ED-9902-ABB68638A5FA}"/>
    <cellStyle name="TotalValue1Dec 11 4" xfId="28052" xr:uid="{600774AF-CF87-4474-BD8D-40C38E8493A9}"/>
    <cellStyle name="TotalValue1Dec 11 5" xfId="29670" xr:uid="{D5A3BBDE-2D0A-4ADE-8015-861D02E4A046}"/>
    <cellStyle name="TotalValue1Dec 11 6" xfId="32247" xr:uid="{5812EFCA-0B6C-4B27-8FC5-8B7D28E52502}"/>
    <cellStyle name="TotalValue1Dec 11 7" xfId="28373" xr:uid="{2BF92AE5-BE3A-4395-87C5-B50F4BC0B1E7}"/>
    <cellStyle name="TotalValue1Dec 11 8" xfId="38521" xr:uid="{8AFF74F0-48CF-4367-A41C-A649580D9100}"/>
    <cellStyle name="TotalValue1Dec 11 9" xfId="38574" xr:uid="{EC93CC3E-54F2-4A6A-B729-3D641A593D6F}"/>
    <cellStyle name="TotalValue1Dec 12" xfId="20813" xr:uid="{A32BB56B-07AA-440C-A304-0ECCD8BC0D57}"/>
    <cellStyle name="TotalValue1Dec 12 2" xfId="26828" xr:uid="{92C46A2D-9F6B-4DF0-BAC9-79C3AB65F217}"/>
    <cellStyle name="TotalValue1Dec 12 3" xfId="28680" xr:uid="{3CE951C1-B167-445C-85C1-EB1A6BEE7AA5}"/>
    <cellStyle name="TotalValue1Dec 12 4" xfId="30974" xr:uid="{7241A3C6-B583-4723-AE5F-CF7186BE08E1}"/>
    <cellStyle name="TotalValue1Dec 12 5" xfId="33938" xr:uid="{0B168754-C8A8-408E-A28B-5C1339613456}"/>
    <cellStyle name="TotalValue1Dec 12 6" xfId="35217" xr:uid="{AEE657A5-91A5-4447-80BE-0CBDE092E7F0}"/>
    <cellStyle name="TotalValue1Dec 12 7" xfId="39794" xr:uid="{94700FEC-9910-449B-BAC4-3E31B4EF614A}"/>
    <cellStyle name="TotalValue1Dec 12 8" xfId="41122" xr:uid="{D124748D-51B0-4464-B54C-365563F69BFE}"/>
    <cellStyle name="TotalValue1Dec 13" xfId="25024" xr:uid="{351760CF-BB94-4ADB-8108-2DADEE944F77}"/>
    <cellStyle name="TotalValue1Dec 14" xfId="26545" xr:uid="{ACC41755-00D2-441B-B8E4-B64D747616D9}"/>
    <cellStyle name="TotalValue1Dec 15" xfId="30243" xr:uid="{3023D60E-C86F-4FF1-BEC9-19330195938B}"/>
    <cellStyle name="TotalValue1Dec 16" xfId="29903" xr:uid="{0AACF06A-C7B9-474B-AF17-03170D565D1E}"/>
    <cellStyle name="TotalValue1Dec 17" xfId="30904" xr:uid="{3185D22A-EC28-49B9-A6AF-95909E0106A8}"/>
    <cellStyle name="TotalValue1Dec 18" xfId="39593" xr:uid="{B5577F7A-E7D4-490B-8C93-28B74858B339}"/>
    <cellStyle name="TotalValue1Dec 19" xfId="40098" xr:uid="{5D3F2D8B-FEDF-4187-BDBB-54FF33E69701}"/>
    <cellStyle name="TotalValue1Dec 2" xfId="19284" xr:uid="{73F11AE6-9CA0-4B26-8D3A-D4AC72488A0C}"/>
    <cellStyle name="TotalValue1Dec 2 2" xfId="22214" xr:uid="{629A781E-F125-464B-8D7D-070BDBF31B9B}"/>
    <cellStyle name="TotalValue1Dec 2 3" xfId="20757" xr:uid="{701A6540-D472-43A9-ADA1-ED992DCED2E2}"/>
    <cellStyle name="TotalValue1Dec 2 4" xfId="26992" xr:uid="{455DEB36-7785-47CA-80B7-F09EB8F443EE}"/>
    <cellStyle name="TotalValue1Dec 2 5" xfId="26786" xr:uid="{9B483637-8B9C-4AD0-ADB3-B714681FC14D}"/>
    <cellStyle name="TotalValue1Dec 2 6" xfId="31941" xr:uid="{4CA69E0B-8AD7-4B1F-99C0-2DC3804893A7}"/>
    <cellStyle name="TotalValue1Dec 2 7" xfId="33468" xr:uid="{BA9A80D7-48BD-4C1D-920F-36956BD369DE}"/>
    <cellStyle name="TotalValue1Dec 2 8" xfId="38767" xr:uid="{2D96F5C7-9843-4D43-8F7C-981BE4284ABF}"/>
    <cellStyle name="TotalValue1Dec 2 9" xfId="40647" xr:uid="{6C3B6D82-088B-451E-8358-4503565BA56C}"/>
    <cellStyle name="TotalValue1Dec 3" xfId="19226" xr:uid="{C3FA0581-9F77-492C-88FA-7B0B13A7E502}"/>
    <cellStyle name="TotalValue1Dec 3 2" xfId="22138" xr:uid="{519EBE23-22ED-483E-81AC-728CA2D75F0C}"/>
    <cellStyle name="TotalValue1Dec 3 3" xfId="23932" xr:uid="{0A77D67E-1779-40F3-91B9-6AF68FFC3FB7}"/>
    <cellStyle name="TotalValue1Dec 3 4" xfId="24778" xr:uid="{104AB8FD-05DF-40C8-862F-D524C81803D5}"/>
    <cellStyle name="TotalValue1Dec 3 5" xfId="21162" xr:uid="{38A4E559-20CA-41A6-9184-C0B95F92255C}"/>
    <cellStyle name="TotalValue1Dec 3 6" xfId="29859" xr:uid="{A5FCA9DC-88BD-41F0-9528-2A511E6A5DF3}"/>
    <cellStyle name="TotalValue1Dec 3 7" xfId="31138" xr:uid="{9C106337-3039-4A19-B7E2-E856D145BD05}"/>
    <cellStyle name="TotalValue1Dec 3 8" xfId="36543" xr:uid="{FC496BFF-47CE-4045-9D8E-5CEFF6409410}"/>
    <cellStyle name="TotalValue1Dec 3 9" xfId="40578" xr:uid="{037E8F17-4E82-46A5-BE3C-039BA54FD5C8}"/>
    <cellStyle name="TotalValue1Dec 4" xfId="20056" xr:uid="{38500A04-8AE3-41F6-8B31-3AB7D3E646BB}"/>
    <cellStyle name="TotalValue1Dec 4 2" xfId="23111" xr:uid="{33541653-4BD6-45F2-8D70-6FA3449476B8}"/>
    <cellStyle name="TotalValue1Dec 4 3" xfId="26218" xr:uid="{7FF1C09A-2E52-4E62-A8A5-1FF45207059F}"/>
    <cellStyle name="TotalValue1Dec 4 4" xfId="28054" xr:uid="{6E5F9232-1109-4AFF-AF7E-5066991AA094}"/>
    <cellStyle name="TotalValue1Dec 4 5" xfId="25215" xr:uid="{115CD8EE-C5AD-4202-90F5-A3DA561CD29C}"/>
    <cellStyle name="TotalValue1Dec 4 6" xfId="29567" xr:uid="{3D4A32FA-E3E1-4E58-85E0-38F43EE132E6}"/>
    <cellStyle name="TotalValue1Dec 4 7" xfId="23952" xr:uid="{0F291831-F18F-4F13-9218-CF8AAB29527D}"/>
    <cellStyle name="TotalValue1Dec 4 8" xfId="39524" xr:uid="{6239E424-9902-441F-B99E-884EC752F450}"/>
    <cellStyle name="TotalValue1Dec 4 9" xfId="38845" xr:uid="{4165E979-0793-4BB4-AF58-1FE5CB45BB5C}"/>
    <cellStyle name="TotalValue1Dec 5" xfId="19954" xr:uid="{0923010D-592D-4868-AFB8-29D264AF4561}"/>
    <cellStyle name="TotalValue1Dec 5 2" xfId="23003" xr:uid="{FA1FFC20-C699-45A4-AFCE-6C75C81BCB97}"/>
    <cellStyle name="TotalValue1Dec 5 3" xfId="23834" xr:uid="{ACFC8C33-BFD7-42A9-9CA9-922F27C1A012}"/>
    <cellStyle name="TotalValue1Dec 5 4" xfId="27936" xr:uid="{E0310EF9-56F5-4525-86AC-50339D5B2B05}"/>
    <cellStyle name="TotalValue1Dec 5 5" xfId="26724" xr:uid="{89284788-84B0-4280-BC02-31FB82A55627}"/>
    <cellStyle name="TotalValue1Dec 5 6" xfId="28596" xr:uid="{CEDDC636-DD2F-4070-8B95-2FD8BF8513CB}"/>
    <cellStyle name="TotalValue1Dec 5 7" xfId="34803" xr:uid="{53BE5561-191E-4517-A38F-9E0F0B3305F4}"/>
    <cellStyle name="TotalValue1Dec 5 8" xfId="38867" xr:uid="{68F7ED4D-945D-463B-A3D7-CBE71A56F703}"/>
    <cellStyle name="TotalValue1Dec 5 9" xfId="40684" xr:uid="{9EA586CD-DEEA-478E-862F-3C3618C8AEA5}"/>
    <cellStyle name="TotalValue1Dec 6" xfId="20218" xr:uid="{064C9F98-8B9B-4CBF-91EA-ADB9EA282EF9}"/>
    <cellStyle name="TotalValue1Dec 6 2" xfId="23306" xr:uid="{18434CCD-E888-45F5-B5BF-1FC53198AB82}"/>
    <cellStyle name="TotalValue1Dec 6 3" xfId="21054" xr:uid="{DA34F719-B61F-486A-85B0-DE794A581E45}"/>
    <cellStyle name="TotalValue1Dec 6 4" xfId="28277" xr:uid="{C40A57BB-4F73-4BCC-8687-6DB4F199A505}"/>
    <cellStyle name="TotalValue1Dec 6 5" xfId="27049" xr:uid="{B0C26612-0AA6-4F51-8CC3-BE95576BA494}"/>
    <cellStyle name="TotalValue1Dec 6 6" xfId="29510" xr:uid="{F2EC28F4-AD36-45EF-A793-42F55199185E}"/>
    <cellStyle name="TotalValue1Dec 6 7" xfId="32599" xr:uid="{5B991BF5-2F72-4731-89C4-0242593B834D}"/>
    <cellStyle name="TotalValue1Dec 6 8" xfId="37097" xr:uid="{F6E53EF9-94A3-4E29-B283-59A9C5528381}"/>
    <cellStyle name="TotalValue1Dec 6 9" xfId="36889" xr:uid="{18502360-004B-4BB0-AE47-8FAEE3313735}"/>
    <cellStyle name="TotalValue1Dec 7" xfId="19454" xr:uid="{F8E75BBC-508D-4B6C-B005-800F0BD08A13}"/>
    <cellStyle name="TotalValue1Dec 7 2" xfId="22409" xr:uid="{383A99A1-8886-4128-8FC8-6B25C56183CE}"/>
    <cellStyle name="TotalValue1Dec 7 3" xfId="21098" xr:uid="{8858FDEC-504C-4A0D-A262-B81907A4E0B6}"/>
    <cellStyle name="TotalValue1Dec 7 4" xfId="27226" xr:uid="{9578437E-3722-4DE2-A162-9FB90F266D51}"/>
    <cellStyle name="TotalValue1Dec 7 5" xfId="24741" xr:uid="{CA2E2738-4156-48F2-984F-AD7669E417F1}"/>
    <cellStyle name="TotalValue1Dec 7 6" xfId="23652" xr:uid="{E79FD714-90BF-4E0B-A470-ED25010EC312}"/>
    <cellStyle name="TotalValue1Dec 7 7" xfId="31938" xr:uid="{CCE9937C-1C0D-4194-9396-684EF374A237}"/>
    <cellStyle name="TotalValue1Dec 7 8" xfId="37598" xr:uid="{96F3C6B6-8C44-46B3-BAA0-4AC82AB06ABF}"/>
    <cellStyle name="TotalValue1Dec 7 9" xfId="39927" xr:uid="{E4E30C2F-2C83-4460-BB25-454AD618BABA}"/>
    <cellStyle name="TotalValue1Dec 8" xfId="20318" xr:uid="{CEF4082A-3DB7-4DC6-B655-5A0454F2CBE8}"/>
    <cellStyle name="TotalValue1Dec 8 2" xfId="23430" xr:uid="{33448E36-1C0A-4EE3-8A55-D96E8ED8420D}"/>
    <cellStyle name="TotalValue1Dec 8 3" xfId="21920" xr:uid="{93C85E0F-8775-4F93-92EC-51EC9D549FA5}"/>
    <cellStyle name="TotalValue1Dec 8 4" xfId="28422" xr:uid="{E313AA0B-BCF4-469E-8550-F80C3D4ADFC9}"/>
    <cellStyle name="TotalValue1Dec 8 5" xfId="26122" xr:uid="{E48C1878-F8D2-4198-A1FF-307DADB12915}"/>
    <cellStyle name="TotalValue1Dec 8 6" xfId="33678" xr:uid="{C0EF3754-0D46-4735-A84F-3C3E0EC7116A}"/>
    <cellStyle name="TotalValue1Dec 8 7" xfId="35030" xr:uid="{309B7083-0844-4C1E-B70B-D4C30BE9428A}"/>
    <cellStyle name="TotalValue1Dec 8 8" xfId="35985" xr:uid="{8722D798-754E-4D73-A15C-70B0F94A414B}"/>
    <cellStyle name="TotalValue1Dec 8 9" xfId="37690" xr:uid="{DA9B3A82-7120-49CD-AC78-2E83364FC85E}"/>
    <cellStyle name="TotalValue1Dec 9" xfId="20375" xr:uid="{7147C2E2-26B8-43EF-85CF-08C22566CC56}"/>
    <cellStyle name="TotalValue1Dec 9 2" xfId="23490" xr:uid="{794FC885-3973-4E86-B45D-B1E6B8F11160}"/>
    <cellStyle name="TotalValue1Dec 9 3" xfId="24469" xr:uid="{4A04FC7C-2CDC-47F2-A5E6-DE9B49711EE7}"/>
    <cellStyle name="TotalValue1Dec 9 4" xfId="28483" xr:uid="{66E74B75-3FB6-40F9-AFFF-E6F474865FA6}"/>
    <cellStyle name="TotalValue1Dec 9 5" xfId="29786" xr:uid="{7F39E37D-E9B0-4218-B9F1-4EFF7167956F}"/>
    <cellStyle name="TotalValue1Dec 9 6" xfId="33740" xr:uid="{56CD9C08-A27E-4094-A3A5-5DD5752E52E0}"/>
    <cellStyle name="TotalValue1Dec 9 7" xfId="35088" xr:uid="{48799007-8055-4FF2-913F-D0E03A0F7FA8}"/>
    <cellStyle name="TotalValue1Dec 9 8" xfId="36250" xr:uid="{3F2AC295-85FB-4CF3-8DD5-2534610142E7}"/>
    <cellStyle name="TotalValue1Dec 9 9" xfId="40984" xr:uid="{D7D7E246-62C0-4E9A-A21F-F6E7CE7D31F3}"/>
    <cellStyle name="tt1" xfId="4821" xr:uid="{E7052971-2FD2-4FB1-BC58-86C637722E91}"/>
    <cellStyle name="Tusental (0)_pldt" xfId="4822" xr:uid="{478F1B27-5E0A-4BD5-B5A8-F1DC47E49740}"/>
    <cellStyle name="Tusental_A-listan (fixad)" xfId="699" xr:uid="{9BDC8A93-E349-45F5-9FA4-E3AC2CD6C83E}"/>
    <cellStyle name="Undefiniert" xfId="4825" xr:uid="{200D4C3B-32B4-4340-A6E8-95CE5BFCBEF0}"/>
    <cellStyle name="Unit" xfId="4826" xr:uid="{9D1B5D66-1B65-4C95-97AB-F65EAB38E499}"/>
    <cellStyle name="Unit 10" xfId="19553" xr:uid="{F4BAA77A-3BC0-4612-B5A3-9138D0A51C9F}"/>
    <cellStyle name="Unit 10 2" xfId="24597" xr:uid="{A35D20FD-15F9-4F99-B687-1EBB4FE3BE07}"/>
    <cellStyle name="Unit 10 3" xfId="27374" xr:uid="{0394FEE4-CA43-4D53-B09E-A1EBEA2E8589}"/>
    <cellStyle name="Unit 10 4" xfId="28838" xr:uid="{9A582C67-3CD5-4077-A6E1-6AA08FE09E11}"/>
    <cellStyle name="Unit 10 5" xfId="29469" xr:uid="{8025CFD1-A5CE-4F3D-8E82-F499492916FA}"/>
    <cellStyle name="Unit 10 6" xfId="34699" xr:uid="{2F376808-9DDB-44F5-8CF8-A63C3354AC19}"/>
    <cellStyle name="Unit 10 7" xfId="35695" xr:uid="{D41D7291-4FC2-4024-91AF-27D8D8BD0C3A}"/>
    <cellStyle name="Unit 10 8" xfId="39934" xr:uid="{39978452-DB1D-4A34-B59D-6171BC2DA9CD}"/>
    <cellStyle name="Unit 11" xfId="20808" xr:uid="{12868ECE-CFD9-42CB-8D09-E8D4E6FD0280}"/>
    <cellStyle name="Unit 11 2" xfId="23662" xr:uid="{8CDD7148-BF16-4F19-BE9A-0F2512E0AA6C}"/>
    <cellStyle name="Unit 11 3" xfId="26827" xr:uid="{5041639F-909F-43C3-B326-435AE4967B31}"/>
    <cellStyle name="Unit 11 4" xfId="28679" xr:uid="{56D6A9FB-72C9-465B-B394-FDF9B3EBE33A}"/>
    <cellStyle name="Unit 11 5" xfId="30973" xr:uid="{3B1BB8CD-BDA2-4AE7-BAFE-82292BE9390B}"/>
    <cellStyle name="Unit 11 6" xfId="33937" xr:uid="{D0054059-A02B-4F14-BFBB-527FE718FA7A}"/>
    <cellStyle name="Unit 11 7" xfId="35216" xr:uid="{70C8CAD4-976E-4F81-8AA8-311057B7F42F}"/>
    <cellStyle name="Unit 11 8" xfId="39793" xr:uid="{4BEAFDB7-853C-421E-B78D-2FD49390B9F7}"/>
    <cellStyle name="Unit 11 9" xfId="41121" xr:uid="{6BB6964C-C2F5-4BFD-8EB6-315C3BBB0BEF}"/>
    <cellStyle name="Unit 12" xfId="25863" xr:uid="{E8213B5A-5B9A-42EE-87A4-62E0A16DD69B}"/>
    <cellStyle name="Unit 13" xfId="21322" xr:uid="{F021DC6B-A529-448C-8032-C393E79EB4B1}"/>
    <cellStyle name="Unit 14" xfId="21839" xr:uid="{3A093B54-E78D-4A9C-87DD-68EF8973120A}"/>
    <cellStyle name="Unit 15" xfId="24021" xr:uid="{699E7E35-8AB8-4011-9BDD-97182556B378}"/>
    <cellStyle name="Unit 16" xfId="33197" xr:uid="{CB66E347-3E02-47A4-B0AD-F66FDB3695F5}"/>
    <cellStyle name="Unit 17" xfId="38801" xr:uid="{43D20A2D-B3DC-4D34-9AB7-1F7948AE675E}"/>
    <cellStyle name="Unit 18" xfId="37562" xr:uid="{650818E0-D1A1-42F1-B2B3-FBF4A3E56083}"/>
    <cellStyle name="Unit 2" xfId="5240" xr:uid="{CEC4D803-51F2-4D79-AE4A-836646D7AA65}"/>
    <cellStyle name="Unit 2 2" xfId="8413" xr:uid="{6E02E479-596A-48CC-BEC5-06D938DACD31}"/>
    <cellStyle name="Unit 2 2 2" xfId="50735" xr:uid="{2DBD747F-F406-43E2-B873-C7DEFD5057D2}"/>
    <cellStyle name="Unit 2 3" xfId="10352" xr:uid="{726A2959-5FAB-406E-AD4D-0509EC6EE4AD}"/>
    <cellStyle name="Unit 2 4" xfId="10690" xr:uid="{C93FBEFC-2FF2-4EC1-806D-9ADB3BCA696B}"/>
    <cellStyle name="Unit 2 5" xfId="11025" xr:uid="{445C16FD-C1EC-44AD-BFCB-216F7221A1B8}"/>
    <cellStyle name="Unit 2 6" xfId="31969" xr:uid="{E77F4E77-53A7-4E89-A6BB-4E2C6113AB22}"/>
    <cellStyle name="Unit 2 7" xfId="22014" xr:uid="{2465A67B-CA58-4AB7-A817-D12093B0F7FA}"/>
    <cellStyle name="Unit 2 8" xfId="39435" xr:uid="{2C65C0E7-0F56-4B4A-A418-25B3A7B7A6D5}"/>
    <cellStyle name="Unit 2 9" xfId="38942" xr:uid="{D0C3732E-9161-481E-A228-0DA66F6557A9}"/>
    <cellStyle name="Unit 3" xfId="5019" xr:uid="{4AD18DC1-6D8D-463F-971A-D646A8350A94}"/>
    <cellStyle name="Unit 3 2" xfId="10151" xr:uid="{ACAEF999-C6CB-44FF-AF0A-C5833717F89D}"/>
    <cellStyle name="Unit 3 3" xfId="10487" xr:uid="{5FA1C4F2-9C61-4F26-9D59-3CCFCA58FA58}"/>
    <cellStyle name="Unit 3 4" xfId="10822" xr:uid="{E0750FD1-E1D9-4162-8DDD-D387398A152B}"/>
    <cellStyle name="Unit 3 5" xfId="25078" xr:uid="{2A851614-E213-44A7-8418-51E8EE36537B}"/>
    <cellStyle name="Unit 3 6" xfId="30288" xr:uid="{7630BC10-B366-4A10-B151-3476F66666C1}"/>
    <cellStyle name="Unit 3 7" xfId="34073" xr:uid="{DEB29A5A-7971-4FD9-B4EA-0FE0CF2E29BF}"/>
    <cellStyle name="Unit 3 8" xfId="36980" xr:uid="{2EDED0A5-9A1E-4F98-9C8F-29511E5B7F1E}"/>
    <cellStyle name="Unit 3 9" xfId="37677" xr:uid="{BAA08B20-DA09-4638-BA96-752B1CF7FA36}"/>
    <cellStyle name="Unit 4" xfId="5075" xr:uid="{E0BE2A96-44DD-4772-A1BF-D1159B72DE54}"/>
    <cellStyle name="Unit 4 2" xfId="10205" xr:uid="{F67D7547-CFB9-4A19-B0F7-6EA1C75B454E}"/>
    <cellStyle name="Unit 4 3" xfId="10540" xr:uid="{05DA1F38-A99C-4C1C-B6BD-3473D76D5AAF}"/>
    <cellStyle name="Unit 4 4" xfId="10875" xr:uid="{F20EAC74-C263-458A-9531-F67C83D46344}"/>
    <cellStyle name="Unit 4 5" xfId="30318" xr:uid="{DE26E304-D6F6-4FAE-B90A-8686082FA4F0}"/>
    <cellStyle name="Unit 4 6" xfId="28630" xr:uid="{650A695B-165B-4052-BC43-5E879320A0C3}"/>
    <cellStyle name="Unit 4 7" xfId="33329" xr:uid="{E60ECCFE-CD18-4FE9-A7D9-EA66523C74A3}"/>
    <cellStyle name="Unit 4 8" xfId="37611" xr:uid="{1C38BAB9-90F8-4D5C-9D8C-308665E0CC82}"/>
    <cellStyle name="Unit 4 9" xfId="36634" xr:uid="{5C0E3E28-5563-4D1D-8C00-CB0659B57A56}"/>
    <cellStyle name="Unit 5" xfId="8302" xr:uid="{199A94CB-F12A-45D9-8DAB-3516DE748F34}"/>
    <cellStyle name="Unit 5 2" xfId="22760" xr:uid="{91E0DB6D-E11F-4B86-B02B-A725A020529E}"/>
    <cellStyle name="Unit 5 3" xfId="21918" xr:uid="{9E60FEF5-77DC-45B0-85B6-E1F28BDD9507}"/>
    <cellStyle name="Unit 5 4" xfId="27648" xr:uid="{294C2179-43D4-4485-9276-6C620C3969E6}"/>
    <cellStyle name="Unit 5 5" xfId="27602" xr:uid="{7BC741E9-2118-4C1A-9B22-016B6A7C1191}"/>
    <cellStyle name="Unit 5 6" xfId="31386" xr:uid="{3B93C56B-2F85-4979-B0A1-88EC2119B437}"/>
    <cellStyle name="Unit 5 7" xfId="34111" xr:uid="{D872139C-562E-40AF-A31F-24FCD7DFC60F}"/>
    <cellStyle name="Unit 5 8" xfId="36807" xr:uid="{705F96EF-40F7-4A42-828A-3B4C9F9594B3}"/>
    <cellStyle name="Unit 5 9" xfId="36620" xr:uid="{8883243B-D7C9-4A7E-98AB-7250B3BAAD2B}"/>
    <cellStyle name="Unit 6" xfId="10043" xr:uid="{15CF371C-75DA-4E68-8C85-25CA1874DD5A}"/>
    <cellStyle name="Unit 6 2" xfId="22471" xr:uid="{04EA0B9B-0DE5-4AC5-A5A9-07252F93CD99}"/>
    <cellStyle name="Unit 6 3" xfId="21566" xr:uid="{EAADCE08-13EC-4A21-86C7-7DD2F24F915E}"/>
    <cellStyle name="Unit 6 4" xfId="27301" xr:uid="{7213F3BC-2746-4DD8-8490-6645AF19CEB9}"/>
    <cellStyle name="Unit 6 5" xfId="29325" xr:uid="{32CAE9A4-8683-4F68-A1F5-98CE592C9FF9}"/>
    <cellStyle name="Unit 6 6" xfId="32440" xr:uid="{C8B4CB1C-A68D-4DCA-BED1-EA77E2B5E0BF}"/>
    <cellStyle name="Unit 6 7" xfId="34619" xr:uid="{4CB37E73-DA79-4B81-BB42-999B3275616A}"/>
    <cellStyle name="Unit 6 8" xfId="39537" xr:uid="{0F878E8B-CA4D-4023-8C23-C1219046FB7A}"/>
    <cellStyle name="Unit 6 9" xfId="38512" xr:uid="{86464CEC-6520-4900-AB32-872FE230656B}"/>
    <cellStyle name="Unit 7" xfId="9886" xr:uid="{2927CCB3-3EE1-4735-B925-2A33776E093E}"/>
    <cellStyle name="Unit 7 2" xfId="23146" xr:uid="{01BBBBC6-404F-4957-9A91-B4628821E298}"/>
    <cellStyle name="Unit 7 3" xfId="22744" xr:uid="{20228646-AA42-4667-81A9-59F1D0FC3751}"/>
    <cellStyle name="Unit 7 4" xfId="28098" xr:uid="{9862583D-1C18-41D1-BBCB-AF8F26F072FA}"/>
    <cellStyle name="Unit 7 5" xfId="29164" xr:uid="{D1083295-F0C7-4BA4-933D-5E8F7BB96534}"/>
    <cellStyle name="Unit 7 6" xfId="24172" xr:uid="{072D0F1B-4908-4F6E-AE67-31FDB6D10FCA}"/>
    <cellStyle name="Unit 7 7" xfId="32840" xr:uid="{EB8EA18C-E543-4D98-A1BB-E75711BBE126}"/>
    <cellStyle name="Unit 7 8" xfId="37947" xr:uid="{7983E604-9C35-4914-8020-9C01B00A117C}"/>
    <cellStyle name="Unit 7 9" xfId="38866" xr:uid="{34B34C85-5BA4-4D6B-B527-9B25199EAD86}"/>
    <cellStyle name="Unit 8" xfId="10000" xr:uid="{AEB85057-16AC-4DBF-94CF-D7ABCBCC7EC9}"/>
    <cellStyle name="Unit 8 2" xfId="23493" xr:uid="{4F884892-07BF-498C-B8DF-A83561B6571E}"/>
    <cellStyle name="Unit 8 3" xfId="24903" xr:uid="{0F079889-D4AD-4755-9829-A334C6D52E75}"/>
    <cellStyle name="Unit 8 4" xfId="28486" xr:uid="{58BCF67B-826E-4A90-BBF8-EFE6F8AE52D4}"/>
    <cellStyle name="Unit 8 5" xfId="28333" xr:uid="{54330968-6253-4E76-8220-3764C4A59C81}"/>
    <cellStyle name="Unit 8 6" xfId="33743" xr:uid="{EEE34505-46A3-49C5-BA77-292C9C7ACFF2}"/>
    <cellStyle name="Unit 8 7" xfId="35091" xr:uid="{D76A1701-04B7-44C5-914E-0F03CD3016BC}"/>
    <cellStyle name="Unit 8 8" xfId="37866" xr:uid="{910BDF4C-B7B1-42C6-8C4C-6E7A949022DE}"/>
    <cellStyle name="Unit 8 9" xfId="40987" xr:uid="{E6D0F17B-DDD3-42CB-9CA7-109D64BA925F}"/>
    <cellStyle name="Unit 9" xfId="20072" xr:uid="{B005FAE0-3E3E-4255-B39F-5EB3459096D1}"/>
    <cellStyle name="Unit 9 2" xfId="23130" xr:uid="{278C1BBB-119E-4934-A741-DF02F6D7F9F9}"/>
    <cellStyle name="Unit 9 3" xfId="24893" xr:uid="{9A6726A3-858C-4344-B8AC-F079037355E3}"/>
    <cellStyle name="Unit 9 4" xfId="28074" xr:uid="{D54FB829-B883-4334-8F01-87FF8612F7BF}"/>
    <cellStyle name="Unit 9 5" xfId="29402" xr:uid="{DF1CAB03-AE10-4959-AA50-FB8C9A72DF69}"/>
    <cellStyle name="Unit 9 6" xfId="27727" xr:uid="{09C7EDA2-B8CD-4673-8334-867471C36798}"/>
    <cellStyle name="Unit 9 7" xfId="20676" xr:uid="{CDAEAA28-D576-4940-876E-2A8263F9F472}"/>
    <cellStyle name="Unit 9 8" xfId="37574" xr:uid="{9879ECA5-BEC2-4027-B2C7-CC7F8FB6EB4E}"/>
    <cellStyle name="Unit 9 9" xfId="36298" xr:uid="{B7F8630D-BE9A-4475-86F9-4DE51C11A380}"/>
    <cellStyle name="UnitNo" xfId="4827" xr:uid="{87DD533D-7F59-4743-AC03-98F7F661032B}"/>
    <cellStyle name="UnitNo 10" xfId="19524" xr:uid="{C0126DFB-9126-4012-B8F5-67E03011A827}"/>
    <cellStyle name="UnitNo 10 2" xfId="20899" xr:uid="{B488DC9E-C98A-4134-BD9D-2D676007CDFA}"/>
    <cellStyle name="UnitNo 10 3" xfId="27334" xr:uid="{7CB92D63-27DC-4AB7-AD6D-3D23748E450F}"/>
    <cellStyle name="UnitNo 10 4" xfId="27564" xr:uid="{16B175D3-DBB9-4957-8191-AD6230826178}"/>
    <cellStyle name="UnitNo 10 5" xfId="32670" xr:uid="{362E9BF2-D23B-4404-9F1F-2BF99ACC382D}"/>
    <cellStyle name="UnitNo 10 6" xfId="34532" xr:uid="{22B43CA4-B47B-4032-A925-4CF82172E144}"/>
    <cellStyle name="UnitNo 10 7" xfId="39571" xr:uid="{DC148C88-07E7-403B-B20A-2354C1DB1168}"/>
    <cellStyle name="UnitNo 10 8" xfId="40071" xr:uid="{0D2AD0DF-D67A-47AA-8E11-29BFBB66E4BB}"/>
    <cellStyle name="UnitNo 11" xfId="20807" xr:uid="{E6F74156-EF00-4306-AF17-7C0BB07AC8E7}"/>
    <cellStyle name="UnitNo 11 2" xfId="23661" xr:uid="{6CC12537-3C83-4D43-BDEB-5C80807A1232}"/>
    <cellStyle name="UnitNo 11 3" xfId="26826" xr:uid="{CA225926-7804-4990-B694-591C31595FD0}"/>
    <cellStyle name="UnitNo 11 4" xfId="28678" xr:uid="{1DBD135A-11D6-4C4E-9CC4-D0FFC8F528C4}"/>
    <cellStyle name="UnitNo 11 5" xfId="30972" xr:uid="{1638A0E0-0136-4C33-89C3-B4270D1B1239}"/>
    <cellStyle name="UnitNo 11 6" xfId="33936" xr:uid="{A93B91DC-F96D-46E0-B667-D170BFE6D804}"/>
    <cellStyle name="UnitNo 11 7" xfId="35215" xr:uid="{BE32BFE3-A95F-4025-BB80-DF6FECD5B214}"/>
    <cellStyle name="UnitNo 11 8" xfId="39792" xr:uid="{2DEC1861-1B23-4430-BC2E-E98093593123}"/>
    <cellStyle name="UnitNo 11 9" xfId="41120" xr:uid="{44A37BA8-975D-4111-B104-8C2669FC7585}"/>
    <cellStyle name="UnitNo 12" xfId="22017" xr:uid="{90E41454-B635-43C1-99FE-B2EC5E648A7F}"/>
    <cellStyle name="UnitNo 13" xfId="24226" xr:uid="{5235A231-99F6-419B-B5F2-404FCA4FC923}"/>
    <cellStyle name="UnitNo 14" xfId="29193" xr:uid="{2AB552F8-F497-4B63-A442-0A401D9BE546}"/>
    <cellStyle name="UnitNo 15" xfId="22069" xr:uid="{E7F27066-82D4-4D1E-84C7-E3930E221D0C}"/>
    <cellStyle name="UnitNo 16" xfId="34136" xr:uid="{45BD435D-D325-4111-A036-473F594EA116}"/>
    <cellStyle name="UnitNo 17" xfId="37014" xr:uid="{34406D4F-F37A-4E31-949A-52642DFAE412}"/>
    <cellStyle name="UnitNo 18" xfId="40204" xr:uid="{64380D04-132A-4E39-8208-D81B509B63DB}"/>
    <cellStyle name="UnitNo 2" xfId="5241" xr:uid="{EA9FBB28-52EA-41CB-9261-1435ADF898D9}"/>
    <cellStyle name="UnitNo 2 2" xfId="8414" xr:uid="{6419EA4B-08D1-4D01-B6CE-9C37B96D3A7D}"/>
    <cellStyle name="UnitNo 2 2 2" xfId="50736" xr:uid="{1F02A950-F4A1-49EF-AE5E-2313240DBC9C}"/>
    <cellStyle name="UnitNo 2 3" xfId="10353" xr:uid="{3BFEC8E0-4476-4D51-A3D1-F64F4DD19BBF}"/>
    <cellStyle name="UnitNo 2 4" xfId="10691" xr:uid="{B91D9398-75B1-422E-910B-971E99A4328D}"/>
    <cellStyle name="UnitNo 2 5" xfId="11026" xr:uid="{9E1DDFDB-032C-4356-8C15-0DBAD14BD860}"/>
    <cellStyle name="UnitNo 2 6" xfId="32915" xr:uid="{FB8FF159-AEAC-4612-9726-451F184FA02A}"/>
    <cellStyle name="UnitNo 2 7" xfId="34322" xr:uid="{1F9D5C78-0649-401A-BB79-1C4E00BA802C}"/>
    <cellStyle name="UnitNo 2 8" xfId="38779" xr:uid="{FD07696F-8A7D-4BC0-B936-B31A82755F88}"/>
    <cellStyle name="UnitNo 2 9" xfId="40469" xr:uid="{6B31C1F4-1846-437F-8447-891A985835ED}"/>
    <cellStyle name="UnitNo 3" xfId="5137" xr:uid="{083E0E22-713C-4BDA-AB2A-98329468D462}"/>
    <cellStyle name="UnitNo 3 2" xfId="10262" xr:uid="{596D71DF-0F00-48C0-8010-D6A00B2B1382}"/>
    <cellStyle name="UnitNo 3 3" xfId="10594" xr:uid="{689D865E-08AA-4CA9-847A-AB766643E51A}"/>
    <cellStyle name="UnitNo 3 4" xfId="10929" xr:uid="{946C1566-98FF-465B-B72E-805C4E60E40B}"/>
    <cellStyle name="UnitNo 3 5" xfId="30560" xr:uid="{6A19F2D0-2056-4347-9B3E-0D22ACCA6D64}"/>
    <cellStyle name="UnitNo 3 6" xfId="30727" xr:uid="{ABCB0221-0F17-4286-AD7A-4237611F00D1}"/>
    <cellStyle name="UnitNo 3 7" xfId="34688" xr:uid="{8E3D8D01-4A48-4192-8539-92C52589D5DD}"/>
    <cellStyle name="UnitNo 3 8" xfId="36097" xr:uid="{7FC504B0-9840-41BF-92BF-49D5E7113BC4}"/>
    <cellStyle name="UnitNo 3 9" xfId="40795" xr:uid="{599E3507-118B-4AA9-ACD6-CC79BCAF35B4}"/>
    <cellStyle name="UnitNo 4" xfId="5001" xr:uid="{3C1FB7A4-2369-4782-ACDD-AFDFAC82E825}"/>
    <cellStyle name="UnitNo 4 2" xfId="10134" xr:uid="{7FE0F002-AD7F-426A-AAB8-B5E2BFFC4822}"/>
    <cellStyle name="UnitNo 4 3" xfId="10470" xr:uid="{C4156BAD-2053-413F-ACC2-DD20EE03F7C6}"/>
    <cellStyle name="UnitNo 4 4" xfId="10806" xr:uid="{8249BFF6-9E21-403E-8660-9B1844FE5953}"/>
    <cellStyle name="UnitNo 4 5" xfId="29632" xr:uid="{9CFE56C5-AC51-4EEA-BD37-44A86C8F6269}"/>
    <cellStyle name="UnitNo 4 6" xfId="26372" xr:uid="{BB80ED01-E113-4C9F-8437-34FA5EAFBA89}"/>
    <cellStyle name="UnitNo 4 7" xfId="33652" xr:uid="{2ADD0F87-692F-4829-9209-2AB6B076F128}"/>
    <cellStyle name="UnitNo 4 8" xfId="35728" xr:uid="{A501EA6E-FF9F-4AEB-99FE-DCA5E8215DD9}"/>
    <cellStyle name="UnitNo 4 9" xfId="37080" xr:uid="{9BF1842F-00A1-49E7-9B5E-617FB808DEA0}"/>
    <cellStyle name="UnitNo 5" xfId="8303" xr:uid="{E4DC6DD4-60B4-4C83-9028-AD85FFB2874F}"/>
    <cellStyle name="UnitNo 5 2" xfId="22344" xr:uid="{423FE1AB-3167-4BCA-A80A-753FFC3113FF}"/>
    <cellStyle name="UnitNo 5 3" xfId="21858" xr:uid="{3426C803-4A5D-45D5-8487-BBC9DA6A3BCA}"/>
    <cellStyle name="UnitNo 5 4" xfId="27145" xr:uid="{453FCC24-944B-43BF-A4C6-C7DA4659558F}"/>
    <cellStyle name="UnitNo 5 5" xfId="28969" xr:uid="{209FA0E9-933C-4F7D-A13A-BAD9A380ACAF}"/>
    <cellStyle name="UnitNo 5 6" xfId="30470" xr:uid="{AD4FB797-F94B-44EF-AE30-C0921A8821C2}"/>
    <cellStyle name="UnitNo 5 7" xfId="33168" xr:uid="{7A692A97-7FAF-4022-9697-420EFD5F166A}"/>
    <cellStyle name="UnitNo 5 8" xfId="37732" xr:uid="{78DDF571-EBD8-4060-A138-2B0BD0620F29}"/>
    <cellStyle name="UnitNo 5 9" xfId="38921" xr:uid="{F04D3F86-3A22-4CF0-B667-383D968107EF}"/>
    <cellStyle name="UnitNo 6" xfId="10044" xr:uid="{5428B4D2-B4B7-4379-A9EF-32B69E42647E}"/>
    <cellStyle name="UnitNo 6 2" xfId="22238" xr:uid="{DD5FAB7D-2A46-40EB-A101-F232DFF0E6D0}"/>
    <cellStyle name="UnitNo 6 3" xfId="22019" xr:uid="{6AD0818D-D92B-434D-AE92-F6629836D958}"/>
    <cellStyle name="UnitNo 6 4" xfId="27023" xr:uid="{97A2B4FB-909B-465F-9C5F-2BD262D9232B}"/>
    <cellStyle name="UnitNo 6 5" xfId="27523" xr:uid="{7AF64CF9-E2F6-4BFE-B769-FDD0FDE32B82}"/>
    <cellStyle name="UnitNo 6 6" xfId="30815" xr:uid="{0DB105C7-E93E-4843-8294-604B95A3B7AA}"/>
    <cellStyle name="UnitNo 6 7" xfId="34657" xr:uid="{70E96512-D2C2-4AF4-81C8-CF233A27C038}"/>
    <cellStyle name="UnitNo 6 8" xfId="38273" xr:uid="{17ACA0E5-849D-495C-8131-4D5523FB9CD2}"/>
    <cellStyle name="UnitNo 6 9" xfId="36695" xr:uid="{EAD25BFE-AB0A-4DED-9050-215F83134762}"/>
    <cellStyle name="UnitNo 7" xfId="9899" xr:uid="{2B064896-1C3C-4C46-9E28-74659BBCFC83}"/>
    <cellStyle name="UnitNo 7 2" xfId="23429" xr:uid="{D9115F28-4148-46D9-94A4-26A52BA32222}"/>
    <cellStyle name="UnitNo 7 3" xfId="25182" xr:uid="{23AE32A5-9D50-4FFE-8435-E03DB72EF68B}"/>
    <cellStyle name="UnitNo 7 4" xfId="28421" xr:uid="{CFF849AC-0C1E-4D81-9657-2A949BB448F0}"/>
    <cellStyle name="UnitNo 7 5" xfId="28918" xr:uid="{082D1364-C5E6-4D12-A738-87E885E393BA}"/>
    <cellStyle name="UnitNo 7 6" xfId="33677" xr:uid="{CD9695C3-FC79-46D9-8639-C8E906D75C9E}"/>
    <cellStyle name="UnitNo 7 7" xfId="35029" xr:uid="{DBE12FF7-B091-4EF2-A37B-D1773E030835}"/>
    <cellStyle name="UnitNo 7 8" xfId="37483" xr:uid="{9FF6A4D0-7461-44D3-A078-FCB4C7162B98}"/>
    <cellStyle name="UnitNo 7 9" xfId="39748" xr:uid="{B6920D51-3643-4A0B-8720-D98B9C15318C}"/>
    <cellStyle name="UnitNo 8" xfId="9879" xr:uid="{778E2494-697B-45FD-9DF3-C4267C5EA96A}"/>
    <cellStyle name="UnitNo 8 2" xfId="23494" xr:uid="{CE329123-AF81-4675-ACB4-CE83DCFD2422}"/>
    <cellStyle name="UnitNo 8 3" xfId="24898" xr:uid="{EE7EF302-288D-48AD-8A7B-958096D17B0F}"/>
    <cellStyle name="UnitNo 8 4" xfId="28487" xr:uid="{AA7BD6B8-F461-4BCE-BAA7-B61CE2EAF3AB}"/>
    <cellStyle name="UnitNo 8 5" xfId="30176" xr:uid="{665F70B7-E2E5-41F0-B3EB-BD99C347CA54}"/>
    <cellStyle name="UnitNo 8 6" xfId="33744" xr:uid="{419B6CB5-669C-4C89-9354-E90312535A0B}"/>
    <cellStyle name="UnitNo 8 7" xfId="35092" xr:uid="{268C2ACC-98FA-4851-8990-7392B22C20ED}"/>
    <cellStyle name="UnitNo 8 8" xfId="39309" xr:uid="{12FAB23D-D021-4A2C-9747-BD4F74268822}"/>
    <cellStyle name="UnitNo 8 9" xfId="40988" xr:uid="{D2721F2E-F5B4-4A71-A8F0-7EC2567F2EE4}"/>
    <cellStyle name="UnitNo 9" xfId="20083" xr:uid="{CCCF26B9-BE64-47F4-88BF-FEC32BF48398}"/>
    <cellStyle name="UnitNo 9 2" xfId="23144" xr:uid="{F519CFD3-0056-431C-964A-AD4ACEC8AF85}"/>
    <cellStyle name="UnitNo 9 3" xfId="20760" xr:uid="{E5A0A5CB-04DE-40D3-886A-393797352D61}"/>
    <cellStyle name="UnitNo 9 4" xfId="28090" xr:uid="{9628949B-3F9A-4955-A50A-7B3940E1C167}"/>
    <cellStyle name="UnitNo 9 5" xfId="24106" xr:uid="{29AAEE38-A363-419A-9ED3-B220006BB081}"/>
    <cellStyle name="UnitNo 9 6" xfId="29572" xr:uid="{629A27D1-E5E0-44ED-AFE0-1DE10EB4E06A}"/>
    <cellStyle name="UnitNo 9 7" xfId="33074" xr:uid="{D7DC992D-1B02-44C6-9684-F4642D0575B6}"/>
    <cellStyle name="UnitNo 9 8" xfId="36536" xr:uid="{2220283A-19A9-4F57-9947-49180209B0F7}"/>
    <cellStyle name="UnitNo 9 9" xfId="39582" xr:uid="{94D90892-F267-49C5-AC3D-A7414FCA8312}"/>
    <cellStyle name="Unit-Qty" xfId="4828" xr:uid="{3F18CC72-FEE6-496B-ABF4-001644C7DC36}"/>
    <cellStyle name="Unit-Qty 10" xfId="10045" xr:uid="{FE525FB4-C0F1-43A0-B46C-34E187E531F6}"/>
    <cellStyle name="Unit-Qty 10 2" xfId="17878" xr:uid="{F141625E-778F-42D3-B89E-3CBF6BEE8F1C}"/>
    <cellStyle name="Unit-Qty 10 3" xfId="49715" xr:uid="{90F9266F-0C72-4591-99BD-F90BA8258377}"/>
    <cellStyle name="Unit-Qty 11" xfId="9961" xr:uid="{949E50D3-9822-4DFB-852D-9AC3C825E226}"/>
    <cellStyle name="Unit-Qty 11 2" xfId="17855" xr:uid="{FCD3C21A-9827-4835-81C3-E1FBC6FB8033}"/>
    <cellStyle name="Unit-Qty 11 3" xfId="49469" xr:uid="{989C66A4-3093-45BD-8782-93DED6A7FD62}"/>
    <cellStyle name="Unit-Qty 12" xfId="9847" xr:uid="{DE809A75-69E3-4321-B03E-A9C713F4DCA1}"/>
    <cellStyle name="Unit-Qty 12 2" xfId="17798" xr:uid="{9444C912-3C37-4AC5-B0DC-595B9B64B89B}"/>
    <cellStyle name="Unit-Qty 13" xfId="9834" xr:uid="{1D08B15B-3913-456F-9E38-B47E165DE1E4}"/>
    <cellStyle name="Unit-Qty 13 2" xfId="17789" xr:uid="{560D3E07-762A-4EE8-8AD3-4ED95D324D43}"/>
    <cellStyle name="Unit-Qty 14" xfId="7290" xr:uid="{3603DD0F-1FFD-4DFD-A2E1-9231B1C9F3E9}"/>
    <cellStyle name="Unit-Qty 14 2" xfId="17332" xr:uid="{963B26E8-8E2A-4C34-AA2A-468D1F108602}"/>
    <cellStyle name="Unit-Qty 15" xfId="11557" xr:uid="{7E20E064-A9D0-441F-9D69-F3324EFD095C}"/>
    <cellStyle name="Unit-Qty 16" xfId="47012" xr:uid="{9D46DCC8-7F2D-4EF7-A5A5-23DE78749F3B}"/>
    <cellStyle name="Unit-Qty 17" xfId="54583" xr:uid="{3F524C03-FAEE-4ECA-B454-B7E326C8CA6A}"/>
    <cellStyle name="Unit-Qty 2" xfId="5020" xr:uid="{6677C7C1-523B-46AE-A343-E7E2E76412C1}"/>
    <cellStyle name="Unit-Qty 2 10" xfId="9268" xr:uid="{43FF0700-AD53-4F20-83FE-A90482E3606D}"/>
    <cellStyle name="Unit-Qty 2 10 2" xfId="13143" xr:uid="{37E2E666-5C52-4B28-91C6-5D088D1FBAB0}"/>
    <cellStyle name="Unit-Qty 2 10 2 2" xfId="51366" xr:uid="{45BA8893-8FDE-404F-A3B0-1741A93EEC8F}"/>
    <cellStyle name="Unit-Qty 2 10 3" xfId="53294" xr:uid="{15DF7F46-3C13-44C9-9F0B-39AB97772EA0}"/>
    <cellStyle name="Unit-Qty 2 10 4" xfId="48917" xr:uid="{2ED6C62D-E4EA-4281-9252-69F67DA97D84}"/>
    <cellStyle name="Unit-Qty 2 10 5" xfId="56337" xr:uid="{583AAD16-9601-49AB-9B3A-86FA49108542}"/>
    <cellStyle name="Unit-Qty 2 11" xfId="9322" xr:uid="{8EFA6ACA-77BC-49D3-9F07-5DBD93EB44CE}"/>
    <cellStyle name="Unit-Qty 2 11 2" xfId="13191" xr:uid="{340A1BC6-4B21-4CBC-B234-5E8648CBF175}"/>
    <cellStyle name="Unit-Qty 2 11 2 2" xfId="51418" xr:uid="{71E86ED2-3814-45FF-B86A-A11FCF678830}"/>
    <cellStyle name="Unit-Qty 2 11 3" xfId="53346" xr:uid="{D288F7C2-54A2-4517-B890-9CB123E1B66C}"/>
    <cellStyle name="Unit-Qty 2 11 4" xfId="48969" xr:uid="{D4230556-E17D-458A-A7DA-5DE2D39FFE34}"/>
    <cellStyle name="Unit-Qty 2 11 5" xfId="56389" xr:uid="{517FE698-6F7C-46F3-B521-F527EE8381EC}"/>
    <cellStyle name="Unit-Qty 2 12" xfId="9360" xr:uid="{529A91CC-654C-4A1A-A235-1646CD9BC3D8}"/>
    <cellStyle name="Unit-Qty 2 12 2" xfId="13225" xr:uid="{DBBAC7F9-E89F-408A-8759-47FDAD82D744}"/>
    <cellStyle name="Unit-Qty 2 12 2 2" xfId="51456" xr:uid="{CCC431AA-9C24-4D3B-892B-2289C4DBC102}"/>
    <cellStyle name="Unit-Qty 2 12 3" xfId="53384" xr:uid="{E0AD04D1-C5D2-40CA-A256-DF5B480DB4D6}"/>
    <cellStyle name="Unit-Qty 2 12 4" xfId="49007" xr:uid="{E6F86B41-76DD-40A8-8299-24E723AA36AB}"/>
    <cellStyle name="Unit-Qty 2 12 5" xfId="56427" xr:uid="{C6278D94-248C-45C3-B4CC-5FD09B13D771}"/>
    <cellStyle name="Unit-Qty 2 13" xfId="9400" xr:uid="{0D95F210-D375-4545-AB35-1C7450BC47B8}"/>
    <cellStyle name="Unit-Qty 2 13 2" xfId="13259" xr:uid="{C50FD663-2890-493C-8C08-FE49BE681094}"/>
    <cellStyle name="Unit-Qty 2 13 2 2" xfId="51495" xr:uid="{02A3E6CF-C100-4D6E-9C01-DA1D36F423E3}"/>
    <cellStyle name="Unit-Qty 2 13 3" xfId="53423" xr:uid="{17EDBA09-EE53-44DD-8485-295518F4B4B8}"/>
    <cellStyle name="Unit-Qty 2 13 4" xfId="49046" xr:uid="{1DFDA1F3-8401-4E15-8615-60FEA4E0F07E}"/>
    <cellStyle name="Unit-Qty 2 13 5" xfId="56466" xr:uid="{AB34D5E5-5373-4783-B5ED-6DC642BDAC2A}"/>
    <cellStyle name="Unit-Qty 2 14" xfId="9447" xr:uid="{83470EC0-A14F-4C46-99F3-918127CE9B56}"/>
    <cellStyle name="Unit-Qty 2 14 2" xfId="13298" xr:uid="{7ED6A739-EF46-4199-8477-C6C40FAF00AE}"/>
    <cellStyle name="Unit-Qty 2 14 2 2" xfId="51541" xr:uid="{6E47D5BB-1EAC-4C30-996D-50B02A64F180}"/>
    <cellStyle name="Unit-Qty 2 14 3" xfId="53469" xr:uid="{7E9DF835-0F96-496E-8A9C-034E31B2FAE6}"/>
    <cellStyle name="Unit-Qty 2 14 4" xfId="49092" xr:uid="{B39ECA17-EF54-4CFF-A64A-D3734D93F172}"/>
    <cellStyle name="Unit-Qty 2 14 5" xfId="56512" xr:uid="{650008F9-16E8-48B7-906B-4B4532CCF5A5}"/>
    <cellStyle name="Unit-Qty 2 15" xfId="9491" xr:uid="{5A07E6F1-7F50-4C30-86A6-CECAD9B9598A}"/>
    <cellStyle name="Unit-Qty 2 15 2" xfId="13336" xr:uid="{0C0E28E0-F43D-465A-BB48-52C1AC1E6B1D}"/>
    <cellStyle name="Unit-Qty 2 15 2 2" xfId="51583" xr:uid="{F6F9B94C-A347-4EBA-BF4C-777CCFD56A35}"/>
    <cellStyle name="Unit-Qty 2 15 3" xfId="53511" xr:uid="{435E4437-F841-4990-8FDF-6B1479BABFEC}"/>
    <cellStyle name="Unit-Qty 2 15 4" xfId="49134" xr:uid="{AEF4200C-7271-4C38-A757-D5AFD1EFF255}"/>
    <cellStyle name="Unit-Qty 2 15 5" xfId="56553" xr:uid="{D49A9308-679A-472B-89C5-3533B206E013}"/>
    <cellStyle name="Unit-Qty 2 16" xfId="9539" xr:uid="{65CE27E1-0DC7-4204-925B-9FB03DC946DA}"/>
    <cellStyle name="Unit-Qty 2 16 2" xfId="13376" xr:uid="{7E825EAB-4563-4B70-8B19-964A47CD29A3}"/>
    <cellStyle name="Unit-Qty 2 16 2 2" xfId="51629" xr:uid="{B4131907-1816-487F-84D7-40F44D948DA3}"/>
    <cellStyle name="Unit-Qty 2 16 3" xfId="53557" xr:uid="{FAA763DB-9DF8-4CE9-9217-A028354683A8}"/>
    <cellStyle name="Unit-Qty 2 16 4" xfId="49180" xr:uid="{32B6660E-2BD2-476F-A738-D28E0B7AA534}"/>
    <cellStyle name="Unit-Qty 2 16 5" xfId="56599" xr:uid="{5C3C3B49-812F-4E9A-A53D-10700B81F1A3}"/>
    <cellStyle name="Unit-Qty 2 17" xfId="9574" xr:uid="{849BE4F8-279C-4052-95C4-3297D05C7E3E}"/>
    <cellStyle name="Unit-Qty 2 17 2" xfId="13409" xr:uid="{0DB1DDEB-8394-410B-AC54-C7411B1161E2}"/>
    <cellStyle name="Unit-Qty 2 17 2 2" xfId="51664" xr:uid="{D82BF51A-72C3-496F-9898-70236403E59C}"/>
    <cellStyle name="Unit-Qty 2 17 3" xfId="53592" xr:uid="{9CECBCEB-5623-4F1E-835C-45D922F988A1}"/>
    <cellStyle name="Unit-Qty 2 17 4" xfId="49215" xr:uid="{62682E61-1B46-4642-B382-2997534CBC3E}"/>
    <cellStyle name="Unit-Qty 2 17 5" xfId="56634" xr:uid="{FB7387A8-720A-4293-8CC9-923818D071C0}"/>
    <cellStyle name="Unit-Qty 2 18" xfId="9612" xr:uid="{9AC86F0F-A776-48FA-B702-9637421D4924}"/>
    <cellStyle name="Unit-Qty 2 18 2" xfId="13442" xr:uid="{1928596A-C607-45E5-BE2C-FCAB34942CAF}"/>
    <cellStyle name="Unit-Qty 2 18 2 2" xfId="51702" xr:uid="{FDFF966C-81BA-4809-8D2C-7A5AE78E728A}"/>
    <cellStyle name="Unit-Qty 2 18 3" xfId="53630" xr:uid="{39244940-EE5C-40C4-BDD7-360DE92C6B6D}"/>
    <cellStyle name="Unit-Qty 2 18 4" xfId="49253" xr:uid="{4DC1E238-B586-4302-9C61-6FA1D22C3020}"/>
    <cellStyle name="Unit-Qty 2 18 5" xfId="56672" xr:uid="{826AB63F-7EBD-46DC-A9DE-740DC5507D5B}"/>
    <cellStyle name="Unit-Qty 2 19" xfId="9644" xr:uid="{284E3AB9-B6C8-49A3-857A-6198A7D9C0A3}"/>
    <cellStyle name="Unit-Qty 2 19 2" xfId="13471" xr:uid="{C847E5BC-CF75-4322-A5BC-B3A78A49B11D}"/>
    <cellStyle name="Unit-Qty 2 19 2 2" xfId="51734" xr:uid="{C27D4F65-4B2B-4E1D-88A5-BC7B5D2B30DF}"/>
    <cellStyle name="Unit-Qty 2 19 3" xfId="53662" xr:uid="{A7FC6DE2-6193-4CEC-88C6-75D2CBFE67E3}"/>
    <cellStyle name="Unit-Qty 2 19 4" xfId="49285" xr:uid="{AF0A1DE1-D6A9-4330-B8B8-467D195C66E3}"/>
    <cellStyle name="Unit-Qty 2 19 5" xfId="56703" xr:uid="{CB6267C6-52DD-49C4-B37C-6B23934E89FC}"/>
    <cellStyle name="Unit-Qty 2 2" xfId="8662" xr:uid="{0B5C55D6-7786-448F-AC93-1A97668D7149}"/>
    <cellStyle name="Unit-Qty 2 2 2" xfId="12640" xr:uid="{A9067B24-E735-4A50-9E94-6066B6B25467}"/>
    <cellStyle name="Unit-Qty 2 2 2 2" xfId="50808" xr:uid="{5A41B11F-85B6-4EDE-8560-7D0AC4F939FF}"/>
    <cellStyle name="Unit-Qty 2 2 3" xfId="52737" xr:uid="{836F8FB6-4472-45CD-8308-6AEC3C67B04C}"/>
    <cellStyle name="Unit-Qty 2 2 4" xfId="48333" xr:uid="{FEFB2CEC-490B-41FE-8289-D78155296EA3}"/>
    <cellStyle name="Unit-Qty 2 2 5" xfId="55760" xr:uid="{1B2C415E-C722-47EA-97CE-5AC06C132187}"/>
    <cellStyle name="Unit-Qty 2 20" xfId="9676" xr:uid="{C3422B8D-4071-4B45-A846-17B092606590}"/>
    <cellStyle name="Unit-Qty 2 20 2" xfId="13499" xr:uid="{18D09238-D785-48D9-9EE6-A6713AB6C89F}"/>
    <cellStyle name="Unit-Qty 2 20 2 2" xfId="51766" xr:uid="{CBC75D0E-8612-4622-A9B4-C8BEB015DB7D}"/>
    <cellStyle name="Unit-Qty 2 20 3" xfId="53694" xr:uid="{E95BEB6B-AAC8-4062-9290-F083CF994927}"/>
    <cellStyle name="Unit-Qty 2 20 4" xfId="49317" xr:uid="{6D8114B9-3AF2-48C8-9038-5582021A0725}"/>
    <cellStyle name="Unit-Qty 2 20 5" xfId="56735" xr:uid="{169CEAA6-5A84-4B68-B17A-82A5329B4770}"/>
    <cellStyle name="Unit-Qty 2 21" xfId="9708" xr:uid="{84048A7C-647B-4E1A-8D39-99B9ED740601}"/>
    <cellStyle name="Unit-Qty 2 21 2" xfId="13527" xr:uid="{C0BD4ED5-97CA-4F15-B542-44C3A34AA258}"/>
    <cellStyle name="Unit-Qty 2 21 2 2" xfId="51798" xr:uid="{5745EF16-DB39-47ED-BD04-92EDB62466A7}"/>
    <cellStyle name="Unit-Qty 2 21 3" xfId="53726" xr:uid="{BEC4C1A5-52D4-465F-914C-A8355FF85007}"/>
    <cellStyle name="Unit-Qty 2 21 4" xfId="49349" xr:uid="{E066E94B-4979-41D5-AEAC-AD768FB4B3DA}"/>
    <cellStyle name="Unit-Qty 2 21 5" xfId="56767" xr:uid="{6C7C96D1-ECF9-4473-991E-B115B6245075}"/>
    <cellStyle name="Unit-Qty 2 22" xfId="9740" xr:uid="{48594BBE-6D41-4035-9374-048E4BA44E8E}"/>
    <cellStyle name="Unit-Qty 2 22 2" xfId="13555" xr:uid="{D875DF45-C4B8-4504-8918-CC30A7E3AA97}"/>
    <cellStyle name="Unit-Qty 2 22 2 2" xfId="51830" xr:uid="{76FE8E17-42D9-4F5C-B2C7-2707BF9214AD}"/>
    <cellStyle name="Unit-Qty 2 22 3" xfId="53758" xr:uid="{2CAD1A0D-6453-4CA7-8500-08A3415D6148}"/>
    <cellStyle name="Unit-Qty 2 22 4" xfId="49381" xr:uid="{040936AA-520A-4840-8802-086C47644763}"/>
    <cellStyle name="Unit-Qty 2 22 5" xfId="56792" xr:uid="{77571A0A-2D5E-49E1-9049-0F8419667946}"/>
    <cellStyle name="Unit-Qty 2 23" xfId="9769" xr:uid="{A5735EF6-F0AA-4159-ABAB-E0D902A21E1A}"/>
    <cellStyle name="Unit-Qty 2 23 2" xfId="13582" xr:uid="{A86B2157-92D0-42F7-92C4-6003AE9E3B01}"/>
    <cellStyle name="Unit-Qty 2 23 2 2" xfId="51859" xr:uid="{2D620A5A-2D79-4AEF-AA2B-8042C5A261DB}"/>
    <cellStyle name="Unit-Qty 2 23 3" xfId="53787" xr:uid="{D5A93D4A-C98D-4FAB-9950-2F59329AFE5E}"/>
    <cellStyle name="Unit-Qty 2 23 4" xfId="49410" xr:uid="{12D7DC06-87B1-4963-BB8B-6BDA97D2E91B}"/>
    <cellStyle name="Unit-Qty 2 23 5" xfId="56821" xr:uid="{F918A370-AF17-47FD-B0B5-0E89B516D2C6}"/>
    <cellStyle name="Unit-Qty 2 24" xfId="9802" xr:uid="{67B7A31B-F74F-4869-B677-FF9586BEEAA3}"/>
    <cellStyle name="Unit-Qty 2 24 2" xfId="13612" xr:uid="{32D62B18-F797-40D3-A7CD-A28B8EA3801F}"/>
    <cellStyle name="Unit-Qty 2 24 2 2" xfId="51892" xr:uid="{7EFCF8AA-903C-4AA9-B133-E52A34D1F040}"/>
    <cellStyle name="Unit-Qty 2 24 3" xfId="53820" xr:uid="{2923E465-3323-4683-9CF5-9DE8C0A91D49}"/>
    <cellStyle name="Unit-Qty 2 24 4" xfId="49443" xr:uid="{8BD64DA5-DC4D-4AE6-B242-F78A8690F1E2}"/>
    <cellStyle name="Unit-Qty 2 24 5" xfId="56854" xr:uid="{A4F3653D-5DA7-49E6-9B12-A7DFD78E89E0}"/>
    <cellStyle name="Unit-Qty 2 25" xfId="10152" xr:uid="{7EBBE432-6367-45F2-8EEC-275F644D1388}"/>
    <cellStyle name="Unit-Qty 2 25 2" xfId="17946" xr:uid="{437CD15D-9C54-4C06-9A9C-C9A5D49FA87E}"/>
    <cellStyle name="Unit-Qty 2 25 3" xfId="49800" xr:uid="{5B54D9AD-3B7F-4940-B978-6A3E1B08D4CD}"/>
    <cellStyle name="Unit-Qty 2 26" xfId="10488" xr:uid="{C90520BB-9C11-44EC-A0D0-9B8F18B1755F}"/>
    <cellStyle name="Unit-Qty 2 26 2" xfId="18132" xr:uid="{499AE9A6-8FD5-49ED-8BE3-2C71023F8CB4}"/>
    <cellStyle name="Unit-Qty 2 26 3" xfId="49581" xr:uid="{D617EB41-2ABF-46AF-831B-5F1E3F091765}"/>
    <cellStyle name="Unit-Qty 2 27" xfId="10823" xr:uid="{9E40A9B5-E802-431B-9C3F-031DF480C513}"/>
    <cellStyle name="Unit-Qty 2 27 2" xfId="18323" xr:uid="{BD162834-E962-4914-AE43-CB4C0587C180}"/>
    <cellStyle name="Unit-Qty 2 28" xfId="11131" xr:uid="{3800C130-5B9A-4E3E-BA6B-315E7C32790F}"/>
    <cellStyle name="Unit-Qty 2 28 2" xfId="18514" xr:uid="{D7E13D66-2B2C-454D-A255-136326F2FBBC}"/>
    <cellStyle name="Unit-Qty 2 29" xfId="7392" xr:uid="{9B0BC284-20AC-4C5D-A27E-E86FE69036B7}"/>
    <cellStyle name="Unit-Qty 2 29 2" xfId="17434" xr:uid="{0AC9529B-BBEE-45C7-8175-D45969896B0E}"/>
    <cellStyle name="Unit-Qty 2 3" xfId="8922" xr:uid="{0C7B58D0-35F8-4427-AD85-EFC94AED5289}"/>
    <cellStyle name="Unit-Qty 2 3 2" xfId="12849" xr:uid="{C0136A39-8FFF-4963-A5C4-2EB8C991D956}"/>
    <cellStyle name="Unit-Qty 2 3 2 2" xfId="51030" xr:uid="{2D2AC133-1934-414F-BD16-E530933C4E65}"/>
    <cellStyle name="Unit-Qty 2 3 3" xfId="52958" xr:uid="{F8D8C413-99DC-44AF-B203-AEB7453AAAC9}"/>
    <cellStyle name="Unit-Qty 2 3 4" xfId="48583" xr:uid="{415838ED-4447-4C28-AD57-AB52C25BBFB2}"/>
    <cellStyle name="Unit-Qty 2 3 5" xfId="56007" xr:uid="{33AAD16D-6043-4321-B3AD-9DC6866F2FA9}"/>
    <cellStyle name="Unit-Qty 2 30" xfId="11659" xr:uid="{C5461025-B6F1-4791-AAB9-2E7BFD4F9E6E}"/>
    <cellStyle name="Unit-Qty 2 31" xfId="47150" xr:uid="{1AA4FABD-E50A-47A0-8469-540006821A9D}"/>
    <cellStyle name="Unit-Qty 2 32" xfId="54689" xr:uid="{62006FBE-E5F1-4D1F-813F-4C94CE23C6DB}"/>
    <cellStyle name="Unit-Qty 2 4" xfId="8980" xr:uid="{9B60839C-6D5C-42F8-A3BC-646C4A097492}"/>
    <cellStyle name="Unit-Qty 2 4 2" xfId="12899" xr:uid="{F857524A-BA03-4B0B-812B-433604A4BF81}"/>
    <cellStyle name="Unit-Qty 2 4 2 2" xfId="51086" xr:uid="{4F8B2EFE-00F0-45F4-ACED-A8F2B53B336C}"/>
    <cellStyle name="Unit-Qty 2 4 3" xfId="53014" xr:uid="{A00BCF1F-4821-4660-A045-A45854AB2EB0}"/>
    <cellStyle name="Unit-Qty 2 4 4" xfId="48639" xr:uid="{F996BF0A-9D7E-4DC8-9D8D-EE0D6A8D04B3}"/>
    <cellStyle name="Unit-Qty 2 4 5" xfId="56063" xr:uid="{9E5CC4EC-3DBF-41B5-AA14-B4BD3EE10889}"/>
    <cellStyle name="Unit-Qty 2 5" xfId="9021" xr:uid="{D56B0D9B-F85F-4BFB-A064-0476F6511A77}"/>
    <cellStyle name="Unit-Qty 2 5 2" xfId="12934" xr:uid="{A31CD396-D938-4681-AA0C-57ED092C45E9}"/>
    <cellStyle name="Unit-Qty 2 5 2 2" xfId="51126" xr:uid="{4A092679-3B6D-446E-A2B4-37FDAA286FFB}"/>
    <cellStyle name="Unit-Qty 2 5 3" xfId="53054" xr:uid="{1763A521-C221-4D1B-A89B-FAECAB0E1A18}"/>
    <cellStyle name="Unit-Qty 2 5 4" xfId="48679" xr:uid="{CAA77E1E-A375-4EC5-91FE-6FBA64671AB8}"/>
    <cellStyle name="Unit-Qty 2 5 5" xfId="56103" xr:uid="{F4D1F5B0-F7CC-41AF-9971-92E65CA43807}"/>
    <cellStyle name="Unit-Qty 2 6" xfId="9071" xr:uid="{A9B5CADD-1806-4356-A204-05A6E01815BB}"/>
    <cellStyle name="Unit-Qty 2 6 2" xfId="12975" xr:uid="{ADEFA879-8179-40E3-8163-659B500CB72A}"/>
    <cellStyle name="Unit-Qty 2 6 2 2" xfId="51174" xr:uid="{7AD20BA0-D3F0-4F53-A448-D64FF1A46094}"/>
    <cellStyle name="Unit-Qty 2 6 3" xfId="53102" xr:uid="{9EE78D2F-0587-4DEB-8A9E-1B6D009AF8B8}"/>
    <cellStyle name="Unit-Qty 2 6 4" xfId="48726" xr:uid="{26F9B7F4-6C8D-4FC6-992E-5C2DB8A5BED9}"/>
    <cellStyle name="Unit-Qty 2 6 5" xfId="56149" xr:uid="{27C810A8-2811-44A1-83ED-DF8C0383BC5C}"/>
    <cellStyle name="Unit-Qty 2 7" xfId="9114" xr:uid="{40DE523A-B5F6-497F-8F27-8721EB84E48D}"/>
    <cellStyle name="Unit-Qty 2 7 2" xfId="13010" xr:uid="{ABCED98F-3702-4F08-A46E-EB98946073BC}"/>
    <cellStyle name="Unit-Qty 2 7 2 2" xfId="51217" xr:uid="{3E28B3A0-341E-4CBD-98F9-5749FC7C84E6}"/>
    <cellStyle name="Unit-Qty 2 7 3" xfId="53145" xr:uid="{1FE23E67-749B-471E-8CC0-FBB8B85F35D4}"/>
    <cellStyle name="Unit-Qty 2 7 4" xfId="48769" xr:uid="{7960E954-6C53-4BEE-B274-A5BD7C9C46FD}"/>
    <cellStyle name="Unit-Qty 2 7 5" xfId="56191" xr:uid="{D992953B-8C31-46B0-A837-314541B6F34B}"/>
    <cellStyle name="Unit-Qty 2 8" xfId="9153" xr:uid="{28D6FFF2-1F5A-458A-A3E2-9FD4A4C1E339}"/>
    <cellStyle name="Unit-Qty 2 8 2" xfId="13046" xr:uid="{ED1AC893-2971-4944-804C-9FFEBCA73EE4}"/>
    <cellStyle name="Unit-Qty 2 8 2 2" xfId="51255" xr:uid="{638CF6EF-7FD1-4308-99F8-A24C1D4583B2}"/>
    <cellStyle name="Unit-Qty 2 8 3" xfId="53183" xr:uid="{7E8AA8FB-7FF2-40F6-9182-0DF29FA7A67C}"/>
    <cellStyle name="Unit-Qty 2 8 4" xfId="48807" xr:uid="{984BC73B-051A-4354-894B-B700A54C9BB9}"/>
    <cellStyle name="Unit-Qty 2 8 5" xfId="56229" xr:uid="{549D8DA0-B7A0-4D15-AED2-A89CF84A527D}"/>
    <cellStyle name="Unit-Qty 2 9" xfId="9213" xr:uid="{15C76684-1F3B-482D-828D-8BE78A2549BC}"/>
    <cellStyle name="Unit-Qty 2 9 2" xfId="13097" xr:uid="{D8F63E0D-809E-4BD2-8F6C-C39C4D52D94C}"/>
    <cellStyle name="Unit-Qty 2 9 2 2" xfId="51314" xr:uid="{F1515042-5929-407E-AF94-DC043C514A98}"/>
    <cellStyle name="Unit-Qty 2 9 3" xfId="53242" xr:uid="{17298EDB-2AF1-462D-AFAF-F62C88AE88A1}"/>
    <cellStyle name="Unit-Qty 2 9 4" xfId="48865" xr:uid="{0C5DB055-200B-4496-B6CC-A967D41C14A3}"/>
    <cellStyle name="Unit-Qty 2 9 5" xfId="56285" xr:uid="{75A36112-D965-4413-AF25-B0736C98E58C}"/>
    <cellStyle name="Unit-Qty 3" xfId="8304" xr:uid="{177667ED-622B-44DA-A69D-DE296A8DF6CE}"/>
    <cellStyle name="Unit-Qty 3 2" xfId="12398" xr:uid="{9FE04792-2701-4841-9B0B-06276E694C58}"/>
    <cellStyle name="Unit-Qty 3 2 2" xfId="50673" xr:uid="{DCC35452-D8A2-4781-8AAA-146414E18A2A}"/>
    <cellStyle name="Unit-Qty 3 3" xfId="52656" xr:uid="{75158E92-36BF-42BE-B279-13CAE335873A}"/>
    <cellStyle name="Unit-Qty 3 4" xfId="48037" xr:uid="{05A04905-4CFA-4951-A38F-616556935504}"/>
    <cellStyle name="Unit-Qty 3 5" xfId="55508" xr:uid="{C557E872-6E80-4A7B-89D1-1DD4C7B4E87E}"/>
    <cellStyle name="Unit-Qty 4" xfId="8723" xr:uid="{3717A4E0-655C-4C74-880C-8CD3A3FFA278}"/>
    <cellStyle name="Unit-Qty 4 2" xfId="12693" xr:uid="{9AC6A342-DCA8-4B2E-87C9-7772A20BB71C}"/>
    <cellStyle name="Unit-Qty 4 2 2" xfId="50835" xr:uid="{C84378BA-B1E9-482C-833E-56F7FEE6D2D8}"/>
    <cellStyle name="Unit-Qty 4 3" xfId="52764" xr:uid="{3A25AF15-90EE-477B-9E4F-1C75FB93EB31}"/>
    <cellStyle name="Unit-Qty 4 4" xfId="48390" xr:uid="{ED5F205E-3D56-4270-8CF0-F5B351405B25}"/>
    <cellStyle name="Unit-Qty 4 5" xfId="55816" xr:uid="{1F5994EB-4434-452F-8A8C-1F5692509E5E}"/>
    <cellStyle name="Unit-Qty 5" xfId="7660" xr:uid="{FFC321A4-F742-4E2B-AB09-B665C8650F64}"/>
    <cellStyle name="Unit-Qty 5 2" xfId="11891" xr:uid="{E8917CBA-9E65-4F1F-900F-17EDF53CD41E}"/>
    <cellStyle name="Unit-Qty 5 2 2" xfId="50088" xr:uid="{E0AED527-87AF-47F7-9A22-6F40AF5697D3}"/>
    <cellStyle name="Unit-Qty 5 3" xfId="52081" xr:uid="{30B175DC-5935-483B-8383-2B92A7F1EC3D}"/>
    <cellStyle name="Unit-Qty 5 4" xfId="47452" xr:uid="{CB66108E-9723-43FE-960C-7143854A6733}"/>
    <cellStyle name="Unit-Qty 5 5" xfId="54950" xr:uid="{6D926EA7-D42E-4848-8C50-9E1DFDA22B3B}"/>
    <cellStyle name="Unit-Qty 6" xfId="7710" xr:uid="{DC17E2D6-BD53-400A-8AB2-A7141636F5C7}"/>
    <cellStyle name="Unit-Qty 6 2" xfId="11932" xr:uid="{1F591CDF-A9B1-4842-AF87-C17E5F82CD5D}"/>
    <cellStyle name="Unit-Qty 6 2 2" xfId="50135" xr:uid="{C971776E-1A67-4E8C-8317-3375D7C78DB7}"/>
    <cellStyle name="Unit-Qty 6 3" xfId="52127" xr:uid="{AE213460-D8DA-47E7-900D-9D45C26A7E92}"/>
    <cellStyle name="Unit-Qty 6 4" xfId="47498" xr:uid="{8B302DF9-1A33-4FD4-9975-ED30214849CD}"/>
    <cellStyle name="Unit-Qty 6 5" xfId="54996" xr:uid="{CC4F5565-AFA9-46C5-9567-DE7CF74ADCF7}"/>
    <cellStyle name="Unit-Qty 7" xfId="8077" xr:uid="{F2A41C0B-0352-475E-BCBF-1A29ECA3C74E}"/>
    <cellStyle name="Unit-Qty 7 2" xfId="12238" xr:uid="{36211D99-9A1E-415E-A7BF-C82E1BC848D5}"/>
    <cellStyle name="Unit-Qty 7 2 2" xfId="50482" xr:uid="{62EDDA59-3381-417D-B406-45E07ED798E4}"/>
    <cellStyle name="Unit-Qty 7 3" xfId="52471" xr:uid="{5184B9A2-058F-437D-80BA-8602F91DAE26}"/>
    <cellStyle name="Unit-Qty 7 4" xfId="47845" xr:uid="{33412C76-7360-45C4-B162-C50194C1D54B}"/>
    <cellStyle name="Unit-Qty 7 5" xfId="55328" xr:uid="{EBA10DC3-C396-4C3D-B6AA-FD5F2A87ABF1}"/>
    <cellStyle name="Unit-Qty 8" xfId="7906" xr:uid="{FE03DFDD-F67A-403F-BADB-3A0AB4B89C9A}"/>
    <cellStyle name="Unit-Qty 8 2" xfId="12085" xr:uid="{625D46CE-785E-434E-A1AA-CD9C17BA376C}"/>
    <cellStyle name="Unit-Qty 8 2 2" xfId="50318" xr:uid="{F4990032-BBF4-4AC7-986A-0811E48D8A5F}"/>
    <cellStyle name="Unit-Qty 8 3" xfId="52309" xr:uid="{F0D3DCF7-4008-4426-BB49-1842B8411B8C}"/>
    <cellStyle name="Unit-Qty 8 4" xfId="47682" xr:uid="{B0FE81B7-158A-43DA-B55C-D825B4AA3364}"/>
    <cellStyle name="Unit-Qty 8 5" xfId="55171" xr:uid="{DC2384ED-9797-4DF2-A969-613687A024BC}"/>
    <cellStyle name="Unit-Qty 9" xfId="7606" xr:uid="{3A12D060-3396-4AF9-8DA1-DC14565C9225}"/>
    <cellStyle name="Unit-Qty 9 2" xfId="11845" xr:uid="{847B1E1C-1BAA-43BC-90CC-3523B867AD38}"/>
    <cellStyle name="Unit-Qty 9 2 2" xfId="50035" xr:uid="{26D68C15-9A0A-4BBB-B034-0E532B3C7950}"/>
    <cellStyle name="Unit-Qty 9 3" xfId="52028" xr:uid="{55DA7EA8-7F72-407A-81D0-E8C737A08594}"/>
    <cellStyle name="Unit-Qty 9 4" xfId="47399" xr:uid="{918C5C10-20DA-458C-9B84-7193AC9F9EB7}"/>
    <cellStyle name="Unit-Qty 9 5" xfId="54901" xr:uid="{A95BDB27-939E-43C6-AD03-5AF2E3480F84}"/>
    <cellStyle name="Unproc" xfId="4829" xr:uid="{D56B4E4F-2499-42A0-A82A-EAE7D353CD9C}"/>
    <cellStyle name="Unproc 10" xfId="19863" xr:uid="{DA6BAB1B-DCFD-47E5-96CC-3D85F0CCF102}"/>
    <cellStyle name="Unproc 10 2" xfId="22898" xr:uid="{D0156D59-80BA-4885-821F-C166E2F94B0B}"/>
    <cellStyle name="Unproc 10 3" xfId="26222" xr:uid="{1BB1F616-83C7-4B40-88FE-6FF9A7DA64BA}"/>
    <cellStyle name="Unproc 10 4" xfId="27814" xr:uid="{6E0CADBD-476A-414C-86EE-D03F06BBB5E8}"/>
    <cellStyle name="Unproc 10 5" xfId="25431" xr:uid="{1CE7F5DC-615C-4539-9C6E-E194115BA4A8}"/>
    <cellStyle name="Unproc 10 6" xfId="28417" xr:uid="{A2401543-3D37-4F33-8FA2-DD0C0FCC7A6C}"/>
    <cellStyle name="Unproc 10 7" xfId="34077" xr:uid="{3B3FB796-6D54-4F78-9C44-05E87323FC9B}"/>
    <cellStyle name="Unproc 10 8" xfId="36593" xr:uid="{814E5EE4-75F6-4E7D-B965-60CD835560DD}"/>
    <cellStyle name="Unproc 10 9" xfId="36953" xr:uid="{616EEA84-EB24-4819-B418-6A0CCC023BF3}"/>
    <cellStyle name="Unproc 11" xfId="19488" xr:uid="{EE73F8C7-C55A-4AFA-8DB9-0AF0769CA3A4}"/>
    <cellStyle name="Unproc 11 2" xfId="22453" xr:uid="{4F6C54D3-E80C-4AC2-87A7-96CCA9464FB3}"/>
    <cellStyle name="Unproc 11 3" xfId="21602" xr:uid="{4CD34D7D-1452-4E68-A816-32E2AD947A92}"/>
    <cellStyle name="Unproc 11 4" xfId="27281" xr:uid="{439E9609-7730-4A1F-B57D-FACEF495768B}"/>
    <cellStyle name="Unproc 11 5" xfId="30141" xr:uid="{639B3B50-3D53-4A88-A8C2-78EF88849118}"/>
    <cellStyle name="Unproc 11 6" xfId="31747" xr:uid="{ACD38C77-5CD3-4BC7-BCBE-D0978848AFCA}"/>
    <cellStyle name="Unproc 11 7" xfId="34531" xr:uid="{1B4FD10D-1044-4916-9E13-5F90BA6996CD}"/>
    <cellStyle name="Unproc 11 8" xfId="36702" xr:uid="{79C55AC5-C49D-4E0F-81F8-004C3535003E}"/>
    <cellStyle name="Unproc 11 9" xfId="37273" xr:uid="{1EDB265B-D434-4D58-9966-8D6B41C468E9}"/>
    <cellStyle name="Unproc 12" xfId="19191" xr:uid="{90DE5394-2022-41F8-AA81-75C53422AC58}"/>
    <cellStyle name="Unproc 12 2" xfId="22096" xr:uid="{2E1CE76C-6501-42B9-8321-9B882AFDA7B3}"/>
    <cellStyle name="Unproc 12 3" xfId="23030" xr:uid="{776EE14C-94CC-42E2-8542-0E6C012B26D4}"/>
    <cellStyle name="Unproc 12 4" xfId="23680" xr:uid="{BC0B130F-232C-4047-A8F0-64CAD528CCD3}"/>
    <cellStyle name="Unproc 12 5" xfId="27414" xr:uid="{0EA5BADD-DADA-44E4-9C11-44CC7C44D94C}"/>
    <cellStyle name="Unproc 12 6" xfId="31886" xr:uid="{A46EE622-4937-4715-B910-CD5A1FC3E840}"/>
    <cellStyle name="Unproc 12 7" xfId="31205" xr:uid="{D4834504-5DB7-4E7D-B210-1E9D5EDEAFF5}"/>
    <cellStyle name="Unproc 12 8" xfId="36435" xr:uid="{34EFA88B-C067-4D36-B5A4-2FCD984E6284}"/>
    <cellStyle name="Unproc 12 9" xfId="40953" xr:uid="{117C214B-9EF6-4A7C-9C19-A654E3A65A79}"/>
    <cellStyle name="Unproc 13" xfId="19697" xr:uid="{37FA68FB-51E9-4466-AE7E-27701EE15E81}"/>
    <cellStyle name="Unproc 13 2" xfId="22696" xr:uid="{6D917955-5674-46BB-AE1F-A5390E2355BE}"/>
    <cellStyle name="Unproc 13 3" xfId="26449" xr:uid="{1B8D5922-1299-48D9-A2F7-0663BF6AE0B9}"/>
    <cellStyle name="Unproc 13 4" xfId="27563" xr:uid="{C7651CD5-76F6-46C3-839A-FECE56A14C2F}"/>
    <cellStyle name="Unproc 13 5" xfId="30592" xr:uid="{D1F103CE-A410-4817-A2B9-587F03E6309A}"/>
    <cellStyle name="Unproc 13 6" xfId="33225" xr:uid="{BBA25BFB-B96A-4AA3-A088-0275A163E28A}"/>
    <cellStyle name="Unproc 13 7" xfId="31895" xr:uid="{09B45DF6-9896-453B-8302-4C601921A69E}"/>
    <cellStyle name="Unproc 13 8" xfId="39128" xr:uid="{9FABA319-4BA7-4FB4-A1D2-32F4B9541938}"/>
    <cellStyle name="Unproc 13 9" xfId="40039" xr:uid="{221147D6-F426-4BA8-99C8-BE5B02493D2B}"/>
    <cellStyle name="Unproc 14" xfId="20378" xr:uid="{7DF00EAB-6E89-4B41-AF0E-80D43E504585}"/>
    <cellStyle name="Unproc 14 2" xfId="23495" xr:uid="{9A4AD502-01A0-47A2-9102-75EF3ECFC7AD}"/>
    <cellStyle name="Unproc 14 3" xfId="20531" xr:uid="{4FB291D7-5E9A-487C-9C43-438D81B4B5B4}"/>
    <cellStyle name="Unproc 14 4" xfId="28488" xr:uid="{BE25CC95-ACD1-4033-8750-5135C2904760}"/>
    <cellStyle name="Unproc 14 5" xfId="21359" xr:uid="{00A6AB94-4AF1-48F1-B814-7CC44049F1A7}"/>
    <cellStyle name="Unproc 14 6" xfId="33745" xr:uid="{E90EAD95-6985-4183-916B-B99DC7663BC0}"/>
    <cellStyle name="Unproc 14 7" xfId="35093" xr:uid="{56C675AA-85FF-48F6-A6C4-BEA5EACE6C9A}"/>
    <cellStyle name="Unproc 14 8" xfId="38241" xr:uid="{23E1A405-8B2A-4A87-8E01-97B74128BAD3}"/>
    <cellStyle name="Unproc 14 9" xfId="40989" xr:uid="{F7618D84-D0F6-4CBF-8CB3-B0A283A16D7D}"/>
    <cellStyle name="Unproc 15" xfId="19654" xr:uid="{1A629CFD-AE23-458B-B0DD-1AFC77ABD556}"/>
    <cellStyle name="Unproc 15 2" xfId="22634" xr:uid="{6D6137B5-FE85-462D-921D-9B3D69ED9DE7}"/>
    <cellStyle name="Unproc 15 3" xfId="21670" xr:uid="{0A0D6745-9A19-4741-A967-83C0BE73747A}"/>
    <cellStyle name="Unproc 15 4" xfId="27492" xr:uid="{DBA2D01A-8027-428B-B870-32DEAD5D790F}"/>
    <cellStyle name="Unproc 15 5" xfId="21166" xr:uid="{6BAE8E36-8F1B-42FF-A366-F347C327724D}"/>
    <cellStyle name="Unproc 15 6" xfId="33467" xr:uid="{79EBEE7E-99F6-45DB-A14C-C05F4AD2C1EA}"/>
    <cellStyle name="Unproc 15 7" xfId="34903" xr:uid="{FCEE4A4E-3501-4F4F-84BF-B19D2DCFD0E3}"/>
    <cellStyle name="Unproc 15 8" xfId="38596" xr:uid="{7D2C610F-7CDD-4C9D-882D-0875E89CC995}"/>
    <cellStyle name="Unproc 15 9" xfId="39975" xr:uid="{6547128B-527F-49A3-BDFB-2077B758E58E}"/>
    <cellStyle name="Unproc 16" xfId="19293" xr:uid="{52090554-932C-4290-884D-2A1749EF0BFF}"/>
    <cellStyle name="Unproc 16 2" xfId="22230" xr:uid="{4872B2FB-8BA8-4638-97D3-86C0506580FC}"/>
    <cellStyle name="Unproc 16 3" xfId="20522" xr:uid="{89769862-E41A-441D-B6DC-64B2ECB428B2}"/>
    <cellStyle name="Unproc 16 4" xfId="27013" xr:uid="{B594D9C1-EECA-447F-B08B-97EA26C91FC9}"/>
    <cellStyle name="Unproc 16 5" xfId="24092" xr:uid="{BD9C33F0-28FE-4FAD-B242-3E71C6011A31}"/>
    <cellStyle name="Unproc 16 6" xfId="27419" xr:uid="{91EDC693-3DF9-41E5-ADE9-6B0FBF5C85CC}"/>
    <cellStyle name="Unproc 16 7" xfId="34320" xr:uid="{159656F1-7001-4AD8-B5E3-D9812E0C92B4}"/>
    <cellStyle name="Unproc 16 8" xfId="38598" xr:uid="{9E3A98E7-A3A3-4D07-9B8F-0E6C1C0AA336}"/>
    <cellStyle name="Unproc 16 9" xfId="39487" xr:uid="{DB71920C-8C1E-49B3-8626-BEE653D56768}"/>
    <cellStyle name="Unproc 17" xfId="20637" xr:uid="{6B4BCA2A-36FE-4877-B99F-D3128FB18CA3}"/>
    <cellStyle name="Unproc 17 2" xfId="26814" xr:uid="{DD1235AB-1DBE-43B7-ACEF-42B0E46E0EEB}"/>
    <cellStyle name="Unproc 17 3" xfId="28666" xr:uid="{E2572C3E-92B2-4D34-8279-19AE533FC391}"/>
    <cellStyle name="Unproc 17 4" xfId="30960" xr:uid="{5EC3A868-19BC-425E-B8AC-A4293D36DA4D}"/>
    <cellStyle name="Unproc 17 5" xfId="33924" xr:uid="{2A67936A-3980-49CC-8C95-9EE802403186}"/>
    <cellStyle name="Unproc 17 6" xfId="35204" xr:uid="{26EC5B12-1302-4847-8972-1D722B5C4EC6}"/>
    <cellStyle name="Unproc 17 7" xfId="39780" xr:uid="{8FFC7E3C-214F-4460-B138-41423F080D1E}"/>
    <cellStyle name="Unproc 17 8" xfId="41109" xr:uid="{F0DB59AC-104F-4C4E-B6B7-ECDFEBF293F0}"/>
    <cellStyle name="Unproc 18" xfId="26589" xr:uid="{9976C0F3-0B86-4ADB-B1B9-F5CBEDAAB56B}"/>
    <cellStyle name="Unproc 19" xfId="23846" xr:uid="{AAC6BD68-73A4-4ED4-822D-2C7AA7387288}"/>
    <cellStyle name="Unproc 2" xfId="4830" xr:uid="{DD638559-917A-42AE-A833-1BFF49CCF735}"/>
    <cellStyle name="Unproc 2 10" xfId="19644" xr:uid="{609985B7-8869-413F-A9CA-D912A1F336D5}"/>
    <cellStyle name="Unproc 2 10 2" xfId="22624" xr:uid="{7A38826A-B78C-459F-B45F-9B3D494B238C}"/>
    <cellStyle name="Unproc 2 10 3" xfId="24445" xr:uid="{D850DDFB-E4DD-4FE8-904A-5690B0833718}"/>
    <cellStyle name="Unproc 2 10 4" xfId="27482" xr:uid="{141EB9E1-7BAA-4926-88E8-C9D73FC0A591}"/>
    <cellStyle name="Unproc 2 10 5" xfId="21901" xr:uid="{A703D4AE-1E2D-45C9-B7C2-8390652566B8}"/>
    <cellStyle name="Unproc 2 10 6" xfId="33167" xr:uid="{B79FF2BF-5F3D-45D2-9BE0-4517D1EA54D1}"/>
    <cellStyle name="Unproc 2 10 7" xfId="24052" xr:uid="{46F18CF6-5BB0-49C4-8697-F54F2539F744}"/>
    <cellStyle name="Unproc 2 10 8" xfId="39583" xr:uid="{680C9598-52B8-4E61-92D8-E1831034B867}"/>
    <cellStyle name="Unproc 2 10 9" xfId="40925" xr:uid="{9068B688-CBA9-4C8C-8FE4-D3A11510F536}"/>
    <cellStyle name="Unproc 2 11" xfId="19195" xr:uid="{8569AEE6-9D01-418D-86E9-13C6943310F9}"/>
    <cellStyle name="Unproc 2 11 2" xfId="22100" xr:uid="{0C3A9D11-3769-4E55-8570-C872E5FF114B}"/>
    <cellStyle name="Unproc 2 11 3" xfId="26498" xr:uid="{C83AAF57-CC16-4F36-8EC9-8790EF4650D3}"/>
    <cellStyle name="Unproc 2 11 4" xfId="21739" xr:uid="{176C12D8-FFB4-46C5-8400-C8DA5E0D22CB}"/>
    <cellStyle name="Unproc 2 11 5" xfId="30648" xr:uid="{00B40778-F3FA-4D5D-AC59-AC258786DCC8}"/>
    <cellStyle name="Unproc 2 11 6" xfId="21572" xr:uid="{F55E1117-6E63-4EC9-AE65-D4039D183060}"/>
    <cellStyle name="Unproc 2 11 7" xfId="32664" xr:uid="{70C3B0EE-176C-4089-9ACB-D1AAE1DB1300}"/>
    <cellStyle name="Unproc 2 11 8" xfId="35905" xr:uid="{3982E24E-E73C-402B-ADFA-828E0B421B82}"/>
    <cellStyle name="Unproc 2 11 9" xfId="40872" xr:uid="{DE363FAE-3351-404E-BB81-0277E40D0DAA}"/>
    <cellStyle name="Unproc 2 12" xfId="20806" xr:uid="{4C05FB50-1DC6-4A58-BDC7-ADA61306076F}"/>
    <cellStyle name="Unproc 2 12 2" xfId="26825" xr:uid="{1D46EF40-61BF-41E7-8517-A0E911B6990D}"/>
    <cellStyle name="Unproc 2 12 3" xfId="28677" xr:uid="{434C76C5-4BE2-4721-AFC3-6B2B3C89F170}"/>
    <cellStyle name="Unproc 2 12 4" xfId="30971" xr:uid="{95780159-6C2E-491D-B3AA-27A17C0B0ADA}"/>
    <cellStyle name="Unproc 2 12 5" xfId="33935" xr:uid="{E9EDE6D4-4BEE-4871-8143-AC86C37229D2}"/>
    <cellStyle name="Unproc 2 12 6" xfId="35214" xr:uid="{209D32EA-E902-4161-AAE1-6F2C5D12CC38}"/>
    <cellStyle name="Unproc 2 12 7" xfId="39791" xr:uid="{44D97E63-FD1E-45ED-8A27-6AD403AB0E21}"/>
    <cellStyle name="Unproc 2 12 8" xfId="41119" xr:uid="{0B5291AD-6FC5-41B6-8EF1-B64F9EB74820}"/>
    <cellStyle name="Unproc 2 13" xfId="21278" xr:uid="{3A4AB77C-8985-4065-881F-4BB88A10593F}"/>
    <cellStyle name="Unproc 2 14" xfId="23649" xr:uid="{04DB3A66-8E53-42F7-81BA-3463518F215C}"/>
    <cellStyle name="Unproc 2 15" xfId="22044" xr:uid="{D8173D6D-573E-446C-975F-9947D828A535}"/>
    <cellStyle name="Unproc 2 16" xfId="31822" xr:uid="{5DCC2CA2-2CA1-4701-9ADF-8BE1EDED69D0}"/>
    <cellStyle name="Unproc 2 17" xfId="34112" xr:uid="{D84FCC2E-08B5-4518-9CC5-EA4B984EF61F}"/>
    <cellStyle name="Unproc 2 18" xfId="38215" xr:uid="{1F724536-D01A-48D0-AEBF-7F559D1F4A88}"/>
    <cellStyle name="Unproc 2 19" xfId="40217" xr:uid="{2BE40AE3-7A56-40EC-BAB0-609D655A16B5}"/>
    <cellStyle name="Unproc 2 2" xfId="19845" xr:uid="{6ADD0884-1BC4-4529-9410-F41C1D01B80F}"/>
    <cellStyle name="Unproc 2 2 2" xfId="22874" xr:uid="{570C9029-659B-4A36-89C9-F33D6599AEB1}"/>
    <cellStyle name="Unproc 2 2 3" xfId="21890" xr:uid="{4C4F2315-5BF9-4FD5-A592-93113C8322C8}"/>
    <cellStyle name="Unproc 2 2 4" xfId="27787" xr:uid="{4DF2E25A-3603-4A17-9842-EC535706F4E8}"/>
    <cellStyle name="Unproc 2 2 5" xfId="26359" xr:uid="{59079F91-80CE-4243-AD0C-79988A5D4064}"/>
    <cellStyle name="Unproc 2 2 6" xfId="24181" xr:uid="{2A6D0DEB-0E79-4E30-A427-E3C404F2047A}"/>
    <cellStyle name="Unproc 2 2 7" xfId="34142" xr:uid="{4193E135-46CE-429E-84D7-B5C62B428C0D}"/>
    <cellStyle name="Unproc 2 2 8" xfId="38330" xr:uid="{855E34FC-852E-4B10-B6EE-EF6068729865}"/>
    <cellStyle name="Unproc 2 2 9" xfId="39026" xr:uid="{4362D8FB-C9DF-4A54-9002-699EE27CB9A3}"/>
    <cellStyle name="Unproc 2 3" xfId="19755" xr:uid="{7D347028-E2E1-46AA-862E-5EB002CFB962}"/>
    <cellStyle name="Unproc 2 3 2" xfId="22766" xr:uid="{2D00EB6B-429E-4B03-B715-C5DCDB4A6CFF}"/>
    <cellStyle name="Unproc 2 3 3" xfId="24805" xr:uid="{96D4DAC4-B73F-4CEE-A523-8EE486B6F00A}"/>
    <cellStyle name="Unproc 2 3 4" xfId="27654" xr:uid="{0973E094-2899-4E8A-9D3A-3B4384C837BC}"/>
    <cellStyle name="Unproc 2 3 5" xfId="27090" xr:uid="{5717AE6C-5F0B-45CD-A423-8DB3FE461C66}"/>
    <cellStyle name="Unproc 2 3 6" xfId="21632" xr:uid="{53F0660F-7394-4E38-822A-A1AC16A848CA}"/>
    <cellStyle name="Unproc 2 3 7" xfId="33402" xr:uid="{97F08A78-873A-43B9-9005-BDD97F8D6119}"/>
    <cellStyle name="Unproc 2 3 8" xfId="37248" xr:uid="{C4EC7ACC-E59B-4CDF-B6A3-6754C29FE310}"/>
    <cellStyle name="Unproc 2 3 9" xfId="37277" xr:uid="{6BED9A62-2BEE-49D5-9760-BAF56AB37D68}"/>
    <cellStyle name="Unproc 2 4" xfId="20059" xr:uid="{077F324B-B212-41D9-B0B6-DC7E1874F856}"/>
    <cellStyle name="Unproc 2 4 2" xfId="23116" xr:uid="{077EA33A-6A95-4B19-9E33-B7AAB4E4DD89}"/>
    <cellStyle name="Unproc 2 4 3" xfId="21468" xr:uid="{9CCEED8F-07D9-46DD-B82B-CB566EB4A341}"/>
    <cellStyle name="Unproc 2 4 4" xfId="28059" xr:uid="{CB889373-2743-46CC-B635-A8A58AE78915}"/>
    <cellStyle name="Unproc 2 4 5" xfId="29355" xr:uid="{19F1E498-7ADC-4307-9E5E-5125D0B2365B}"/>
    <cellStyle name="Unproc 2 4 6" xfId="32029" xr:uid="{681897CD-B3A2-48D7-84B3-F33F4CCC5CED}"/>
    <cellStyle name="Unproc 2 4 7" xfId="21569" xr:uid="{89D42B9A-16D6-4F5B-9937-1A3289FAB00B}"/>
    <cellStyle name="Unproc 2 4 8" xfId="36925" xr:uid="{1ED43DC0-53E8-4BD3-9F57-9AD8EA150499}"/>
    <cellStyle name="Unproc 2 4 9" xfId="36570" xr:uid="{5164271F-2C5B-4D2E-84FD-2D6411140E39}"/>
    <cellStyle name="Unproc 2 5" xfId="19420" xr:uid="{F142E250-EDFD-4BBB-BF2D-7ADC8A005EE4}"/>
    <cellStyle name="Unproc 2 5 2" xfId="22364" xr:uid="{6226C1B3-DE09-4626-9E55-F2ED27E3D42B}"/>
    <cellStyle name="Unproc 2 5 3" xfId="25749" xr:uid="{EDEDDCF8-BF56-4285-981F-A1036987AB69}"/>
    <cellStyle name="Unproc 2 5 4" xfId="27167" xr:uid="{FF668922-761C-4AB0-9D1A-8C4E2BD06142}"/>
    <cellStyle name="Unproc 2 5 5" xfId="30087" xr:uid="{4038CD98-52F7-4C6A-A7C6-65CCF70213DA}"/>
    <cellStyle name="Unproc 2 5 6" xfId="30291" xr:uid="{E2A55870-3D6A-4B6B-8C13-65D4A280959E}"/>
    <cellStyle name="Unproc 2 5 7" xfId="31131" xr:uid="{18C3DBF5-06C8-417C-A2B6-93E168B9C42F}"/>
    <cellStyle name="Unproc 2 5 8" xfId="38637" xr:uid="{DA6D7DDE-F481-4BF0-A79E-9D90B531FE6F}"/>
    <cellStyle name="Unproc 2 5 9" xfId="40388" xr:uid="{09FA4610-61CD-424C-94B9-29C5650F80D9}"/>
    <cellStyle name="Unproc 2 6" xfId="19841" xr:uid="{3BB1B089-6149-45CB-A610-DF3632C91077}"/>
    <cellStyle name="Unproc 2 6 2" xfId="22867" xr:uid="{9E93F739-7961-4BD3-82BC-C12DA0182DA9}"/>
    <cellStyle name="Unproc 2 6 3" xfId="25993" xr:uid="{856A24FC-EBD7-40CF-B42E-EE2DCE4B1024}"/>
    <cellStyle name="Unproc 2 6 4" xfId="27776" xr:uid="{862E1F3C-1E5D-4E13-9641-1B7C70AAAB84}"/>
    <cellStyle name="Unproc 2 6 5" xfId="26411" xr:uid="{8F554084-08DF-403D-AE68-CC73E1E2A06A}"/>
    <cellStyle name="Unproc 2 6 6" xfId="33154" xr:uid="{29BD2436-38E9-4315-976D-760FD98488EA}"/>
    <cellStyle name="Unproc 2 6 7" xfId="28991" xr:uid="{5DF5C07C-98D8-42DC-A83A-F906894D5FEB}"/>
    <cellStyle name="Unproc 2 6 8" xfId="36489" xr:uid="{636D9EF3-36DD-42E8-BB65-CF561D49D731}"/>
    <cellStyle name="Unproc 2 6 9" xfId="37696" xr:uid="{6BB0E94D-4130-4CE1-9589-91E3DCD7F895}"/>
    <cellStyle name="Unproc 2 7" xfId="19633" xr:uid="{B53B8152-C7C9-455A-9535-94230572D94D}"/>
    <cellStyle name="Unproc 2 7 2" xfId="22613" xr:uid="{6A935D58-C676-4984-A8B1-33E926BBF789}"/>
    <cellStyle name="Unproc 2 7 3" xfId="21200" xr:uid="{FCA543BC-AB79-4BB8-AAD6-B2DCCBE6326A}"/>
    <cellStyle name="Unproc 2 7 4" xfId="27468" xr:uid="{58BB17E1-717B-4544-8EA9-D4BE269AFCF4}"/>
    <cellStyle name="Unproc 2 7 5" xfId="25674" xr:uid="{D68F7A7A-B91D-4578-9D42-F6A623F517B7}"/>
    <cellStyle name="Unproc 2 7 6" xfId="21797" xr:uid="{3B4D6264-3E59-4952-B288-F9C8BA5DFB3A}"/>
    <cellStyle name="Unproc 2 7 7" xfId="24874" xr:uid="{638F6DDF-5A97-4B7D-B696-C003F6477382}"/>
    <cellStyle name="Unproc 2 7 8" xfId="36646" xr:uid="{355EA7C9-54D6-4FB8-9381-C62B02E9AFB3}"/>
    <cellStyle name="Unproc 2 7 9" xfId="40649" xr:uid="{1070C96A-93F6-4D14-8BE9-9F58E225FEE5}"/>
    <cellStyle name="Unproc 2 8" xfId="19589" xr:uid="{0D299245-A7C0-4769-B59F-C7DFA4530997}"/>
    <cellStyle name="Unproc 2 8 2" xfId="22568" xr:uid="{6B311494-3A65-4825-9BCA-9627995ADCD1}"/>
    <cellStyle name="Unproc 2 8 3" xfId="25814" xr:uid="{C5C8B9BF-8F2E-4861-B5C6-D54665E5285A}"/>
    <cellStyle name="Unproc 2 8 4" xfId="27420" xr:uid="{32E53BD5-B5A3-4722-A416-439418CDD25E}"/>
    <cellStyle name="Unproc 2 8 5" xfId="25016" xr:uid="{465817EB-BA1F-4A47-B3D1-3E3F68B58A16}"/>
    <cellStyle name="Unproc 2 8 6" xfId="25876" xr:uid="{ECDBA034-9764-4A95-A483-11A30BB8784A}"/>
    <cellStyle name="Unproc 2 8 7" xfId="31437" xr:uid="{6A730904-5F64-4F45-B85F-D35E588BE748}"/>
    <cellStyle name="Unproc 2 8 8" xfId="37878" xr:uid="{4D657DE4-A51F-4C9F-8E4B-4EDF700234A1}"/>
    <cellStyle name="Unproc 2 8 9" xfId="37804" xr:uid="{22EBAF27-D724-49CB-8757-163D9AC9317E}"/>
    <cellStyle name="Unproc 2 9" xfId="20379" xr:uid="{C10F122C-904C-4BA3-B790-86B4B6A14224}"/>
    <cellStyle name="Unproc 2 9 2" xfId="23496" xr:uid="{8EA87DCB-59EA-4C7F-A24D-04D90DAF8625}"/>
    <cellStyle name="Unproc 2 9 3" xfId="21306" xr:uid="{C9E8B4E2-1F32-45F6-99D0-36D480A7624E}"/>
    <cellStyle name="Unproc 2 9 4" xfId="28489" xr:uid="{31352612-5EA7-4546-9CA7-B1B1919E7B26}"/>
    <cellStyle name="Unproc 2 9 5" xfId="29995" xr:uid="{53E2E4CC-6807-46D4-A0AE-7D069E68DFF2}"/>
    <cellStyle name="Unproc 2 9 6" xfId="33746" xr:uid="{494B0B32-0F14-489C-B610-654D49941D4A}"/>
    <cellStyle name="Unproc 2 9 7" xfId="35094" xr:uid="{FBD455BD-AFE5-403B-BD2C-5B3BA35F99AF}"/>
    <cellStyle name="Unproc 2 9 8" xfId="35709" xr:uid="{B3B1AFBA-00D8-4A07-8203-8248DCF8F1B3}"/>
    <cellStyle name="Unproc 2 9 9" xfId="40990" xr:uid="{A870B7C7-B978-4E87-9BCD-83E9DD61C7BE}"/>
    <cellStyle name="Unproc 20" xfId="30738" xr:uid="{A7BF358C-ED5C-4BBA-89B4-13468FF3877D}"/>
    <cellStyle name="Unproc 21" xfId="32277" xr:uid="{76B8ACFF-1EFA-4D42-94D6-1C431AFC3B67}"/>
    <cellStyle name="Unproc 22" xfId="32152" xr:uid="{1AC02F13-CEA2-4FD0-803B-DD71103B55CC}"/>
    <cellStyle name="Unproc 23" xfId="39170" xr:uid="{87CE2B26-9DA8-408D-BB61-10094451E6FD}"/>
    <cellStyle name="Unproc 24" xfId="40097" xr:uid="{F8A4CFEE-095F-4631-B88F-7BAC87F81D8A}"/>
    <cellStyle name="Unproc 3" xfId="4831" xr:uid="{9AB90FE5-C825-468C-8296-04364DFC3D0F}"/>
    <cellStyle name="Unproc 3 10" xfId="19475" xr:uid="{C604C657-6AED-4C74-85B8-6AB090330795}"/>
    <cellStyle name="Unproc 3 10 2" xfId="22439" xr:uid="{E9D92499-A610-48E4-BC9A-C8E4C484668B}"/>
    <cellStyle name="Unproc 3 10 3" xfId="20693" xr:uid="{D68D2931-0444-4174-AC38-6E6508150B45}"/>
    <cellStyle name="Unproc 3 10 4" xfId="27264" xr:uid="{76077EB4-4BAD-4A7B-AD42-1B944D62FEF4}"/>
    <cellStyle name="Unproc 3 10 5" xfId="29905" xr:uid="{125F753C-76FF-4326-B4AA-DB80C67246B2}"/>
    <cellStyle name="Unproc 3 10 6" xfId="33310" xr:uid="{1C7D4EAF-F4B9-4144-9EE2-717BB5D9B9A2}"/>
    <cellStyle name="Unproc 3 10 7" xfId="31359" xr:uid="{7849AC60-E44C-4B5C-8CF9-845D7FDE9009}"/>
    <cellStyle name="Unproc 3 10 8" xfId="38949" xr:uid="{CD1AAD2B-7CD9-403C-BB88-4B8924569905}"/>
    <cellStyle name="Unproc 3 10 9" xfId="37538" xr:uid="{2FC5CB57-B4D7-4C35-91EC-A0C9EB1A7915}"/>
    <cellStyle name="Unproc 3 11" xfId="19282" xr:uid="{EC385997-82AC-4CBE-8438-6A970AF4B8DE}"/>
    <cellStyle name="Unproc 3 11 2" xfId="22212" xr:uid="{E77AD178-4890-4B05-BF27-F14C7D6B9072}"/>
    <cellStyle name="Unproc 3 11 3" xfId="24245" xr:uid="{529D9FFF-1AB0-4EF7-8F68-56FF33810BCE}"/>
    <cellStyle name="Unproc 3 11 4" xfId="26990" xr:uid="{6A5B00C6-188A-42E0-9712-642B0701D53A}"/>
    <cellStyle name="Unproc 3 11 5" xfId="20519" xr:uid="{5F5850F4-5E9D-432F-BD44-70581074729E}"/>
    <cellStyle name="Unproc 3 11 6" xfId="33025" xr:uid="{00E2A4B6-A401-4B34-89B4-585033A38F8F}"/>
    <cellStyle name="Unproc 3 11 7" xfId="33022" xr:uid="{797C68D4-7287-4E15-8650-2BA89D09F87D}"/>
    <cellStyle name="Unproc 3 11 8" xfId="37308" xr:uid="{D9668638-A760-4DA7-9CAC-6C86A1FC48DF}"/>
    <cellStyle name="Unproc 3 11 9" xfId="40725" xr:uid="{6C50ADA6-496A-42CC-B40D-090DE8B60062}"/>
    <cellStyle name="Unproc 3 12" xfId="20805" xr:uid="{AA7DD828-949A-40AB-9302-7725E3A4B193}"/>
    <cellStyle name="Unproc 3 12 2" xfId="26824" xr:uid="{4787DB81-16C7-41F7-8928-1507ECF9E462}"/>
    <cellStyle name="Unproc 3 12 3" xfId="28676" xr:uid="{E4B7400C-927F-457D-9B69-210083AEDCB4}"/>
    <cellStyle name="Unproc 3 12 4" xfId="30970" xr:uid="{C1C1E357-44B5-471C-BF7F-7EAA0390D156}"/>
    <cellStyle name="Unproc 3 12 5" xfId="33934" xr:uid="{327AEF71-3739-4B2A-B6F7-932C466FD934}"/>
    <cellStyle name="Unproc 3 12 6" xfId="35213" xr:uid="{F1F76E41-79AE-4689-9B02-FA3960D79FDC}"/>
    <cellStyle name="Unproc 3 12 7" xfId="39790" xr:uid="{9798529F-1D9A-4FE4-9087-A662907735CD}"/>
    <cellStyle name="Unproc 3 12 8" xfId="41118" xr:uid="{D982425F-5C19-4B6C-AC69-E29BA3EF5444}"/>
    <cellStyle name="Unproc 3 13" xfId="21917" xr:uid="{2CD9561B-F41F-44BF-9CAC-9CAA44BE9212}"/>
    <cellStyle name="Unproc 3 14" xfId="21102" xr:uid="{FA9282E2-24B3-4238-9735-6EC2367A7AA5}"/>
    <cellStyle name="Unproc 3 15" xfId="30035" xr:uid="{11B15960-95D2-4296-A840-A07BE7744ED2}"/>
    <cellStyle name="Unproc 3 16" xfId="31857" xr:uid="{D19C7D85-1C50-42FA-9110-8A8250C3AFBF}"/>
    <cellStyle name="Unproc 3 17" xfId="33551" xr:uid="{1DA6619E-F789-4494-A251-AE121C3FB696}"/>
    <cellStyle name="Unproc 3 18" xfId="37393" xr:uid="{67EC6605-AE6F-45CD-9CD7-82860CFB4C5A}"/>
    <cellStyle name="Unproc 3 19" xfId="39486" xr:uid="{0AC1CB1D-5911-4BC8-9C0C-294CED8C3AF7}"/>
    <cellStyle name="Unproc 3 2" xfId="19842" xr:uid="{1538D9AB-BDFB-4FCA-A72B-4D53598A606A}"/>
    <cellStyle name="Unproc 3 2 2" xfId="22869" xr:uid="{A219D555-0CE1-42A7-9E6D-ED0AD06D10E4}"/>
    <cellStyle name="Unproc 3 2 3" xfId="21518" xr:uid="{F03C9001-95EC-42C7-9CB6-88A1F10AF317}"/>
    <cellStyle name="Unproc 3 2 4" xfId="27779" xr:uid="{9E3FD66D-4065-4C48-BBDC-BF56E31B5DFC}"/>
    <cellStyle name="Unproc 3 2 5" xfId="24056" xr:uid="{FA507E6B-F56E-445A-A486-3CB8ABEC9C17}"/>
    <cellStyle name="Unproc 3 2 6" xfId="26576" xr:uid="{525FE3F4-35B6-47F6-B7D8-49D5C1C606DC}"/>
    <cellStyle name="Unproc 3 2 7" xfId="34417" xr:uid="{EA544A35-832E-4783-A36D-7434B007F48F}"/>
    <cellStyle name="Unproc 3 2 8" xfId="39424" xr:uid="{2BAEBF53-E924-4D0C-BD8E-BF994628015F}"/>
    <cellStyle name="Unproc 3 2 9" xfId="38075" xr:uid="{088D363F-D2AF-45AB-9310-E39A18952FC2}"/>
    <cellStyle name="Unproc 3 3" xfId="19441" xr:uid="{D27CF81C-F559-428F-AA03-C479DFDA969C}"/>
    <cellStyle name="Unproc 3 3 2" xfId="22392" xr:uid="{8EECE562-430B-4695-8268-3190514C1E22}"/>
    <cellStyle name="Unproc 3 3 3" xfId="24612" xr:uid="{C1E043B6-0F82-4110-86E6-286B9D502094}"/>
    <cellStyle name="Unproc 3 3 4" xfId="27206" xr:uid="{3803BD2C-5788-48C0-B658-069555E1F4F1}"/>
    <cellStyle name="Unproc 3 3 5" xfId="28836" xr:uid="{11B69D33-1B56-4C6D-8C6B-0F83A29753BC}"/>
    <cellStyle name="Unproc 3 3 6" xfId="31853" xr:uid="{B6610B0E-FDEB-4B93-BD3B-B78A51A727F6}"/>
    <cellStyle name="Unproc 3 3 7" xfId="33675" xr:uid="{006C91E2-382F-4EB4-880E-E3DB63DF7BBD}"/>
    <cellStyle name="Unproc 3 3 8" xfId="37798" xr:uid="{B895392C-0F80-4ADC-AF0C-764C47766C4F}"/>
    <cellStyle name="Unproc 3 3 9" xfId="38295" xr:uid="{7D2E4812-56D7-41F5-99EA-7F9127A8444C}"/>
    <cellStyle name="Unproc 3 4" xfId="20060" xr:uid="{D4C4D11C-61A5-4318-89E3-04C4B915A67D}"/>
    <cellStyle name="Unproc 3 4 2" xfId="23117" xr:uid="{CB4570A0-B1C8-4E5E-BCF3-EBC8BF38D562}"/>
    <cellStyle name="Unproc 3 4 3" xfId="20909" xr:uid="{CC5AD7DB-FA64-4BD0-9AAF-81200785F06C}"/>
    <cellStyle name="Unproc 3 4 4" xfId="28060" xr:uid="{BC509783-82C5-4E25-8BA2-4D4E56ACE4E4}"/>
    <cellStyle name="Unproc 3 4 5" xfId="29304" xr:uid="{12E52D2A-9C17-4EDE-89F3-FEB58FE546CE}"/>
    <cellStyle name="Unproc 3 4 6" xfId="31867" xr:uid="{E4D439D2-D700-4E0F-B615-7BBDF53819F5}"/>
    <cellStyle name="Unproc 3 4 7" xfId="33523" xr:uid="{0645F1FF-29B0-4A51-9B0B-8DF27A0F72F1}"/>
    <cellStyle name="Unproc 3 4 8" xfId="36709" xr:uid="{30BBB46D-6426-4D95-B72D-F76B1B3AAAA0}"/>
    <cellStyle name="Unproc 3 4 9" xfId="39462" xr:uid="{206F9025-EE99-4803-8DB7-0B513A32D7F1}"/>
    <cellStyle name="Unproc 3 5" xfId="19255" xr:uid="{DF18E3C3-A656-4D47-B714-3C19D2D87884}"/>
    <cellStyle name="Unproc 3 5 2" xfId="22174" xr:uid="{66E204AC-9723-4670-90DE-38E6CC1872A7}"/>
    <cellStyle name="Unproc 3 5 3" xfId="26592" xr:uid="{9EE9A5A5-FAD3-4A3B-9FC1-3AC89A86B489}"/>
    <cellStyle name="Unproc 3 5 4" xfId="25434" xr:uid="{73D1FD3E-1EE1-4A87-986C-6F85133B1396}"/>
    <cellStyle name="Unproc 3 5 5" xfId="30741" xr:uid="{3484F943-8025-4638-9728-1B515A507F9F}"/>
    <cellStyle name="Unproc 3 5 6" xfId="31258" xr:uid="{20C0F02C-9F3B-4210-B0F4-E7973B8150ED}"/>
    <cellStyle name="Unproc 3 5 7" xfId="34167" xr:uid="{C1A64A74-840A-4711-A74B-CA09FE6D2A73}"/>
    <cellStyle name="Unproc 3 5 8" xfId="38651" xr:uid="{C80E90AA-C131-4F39-B04B-9C7938527BCE}"/>
    <cellStyle name="Unproc 3 5 9" xfId="40700" xr:uid="{52945EBC-0C81-4B1A-84DC-BBCE4917B447}"/>
    <cellStyle name="Unproc 3 6" xfId="19850" xr:uid="{38DCF17C-B0A5-4190-B180-83229DBE8C34}"/>
    <cellStyle name="Unproc 3 6 2" xfId="22880" xr:uid="{7F9E931B-25EE-45BF-8296-C60BAFE43D3A}"/>
    <cellStyle name="Unproc 3 6 3" xfId="21500" xr:uid="{BD6140C5-4335-409D-8040-E833AAFEDF0A}"/>
    <cellStyle name="Unproc 3 6 4" xfId="27794" xr:uid="{61F023A4-58A3-4AA7-B3ED-7CB80EE4A54D}"/>
    <cellStyle name="Unproc 3 6 5" xfId="24556" xr:uid="{CB049CB0-28A7-40D1-BB92-1C39D5B0D965}"/>
    <cellStyle name="Unproc 3 6 6" xfId="31571" xr:uid="{3B26E9FE-D6F0-4BA4-AF8D-052B1C0A582B}"/>
    <cellStyle name="Unproc 3 6 7" xfId="32541" xr:uid="{1DF1DD13-8284-40D1-A8BD-8F186E26FC52}"/>
    <cellStyle name="Unproc 3 6 8" xfId="36585" xr:uid="{562C2EED-F9CA-48B1-A4FD-9E3B736761C0}"/>
    <cellStyle name="Unproc 3 6 9" xfId="35859" xr:uid="{6134A609-30B0-4031-8422-9AA1BC250DC2}"/>
    <cellStyle name="Unproc 3 7" xfId="19510" xr:uid="{F2033841-44FF-42C6-9ED4-94DACE512B48}"/>
    <cellStyle name="Unproc 3 7 2" xfId="22484" xr:uid="{7C1784CE-9E96-4415-AE9C-EED4752BC756}"/>
    <cellStyle name="Unproc 3 7 3" xfId="25696" xr:uid="{FD11B5C5-6703-414D-A053-9749D645E759}"/>
    <cellStyle name="Unproc 3 7 4" xfId="27319" xr:uid="{F5E1906D-A3E3-4C6B-9334-93F072F77154}"/>
    <cellStyle name="Unproc 3 7 5" xfId="29153" xr:uid="{E4E3AE10-9492-4B49-AB89-4B13EA50C072}"/>
    <cellStyle name="Unproc 3 7 6" xfId="32454" xr:uid="{DC290627-BD5D-4D5F-9B6B-ECA8F6235725}"/>
    <cellStyle name="Unproc 3 7 7" xfId="34259" xr:uid="{0949EAB7-E5B1-475B-B6ED-89BDEED53390}"/>
    <cellStyle name="Unproc 3 7 8" xfId="35716" xr:uid="{3EE4909B-20D3-4156-A874-7AE40975F2E5}"/>
    <cellStyle name="Unproc 3 7 9" xfId="38798" xr:uid="{9492C413-8966-4250-85AD-3E1577D7FB11}"/>
    <cellStyle name="Unproc 3 8" xfId="19745" xr:uid="{31EB6F95-DC8F-4CDC-98D3-5108E262262C}"/>
    <cellStyle name="Unproc 3 8 2" xfId="22754" xr:uid="{E937A499-40D9-47FD-84B1-87365FA03902}"/>
    <cellStyle name="Unproc 3 8 3" xfId="20710" xr:uid="{77FD5B53-5772-4196-BF99-9831DF9053A3}"/>
    <cellStyle name="Unproc 3 8 4" xfId="27641" xr:uid="{21E3F0B0-9BA9-4E53-B2DC-D93DC7C6C0F6}"/>
    <cellStyle name="Unproc 3 8 5" xfId="28789" xr:uid="{BC7747C7-30DC-46C7-A10A-E88ED0BE9A3E}"/>
    <cellStyle name="Unproc 3 8 6" xfId="33273" xr:uid="{B854DDF4-3574-40E9-A5DF-5CA4EBFB0CFE}"/>
    <cellStyle name="Unproc 3 8 7" xfId="33352" xr:uid="{3AF14A0E-1968-4ED9-8161-501D488281F6}"/>
    <cellStyle name="Unproc 3 8 8" xfId="35691" xr:uid="{756FB776-F8C5-4714-A427-77B3FFB9B9C3}"/>
    <cellStyle name="Unproc 3 8 9" xfId="38237" xr:uid="{233059BE-E7E7-48AB-85ED-E66D82D4750C}"/>
    <cellStyle name="Unproc 3 9" xfId="20380" xr:uid="{3896C1FE-836A-4BB2-9F16-A654AAF6C4C7}"/>
    <cellStyle name="Unproc 3 9 2" xfId="23497" xr:uid="{BFE1F1C9-BE4B-4027-AD23-439085FFD108}"/>
    <cellStyle name="Unproc 3 9 3" xfId="25851" xr:uid="{F32DEBA2-F910-4A7F-ABDE-F0CA903D2CBF}"/>
    <cellStyle name="Unproc 3 9 4" xfId="28490" xr:uid="{B9BE10D9-9E06-477E-9D46-C521E88FC4A9}"/>
    <cellStyle name="Unproc 3 9 5" xfId="29558" xr:uid="{E67D29E6-C272-4AFC-BF94-1FCEE160442A}"/>
    <cellStyle name="Unproc 3 9 6" xfId="33747" xr:uid="{A1F8ABBC-9A59-4C05-A9DC-3350A37D5CC2}"/>
    <cellStyle name="Unproc 3 9 7" xfId="35095" xr:uid="{62689447-A27C-41FE-A6C3-4762F703494C}"/>
    <cellStyle name="Unproc 3 9 8" xfId="36891" xr:uid="{EA58FB47-56A9-4D89-B2A0-B7DC43224B62}"/>
    <cellStyle name="Unproc 3 9 9" xfId="40991" xr:uid="{29D28C67-6A92-44EF-BA5D-9D19E7192FD8}"/>
    <cellStyle name="Unproc 4" xfId="4832" xr:uid="{9C60278B-DF11-4D4F-BE0C-AC1122EE3116}"/>
    <cellStyle name="Unproc 4 10" xfId="19699" xr:uid="{27AFC803-8F0E-4B6A-A692-8683A3125285}"/>
    <cellStyle name="Unproc 4 10 2" xfId="22699" xr:uid="{C67E4D17-7AD8-475B-8C76-5069B972341F}"/>
    <cellStyle name="Unproc 4 10 3" xfId="21640" xr:uid="{B1E271E3-E065-4522-8021-E5B75F5B216B}"/>
    <cellStyle name="Unproc 4 10 4" xfId="27566" xr:uid="{B061809D-8BD4-4DCF-94B2-353798799C7A}"/>
    <cellStyle name="Unproc 4 10 5" xfId="20691" xr:uid="{08D72800-90B6-45D3-A0CF-3F0CA786E55A}"/>
    <cellStyle name="Unproc 4 10 6" xfId="32620" xr:uid="{32B8DFE0-57C0-45A7-97BD-21C3994E1076}"/>
    <cellStyle name="Unproc 4 10 7" xfId="25157" xr:uid="{409699E9-9A7A-4588-8822-BF10BB9CE541}"/>
    <cellStyle name="Unproc 4 10 8" xfId="38123" xr:uid="{557E395E-C794-41A4-9300-6E4DAA421B72}"/>
    <cellStyle name="Unproc 4 10 9" xfId="39572" xr:uid="{639C3E87-64BF-4140-97D4-133BD5D4F571}"/>
    <cellStyle name="Unproc 4 11" xfId="20284" xr:uid="{AB583E55-D5DA-400E-B229-812A7BF16E0A}"/>
    <cellStyle name="Unproc 4 11 2" xfId="23391" xr:uid="{0D2402F5-F123-4193-8311-137168F0BCF9}"/>
    <cellStyle name="Unproc 4 11 3" xfId="21683" xr:uid="{42CCB74B-2D13-4FB8-BDC3-83E6EB0BEE19}"/>
    <cellStyle name="Unproc 4 11 4" xfId="28376" xr:uid="{C5DDCBE4-8609-4F67-A99B-D78139A640FF}"/>
    <cellStyle name="Unproc 4 11 5" xfId="29607" xr:uid="{1554E9AA-1C22-41A7-B78C-D73D9819B7EF}"/>
    <cellStyle name="Unproc 4 11 6" xfId="32625" xr:uid="{2A292BC6-495A-40D3-B200-D6C42D88C875}"/>
    <cellStyle name="Unproc 4 11 7" xfId="30624" xr:uid="{793BE3D0-1670-4978-993E-717D19628424}"/>
    <cellStyle name="Unproc 4 11 8" xfId="36913" xr:uid="{480E5AE6-E3C0-48FE-83F7-DA7281C1C14C}"/>
    <cellStyle name="Unproc 4 11 9" xfId="37494" xr:uid="{8B1EDC83-561F-4352-A92F-E5FF3B674EB1}"/>
    <cellStyle name="Unproc 4 12" xfId="20804" xr:uid="{C2D4D27E-F0A8-443E-B45F-1E424365003B}"/>
    <cellStyle name="Unproc 4 12 2" xfId="26823" xr:uid="{DC77A2E1-6D1E-4A8C-B9BA-F696C231C4AD}"/>
    <cellStyle name="Unproc 4 12 3" xfId="28675" xr:uid="{0571F0EC-C680-4A04-A2EC-F5B7676FDB7E}"/>
    <cellStyle name="Unproc 4 12 4" xfId="30969" xr:uid="{3C6A4D0B-B88C-40EC-B478-5D7FE53C59A3}"/>
    <cellStyle name="Unproc 4 12 5" xfId="33933" xr:uid="{7221C598-156E-433C-81BE-001CADC80BA2}"/>
    <cellStyle name="Unproc 4 12 6" xfId="35212" xr:uid="{759BF7F6-0AF0-49E7-99CD-3317B11E24FD}"/>
    <cellStyle name="Unproc 4 12 7" xfId="39789" xr:uid="{C2FA10AE-FB31-45F4-A9B9-268C3431B14E}"/>
    <cellStyle name="Unproc 4 12 8" xfId="41117" xr:uid="{C75AFC07-4E46-4AA8-A276-F705BBC9E2C1}"/>
    <cellStyle name="Unproc 4 13" xfId="21068" xr:uid="{DBD7DC2A-D3B0-4129-A44B-87868C64C607}"/>
    <cellStyle name="Unproc 4 14" xfId="25573" xr:uid="{A2988453-7F8D-4754-8E22-F083CCEB1B51}"/>
    <cellStyle name="Unproc 4 15" xfId="29834" xr:uid="{BB678CAE-B065-4A80-825F-B12E93128946}"/>
    <cellStyle name="Unproc 4 16" xfId="31753" xr:uid="{C60B54BE-0360-460C-8330-A0AFF8C593B0}"/>
    <cellStyle name="Unproc 4 17" xfId="31316" xr:uid="{5DCADB12-0237-470E-B5EF-04D0DDA01675}"/>
    <cellStyle name="Unproc 4 18" xfId="35820" xr:uid="{FA702E4C-1268-4A14-8798-0ED342F27566}"/>
    <cellStyle name="Unproc 4 19" xfId="39465" xr:uid="{B8A3A22A-2844-4778-98F5-17DD93848EA8}"/>
    <cellStyle name="Unproc 4 2" xfId="19516" xr:uid="{FA3C4794-01E6-47AE-A9C0-066C0F9E20B1}"/>
    <cellStyle name="Unproc 4 2 2" xfId="22490" xr:uid="{A6B83109-63F7-48EB-A192-D96EDC4B234A}"/>
    <cellStyle name="Unproc 4 2 3" xfId="22071" xr:uid="{E83AB4BD-562C-4388-880C-F67BED34E934}"/>
    <cellStyle name="Unproc 4 2 4" xfId="27325" xr:uid="{61D536E5-FB72-483F-AC0E-CC2C7C794C7D}"/>
    <cellStyle name="Unproc 4 2 5" xfId="26947" xr:uid="{5EC7A409-C12A-4391-84D3-416434E02902}"/>
    <cellStyle name="Unproc 4 2 6" xfId="33463" xr:uid="{B1A05030-4E64-47DA-A03F-A6CAD8AB4415}"/>
    <cellStyle name="Unproc 4 2 7" xfId="34902" xr:uid="{CD56F6DA-BBEA-4696-B75E-BFB21C131197}"/>
    <cellStyle name="Unproc 4 2 8" xfId="38338" xr:uid="{B9C4D153-A690-4B7F-870C-67B0DC4E434F}"/>
    <cellStyle name="Unproc 4 2 9" xfId="38502" xr:uid="{15ED6C1C-5027-49FF-B0C2-DDD9F7E30B74}"/>
    <cellStyle name="Unproc 4 3" xfId="19754" xr:uid="{939D8AB8-B3E7-4A6E-A816-81652DAB41D4}"/>
    <cellStyle name="Unproc 4 3 2" xfId="22765" xr:uid="{B09D9C28-D4E2-44A3-B319-1C85273CAF6A}"/>
    <cellStyle name="Unproc 4 3 3" xfId="20649" xr:uid="{7000931B-341C-4D31-9DCD-DAEDF31FBB49}"/>
    <cellStyle name="Unproc 4 3 4" xfId="27653" xr:uid="{F36A42F3-7C7E-40EB-9A39-BCE8199128ED}"/>
    <cellStyle name="Unproc 4 3 5" xfId="29032" xr:uid="{36A0C1FC-5BAC-4DD1-8132-6E538C4DA8C0}"/>
    <cellStyle name="Unproc 4 3 6" xfId="31996" xr:uid="{1E5BC3DB-4BB9-485B-8F3A-52B07A587A97}"/>
    <cellStyle name="Unproc 4 3 7" xfId="32054" xr:uid="{506AA6C8-8B17-4198-B78F-189A2EA54793}"/>
    <cellStyle name="Unproc 4 3 8" xfId="37537" xr:uid="{32A50528-3993-45F6-A87D-832E50AD09D1}"/>
    <cellStyle name="Unproc 4 3 9" xfId="38418" xr:uid="{45FE1BC0-46DE-400C-B25A-162B5DBEE193}"/>
    <cellStyle name="Unproc 4 4" xfId="20061" xr:uid="{7E2451B0-098E-405B-BCBF-A652926E6361}"/>
    <cellStyle name="Unproc 4 4 2" xfId="23118" xr:uid="{37FC2073-1E5C-40C9-9CB3-9FE9A1B9DB06}"/>
    <cellStyle name="Unproc 4 4 3" xfId="23145" xr:uid="{1BE27F63-67B5-40AA-A849-CE032ACC2B69}"/>
    <cellStyle name="Unproc 4 4 4" xfId="28061" xr:uid="{91B4C028-A50B-4984-8F9F-56268573F3DB}"/>
    <cellStyle name="Unproc 4 4 5" xfId="29140" xr:uid="{E03EA53B-C307-40DC-8654-1FA7E09B32D6}"/>
    <cellStyle name="Unproc 4 4 6" xfId="32080" xr:uid="{F99789AF-423F-48F9-AE91-177A51E5E00A}"/>
    <cellStyle name="Unproc 4 4 7" xfId="21039" xr:uid="{7486306C-79C5-4E82-8512-AED15CE4D1F6}"/>
    <cellStyle name="Unproc 4 4 8" xfId="38007" xr:uid="{428C1EC6-62C4-47A7-A6BA-E3847DDB600A}"/>
    <cellStyle name="Unproc 4 4 9" xfId="38558" xr:uid="{5B1C64BD-4E26-4759-8FAC-E06BF354C09F}"/>
    <cellStyle name="Unproc 4 5" xfId="19295" xr:uid="{79ED807D-3C66-41BE-BDF2-77C796E3D933}"/>
    <cellStyle name="Unproc 4 5 2" xfId="22232" xr:uid="{55ED5AE3-CD56-48D9-B9A2-EA7C725CF775}"/>
    <cellStyle name="Unproc 4 5 3" xfId="25719" xr:uid="{9A10622E-D38E-4730-9BDD-FC99411DBCE3}"/>
    <cellStyle name="Unproc 4 5 4" xfId="27015" xr:uid="{BADC7159-E715-467F-89AC-6258F52DCCD9}"/>
    <cellStyle name="Unproc 4 5 5" xfId="28967" xr:uid="{74B25E35-343E-4E24-8B55-AB0C0E538EF2}"/>
    <cellStyle name="Unproc 4 5 6" xfId="32511" xr:uid="{DE8599C9-5338-4723-B4DC-8DD9C92CB3D0}"/>
    <cellStyle name="Unproc 4 5 7" xfId="34581" xr:uid="{8C764A39-7573-41B8-B328-A76970A381B9}"/>
    <cellStyle name="Unproc 4 5 8" xfId="36281" xr:uid="{0FC6D458-8BDA-44CA-9A6E-571EEF8B4DDE}"/>
    <cellStyle name="Unproc 4 5 9" xfId="35932" xr:uid="{8E797CE4-AA4A-48B5-B933-D15D89333642}"/>
    <cellStyle name="Unproc 4 6" xfId="19312" xr:uid="{11774DD4-6D3D-455D-B66F-CFD41362B453}"/>
    <cellStyle name="Unproc 4 6 2" xfId="22255" xr:uid="{4B302500-C461-4F1C-929A-8091526D9333}"/>
    <cellStyle name="Unproc 4 6 3" xfId="25936" xr:uid="{2C97D6D2-0D2D-430F-B0FE-C6950FC662FA}"/>
    <cellStyle name="Unproc 4 6 4" xfId="27044" xr:uid="{7B176089-75E0-4435-B0F8-8A70EF237D1E}"/>
    <cellStyle name="Unproc 4 6 5" xfId="28978" xr:uid="{68F28EF8-6BC8-4A8E-8971-BC4D9C279099}"/>
    <cellStyle name="Unproc 4 6 6" xfId="31056" xr:uid="{0E279500-31E0-411E-995C-F7C40FD0EF35}"/>
    <cellStyle name="Unproc 4 6 7" xfId="33481" xr:uid="{C4B54B5E-DF25-4CDA-B59C-2A9D0FDD8CB0}"/>
    <cellStyle name="Unproc 4 6 8" xfId="38162" xr:uid="{40AE12F6-6E6A-43CE-A259-30012671D757}"/>
    <cellStyle name="Unproc 4 6 9" xfId="37334" xr:uid="{78387DCA-1286-42C7-BDC1-77915F100DD5}"/>
    <cellStyle name="Unproc 4 7" xfId="19474" xr:uid="{3B78BBD1-F31E-435C-9046-BA918A301A22}"/>
    <cellStyle name="Unproc 4 7 2" xfId="22438" xr:uid="{FDE0AC3F-2E9F-4EB8-84C6-9AA3BD162208}"/>
    <cellStyle name="Unproc 4 7 3" xfId="23849" xr:uid="{3F363FAE-A8C9-4819-A970-87E152333759}"/>
    <cellStyle name="Unproc 4 7 4" xfId="27263" xr:uid="{254AA6C5-B92B-45CD-8350-BC9391585056}"/>
    <cellStyle name="Unproc 4 7 5" xfId="29912" xr:uid="{42C14287-1B5F-4E05-AD49-77C44C36E733}"/>
    <cellStyle name="Unproc 4 7 6" xfId="31603" xr:uid="{DF8A7F49-42E0-4914-9AE0-434B0B8367CA}"/>
    <cellStyle name="Unproc 4 7 7" xfId="32865" xr:uid="{5B26EBD0-1886-4D9F-A7EC-3D42EEAC1F8C}"/>
    <cellStyle name="Unproc 4 7 8" xfId="37158" xr:uid="{5D21326A-3A48-4135-82A5-9BEA2FFE6721}"/>
    <cellStyle name="Unproc 4 7 9" xfId="36387" xr:uid="{C2D5213D-DC68-4028-A3D6-1D21B5A670BA}"/>
    <cellStyle name="Unproc 4 8" xfId="19550" xr:uid="{26CDC1A3-3DE3-4C6E-A612-6BE623BB8CE0}"/>
    <cellStyle name="Unproc 4 8 2" xfId="22527" xr:uid="{FA8468E2-ED86-4835-875A-B23AABB51B69}"/>
    <cellStyle name="Unproc 4 8 3" xfId="25088" xr:uid="{56EDFA38-7AB6-41C7-A5E3-DD9BED9D5C7F}"/>
    <cellStyle name="Unproc 4 8 4" xfId="27371" xr:uid="{2584A4DE-57FA-4489-86BF-0F5D61079EE2}"/>
    <cellStyle name="Unproc 4 8 5" xfId="22064" xr:uid="{A107017B-5C8D-4625-A2C0-B2077B2E667D}"/>
    <cellStyle name="Unproc 4 8 6" xfId="24320" xr:uid="{0428A3C7-1F84-4D31-85AA-5B35894BC535}"/>
    <cellStyle name="Unproc 4 8 7" xfId="34571" xr:uid="{8842D110-746F-4EDB-ABDA-FF023BE98C76}"/>
    <cellStyle name="Unproc 4 8 8" xfId="38622" xr:uid="{1203CA60-FD6A-472D-A8CB-FDF3B32311E8}"/>
    <cellStyle name="Unproc 4 8 9" xfId="40343" xr:uid="{72625B60-0D20-469E-AC86-DA1C837D9FFC}"/>
    <cellStyle name="Unproc 4 9" xfId="20381" xr:uid="{EF9B383A-347D-4A6C-BAE6-AC7E14C7F441}"/>
    <cellStyle name="Unproc 4 9 2" xfId="23498" xr:uid="{AAFDE236-8532-48D0-925C-57E42079FD93}"/>
    <cellStyle name="Unproc 4 9 3" xfId="23619" xr:uid="{46D84557-4FDE-4560-B15C-3BF37FF5439B}"/>
    <cellStyle name="Unproc 4 9 4" xfId="28491" xr:uid="{E3BF8B51-7C1B-41EF-9AE6-68F198F45818}"/>
    <cellStyle name="Unproc 4 9 5" xfId="22697" xr:uid="{E9038921-8F5A-432D-8E0F-47F22D859237}"/>
    <cellStyle name="Unproc 4 9 6" xfId="33748" xr:uid="{C3BAE43E-C0DD-417F-89E0-23038327529B}"/>
    <cellStyle name="Unproc 4 9 7" xfId="35096" xr:uid="{A20A7957-833A-45FB-B849-E7E911BA1ED5}"/>
    <cellStyle name="Unproc 4 9 8" xfId="37659" xr:uid="{205C7D38-5DBE-4589-8162-8E02DB2FE6BD}"/>
    <cellStyle name="Unproc 4 9 9" xfId="40992" xr:uid="{ECC2927E-D359-4E4F-AC87-5A467466D6DA}"/>
    <cellStyle name="Unproc 5" xfId="4833" xr:uid="{0BB79E86-13DB-48FE-A819-4053A7022FE7}"/>
    <cellStyle name="Unproc 5 10" xfId="19451" xr:uid="{790CF75E-3481-4A17-B185-D9FF5B4C0D3C}"/>
    <cellStyle name="Unproc 5 10 2" xfId="22406" xr:uid="{138E7096-11B7-4665-A22D-6C138FCA7588}"/>
    <cellStyle name="Unproc 5 10 3" xfId="20570" xr:uid="{9423F623-3242-474C-A5E1-63956E582328}"/>
    <cellStyle name="Unproc 5 10 4" xfId="27223" xr:uid="{AC4AB9A4-6B0B-4FA3-9AE7-75C88F9F6B78}"/>
    <cellStyle name="Unproc 5 10 5" xfId="29455" xr:uid="{5F24FF3C-48CF-49F6-BDC2-92A39F1B6C0B}"/>
    <cellStyle name="Unproc 5 10 6" xfId="33314" xr:uid="{9661614C-8191-4F1B-819F-7B418AD69DDD}"/>
    <cellStyle name="Unproc 5 10 7" xfId="33764" xr:uid="{932AA05D-6E07-479F-A48B-E02C1D9DF075}"/>
    <cellStyle name="Unproc 5 10 8" xfId="39596" xr:uid="{628DD79B-EBA0-4BC0-8DC8-BC17D75A8061}"/>
    <cellStyle name="Unproc 5 10 9" xfId="40298" xr:uid="{A5478273-2E26-4799-9299-3E7B35926547}"/>
    <cellStyle name="Unproc 5 11" xfId="20421" xr:uid="{9985F078-0428-4634-A7FD-F42393F4B5B1}"/>
    <cellStyle name="Unproc 5 11 2" xfId="23542" xr:uid="{FBB0C05A-71BF-49BA-BF1F-0077D6F799A4}"/>
    <cellStyle name="Unproc 5 11 3" xfId="26686" xr:uid="{B4751159-C81F-4EF2-A405-9629818D8F89}"/>
    <cellStyle name="Unproc 5 11 4" xfId="28543" xr:uid="{8ED71DC4-B7BC-4415-BA88-C571B1CD5FB4}"/>
    <cellStyle name="Unproc 5 11 5" xfId="30842" xr:uid="{7D103B73-4E2D-482B-A463-4415489428A4}"/>
    <cellStyle name="Unproc 5 11 6" xfId="33800" xr:uid="{BE419333-3C74-4058-8ACF-6ED33C5CA611}"/>
    <cellStyle name="Unproc 5 11 7" xfId="35147" xr:uid="{81CB328A-4956-4851-A6EC-8AB5079BB9C9}"/>
    <cellStyle name="Unproc 5 11 8" xfId="39660" xr:uid="{8CDF610C-59AD-4178-B82D-62EBCA64268A}"/>
    <cellStyle name="Unproc 5 11 9" xfId="41042" xr:uid="{9E326CE9-BE38-40F5-924E-46A41AC56A11}"/>
    <cellStyle name="Unproc 5 12" xfId="20508" xr:uid="{6542C3C1-5E8A-4CCD-90FC-2A98D7E52480}"/>
    <cellStyle name="Unproc 5 12 2" xfId="26793" xr:uid="{5236BA91-FEAF-4000-99D5-E0CF655D684B}"/>
    <cellStyle name="Unproc 5 12 3" xfId="28649" xr:uid="{A99AD457-57E9-4182-9A79-F0BC67D5CF2F}"/>
    <cellStyle name="Unproc 5 12 4" xfId="30941" xr:uid="{94352A8C-8D4B-43EE-B4E1-4D0F7477B9D3}"/>
    <cellStyle name="Unproc 5 12 5" xfId="33904" xr:uid="{0C266E94-663E-4576-8615-9358224FF35C}"/>
    <cellStyle name="Unproc 5 12 6" xfId="35193" xr:uid="{AC8B087D-2C31-4838-B03F-BB8DF780E8A2}"/>
    <cellStyle name="Unproc 5 12 7" xfId="39764" xr:uid="{660E46BF-C60A-4998-8D5A-FC5F50C13309}"/>
    <cellStyle name="Unproc 5 12 8" xfId="41094" xr:uid="{E869DB1A-8D17-422C-B653-21D36E8E0610}"/>
    <cellStyle name="Unproc 5 13" xfId="24321" xr:uid="{004565C7-E7EF-4B4F-83F7-E21E60CE32C7}"/>
    <cellStyle name="Unproc 5 14" xfId="24405" xr:uid="{5067FA81-E559-499A-A39C-1D6F48B310BB}"/>
    <cellStyle name="Unproc 5 15" xfId="29872" xr:uid="{E4CC77FA-0BA9-43B4-BA7C-00728A6E0802}"/>
    <cellStyle name="Unproc 5 16" xfId="25040" xr:uid="{7E60A574-76F5-4196-9640-BEBFAA722631}"/>
    <cellStyle name="Unproc 5 17" xfId="24524" xr:uid="{FFFAE8E1-1361-4540-9C5C-81102EB44F83}"/>
    <cellStyle name="Unproc 5 18" xfId="37603" xr:uid="{8E88F7D2-AB52-4AB9-8351-1E95756405E5}"/>
    <cellStyle name="Unproc 5 19" xfId="38925" xr:uid="{67125380-CA13-4520-A18F-A3CF9B4B76BA}"/>
    <cellStyle name="Unproc 5 2" xfId="19908" xr:uid="{574E01C6-6703-4733-A5A4-100CEE7C29B6}"/>
    <cellStyle name="Unproc 5 2 2" xfId="22954" xr:uid="{EBE291BA-52FB-4A42-8039-FCF5EB90313E}"/>
    <cellStyle name="Unproc 5 2 3" xfId="20885" xr:uid="{EB152EE9-8F56-4B77-AB8C-82E6BB59760C}"/>
    <cellStyle name="Unproc 5 2 4" xfId="27878" xr:uid="{2223EF07-30E9-4A92-B33D-9E1722C90E62}"/>
    <cellStyle name="Unproc 5 2 5" xfId="26167" xr:uid="{C3C7D133-9F16-4CFE-86BD-3D3EA73FFAC0}"/>
    <cellStyle name="Unproc 5 2 6" xfId="32988" xr:uid="{F0E385CF-0385-435D-BCBC-EAE6411830D7}"/>
    <cellStyle name="Unproc 5 2 7" xfId="34465" xr:uid="{DB512D3E-7D27-423F-BE42-A3501509DB81}"/>
    <cellStyle name="Unproc 5 2 8" xfId="39428" xr:uid="{3062D7CD-B066-4D62-ABFE-3A049DAAF2EF}"/>
    <cellStyle name="Unproc 5 2 9" xfId="40477" xr:uid="{B22F0E9B-F455-4AFA-BDB7-2C27B98286BE}"/>
    <cellStyle name="Unproc 5 3" xfId="19208" xr:uid="{D9C79409-0C3A-4869-8050-FCB97B9FDDFD}"/>
    <cellStyle name="Unproc 5 3 2" xfId="22118" xr:uid="{B65E789B-0059-4578-98E2-927223C1B325}"/>
    <cellStyle name="Unproc 5 3 3" xfId="21542" xr:uid="{90DE846B-0385-479E-B84C-AA2A4C20FA9C}"/>
    <cellStyle name="Unproc 5 3 4" xfId="21475" xr:uid="{443FFF1B-AE48-4E75-B390-0C92C80930F9}"/>
    <cellStyle name="Unproc 5 3 5" xfId="27113" xr:uid="{8B55D98A-74B9-4C26-9448-ED09C8765866}"/>
    <cellStyle name="Unproc 5 3 6" xfId="28609" xr:uid="{62CDF22A-8198-429C-9E36-6C840E4912AF}"/>
    <cellStyle name="Unproc 5 3 7" xfId="32208" xr:uid="{2375F613-BEC3-4F6C-AA18-522D7D40E94F}"/>
    <cellStyle name="Unproc 5 3 8" xfId="36563" xr:uid="{E732F24C-4B31-4C05-BE39-E47714466B72}"/>
    <cellStyle name="Unproc 5 3 9" xfId="39180" xr:uid="{80C9FCBB-869E-4A5F-9514-C1AD07705884}"/>
    <cellStyle name="Unproc 5 4" xfId="20062" xr:uid="{9FA29A2A-6B46-46CB-9F96-0F73813A107B}"/>
    <cellStyle name="Unproc 5 4 2" xfId="23119" xr:uid="{86847943-7D17-406C-99DD-F1EDB6345BEC}"/>
    <cellStyle name="Unproc 5 4 3" xfId="25514" xr:uid="{47B2F01D-07BD-416C-84E6-99785FB98A25}"/>
    <cellStyle name="Unproc 5 4 4" xfId="28062" xr:uid="{1337F338-8FBF-498E-A267-2D2E812FFDE1}"/>
    <cellStyle name="Unproc 5 4 5" xfId="29694" xr:uid="{F20AAF3F-DA6D-433F-9AAE-E25099FA6260}"/>
    <cellStyle name="Unproc 5 4 6" xfId="27353" xr:uid="{7CE613FD-49EA-46EA-933C-4824B4EAAC0D}"/>
    <cellStyle name="Unproc 5 4 7" xfId="30227" xr:uid="{4917AA54-6ABD-4C2A-9C0B-86F3F47A45B2}"/>
    <cellStyle name="Unproc 5 4 8" xfId="36551" xr:uid="{159B87FD-FBE7-4570-91CD-C9F4936AA320}"/>
    <cellStyle name="Unproc 5 4 9" xfId="36307" xr:uid="{18664A27-7EE8-4262-A7CC-61C80E0B7AC3}"/>
    <cellStyle name="Unproc 5 5" xfId="19254" xr:uid="{7ED8AE22-A0AE-4659-848C-697DD91901DA}"/>
    <cellStyle name="Unproc 5 5 2" xfId="22173" xr:uid="{CCA0EA32-A573-400C-9640-97417437A0B1}"/>
    <cellStyle name="Unproc 5 5 3" xfId="21820" xr:uid="{F98D0BAA-EF10-4F0B-B940-1AB695820055}"/>
    <cellStyle name="Unproc 5 5 4" xfId="26532" xr:uid="{762BDBC0-CEAA-43C7-876E-52F78FB02D4B}"/>
    <cellStyle name="Unproc 5 5 5" xfId="30373" xr:uid="{E26FC306-A805-480E-B7A4-03C63E0FA326}"/>
    <cellStyle name="Unproc 5 5 6" xfId="32344" xr:uid="{15BBEFC2-667C-4460-8930-7D8D8EDFD4F3}"/>
    <cellStyle name="Unproc 5 5 7" xfId="33491" xr:uid="{E9802355-58C7-4DB5-B238-C7AEF1EE1E60}"/>
    <cellStyle name="Unproc 5 5 8" xfId="35643" xr:uid="{7B0B5F6A-D1E2-44A8-AD8A-EB4BA7BDBCD9}"/>
    <cellStyle name="Unproc 5 5 9" xfId="40906" xr:uid="{7B5E38E8-A5A9-4002-B432-AC9DE15C00E5}"/>
    <cellStyle name="Unproc 5 6" xfId="19939" xr:uid="{E9E0DCC6-934A-4433-A408-B5739B149346}"/>
    <cellStyle name="Unproc 5 6 2" xfId="22988" xr:uid="{844542E3-9B8C-4A42-B45F-21E8C01A272F}"/>
    <cellStyle name="Unproc 5 6 3" xfId="24820" xr:uid="{AD23F448-09E1-4838-96E2-22BCC5581E7B}"/>
    <cellStyle name="Unproc 5 6 4" xfId="27919" xr:uid="{798642F0-9013-46FB-8EC1-32C54338475A}"/>
    <cellStyle name="Unproc 5 6 5" xfId="26251" xr:uid="{A7361B43-93B7-4FFB-96B5-DE62B4730106}"/>
    <cellStyle name="Unproc 5 6 6" xfId="32276" xr:uid="{3214A832-2217-494A-83FC-68B4F12285C5}"/>
    <cellStyle name="Unproc 5 6 7" xfId="34099" xr:uid="{3D242CE5-9240-4621-B7C8-BF022CC27954}"/>
    <cellStyle name="Unproc 5 6 8" xfId="36247" xr:uid="{9FC91550-3D8C-4A4D-BA87-CD355E682AD2}"/>
    <cellStyle name="Unproc 5 6 9" xfId="40705" xr:uid="{AC1BDC12-BB71-4A1B-800A-BD9FCBBF33D0}"/>
    <cellStyle name="Unproc 5 7" xfId="19787" xr:uid="{AFB9D241-73C7-44A6-B6A3-7C98ADD957A5}"/>
    <cellStyle name="Unproc 5 7 2" xfId="22805" xr:uid="{9A5C7838-3E87-4E8E-8946-386B5A6CC25D}"/>
    <cellStyle name="Unproc 5 7 3" xfId="23679" xr:uid="{4B06FE39-2585-481D-A340-19897983BFAB}"/>
    <cellStyle name="Unproc 5 7 4" xfId="27702" xr:uid="{C9F6B9FC-09D6-4252-A1BE-A09317759528}"/>
    <cellStyle name="Unproc 5 7 5" xfId="21895" xr:uid="{5510C150-695F-48BC-B409-4A61C5FB6D17}"/>
    <cellStyle name="Unproc 5 7 6" xfId="32685" xr:uid="{302E97C6-F67B-49E8-BE12-7EE13680CA3A}"/>
    <cellStyle name="Unproc 5 7 7" xfId="31202" xr:uid="{50F05793-0BE6-4597-B25D-64EF00F5A8A1}"/>
    <cellStyle name="Unproc 5 7 8" xfId="39209" xr:uid="{39D0B772-9C2E-4FB0-8800-7946F54777E2}"/>
    <cellStyle name="Unproc 5 7 9" xfId="36786" xr:uid="{79C03A26-E846-4D6C-83E3-4060F6ADD150}"/>
    <cellStyle name="Unproc 5 8" xfId="20176" xr:uid="{91D54160-EC8B-4DAF-973F-360E27E181E3}"/>
    <cellStyle name="Unproc 5 8 2" xfId="23247" xr:uid="{1BF557B2-2B62-4365-B345-503C9631BFC2}"/>
    <cellStyle name="Unproc 5 8 3" xfId="21180" xr:uid="{E6951C46-35E1-438C-9DA0-B64900D95A59}"/>
    <cellStyle name="Unproc 5 8 4" xfId="28215" xr:uid="{F668A9B6-9166-425B-BCE5-3C5EED5346A5}"/>
    <cellStyle name="Unproc 5 8 5" xfId="29740" xr:uid="{3DFD6275-7930-442C-8617-947C43F25D83}"/>
    <cellStyle name="Unproc 5 8 6" xfId="31364" xr:uid="{766CFF28-8DEB-4A45-9F9C-A4C4FF733D5F}"/>
    <cellStyle name="Unproc 5 8 7" xfId="30657" xr:uid="{AE425864-E8F4-45A0-8F47-B31745F6F5EC}"/>
    <cellStyle name="Unproc 5 8 8" xfId="36569" xr:uid="{81AF4E1C-850B-4A58-BD30-F46D3D08D1C0}"/>
    <cellStyle name="Unproc 5 8 9" xfId="37830" xr:uid="{FB120CC1-7654-49FC-9F63-684525CB30C9}"/>
    <cellStyle name="Unproc 5 9" xfId="20382" xr:uid="{5B86EAEC-364B-4D56-9F2D-20025524F794}"/>
    <cellStyle name="Unproc 5 9 2" xfId="23499" xr:uid="{5DC0A3B8-7B94-4FD9-A55B-3664018FE74E}"/>
    <cellStyle name="Unproc 5 9 3" xfId="26197" xr:uid="{8EA14495-65C4-47B2-B9A7-F55BC640901F}"/>
    <cellStyle name="Unproc 5 9 4" xfId="28492" xr:uid="{9CABF973-D288-4C4F-BC11-646B107AE38C}"/>
    <cellStyle name="Unproc 5 9 5" xfId="25450" xr:uid="{B360B3FB-B138-45BC-8820-25332EA1634C}"/>
    <cellStyle name="Unproc 5 9 6" xfId="33749" xr:uid="{287BA471-5558-46CE-821A-D6510F98DB01}"/>
    <cellStyle name="Unproc 5 9 7" xfId="35097" xr:uid="{6063CDA7-B400-4D8A-A5E4-E695BC3F4834}"/>
    <cellStyle name="Unproc 5 9 8" xfId="37608" xr:uid="{E2D9BF5A-7B98-415F-B161-E262E5FD286B}"/>
    <cellStyle name="Unproc 5 9 9" xfId="40993" xr:uid="{3D415770-67E0-4AF6-8F5A-3D7E39ECD5ED}"/>
    <cellStyle name="Unproc 6" xfId="4834" xr:uid="{54EFF51B-1B40-4C66-93B7-34EBE527ADB3}"/>
    <cellStyle name="Unproc 6 10" xfId="20372" xr:uid="{616128F4-D919-4D72-9A0D-891EC3B1E1D1}"/>
    <cellStyle name="Unproc 6 10 2" xfId="23487" xr:uid="{43EAE0DD-2BF1-489B-9317-4D12A3064019}"/>
    <cellStyle name="Unproc 6 10 3" xfId="24217" xr:uid="{5B8F30FF-1862-442C-B16C-1C591950390E}"/>
    <cellStyle name="Unproc 6 10 4" xfId="28480" xr:uid="{5C767F19-B67E-476C-AE03-4D453BB0F74E}"/>
    <cellStyle name="Unproc 6 10 5" xfId="29292" xr:uid="{9F9DEE2D-F9EF-4F2E-A1DC-F2BD385CAEC5}"/>
    <cellStyle name="Unproc 6 10 6" xfId="33737" xr:uid="{ED6AA3F5-A322-419B-8336-F6C416EEDE67}"/>
    <cellStyle name="Unproc 6 10 7" xfId="35085" xr:uid="{9439B667-931D-4DDD-A86D-5A0BB48B8728}"/>
    <cellStyle name="Unproc 6 10 8" xfId="37561" xr:uid="{8333A3C0-FCAE-4BB0-AB9D-C0861A693097}"/>
    <cellStyle name="Unproc 6 10 9" xfId="40981" xr:uid="{75B8AAE4-22FE-403A-B616-10D13E9693D1}"/>
    <cellStyle name="Unproc 6 11" xfId="20395" xr:uid="{2A69475B-315F-4F20-84CA-C0C4FF30BF04}"/>
    <cellStyle name="Unproc 6 11 2" xfId="23514" xr:uid="{40D1D375-F29A-4E89-B4C1-EACD5E391C45}"/>
    <cellStyle name="Unproc 6 11 3" xfId="26650" xr:uid="{0C0DCD84-537A-4448-811B-DD2FD77B4CB0}"/>
    <cellStyle name="Unproc 6 11 4" xfId="28509" xr:uid="{B33DB939-C61C-4366-B87F-841B5F8A3A7E}"/>
    <cellStyle name="Unproc 6 11 5" xfId="30806" xr:uid="{2E237060-63C3-44A1-8295-978A5B4E0877}"/>
    <cellStyle name="Unproc 6 11 6" xfId="33766" xr:uid="{18720A54-97E9-4699-B87E-AB919A8D0238}"/>
    <cellStyle name="Unproc 6 11 7" xfId="35112" xr:uid="{3E3F6DEA-7FE0-4819-8B95-91F3BB2F4F36}"/>
    <cellStyle name="Unproc 6 11 8" xfId="39625" xr:uid="{30EDD52C-F574-4F53-8F1A-A8E581FE932B}"/>
    <cellStyle name="Unproc 6 11 9" xfId="41008" xr:uid="{5194DB3A-814D-4086-958A-59C3DA663E98}"/>
    <cellStyle name="Unproc 6 12" xfId="20803" xr:uid="{CCE88169-866A-43DF-BAAF-5BE6D8B546C2}"/>
    <cellStyle name="Unproc 6 12 2" xfId="26822" xr:uid="{E0C00DFB-C8CE-4D4D-AAF3-87591CDD81C9}"/>
    <cellStyle name="Unproc 6 12 3" xfId="28674" xr:uid="{19AB4A99-DDCA-4F6A-BA38-854EEB958DB7}"/>
    <cellStyle name="Unproc 6 12 4" xfId="30968" xr:uid="{C5033BED-F42F-4851-851F-3465E2C76292}"/>
    <cellStyle name="Unproc 6 12 5" xfId="33932" xr:uid="{4482FB03-11E7-4509-A18F-D2BA23F977B0}"/>
    <cellStyle name="Unproc 6 12 6" xfId="35211" xr:uid="{72A1F939-6507-459C-92A1-32916E7A99A4}"/>
    <cellStyle name="Unproc 6 12 7" xfId="39788" xr:uid="{195CA94E-D7ED-4BF3-84D5-D4C3488FF41C}"/>
    <cellStyle name="Unproc 6 12 8" xfId="41116" xr:uid="{766056D5-DF36-46D5-B121-81E9A077BEF8}"/>
    <cellStyle name="Unproc 6 13" xfId="25406" xr:uid="{4BB256EF-C085-4D37-A168-04C49BD8B08F}"/>
    <cellStyle name="Unproc 6 14" xfId="21716" xr:uid="{8840EBED-8EA8-42ED-9FEF-515630EBD4B2}"/>
    <cellStyle name="Unproc 6 15" xfId="29711" xr:uid="{53D69E87-6820-456C-8317-2455994545A4}"/>
    <cellStyle name="Unproc 6 16" xfId="32103" xr:uid="{D5DE9639-EFF7-408D-BBF9-4A4E027EF93C}"/>
    <cellStyle name="Unproc 6 17" xfId="34134" xr:uid="{B9AB5DCD-70D0-466A-8B75-4C3C850595D0}"/>
    <cellStyle name="Unproc 6 18" xfId="37901" xr:uid="{C72EF35C-86F5-499B-B4C3-9D0DAAFEFA67}"/>
    <cellStyle name="Unproc 6 19" xfId="39394" xr:uid="{9382F834-458E-47BC-AF3B-5EEDD2F50424}"/>
    <cellStyle name="Unproc 6 2" xfId="19304" xr:uid="{90A521F1-90A7-4758-9818-DBA238B48421}"/>
    <cellStyle name="Unproc 6 2 2" xfId="22246" xr:uid="{0F2B7606-35C5-4887-AB63-A0188B0BAE63}"/>
    <cellStyle name="Unproc 6 2 3" xfId="25074" xr:uid="{4CA58F97-2755-40DC-854A-FBE9426DD955}"/>
    <cellStyle name="Unproc 6 2 4" xfId="27032" xr:uid="{8DE0C515-4729-4123-992E-8FB2FC15DF7C}"/>
    <cellStyle name="Unproc 6 2 5" xfId="30345" xr:uid="{9667E81D-D28A-4F8A-B99F-B7CD9A061062}"/>
    <cellStyle name="Unproc 6 2 6" xfId="31331" xr:uid="{189030D4-B34A-4479-B9EE-0806714EFEB9}"/>
    <cellStyle name="Unproc 6 2 7" xfId="34702" xr:uid="{AA0A80DF-2982-43B0-ADD1-B49F595B2AFB}"/>
    <cellStyle name="Unproc 6 2 8" xfId="37029" xr:uid="{2DD0BAD5-F864-4619-BEB9-C8CEDB91A55E}"/>
    <cellStyle name="Unproc 6 2 9" xfId="37054" xr:uid="{615219F7-4B3A-44A3-8AE7-4C4EDD30524A}"/>
    <cellStyle name="Unproc 6 3" xfId="19209" xr:uid="{8D677B4B-4721-48CD-A6CD-7D9509542FF0}"/>
    <cellStyle name="Unproc 6 3 2" xfId="22119" xr:uid="{EAFEAEE7-2BB1-47B6-B31B-CD6297C5774D}"/>
    <cellStyle name="Unproc 6 3 3" xfId="21385" xr:uid="{24C27147-7F35-46A9-926D-BF648497D1CB}"/>
    <cellStyle name="Unproc 6 3 4" xfId="22329" xr:uid="{DAB5AFFA-DBC8-44BC-95D8-3DB795A1C38B}"/>
    <cellStyle name="Unproc 6 3 5" xfId="28565" xr:uid="{BCCE0F53-C8E7-43E6-9ACE-A76FF6322624}"/>
    <cellStyle name="Unproc 6 3 6" xfId="32968" xr:uid="{1630AD7F-4933-41B2-A17F-5372BCC1F4EC}"/>
    <cellStyle name="Unproc 6 3 7" xfId="34401" xr:uid="{10E929E4-4AAD-4558-9A11-9A5C423A103A}"/>
    <cellStyle name="Unproc 6 3 8" xfId="35954" xr:uid="{590BB44B-E9C6-40CA-8D4B-5DF5D81754E1}"/>
    <cellStyle name="Unproc 6 3 9" xfId="39214" xr:uid="{FCE66439-BDE2-421E-8D92-55F53A1E7742}"/>
    <cellStyle name="Unproc 6 4" xfId="20063" xr:uid="{E72547D0-4ACD-4C84-A7CC-083A134D2BAB}"/>
    <cellStyle name="Unproc 6 4 2" xfId="23120" xr:uid="{5F5B6543-4B5C-4FB3-9222-A96D9E50DC3A}"/>
    <cellStyle name="Unproc 6 4 3" xfId="20988" xr:uid="{C15ABB5C-28B2-4356-94FB-2C1CA7E02235}"/>
    <cellStyle name="Unproc 6 4 4" xfId="28063" xr:uid="{5E408D42-377A-4870-A3F7-D81B6C9A0708}"/>
    <cellStyle name="Unproc 6 4 5" xfId="27073" xr:uid="{BC674DF0-90D5-4B4F-BED3-20BA5ED0F9F4}"/>
    <cellStyle name="Unproc 6 4 6" xfId="31500" xr:uid="{9E00F6B0-B923-413F-A437-A3134D0C6387}"/>
    <cellStyle name="Unproc 6 4 7" xfId="29275" xr:uid="{F81F2CC4-B059-4F84-B46A-833EEEDC4AE5}"/>
    <cellStyle name="Unproc 6 4 8" xfId="39029" xr:uid="{9D6E8F66-AF89-46A3-BC54-F1AFEE0A696A}"/>
    <cellStyle name="Unproc 6 4 9" xfId="39475" xr:uid="{80F5DAB2-39F6-4BD5-85F4-6870FEBCBA65}"/>
    <cellStyle name="Unproc 6 5" xfId="19777" xr:uid="{22DEA3C0-FF47-47F4-A50C-495331358586}"/>
    <cellStyle name="Unproc 6 5 2" xfId="22791" xr:uid="{313DBE77-E3D8-43F7-AF38-A5A32087665F}"/>
    <cellStyle name="Unproc 6 5 3" xfId="25818" xr:uid="{F55053B4-BFD3-4D63-9A9C-F445E3082274}"/>
    <cellStyle name="Unproc 6 5 4" xfId="27685" xr:uid="{A0868B31-B61E-477C-8846-76CB18BBA2C7}"/>
    <cellStyle name="Unproc 6 5 5" xfId="26965" xr:uid="{2E2D9604-1F76-4457-A905-EE9C0E5C1E3A}"/>
    <cellStyle name="Unproc 6 5 6" xfId="32233" xr:uid="{2573C360-A7B0-4375-8450-35D57C25B66C}"/>
    <cellStyle name="Unproc 6 5 7" xfId="29684" xr:uid="{E58385A9-90B6-49A3-8E45-48E7D76FB3D5}"/>
    <cellStyle name="Unproc 6 5 8" xfId="37443" xr:uid="{CCCC6E28-2351-42CE-99DA-9EEB26B8AF9E}"/>
    <cellStyle name="Unproc 6 5 9" xfId="36457" xr:uid="{F865DF0A-83F1-469F-8071-4C47A1CDBCAF}"/>
    <cellStyle name="Unproc 6 6" xfId="20044" xr:uid="{A6E77035-D04C-4246-8A16-E7B0FA09A302}"/>
    <cellStyle name="Unproc 6 6 2" xfId="23099" xr:uid="{74CAB2C0-2070-453D-9417-3D2D00AC915B}"/>
    <cellStyle name="Unproc 6 6 3" xfId="23681" xr:uid="{1094DBF0-AECB-4061-9C2C-69F41F01E10F}"/>
    <cellStyle name="Unproc 6 6 4" xfId="28036" xr:uid="{E6640E47-EA36-45C6-80F3-06294822C00D}"/>
    <cellStyle name="Unproc 6 6 5" xfId="21424" xr:uid="{99CE29DE-4D96-42BF-96C5-656E9231FB79}"/>
    <cellStyle name="Unproc 6 6 6" xfId="29747" xr:uid="{475F6C4C-3854-4823-BCF9-0EC4B66A8934}"/>
    <cellStyle name="Unproc 6 6 7" xfId="33079" xr:uid="{FE0552E5-3A1A-46FA-8FC3-491B4DE0E44D}"/>
    <cellStyle name="Unproc 6 6 8" xfId="39075" xr:uid="{40C0DE94-0EBE-4361-85D3-6FB3B2AE308C}"/>
    <cellStyle name="Unproc 6 6 9" xfId="37661" xr:uid="{5B47D1EB-E2EC-4BD1-9D15-F1CC1377F3C3}"/>
    <cellStyle name="Unproc 6 7" xfId="19626" xr:uid="{A55657B3-E9FA-473E-8344-C7B348F0E43B}"/>
    <cellStyle name="Unproc 6 7 2" xfId="22606" xr:uid="{1DD289C1-C817-4506-9CC6-291A6BE085EA}"/>
    <cellStyle name="Unproc 6 7 3" xfId="25286" xr:uid="{1F9EDC61-6D91-46A7-AC2C-26289936E1AF}"/>
    <cellStyle name="Unproc 6 7 4" xfId="27461" xr:uid="{6E2F31A4-B18B-4E5F-B04B-89917FE15298}"/>
    <cellStyle name="Unproc 6 7 5" xfId="23733" xr:uid="{0689015D-F5C8-4191-9575-48E45EBB5803}"/>
    <cellStyle name="Unproc 6 7 6" xfId="32922" xr:uid="{966EC175-0C7E-41D8-A6BC-C34F98C319CA}"/>
    <cellStyle name="Unproc 6 7 7" xfId="32902" xr:uid="{7F57B31F-A929-4C18-9E2C-91C913C161C6}"/>
    <cellStyle name="Unproc 6 7 8" xfId="36461" xr:uid="{91BBC023-530A-490D-8044-75252A379878}"/>
    <cellStyle name="Unproc 6 7 9" xfId="38262" xr:uid="{BBB913C7-AF9B-49F3-B06B-45E8CFDD999B}"/>
    <cellStyle name="Unproc 6 8" xfId="19628" xr:uid="{98A573C3-909F-4C73-AF5F-5E86BEB32DC1}"/>
    <cellStyle name="Unproc 6 8 2" xfId="22608" xr:uid="{78E4E47A-9B37-43A6-B7DD-A9E53EF18585}"/>
    <cellStyle name="Unproc 6 8 3" xfId="25435" xr:uid="{A185150A-1B40-47C5-B747-B6279B945AD2}"/>
    <cellStyle name="Unproc 6 8 4" xfId="27463" xr:uid="{B9D8B8F2-950E-4DE5-926A-038F937BE8ED}"/>
    <cellStyle name="Unproc 6 8 5" xfId="29476" xr:uid="{8B3915E4-4CC3-4A7C-82C1-C9B5BB6008E1}"/>
    <cellStyle name="Unproc 6 8 6" xfId="30129" xr:uid="{98784086-2266-4A08-BAAB-A870F6B41F9F}"/>
    <cellStyle name="Unproc 6 8 7" xfId="31391" xr:uid="{CEAB9B03-063E-401C-8212-5D930E32672F}"/>
    <cellStyle name="Unproc 6 8 8" xfId="39432" xr:uid="{58863A5B-DBB3-44A8-8EC7-34B1870BA1BA}"/>
    <cellStyle name="Unproc 6 8 9" xfId="39188" xr:uid="{23B2B77C-D8A5-4157-A98F-6BD26F598ED5}"/>
    <cellStyle name="Unproc 6 9" xfId="20383" xr:uid="{18B616BA-7D3E-4E9C-A33A-365A6FB33D90}"/>
    <cellStyle name="Unproc 6 9 2" xfId="23500" xr:uid="{EC018833-5E7D-4657-839D-C2D590FB9B15}"/>
    <cellStyle name="Unproc 6 9 3" xfId="23894" xr:uid="{16D41064-6A1E-4910-B7E0-8267B16FB785}"/>
    <cellStyle name="Unproc 6 9 4" xfId="28493" xr:uid="{C93231C0-F00B-42F2-8A40-64CAC07A5CCD}"/>
    <cellStyle name="Unproc 6 9 5" xfId="25646" xr:uid="{5A20D30F-2C1C-401A-ACA3-FD18704D4117}"/>
    <cellStyle name="Unproc 6 9 6" xfId="33750" xr:uid="{487943E9-D6DD-4612-80FD-5926914F18A7}"/>
    <cellStyle name="Unproc 6 9 7" xfId="35098" xr:uid="{9E3AD30D-5EC1-47DA-B742-DC0E8E414898}"/>
    <cellStyle name="Unproc 6 9 8" xfId="36987" xr:uid="{63231508-789E-4D9E-8CC5-41E293790663}"/>
    <cellStyle name="Unproc 6 9 9" xfId="40994" xr:uid="{6C2FB5FA-0AD1-48DB-BB6B-99AF54409F50}"/>
    <cellStyle name="Unproc 7" xfId="19846" xr:uid="{9F823C75-E605-4C5C-B28A-75723D4DE301}"/>
    <cellStyle name="Unproc 7 2" xfId="22876" xr:uid="{11889CEC-229B-4E9C-9941-C31B0629F32B}"/>
    <cellStyle name="Unproc 7 3" xfId="24481" xr:uid="{05403D44-E7B4-4DA8-A312-BD1CD3FE73A5}"/>
    <cellStyle name="Unproc 7 4" xfId="27789" xr:uid="{CFBF0687-F9B5-4BD0-A55A-7CF6553E844B}"/>
    <cellStyle name="Unproc 7 5" xfId="28939" xr:uid="{7EA28BDE-139D-4011-93C7-767C426644B8}"/>
    <cellStyle name="Unproc 7 6" xfId="30931" xr:uid="{8304B0F8-2B7B-4608-BC11-ACC8C8D53222}"/>
    <cellStyle name="Unproc 7 7" xfId="31286" xr:uid="{4ABA0D15-1AC4-4DC8-8BFE-1970F6D975B5}"/>
    <cellStyle name="Unproc 7 8" xfId="38321" xr:uid="{3D10AC9D-528A-44DE-B157-25C6896B5624}"/>
    <cellStyle name="Unproc 7 9" xfId="36394" xr:uid="{FF4430A6-6114-40AF-85BA-23D163DFF25F}"/>
    <cellStyle name="Unproc 8" xfId="19212" xr:uid="{E8CB2602-5390-4F2D-81C9-088BAF0991DC}"/>
    <cellStyle name="Unproc 8 2" xfId="22123" xr:uid="{3AA5468A-859D-43F8-BE19-744B03B206C8}"/>
    <cellStyle name="Unproc 8 3" xfId="21244" xr:uid="{28357578-BCAF-40A2-8BFE-79874AD5C248}"/>
    <cellStyle name="Unproc 8 4" xfId="23683" xr:uid="{C3CFF888-959B-4FD0-9B6F-A8F04AE4BC1D}"/>
    <cellStyle name="Unproc 8 5" xfId="30447" xr:uid="{D16E8498-DF4F-4EAA-A685-AA7BFFA65CC9}"/>
    <cellStyle name="Unproc 8 6" xfId="31180" xr:uid="{DDA765B7-A7DB-4796-8C9F-8E001742EF20}"/>
    <cellStyle name="Unproc 8 7" xfId="34454" xr:uid="{926F6CDD-8425-4DB3-9FBC-B7A7A4105882}"/>
    <cellStyle name="Unproc 8 8" xfId="39115" xr:uid="{569E1365-B864-4081-9F46-6F7F07779A44}"/>
    <cellStyle name="Unproc 8 9" xfId="40742" xr:uid="{DCB9C578-9DE4-4BBD-B3D5-8426E4C97E93}"/>
    <cellStyle name="Unproc 9" xfId="20058" xr:uid="{8D6918A3-A3FA-445F-A92F-4DF06FC4D593}"/>
    <cellStyle name="Unproc 9 2" xfId="23115" xr:uid="{D55E520D-AB58-4C4D-8C17-EC72768BC611}"/>
    <cellStyle name="Unproc 9 3" xfId="21185" xr:uid="{31E05EA0-F0C4-4588-908F-A2358D473C2D}"/>
    <cellStyle name="Unproc 9 4" xfId="28058" xr:uid="{323F6117-D6AF-4B1A-9BB2-4EBFAB5D633F}"/>
    <cellStyle name="Unproc 9 5" xfId="25748" xr:uid="{C2A81FA5-1A27-40D9-9F8E-CBAC2CC66B3D}"/>
    <cellStyle name="Unproc 9 6" xfId="31526" xr:uid="{9443D070-C6CD-4A00-93BC-B0BFDA7D04EF}"/>
    <cellStyle name="Unproc 9 7" xfId="33640" xr:uid="{CBBF3F32-4E67-4EE7-9BFC-2F3E399C3324}"/>
    <cellStyle name="Unproc 9 8" xfId="37738" xr:uid="{1C5E512E-6754-4727-8D9A-AD19F49E304E}"/>
    <cellStyle name="Unproc 9 9" xfId="38645" xr:uid="{EDB66171-C97E-4EF3-8829-A947002F90BC}"/>
    <cellStyle name="ux_3_¼­¿ï-¾È»ê" xfId="4835" xr:uid="{245D3DB3-5335-489B-9E50-5C20D3DD2C6E}"/>
    <cellStyle name="Valuta (0)_Chiusure 2002T1" xfId="4836" xr:uid="{470B60E4-A2DE-4864-A0B4-0EC1B9A2990C}"/>
    <cellStyle name="Valuta_ATL and  BTL budget 2005" xfId="700" xr:uid="{9621C888-4D2F-449B-80BA-2A7B9F2E8147}"/>
    <cellStyle name="viet" xfId="701" xr:uid="{61B074CC-AE52-4A41-9F26-D79528E4CF5A}"/>
    <cellStyle name="viet 2" xfId="4838" xr:uid="{86D77655-0982-4085-A3F0-2ABB0944CE61}"/>
    <cellStyle name="viet 3" xfId="4837" xr:uid="{05887F68-203E-4526-B117-55A639F7C1AA}"/>
    <cellStyle name="viet2" xfId="702" xr:uid="{E7A43320-9B5B-4C88-92DA-2105D2D824D2}"/>
    <cellStyle name="viet2 10" xfId="20241" xr:uid="{57741957-1553-4D5F-807A-F3C9B5CC74A4}"/>
    <cellStyle name="viet2 10 2" xfId="23338" xr:uid="{BD769233-D7F6-4138-8F2F-70422AF08365}"/>
    <cellStyle name="viet2 10 3" xfId="25983" xr:uid="{3568D301-1F87-4FE1-9092-FF210BD3F6ED}"/>
    <cellStyle name="viet2 10 4" xfId="28312" xr:uid="{E903E754-108C-41CA-B9C0-33DDC7064B95}"/>
    <cellStyle name="viet2 10 5" xfId="29855" xr:uid="{02E44F13-C20E-40F8-A27D-847638BC4D2F}"/>
    <cellStyle name="viet2 10 6" xfId="33060" xr:uid="{C2A7DB78-7DC0-449D-B39E-3CB2C7FB5D34}"/>
    <cellStyle name="viet2 10 7" xfId="32831" xr:uid="{72A9AAB5-5520-4F7B-A6E4-E905BBE6A045}"/>
    <cellStyle name="viet2 10 8" xfId="36586" xr:uid="{E8F21826-0F8A-486D-BA15-25E3A3984A1F}"/>
    <cellStyle name="viet2 10 9" xfId="37422" xr:uid="{EF5483A8-D4E2-456C-85A0-3E04C00F56CB}"/>
    <cellStyle name="viet2 11" xfId="19906" xr:uid="{CC81E741-465B-46F7-B0AB-D927EF77AED8}"/>
    <cellStyle name="viet2 11 2" xfId="22952" xr:uid="{FA6D639B-6242-4558-8449-21F6EC750A4C}"/>
    <cellStyle name="viet2 11 3" xfId="20697" xr:uid="{744A28A0-5AB8-4ECB-B985-9F72DD1A1658}"/>
    <cellStyle name="viet2 11 4" xfId="27875" xr:uid="{06E3650B-6CEF-4F7B-8AAF-9167A0AEA6DE}"/>
    <cellStyle name="viet2 11 5" xfId="24860" xr:uid="{435C9153-101D-409D-8188-FBA75273F486}"/>
    <cellStyle name="viet2 11 6" xfId="29706" xr:uid="{0145965A-EF27-4675-822B-DA9FA2212BBB}"/>
    <cellStyle name="viet2 11 7" xfId="34717" xr:uid="{E60F51EA-CA2C-4B37-BD4A-8D5291A23169}"/>
    <cellStyle name="viet2 11 8" xfId="39529" xr:uid="{FFF08204-C697-4DA8-8293-21CBF5725239}"/>
    <cellStyle name="viet2 11 9" xfId="40584" xr:uid="{1019710C-7F09-4224-878E-09F5C6C9B8DD}"/>
    <cellStyle name="viet2 12" xfId="20277" xr:uid="{267D5F82-CE89-4214-B974-9A2F47FC595B}"/>
    <cellStyle name="viet2 12 2" xfId="23383" xr:uid="{93BA941A-F597-48B2-9CD9-01017C0B9A1A}"/>
    <cellStyle name="viet2 12 3" xfId="25164" xr:uid="{714BE4BD-3AF7-4A04-82F6-C010549CD678}"/>
    <cellStyle name="viet2 12 4" xfId="28367" xr:uid="{E936D9B5-81B2-4A6B-976A-D7611FCADB55}"/>
    <cellStyle name="viet2 12 5" xfId="21154" xr:uid="{FBB70835-C143-447D-AFC2-1B0AAFADF404}"/>
    <cellStyle name="viet2 12 6" xfId="25770" xr:uid="{4AE6C631-DC70-4016-96FD-72F90FCDEAA3}"/>
    <cellStyle name="viet2 12 7" xfId="25720" xr:uid="{F5660302-98E4-4D8A-86C2-307528AFDEEC}"/>
    <cellStyle name="viet2 12 8" xfId="37688" xr:uid="{CFB4A616-FCFA-4BE3-ABAD-A8A39601F302}"/>
    <cellStyle name="viet2 12 9" xfId="38476" xr:uid="{F21536AC-D730-4016-A326-8B05EE53D813}"/>
    <cellStyle name="viet2 13" xfId="20399" xr:uid="{D82E6B07-E95D-4C6D-AA18-6F5F2356C61E}"/>
    <cellStyle name="viet2 13 2" xfId="23520" xr:uid="{2BC40A78-B32B-47E8-9FBE-222F3E083CFC}"/>
    <cellStyle name="viet2 13 3" xfId="26663" xr:uid="{9AC6D452-3D06-4812-8177-4CA1AE39AD63}"/>
    <cellStyle name="viet2 13 4" xfId="28520" xr:uid="{06D7FCBB-6F3D-4B4E-A0EF-9535C3AD954C}"/>
    <cellStyle name="viet2 13 5" xfId="30819" xr:uid="{359454DB-4A78-44EC-8A44-D71BCD2D1251}"/>
    <cellStyle name="viet2 13 6" xfId="33778" xr:uid="{110BBB81-69C4-482D-9E3A-4631CB2D88B5}"/>
    <cellStyle name="viet2 13 7" xfId="35124" xr:uid="{448C59C0-65ED-4829-877E-7762881B95CE}"/>
    <cellStyle name="viet2 13 8" xfId="39638" xr:uid="{988887E9-85A2-48F2-97F7-528FB083DCFD}"/>
    <cellStyle name="viet2 13 9" xfId="41020" xr:uid="{84C48668-BB20-467E-8535-E679FBB7B11F}"/>
    <cellStyle name="viet2 14" xfId="21952" xr:uid="{B97B894B-6400-4DD4-992E-5D5A35C95E4F}"/>
    <cellStyle name="viet2 14 2" xfId="24719" xr:uid="{C5BB457C-207F-444D-93E8-86BC8500C8EE}"/>
    <cellStyle name="viet2 14 3" xfId="25403" xr:uid="{1F41E912-FB32-4360-AC6B-151F80C93691}"/>
    <cellStyle name="viet2 14 4" xfId="29914" xr:uid="{70E912C9-AD47-40F8-B483-C308359F0AA7}"/>
    <cellStyle name="viet2 14 5" xfId="31783" xr:uid="{19A7BD8A-AD45-46BC-B6FB-1228049C78D4}"/>
    <cellStyle name="viet2 14 6" xfId="33270" xr:uid="{401B2B0A-FB4B-4599-99E5-983A0BAFD155}"/>
    <cellStyle name="viet2 14 7" xfId="39600" xr:uid="{4C24122E-E27A-452E-82EB-1A441C4C6261}"/>
    <cellStyle name="viet2 14 8" xfId="38602" xr:uid="{45F86DBA-2B56-41FE-B402-7D349623B73F}"/>
    <cellStyle name="viet2 15" xfId="20873" xr:uid="{4F9C8519-7D48-4D4A-A689-4E6C316B0D42}"/>
    <cellStyle name="viet2 2" xfId="4840" xr:uid="{C3A1BA38-9C37-426D-B210-35CF28F0315B}"/>
    <cellStyle name="viet2 2 10" xfId="19600" xr:uid="{6CA81BFD-3610-40F7-B29A-9B5D31A3FD0E}"/>
    <cellStyle name="viet2 2 10 2" xfId="22579" xr:uid="{D7C9BA32-3BB3-4B0A-A91E-7271A8A778A3}"/>
    <cellStyle name="viet2 2 10 3" xfId="25809" xr:uid="{96F7662B-5511-4A41-9079-10A96DD7FE56}"/>
    <cellStyle name="viet2 2 10 4" xfId="27432" xr:uid="{24510E57-7C94-4626-B123-89EE4CFC50BD}"/>
    <cellStyle name="viet2 2 10 5" xfId="28963" xr:uid="{E5A417D4-A6FE-4BE3-B2FF-8E473E32692B}"/>
    <cellStyle name="viet2 2 10 6" xfId="25200" xr:uid="{A62C215A-73DD-46EC-9C74-685439534AA8}"/>
    <cellStyle name="viet2 2 10 7" xfId="33235" xr:uid="{70DAFB81-7CB5-48E5-AE97-BDB06655FC7C}"/>
    <cellStyle name="viet2 2 10 8" xfId="38489" xr:uid="{95E12E01-CB2B-41ED-9EC6-9F42D161E032}"/>
    <cellStyle name="viet2 2 10 9" xfId="36013" xr:uid="{5BBF7820-19FB-485C-976D-EB99035E17AA}"/>
    <cellStyle name="viet2 2 11" xfId="19468" xr:uid="{C06F5F6E-DA50-49FD-A622-1DC603CB7DE0}"/>
    <cellStyle name="viet2 2 11 2" xfId="22430" xr:uid="{BD04AA8A-08F1-4E1C-AD16-4C722C04F6D8}"/>
    <cellStyle name="viet2 2 11 3" xfId="21869" xr:uid="{78525E0D-942E-4118-818E-991F65E9AFE3}"/>
    <cellStyle name="viet2 2 11 4" xfId="27254" xr:uid="{6BB40A10-129C-4CF3-B117-37C01EADBA6B}"/>
    <cellStyle name="viet2 2 11 5" xfId="26565" xr:uid="{51AC1051-5118-43C6-B4AB-142739045E3D}"/>
    <cellStyle name="viet2 2 11 6" xfId="32462" xr:uid="{3F045691-E46A-4EA9-86F1-0C4A0C8596D3}"/>
    <cellStyle name="viet2 2 11 7" xfId="33891" xr:uid="{AE6C9DE9-F69F-4F66-A130-78BCB8798ABB}"/>
    <cellStyle name="viet2 2 11 8" xfId="36199" xr:uid="{FD624515-9AF5-42AB-AC34-7F888FBABF2A}"/>
    <cellStyle name="viet2 2 11 9" xfId="36598" xr:uid="{2E9AAC13-8DA9-436A-A834-70BADFD12FBA}"/>
    <cellStyle name="viet2 2 12" xfId="20771" xr:uid="{5EFFC26D-196C-478A-B07A-BC010D06FA0B}"/>
    <cellStyle name="viet2 2 12 2" xfId="26819" xr:uid="{83506681-DC90-4400-B6D3-96833D445E6F}"/>
    <cellStyle name="viet2 2 12 3" xfId="28671" xr:uid="{B81F45B4-3AC4-4C69-BAE4-AD4D620156ED}"/>
    <cellStyle name="viet2 2 12 4" xfId="30965" xr:uid="{2F6E76B4-BC57-441B-B5C1-CBFB5E662C57}"/>
    <cellStyle name="viet2 2 12 5" xfId="33929" xr:uid="{75CFED69-401F-4363-9632-BABAEE430E4A}"/>
    <cellStyle name="viet2 2 12 6" xfId="35208" xr:uid="{890D389C-4E4C-4B2A-8AB5-F9851B883AFC}"/>
    <cellStyle name="viet2 2 12 7" xfId="39785" xr:uid="{E82EBFE6-AB65-47A4-8E9D-471404234483}"/>
    <cellStyle name="viet2 2 12 8" xfId="41113" xr:uid="{99585E42-C6A5-4FE5-8EE1-143A4DAD9AE9}"/>
    <cellStyle name="viet2 2 13" xfId="20529" xr:uid="{6E233838-E6E6-4F2F-ACEC-ECC56241FC99}"/>
    <cellStyle name="viet2 2 14" xfId="25427" xr:uid="{8179225D-55A3-4704-A63F-023ADAD39195}"/>
    <cellStyle name="viet2 2 15" xfId="27202" xr:uid="{D1CBC97A-DDDF-4934-A14E-65406AF4584A}"/>
    <cellStyle name="viet2 2 16" xfId="33020" xr:uid="{19C28961-2DB6-4706-A8C9-EBE5F8B5ED44}"/>
    <cellStyle name="viet2 2 17" xfId="32546" xr:uid="{792AB4D3-B486-490F-93D7-2CFC3E9EF2CA}"/>
    <cellStyle name="viet2 2 18" xfId="38166" xr:uid="{8DF2B5D1-9032-4E8B-93B2-91616290A9EE}"/>
    <cellStyle name="viet2 2 19" xfId="37272" xr:uid="{7C160FDD-3B76-4B68-B0B8-7B7C3D25BC14}"/>
    <cellStyle name="viet2 2 2" xfId="19853" xr:uid="{51DA0A61-BF3B-43E4-A85F-54A13ED82174}"/>
    <cellStyle name="viet2 2 2 2" xfId="22883" xr:uid="{0C037684-9842-4CCE-A289-B0E40ABB54D8}"/>
    <cellStyle name="viet2 2 2 3" xfId="24770" xr:uid="{4ACBBE17-D649-4BF3-A254-C3A92724B04F}"/>
    <cellStyle name="viet2 2 2 4" xfId="27797" xr:uid="{8090CC35-00E2-4256-95B2-9D281CA70FDB}"/>
    <cellStyle name="viet2 2 2 5" xfId="22360" xr:uid="{C8C3359F-E993-46B4-83B2-5EEC03151A28}"/>
    <cellStyle name="viet2 2 2 6" xfId="32098" xr:uid="{96CA0EB0-4079-4E82-8E28-B8622F858878}"/>
    <cellStyle name="viet2 2 2 7" xfId="29968" xr:uid="{05A8647C-ABE3-4FFE-8EF8-40ECD175A1CE}"/>
    <cellStyle name="viet2 2 2 8" xfId="37323" xr:uid="{D53889C8-0B02-4FBF-892F-DE6BAA94561C}"/>
    <cellStyle name="viet2 2 2 9" xfId="38986" xr:uid="{CC7F1850-FA1C-42AB-8796-57FE981E5403}"/>
    <cellStyle name="viet2 2 3" xfId="19984" xr:uid="{D32E2F1E-DDF3-45C4-B629-691ECC915A4E}"/>
    <cellStyle name="viet2 2 3 2" xfId="23037" xr:uid="{7B1D124E-02E0-485B-87C5-7A358A1B0288}"/>
    <cellStyle name="viet2 2 3 3" xfId="26020" xr:uid="{E600AD84-77D5-4D60-826B-FBD43F1237A0}"/>
    <cellStyle name="viet2 2 3 4" xfId="27974" xr:uid="{DFF24768-B1D2-4A91-98E6-0CB05276E8A9}"/>
    <cellStyle name="viet2 2 3 5" xfId="27100" xr:uid="{5DBA2930-2CEA-4DDF-85FA-96BA664CDB90}"/>
    <cellStyle name="viet2 2 3 6" xfId="28808" xr:uid="{D9E69811-A9E9-4BDE-B7E3-3C566248D408}"/>
    <cellStyle name="viet2 2 3 7" xfId="32407" xr:uid="{8FA71A78-2CF2-4FDF-BBCF-95F7931DFD0C}"/>
    <cellStyle name="viet2 2 3 8" xfId="36655" xr:uid="{F9D573F7-0446-4A72-B120-96A4E2685BB3}"/>
    <cellStyle name="viet2 2 3 9" xfId="39232" xr:uid="{17596C43-8B4C-43F7-9A9C-6FD8B02D379A}"/>
    <cellStyle name="viet2 2 4" xfId="20067" xr:uid="{EC49508B-BD2E-4BF1-84B4-760960CE143F}"/>
    <cellStyle name="viet2 2 4 2" xfId="23125" xr:uid="{2FC68767-89E5-46E1-B2E0-D7DB6ED8A404}"/>
    <cellStyle name="viet2 2 4 3" xfId="24756" xr:uid="{11035483-F012-4A6B-8F8F-CA0FF4F2D924}"/>
    <cellStyle name="viet2 2 4 4" xfId="28069" xr:uid="{76644D63-90D3-4E29-AE58-9839F6712D1A}"/>
    <cellStyle name="viet2 2 4 5" xfId="29631" xr:uid="{1B84C152-D7FD-4BC2-B11F-BD2E8208C225}"/>
    <cellStyle name="viet2 2 4 6" xfId="31531" xr:uid="{506D4EAF-E04C-4A72-9BB3-74991B7A5F0C}"/>
    <cellStyle name="viet2 2 4 7" xfId="34053" xr:uid="{14A64BB0-4A6A-49A2-94FA-9DECF793C295}"/>
    <cellStyle name="viet2 2 4 8" xfId="35694" xr:uid="{FDCDEBA2-EC64-4A56-8693-595800F1EC5A}"/>
    <cellStyle name="viet2 2 4 9" xfId="38306" xr:uid="{367EC4F7-8E48-45DA-8F00-2B8858387C7B}"/>
    <cellStyle name="viet2 2 5" xfId="20144" xr:uid="{4C4D720A-0C3B-4603-92B3-CDA5618A4695}"/>
    <cellStyle name="viet2 2 5 2" xfId="23211" xr:uid="{050B123A-4EF5-4001-AD08-8168EC760A88}"/>
    <cellStyle name="viet2 2 5 3" xfId="24881" xr:uid="{D07BF699-0621-4D44-B5B4-CD02FDD58C25}"/>
    <cellStyle name="viet2 2 5 4" xfId="28175" xr:uid="{31F99265-29C0-459D-807A-026996832DA7}"/>
    <cellStyle name="viet2 2 5 5" xfId="29643" xr:uid="{C399A503-883E-4DF6-875F-3EC6520C78A8}"/>
    <cellStyle name="viet2 2 5 6" xfId="27180" xr:uid="{9C21CCB1-2CF0-4DAA-8D84-A12D92D0607F}"/>
    <cellStyle name="viet2 2 5 7" xfId="26996" xr:uid="{A80A7275-3E3C-4A3D-AC67-9BDCE1E5DB94}"/>
    <cellStyle name="viet2 2 5 8" xfId="36238" xr:uid="{ECF2C840-46AE-4979-8338-EBC07F868AB1}"/>
    <cellStyle name="viet2 2 5 9" xfId="39196" xr:uid="{C819B7AD-E978-46BA-9336-D01494D70914}"/>
    <cellStyle name="viet2 2 6" xfId="19737" xr:uid="{C51A4DE7-2676-49B2-9909-39FC1197E0EA}"/>
    <cellStyle name="viet2 2 6 2" xfId="22742" xr:uid="{59B10794-5295-4F7B-A3C1-0C067CDA7884}"/>
    <cellStyle name="viet2 2 6 3" xfId="24166" xr:uid="{507AE5B9-649B-4CBB-9761-3C943764390D}"/>
    <cellStyle name="viet2 2 6 4" xfId="27625" xr:uid="{EB5C9A46-8FFF-493F-B7BB-E4087DB1E080}"/>
    <cellStyle name="viet2 2 6 5" xfId="30005" xr:uid="{BCB03368-AF0D-45AE-B958-5495BC8EC366}"/>
    <cellStyle name="viet2 2 6 6" xfId="33246" xr:uid="{0FB311B3-049D-43F4-87A9-D228ECEDFA8F}"/>
    <cellStyle name="viet2 2 6 7" xfId="33363" xr:uid="{AC2D4B28-9761-496B-8AF3-87EFC2549F63}"/>
    <cellStyle name="viet2 2 6 8" xfId="39137" xr:uid="{44F8D938-3141-4C1C-A78C-44669CF814B2}"/>
    <cellStyle name="viet2 2 6 9" xfId="36424" xr:uid="{A59C57E4-A2AC-490B-81DE-3AD74FC2795F}"/>
    <cellStyle name="viet2 2 7" xfId="20156" xr:uid="{0EBAD6A7-F7E2-4AA2-9DAD-44C5D302A2AA}"/>
    <cellStyle name="viet2 2 7 2" xfId="23225" xr:uid="{C2BD2D2E-DAAD-456F-97D2-114AA640B497}"/>
    <cellStyle name="viet2 2 7 3" xfId="26210" xr:uid="{5F43D54D-3394-4478-B9D9-75F949FE201A}"/>
    <cellStyle name="viet2 2 7 4" xfId="28190" xr:uid="{ED378AB7-2189-4048-B53C-AB974ABFDB24}"/>
    <cellStyle name="viet2 2 7 5" xfId="29852" xr:uid="{E92B3137-D09B-4906-8E2D-6B6142753A7D}"/>
    <cellStyle name="viet2 2 7 6" xfId="33035" xr:uid="{DF088151-5AB5-4054-B6CB-93D382D07380}"/>
    <cellStyle name="viet2 2 7 7" xfId="32241" xr:uid="{092DDA04-E039-4C44-B1B4-01A177AD1544}"/>
    <cellStyle name="viet2 2 7 8" xfId="39516" xr:uid="{13A6E969-6FE7-4F9A-89DC-77C801FD74BB}"/>
    <cellStyle name="viet2 2 7 9" xfId="39718" xr:uid="{4F0CFCA6-1E76-48BF-A5D9-1E1670786BFA}"/>
    <cellStyle name="viet2 2 8" xfId="20230" xr:uid="{E05DDEB5-39F5-4D6C-B2F4-7B1835B2154D}"/>
    <cellStyle name="viet2 2 8 2" xfId="23327" xr:uid="{09EAA5A8-4793-4E39-9437-1D218E8D7E4D}"/>
    <cellStyle name="viet2 2 8 3" xfId="25982" xr:uid="{E9BE792E-B71D-4979-8DB8-B2328DE8FEF9}"/>
    <cellStyle name="viet2 2 8 4" xfId="28300" xr:uid="{CD1CAFD0-53FD-4DCA-8F9A-AFFC5EEE5117}"/>
    <cellStyle name="viet2 2 8 5" xfId="29901" xr:uid="{7AF80E37-6FB5-4829-B24C-1CB9EC38CA2A}"/>
    <cellStyle name="viet2 2 8 6" xfId="29721" xr:uid="{C0F3B3C4-AAE5-4789-8813-E2C2FA20668D}"/>
    <cellStyle name="viet2 2 8 7" xfId="23660" xr:uid="{CC44143E-8E8E-4019-9046-FBFF94F39AEC}"/>
    <cellStyle name="viet2 2 8 8" xfId="38134" xr:uid="{94C89591-6C2A-4429-8610-F9B96ED6CFA9}"/>
    <cellStyle name="viet2 2 8 9" xfId="37996" xr:uid="{B9E89158-8D8A-4431-90B0-AEF8E40270BF}"/>
    <cellStyle name="viet2 2 9" xfId="20385" xr:uid="{01CC7AE4-D17C-4F69-9430-42BAFEA133D5}"/>
    <cellStyle name="viet2 2 9 2" xfId="23502" xr:uid="{9974DC9A-180B-45CE-BCCF-3F2F92F8D536}"/>
    <cellStyle name="viet2 2 9 3" xfId="21695" xr:uid="{609045A7-ABF7-4BDD-898F-86048776E26D}"/>
    <cellStyle name="viet2 2 9 4" xfId="28495" xr:uid="{7C414597-E0F4-4F04-80EB-D50F3BB16D7A}"/>
    <cellStyle name="viet2 2 9 5" xfId="24238" xr:uid="{463D7A56-ECF6-4BE7-A83B-AE6757904C24}"/>
    <cellStyle name="viet2 2 9 6" xfId="33752" xr:uid="{24352607-6D21-436F-B618-17BCBC33555A}"/>
    <cellStyle name="viet2 2 9 7" xfId="35100" xr:uid="{1627CE6D-19E4-4B32-B9AE-59E077AAE16A}"/>
    <cellStyle name="viet2 2 9 8" xfId="36747" xr:uid="{C4E2977E-73C4-47EC-8C33-763DBAF88229}"/>
    <cellStyle name="viet2 2 9 9" xfId="40996" xr:uid="{5D93AC8F-BFC3-4047-A83C-B8EA63F25896}"/>
    <cellStyle name="viet2 3" xfId="4839" xr:uid="{0A4FA4C0-BBA9-4B08-ACF8-733FCD2C2849}"/>
    <cellStyle name="viet2 3 10" xfId="20064" xr:uid="{EA3E6356-D45B-49CE-9F68-68044F618759}"/>
    <cellStyle name="viet2 3 10 2" xfId="23121" xr:uid="{08FFF406-2402-4F97-8F5C-E401EE51EB26}"/>
    <cellStyle name="viet2 3 10 3" xfId="21467" xr:uid="{A5F0FE99-B135-4747-B44E-B2FA554C8EF1}"/>
    <cellStyle name="viet2 3 10 4" xfId="28065" xr:uid="{DF17FBB6-6313-45D3-AC97-EC81B75F597A}"/>
    <cellStyle name="viet2 3 10 5" xfId="30117" xr:uid="{2D857864-E518-4721-BAA7-06B5A63EA0E2}"/>
    <cellStyle name="viet2 3 10 6" xfId="24908" xr:uid="{5072D510-A153-4079-B79E-23B5D87DBF08}"/>
    <cellStyle name="viet2 3 10 7" xfId="33147" xr:uid="{97E7DF13-5339-4D76-946F-5C9B967B6051}"/>
    <cellStyle name="viet2 3 10 8" xfId="38555" xr:uid="{4945EDC7-503E-4767-B3E9-826335CBFA4C}"/>
    <cellStyle name="viet2 3 10 9" xfId="36940" xr:uid="{FC9FEB59-2C90-4A7C-9412-932983E9BCB7}"/>
    <cellStyle name="viet2 3 11" xfId="20455" xr:uid="{2C5A98C3-8855-46D1-99A1-C9587E6F0E52}"/>
    <cellStyle name="viet2 3 11 2" xfId="23586" xr:uid="{03E52F9E-F148-44BB-8A2D-82F70565B4F9}"/>
    <cellStyle name="viet2 3 11 3" xfId="26739" xr:uid="{0E9D768A-CA51-4705-96FE-86E2240212A3}"/>
    <cellStyle name="viet2 3 11 4" xfId="28593" xr:uid="{4D6BD35D-9BDE-4BBE-B109-93A2626B4523}"/>
    <cellStyle name="viet2 3 11 5" xfId="30894" xr:uid="{DABFF2D4-4591-456D-B80B-F582C9B6D62E}"/>
    <cellStyle name="viet2 3 11 6" xfId="33852" xr:uid="{EF1E7133-C3C7-4A1D-AA31-1D25C3AE4C48}"/>
    <cellStyle name="viet2 3 11 7" xfId="35184" xr:uid="{0C4828B4-9D90-430C-BAFA-06BD5C08F62D}"/>
    <cellStyle name="viet2 3 11 8" xfId="39712" xr:uid="{06B50338-021E-4F24-93CB-8AC445153CD1}"/>
    <cellStyle name="viet2 3 11 9" xfId="41083" xr:uid="{7ACB8E0D-AB14-47D7-A690-619AA3C3AF38}"/>
    <cellStyle name="viet2 3 12" xfId="20464" xr:uid="{1D3035E4-F5ED-46EC-8663-339D49C12E26}"/>
    <cellStyle name="viet2 3 12 2" xfId="26751" xr:uid="{2DF38770-6197-461F-BA32-A4339BA994F1}"/>
    <cellStyle name="viet2 3 12 3" xfId="28608" xr:uid="{6D3E19AB-39E9-40B6-AAA9-0061417A6296}"/>
    <cellStyle name="viet2 3 12 4" xfId="30908" xr:uid="{90C6AF2E-8A06-43F9-B44B-007C68A9018F}"/>
    <cellStyle name="viet2 3 12 5" xfId="33865" xr:uid="{16CE3B8C-235D-4C8D-B28F-74B57BC696C9}"/>
    <cellStyle name="viet2 3 12 6" xfId="35189" xr:uid="{69F16773-99AC-4015-9DC5-CFAE49BF7603}"/>
    <cellStyle name="viet2 3 12 7" xfId="39727" xr:uid="{F926797A-477E-4D3D-B115-FD22CF97202E}"/>
    <cellStyle name="viet2 3 12 8" xfId="41087" xr:uid="{C7DF67A8-06CD-4F83-90D7-48EDF06CD4CC}"/>
    <cellStyle name="viet2 3 13" xfId="26194" xr:uid="{13AF6086-6224-4C21-A53A-7399A7E16F1A}"/>
    <cellStyle name="viet2 3 14" xfId="26544" xr:uid="{3AE398E5-9B15-44F5-B885-A8CF9580C96F}"/>
    <cellStyle name="viet2 3 15" xfId="29562" xr:uid="{8B94C218-4823-4B32-92C1-E04FE14CD618}"/>
    <cellStyle name="viet2 3 16" xfId="32154" xr:uid="{D9EDE372-D6B7-46E1-9CAE-6E20B0B3E26F}"/>
    <cellStyle name="viet2 3 17" xfId="34133" xr:uid="{448B1A8B-238F-489B-ABDB-B846EB4989B9}"/>
    <cellStyle name="viet2 3 18" xfId="39503" xr:uid="{41E6F16E-D252-4C9F-9D5C-921C12D5F6CD}"/>
    <cellStyle name="viet2 3 19" xfId="38729" xr:uid="{BADF057C-B8F3-468A-812A-BDAF308EACFC}"/>
    <cellStyle name="viet2 3 2" xfId="19327" xr:uid="{8A06D4B0-84FB-4CF1-89D5-9E3A0430B603}"/>
    <cellStyle name="viet2 3 2 2" xfId="22272" xr:uid="{BC2F919D-B19C-48E0-8B50-0AFF276B4E1C}"/>
    <cellStyle name="viet2 3 2 3" xfId="24666" xr:uid="{315624DB-520E-443D-9769-1CADFBA6EFD1}"/>
    <cellStyle name="viet2 3 2 4" xfId="27064" xr:uid="{4D2AF09A-BAF5-4C57-9D32-1DED283CE1BB}"/>
    <cellStyle name="viet2 3 2 5" xfId="21630" xr:uid="{002AA9AB-5B2F-462A-8666-7EEDCF9381DE}"/>
    <cellStyle name="viet2 3 2 6" xfId="31959" xr:uid="{B0420528-14AD-4CAA-9E62-C898A1AF4063}"/>
    <cellStyle name="viet2 3 2 7" xfId="34640" xr:uid="{CF4791BD-BC60-4794-8AF4-B59D09323C1E}"/>
    <cellStyle name="viet2 3 2 8" xfId="38764" xr:uid="{B46F392C-E91F-4DF8-84F8-68AB74D1A15E}"/>
    <cellStyle name="viet2 3 2 9" xfId="39974" xr:uid="{974DB41B-4027-4553-8226-F3302F8798FF}"/>
    <cellStyle name="viet2 3 3" xfId="19983" xr:uid="{BBADF226-A679-4288-80D2-7A25D24A7C6E}"/>
    <cellStyle name="viet2 3 3 2" xfId="23036" xr:uid="{C317CA17-C6E9-402A-AE57-6989F5299B67}"/>
    <cellStyle name="viet2 3 3 3" xfId="25154" xr:uid="{A6BAA432-0D7B-4FFE-92E9-645E483833E7}"/>
    <cellStyle name="viet2 3 3 4" xfId="27973" xr:uid="{F7C12075-D02C-40E3-95AC-D4BD146C6303}"/>
    <cellStyle name="viet2 3 3 5" xfId="26325" xr:uid="{D7D65AED-57E9-4C86-9288-CB7A2D748F3A}"/>
    <cellStyle name="viet2 3 3 6" xfId="27481" xr:uid="{5D289F67-5907-4822-BE37-C89F01142F27}"/>
    <cellStyle name="viet2 3 3 7" xfId="33581" xr:uid="{F8EC7E14-78EB-4C74-81A4-B9A25998AF70}"/>
    <cellStyle name="viet2 3 3 8" xfId="36441" xr:uid="{9879F356-1A10-4B4D-AC72-891AA8FEC72D}"/>
    <cellStyle name="viet2 3 3 9" xfId="39061" xr:uid="{76E007CB-5F83-449D-A26C-917B44E4BEA4}"/>
    <cellStyle name="viet2 3 4" xfId="20066" xr:uid="{F3CCCBC0-6352-478F-89AA-B0A3E7F84BBF}"/>
    <cellStyle name="viet2 3 4 2" xfId="23124" xr:uid="{BA9D6879-61F4-4FCE-BD39-CF630C0045C2}"/>
    <cellStyle name="viet2 3 4 3" xfId="25116" xr:uid="{318BD595-D485-435E-9E4D-48D8D53438AE}"/>
    <cellStyle name="viet2 3 4 4" xfId="28068" xr:uid="{A4B78E71-72C0-449D-ABC1-F5E7D9FE1F41}"/>
    <cellStyle name="viet2 3 4 5" xfId="30319" xr:uid="{FA0CB877-DB74-468C-895B-15B05FDB92E6}"/>
    <cellStyle name="viet2 3 4 6" xfId="25449" xr:uid="{C137D375-B93A-4FAC-A70F-EE4F6659921C}"/>
    <cellStyle name="viet2 3 4 7" xfId="32393" xr:uid="{CD8D85FF-CA59-4E6C-8E64-B7E1392C583A}"/>
    <cellStyle name="viet2 3 4 8" xfId="37267" xr:uid="{3EB4E4ED-A81B-43FA-B7B7-A5CDDCC22414}"/>
    <cellStyle name="viet2 3 4 9" xfId="38437" xr:uid="{5999717C-8E62-4DA0-B242-82123C669CCA}"/>
    <cellStyle name="viet2 3 5" xfId="20143" xr:uid="{5BC46826-3B37-4DE5-AB75-CF255EDB5496}"/>
    <cellStyle name="viet2 3 5 2" xfId="23210" xr:uid="{68E18FF4-890D-4251-889F-61185D553AB6}"/>
    <cellStyle name="viet2 3 5 3" xfId="20999" xr:uid="{49FDDB4B-DDD5-44BD-A8A8-70C2EE5C4CC8}"/>
    <cellStyle name="viet2 3 5 4" xfId="28174" xr:uid="{62E617D0-D55B-4895-8332-163D6C49E320}"/>
    <cellStyle name="viet2 3 5 5" xfId="29016" xr:uid="{FF0FD6AB-DBFF-43DC-BD1F-B3961BDD6487}"/>
    <cellStyle name="viet2 3 5 6" xfId="31887" xr:uid="{E68E474C-6607-4014-B197-705B4E10E6B6}"/>
    <cellStyle name="viet2 3 5 7" xfId="33873" xr:uid="{573F6238-115F-492C-827A-7142C6D87E40}"/>
    <cellStyle name="viet2 3 5 8" xfId="37824" xr:uid="{57E9A37F-4894-4332-8E9F-595A34AC6FEC}"/>
    <cellStyle name="viet2 3 5 9" xfId="39681" xr:uid="{49F838F5-D97D-4FF4-BC6F-63C25A1AB622}"/>
    <cellStyle name="viet2 3 6" xfId="19595" xr:uid="{6F751C28-8D3E-406A-A9C8-2B598BBB8DE4}"/>
    <cellStyle name="viet2 3 6 2" xfId="22574" xr:uid="{FAB30AD1-78F3-4117-A554-77CD8F27388C}"/>
    <cellStyle name="viet2 3 6 3" xfId="25854" xr:uid="{80712012-BC8A-44B5-BB5A-9ED8DA283A0F}"/>
    <cellStyle name="viet2 3 6 4" xfId="27427" xr:uid="{F1635D91-C76B-4761-98AA-A5B8CB574677}"/>
    <cellStyle name="viet2 3 6 5" xfId="29760" xr:uid="{AFA42B15-7CF6-411D-AB03-195FB17C222B}"/>
    <cellStyle name="viet2 3 6 6" xfId="31703" xr:uid="{D89EE00A-9AD0-4D6D-B8EB-E965AD71FF36}"/>
    <cellStyle name="viet2 3 6 7" xfId="34245" xr:uid="{6609D35A-C895-41CD-881F-77211D3C6A3C}"/>
    <cellStyle name="viet2 3 6 8" xfId="39089" xr:uid="{B513A77E-6D1A-4C5A-BBD8-3B5760E461A5}"/>
    <cellStyle name="viet2 3 6 9" xfId="40465" xr:uid="{658DD82B-B662-426B-BEE9-8FCE934F3047}"/>
    <cellStyle name="viet2 3 7" xfId="19400" xr:uid="{19A84695-0958-4C8B-B6C7-52C50D472080}"/>
    <cellStyle name="viet2 3 7 2" xfId="22338" xr:uid="{61080494-1AD2-474E-95FB-104574BC3FF6}"/>
    <cellStyle name="viet2 3 7 3" xfId="26635" xr:uid="{23B65730-BBB2-4348-8261-A2DFDFA761A0}"/>
    <cellStyle name="viet2 3 7 4" xfId="27138" xr:uid="{4DD36CD9-9B8B-4181-B2FA-AC1EEC3EB532}"/>
    <cellStyle name="viet2 3 7 5" xfId="30788" xr:uid="{3AD64F97-5170-4A81-8C89-4D43E0A8AE11}"/>
    <cellStyle name="viet2 3 7 6" xfId="31333" xr:uid="{F2A3C7E2-3221-4D41-841D-6032F9F2CC63}"/>
    <cellStyle name="viet2 3 7 7" xfId="34354" xr:uid="{5003BAA0-7851-4923-91C2-9021C5350336}"/>
    <cellStyle name="viet2 3 7 8" xfId="36856" xr:uid="{D3A40A9B-561E-494C-BEE1-9009F8C8C8F0}"/>
    <cellStyle name="viet2 3 7 9" xfId="40936" xr:uid="{A1630765-2527-4EAF-BF78-DD8177D6D69E}"/>
    <cellStyle name="viet2 3 8" xfId="20231" xr:uid="{19E2E882-8EDE-4E61-889F-9ED07CDB57F1}"/>
    <cellStyle name="viet2 3 8 2" xfId="23328" xr:uid="{0F9C0C6C-953F-4DA4-9354-8AF37CDFCAD3}"/>
    <cellStyle name="viet2 3 8 3" xfId="25271" xr:uid="{5FACB7EA-5DF9-4D56-BFBD-8BDE5C22A5BF}"/>
    <cellStyle name="viet2 3 8 4" xfId="28301" xr:uid="{D0828D61-AA4B-4F7F-BED6-7604F5894B4B}"/>
    <cellStyle name="viet2 3 8 5" xfId="30034" xr:uid="{2953002D-CFE0-4998-A639-D8089C24C9C4}"/>
    <cellStyle name="viet2 3 8 6" xfId="32423" xr:uid="{0DDB1104-1D10-4A2A-AC8B-EF04CE0D26A0}"/>
    <cellStyle name="viet2 3 8 7" xfId="31772" xr:uid="{8AC96CF3-4A5B-4BE7-9475-26D915FBC3F6}"/>
    <cellStyle name="viet2 3 8 8" xfId="39181" xr:uid="{4CB175D8-F031-4603-9DAC-015489239606}"/>
    <cellStyle name="viet2 3 8 9" xfId="36471" xr:uid="{86F3C716-C8CD-44E2-9025-C7DEEDE68C3F}"/>
    <cellStyle name="viet2 3 9" xfId="20384" xr:uid="{55D2F998-94AB-4288-BD65-7E726D78DCE2}"/>
    <cellStyle name="viet2 3 9 2" xfId="23501" xr:uid="{83C88103-644F-43C2-82CF-442A7D3E0338}"/>
    <cellStyle name="viet2 3 9 3" xfId="21553" xr:uid="{7CEDDE71-5233-4410-90F4-CD48FA132CE4}"/>
    <cellStyle name="viet2 3 9 4" xfId="28494" xr:uid="{02D5CD9C-BB45-44E9-8F8C-237FBC9FA102}"/>
    <cellStyle name="viet2 3 9 5" xfId="20777" xr:uid="{33F610C1-CB2F-46CF-A040-8A11C0F85F54}"/>
    <cellStyle name="viet2 3 9 6" xfId="33751" xr:uid="{27A076A4-60D9-488B-9B7B-959D7B6CBA82}"/>
    <cellStyle name="viet2 3 9 7" xfId="35099" xr:uid="{A1703C9A-105D-4481-8FAD-77E2007E5A33}"/>
    <cellStyle name="viet2 3 9 8" xfId="39050" xr:uid="{89A0B056-E7A8-411A-926E-747009D2F282}"/>
    <cellStyle name="viet2 3 9 9" xfId="40995" xr:uid="{7D261E37-E504-4509-992A-2D9B86610CB4}"/>
    <cellStyle name="viet2 4" xfId="19229" xr:uid="{93C4C501-53BF-4C2A-B01C-08B3CFFDD0B7}"/>
    <cellStyle name="viet2 4 2" xfId="22140" xr:uid="{1F508390-6AB3-49A7-82BF-382AE171BB70}"/>
    <cellStyle name="viet2 4 3" xfId="24995" xr:uid="{07CF3376-FEC6-4D34-B8BC-44BCF7EB1511}"/>
    <cellStyle name="viet2 4 4" xfId="25546" xr:uid="{D1A65684-A975-4FA0-8C30-1024B53727B6}"/>
    <cellStyle name="viet2 4 5" xfId="28260" xr:uid="{7DC1040F-E2A8-4EEB-B58D-086521AC8C6B}"/>
    <cellStyle name="viet2 4 6" xfId="31990" xr:uid="{B2CB5C80-C76B-48E7-BBEE-4E090448F3A2}"/>
    <cellStyle name="viet2 4 7" xfId="33107" xr:uid="{5147121F-796C-41F3-B2F6-F55A14CB689E}"/>
    <cellStyle name="viet2 4 8" xfId="39212" xr:uid="{014DF10F-241E-4FF8-A5FF-7766099B49DA}"/>
    <cellStyle name="viet2 4 9" xfId="40498" xr:uid="{76827B55-34EC-4A88-AA99-2E97FF54E471}"/>
    <cellStyle name="viet2 5" xfId="19579" xr:uid="{DF7E81F2-3F47-4104-860D-7F6F04DEF081}"/>
    <cellStyle name="viet2 5 2" xfId="22557" xr:uid="{4D495823-D8F3-4535-8A96-E37615AD0312}"/>
    <cellStyle name="viet2 5 3" xfId="26304" xr:uid="{59266860-C35F-43A4-BDD5-09E480849370}"/>
    <cellStyle name="viet2 5 4" xfId="27406" xr:uid="{185753B7-B3AD-48B8-ACEC-15E43A4A0BD3}"/>
    <cellStyle name="viet2 5 5" xfId="27480" xr:uid="{B9A08AF6-EA56-4217-8330-7D3CE345C45D}"/>
    <cellStyle name="viet2 5 6" xfId="29986" xr:uid="{7D547F12-6C6D-4B7B-B1B0-359BAB0F4047}"/>
    <cellStyle name="viet2 5 7" xfId="32179" xr:uid="{2EAA7930-5D00-44CA-98AC-E278CB699D89}"/>
    <cellStyle name="viet2 5 8" xfId="36751" xr:uid="{74B5253F-F14D-41F6-A3B9-A16BEA9C1FCF}"/>
    <cellStyle name="viet2 5 9" xfId="40470" xr:uid="{2DEB6D8A-C099-42CE-8C21-B01E1958922E}"/>
    <cellStyle name="viet2 6" xfId="19940" xr:uid="{1DA99B55-6D98-4EB0-9BB1-629904C938AF}"/>
    <cellStyle name="viet2 6 2" xfId="22989" xr:uid="{CDBABF39-5AB8-4086-9F94-1412C0F1020F}"/>
    <cellStyle name="viet2 6 3" xfId="23981" xr:uid="{D6DB0A88-57E7-4A20-BAF7-1DB2AA087EA5}"/>
    <cellStyle name="viet2 6 4" xfId="27920" xr:uid="{CE298DF1-8924-4C2A-9286-6F0FB6F61802}"/>
    <cellStyle name="viet2 6 5" xfId="26438" xr:uid="{9B866BAB-F4C4-47A5-B5AA-58AEE23FAB69}"/>
    <cellStyle name="viet2 6 6" xfId="31621" xr:uid="{25BD5DA5-CB1E-4CCE-AF77-75D294FB1527}"/>
    <cellStyle name="viet2 6 7" xfId="34225" xr:uid="{DBF4F1BE-B8DB-4D22-AC98-1F80A628BC56}"/>
    <cellStyle name="viet2 6 8" xfId="37915" xr:uid="{5EDDDD22-2465-4385-8EFC-C4C2FBC2D95B}"/>
    <cellStyle name="viet2 6 9" xfId="40104" xr:uid="{1B35282F-0F4A-40E6-A7CF-C4FAF09C0391}"/>
    <cellStyle name="viet2 7" xfId="19432" xr:uid="{6318CA81-11E9-4879-AB9A-CF471095673F}"/>
    <cellStyle name="viet2 7 2" xfId="22383" xr:uid="{06A9347F-E418-463B-853C-A77D60B2A9C6}"/>
    <cellStyle name="viet2 7 3" xfId="21522" xr:uid="{A2EB8FCA-2809-45C7-A0C8-346B39CA00E3}"/>
    <cellStyle name="viet2 7 4" xfId="27194" xr:uid="{AFC7D889-2CD8-4BC2-BADB-4FBF3555EB86}"/>
    <cellStyle name="viet2 7 5" xfId="29709" xr:uid="{F6196E79-F652-42D8-A0CD-E02EBF1EA53A}"/>
    <cellStyle name="viet2 7 6" xfId="32768" xr:uid="{9A7F0A5E-83F4-49D2-970E-0D9B8FC8E604}"/>
    <cellStyle name="viet2 7 7" xfId="34660" xr:uid="{79E6FB37-4A0F-4764-B13C-648765F1E5D9}"/>
    <cellStyle name="viet2 7 8" xfId="35974" xr:uid="{2C1B5503-1BF4-4C97-A4C8-DB28CFAC902A}"/>
    <cellStyle name="viet2 7 9" xfId="40475" xr:uid="{C73C8A8B-A2EF-47D2-AB00-A97D4711363F}"/>
    <cellStyle name="viet2 8" xfId="19938" xr:uid="{18097FC9-1E83-489F-B771-A4CE4B86DB40}"/>
    <cellStyle name="viet2 8 2" xfId="22987" xr:uid="{B6C2BFA3-6805-487F-B717-0015FDC7E1D0}"/>
    <cellStyle name="viet2 8 3" xfId="24693" xr:uid="{A4D1920B-2401-4640-B1A5-57A086DE2BA1}"/>
    <cellStyle name="viet2 8 4" xfId="27918" xr:uid="{7E0DD965-FE5C-4705-AC5A-57E76F63EDCC}"/>
    <cellStyle name="viet2 8 5" xfId="25011" xr:uid="{E8B60723-18D5-4A9E-8CD5-C94A35268D81}"/>
    <cellStyle name="viet2 8 6" xfId="31661" xr:uid="{42EFCAF2-D96C-4FB1-B7E5-5A038ECC520D}"/>
    <cellStyle name="viet2 8 7" xfId="34526" xr:uid="{BA833B9D-FF24-4987-9615-C91159E63317}"/>
    <cellStyle name="viet2 8 8" xfId="38797" xr:uid="{DDE83D3B-B62B-4AEF-B529-5775C8987C2C}"/>
    <cellStyle name="viet2 8 9" xfId="40875" xr:uid="{6101E4B3-BC78-4FC8-BF94-DC2B711D4DAF}"/>
    <cellStyle name="viet2 9" xfId="20234" xr:uid="{2BF22FC9-052E-459B-A33A-AEDF3DC4F4CC}"/>
    <cellStyle name="viet2 9 2" xfId="23331" xr:uid="{B6768BDE-DBB2-487F-9D16-7558CE613EBB}"/>
    <cellStyle name="viet2 9 3" xfId="26200" xr:uid="{D18E8E45-02BA-42B2-9E1E-5236763E3015}"/>
    <cellStyle name="viet2 9 4" xfId="28304" xr:uid="{0B27CC63-1C96-4313-ADAD-A7D3D96C3812}"/>
    <cellStyle name="viet2 9 5" xfId="21287" xr:uid="{78AAB97B-D3F3-46C3-AABB-FE239B78161C}"/>
    <cellStyle name="viet2 9 6" xfId="32927" xr:uid="{B329D628-637A-4A28-9574-016ABA90056D}"/>
    <cellStyle name="viet2 9 7" xfId="33591" xr:uid="{D93B55E2-FB3F-4750-8B8D-387A6D05F113}"/>
    <cellStyle name="viet2 9 8" xfId="38907" xr:uid="{46BD6E78-E4E3-4529-84AB-FC8EEE7E6829}"/>
    <cellStyle name="viet2 9 9" xfId="35869" xr:uid="{B86C0B85-6BC7-4A52-BA03-4BD370AF0C14}"/>
    <cellStyle name="VN new romanNormal" xfId="703" xr:uid="{22466A32-8582-4D0D-B1E0-6CFB0E91E211}"/>
    <cellStyle name="VN time new roman" xfId="704" xr:uid="{3D4E4332-A016-4276-80D9-E0C8BF012ED6}"/>
    <cellStyle name="vnbo" xfId="705" xr:uid="{36451719-C969-47B0-8F31-D2C62A22C600}"/>
    <cellStyle name="vnbo 10" xfId="19422" xr:uid="{6AAA8FD2-2E4D-46C2-8DF9-42BAD86C38A2}"/>
    <cellStyle name="vnbo 10 10" xfId="34195" xr:uid="{EC16F37B-E5E8-4C60-96EA-F1F2D7187795}"/>
    <cellStyle name="vnbo 10 11" xfId="34751" xr:uid="{2C65F962-B40A-45A0-B234-737E2950BE0A}"/>
    <cellStyle name="vnbo 10 12" xfId="36912" xr:uid="{F377AB97-756B-43C7-B082-A729A733380C}"/>
    <cellStyle name="vnbo 10 13" xfId="38395" xr:uid="{EB6F4987-6E01-4C58-8BEE-3B21940007F9}"/>
    <cellStyle name="vnbo 10 14" xfId="40283" xr:uid="{55634715-6504-484B-9C06-D86C57D8AE3D}"/>
    <cellStyle name="vnbo 10 15" xfId="41292" xr:uid="{84E1B15C-E7F7-4C95-A6A8-11878CBFDC50}"/>
    <cellStyle name="vnbo 10 2" xfId="22368" xr:uid="{E3FE45FB-5D80-4FF6-83AA-1FC8D4132ADA}"/>
    <cellStyle name="vnbo 10 3" xfId="25094" xr:uid="{4470E094-6F35-456B-A8FF-A2D4CD8001C4}"/>
    <cellStyle name="vnbo 10 4" xfId="23788" xr:uid="{266AFE84-EF98-4CEE-9E08-B514EAA91C8B}"/>
    <cellStyle name="vnbo 10 5" xfId="27171" xr:uid="{53713C44-943F-4D23-B196-8ECDB053ED26}"/>
    <cellStyle name="vnbo 10 6" xfId="26778" xr:uid="{D88B892A-98CB-4002-9BEC-CC766682729D}"/>
    <cellStyle name="vnbo 10 7" xfId="25137" xr:uid="{1895144C-A488-44CA-B069-D70059DC70B3}"/>
    <cellStyle name="vnbo 10 8" xfId="31868" xr:uid="{2403D982-BFE5-4546-A008-487A1042A693}"/>
    <cellStyle name="vnbo 10 9" xfId="24277" xr:uid="{7CADFC42-9408-495A-9DBF-987E52E3139F}"/>
    <cellStyle name="vnbo 11" xfId="19866" xr:uid="{9A6DAFB4-C142-4506-8296-5D4942F9AB9E}"/>
    <cellStyle name="vnbo 11 10" xfId="34546" xr:uid="{972681FE-F4DE-4CCF-99A9-BB6ABA7A85D9}"/>
    <cellStyle name="vnbo 11 11" xfId="34200" xr:uid="{F6F70E11-B769-45D7-9C8F-8520BD6CD597}"/>
    <cellStyle name="vnbo 11 12" xfId="35935" xr:uid="{98D2F449-1D17-4D8D-BCF1-349628D19CFE}"/>
    <cellStyle name="vnbo 11 13" xfId="36017" xr:uid="{8FC57458-6C91-41BB-8422-CC4D08F1E54D}"/>
    <cellStyle name="vnbo 11 14" xfId="40638" xr:uid="{0C1F3103-F15D-48EC-8935-46B68504275A}"/>
    <cellStyle name="vnbo 11 15" xfId="41248" xr:uid="{96E7B9EF-00F5-4659-ABDB-269F0F372C9B}"/>
    <cellStyle name="vnbo 11 2" xfId="22902" xr:uid="{85EEE284-D7A3-4612-85DE-026421975ECC}"/>
    <cellStyle name="vnbo 11 3" xfId="20550" xr:uid="{68639B1B-25AC-40B1-B9E5-BC65D3D41427}"/>
    <cellStyle name="vnbo 11 4" xfId="20889" xr:uid="{9BB8F92B-B32D-4F75-BC91-7E4A060168F1}"/>
    <cellStyle name="vnbo 11 5" xfId="27818" xr:uid="{3AEB322A-47BF-4878-BB91-9EA0ED247B0F}"/>
    <cellStyle name="vnbo 11 6" xfId="29449" xr:uid="{096D3373-51B0-4699-AF69-D653913D48CD}"/>
    <cellStyle name="vnbo 11 7" xfId="30365" xr:uid="{0EE8841D-EF01-4C80-B488-F02800E70ECB}"/>
    <cellStyle name="vnbo 11 8" xfId="29295" xr:uid="{6BA81AAC-EF5C-4639-BC1B-7277B58856B3}"/>
    <cellStyle name="vnbo 11 9" xfId="33148" xr:uid="{ED20A182-260E-40A7-93DD-A9531E64CA26}"/>
    <cellStyle name="vnbo 12" xfId="19794" xr:uid="{E8A290E3-5B15-4346-A92E-B9AE8D81F343}"/>
    <cellStyle name="vnbo 12 10" xfId="34499" xr:uid="{555DEEF5-9D59-41C3-95A5-BDC6F0C360E3}"/>
    <cellStyle name="vnbo 12 11" xfId="24504" xr:uid="{E4B28DB7-9C2B-4E24-A027-B5164269E8AB}"/>
    <cellStyle name="vnbo 12 12" xfId="36040" xr:uid="{08873184-5974-4604-882B-BDBCA002F5D8}"/>
    <cellStyle name="vnbo 12 13" xfId="37102" xr:uid="{DB6DCCE4-245D-4D30-91CE-1C4B89CB0B69}"/>
    <cellStyle name="vnbo 12 14" xfId="38649" xr:uid="{5478EBEB-F3B6-4C06-8BB6-400D3600DB39}"/>
    <cellStyle name="vnbo 12 15" xfId="40518" xr:uid="{C4E44FFB-DC32-4917-A560-57A652DEE214}"/>
    <cellStyle name="vnbo 12 2" xfId="22812" xr:uid="{02E3B3C6-EC8A-4833-B451-9FE9F47DEAF1}"/>
    <cellStyle name="vnbo 12 3" xfId="23799" xr:uid="{7892C291-DEEA-4CB0-96C4-1D7F446C786C}"/>
    <cellStyle name="vnbo 12 4" xfId="21164" xr:uid="{A8B5EBE5-DD99-4E91-9BF8-EBC0EED86D8B}"/>
    <cellStyle name="vnbo 12 5" xfId="27709" xr:uid="{0E87159A-35E9-48C3-9681-2A6FEB4E73CE}"/>
    <cellStyle name="vnbo 12 6" xfId="29344" xr:uid="{4938C6FE-E446-45AE-9EAC-E7A1E723A294}"/>
    <cellStyle name="vnbo 12 7" xfId="29749" xr:uid="{9C3EDA25-B27F-48A2-99D6-56DE5A7FD86D}"/>
    <cellStyle name="vnbo 12 8" xfId="28997" xr:uid="{8EEC6B5A-7E73-4268-8FF9-5717163D7D4F}"/>
    <cellStyle name="vnbo 12 9" xfId="31648" xr:uid="{35614BDC-3135-42C8-92AD-4CB8E5B3BBA0}"/>
    <cellStyle name="vnbo 13" xfId="19670" xr:uid="{00B1823D-FAC4-4475-AFE1-4D2C894FE988}"/>
    <cellStyle name="vnbo 13 10" xfId="34388" xr:uid="{9EE7D59E-D9E8-4C1D-8BE9-C7C8152D164D}"/>
    <cellStyle name="vnbo 13 11" xfId="31428" xr:uid="{0F14075C-2BFD-42F8-92E3-A46D96930D2E}"/>
    <cellStyle name="vnbo 13 12" xfId="36221" xr:uid="{E683E32C-EECE-45E1-9804-2E70494BC0B6}"/>
    <cellStyle name="vnbo 13 13" xfId="38710" xr:uid="{36C88E8F-DE95-4A5D-AE60-E6BDCC72BA32}"/>
    <cellStyle name="vnbo 13 14" xfId="40777" xr:uid="{038BE7B3-2A90-4546-8B62-7E83B55A738E}"/>
    <cellStyle name="vnbo 13 15" xfId="41657" xr:uid="{79B383D4-3F28-480B-AC8B-07645E67A6B1}"/>
    <cellStyle name="vnbo 13 2" xfId="22652" xr:uid="{2BE39039-B903-47DF-BA82-FEA8ECDF02D3}"/>
    <cellStyle name="vnbo 13 3" xfId="24032" xr:uid="{EB0E3FCB-0AD5-4051-8B26-AD6CFE8AF372}"/>
    <cellStyle name="vnbo 13 4" xfId="26611" xr:uid="{649DA33E-1531-4854-9C09-7C1CF2A95978}"/>
    <cellStyle name="vnbo 13 5" xfId="27514" xr:uid="{9638A58C-1323-412B-9D80-F7E650957D74}"/>
    <cellStyle name="vnbo 13 6" xfId="29148" xr:uid="{0B66205D-B105-4903-9D3F-E6AD4A1D955E}"/>
    <cellStyle name="vnbo 13 7" xfId="30764" xr:uid="{91DB3F6C-95AA-4461-A0FA-4EC4BE7A1425}"/>
    <cellStyle name="vnbo 13 8" xfId="33354" xr:uid="{8F82B68F-838C-41A7-BB00-420BF05D6F07}"/>
    <cellStyle name="vnbo 13 9" xfId="24031" xr:uid="{97565A23-A05F-429F-A3D1-96205744676B}"/>
    <cellStyle name="vnbo 14" xfId="19934" xr:uid="{1071E293-CC59-4B4B-87AA-32D9013393A1}"/>
    <cellStyle name="vnbo 14 10" xfId="34597" xr:uid="{DACDF80F-EBC5-4785-B4E6-31D5B9E9C88D}"/>
    <cellStyle name="vnbo 14 11" xfId="33236" xr:uid="{229892B3-3DA9-4DA4-9885-0D07DBC264C5}"/>
    <cellStyle name="vnbo 14 12" xfId="38636" xr:uid="{98B84783-94C2-4CF2-816B-21EA7D3C00EC}"/>
    <cellStyle name="vnbo 14 13" xfId="36274" xr:uid="{DF7558FA-C82A-4069-9CB3-73206AB8B645}"/>
    <cellStyle name="vnbo 14 14" xfId="40344" xr:uid="{836460A1-3BDE-41FE-A793-4B0BD479ACE0}"/>
    <cellStyle name="vnbo 14 15" xfId="39930" xr:uid="{B45924A3-62EA-4144-B547-62A9EF403B29}"/>
    <cellStyle name="vnbo 14 2" xfId="22982" xr:uid="{E3D9F2BF-ECC5-4AC4-9E38-C906B500FBE2}"/>
    <cellStyle name="vnbo 14 3" xfId="24511" xr:uid="{DF9DF308-4206-40CD-A228-AEB2E6AD7CF4}"/>
    <cellStyle name="vnbo 14 4" xfId="26358" xr:uid="{F9075C29-8B7E-46B3-8E14-E6E77CCB0FF6}"/>
    <cellStyle name="vnbo 14 5" xfId="27910" xr:uid="{C64C6A27-6572-47C2-8244-B35CEA74B1EF}"/>
    <cellStyle name="vnbo 14 6" xfId="29542" xr:uid="{5D6D1753-DE7D-4E99-B383-9252148E8BFA}"/>
    <cellStyle name="vnbo 14 7" xfId="21188" xr:uid="{B346B562-BD5D-4E0A-B39F-01E238F8F82E}"/>
    <cellStyle name="vnbo 14 8" xfId="33118" xr:uid="{CC3DCCCE-A2DD-43C0-8F64-802C3FB0FF9A}"/>
    <cellStyle name="vnbo 14 9" xfId="31474" xr:uid="{9E32181F-9B51-4D0D-BD4B-DED63A9A2AF1}"/>
    <cellStyle name="vnbo 15" xfId="19835" xr:uid="{3567D590-B64F-4617-879C-5C6F7F3D60A3}"/>
    <cellStyle name="vnbo 15 10" xfId="34523" xr:uid="{BC17563C-79DC-4A97-8C9A-CD38E0D4F184}"/>
    <cellStyle name="vnbo 15 11" xfId="34740" xr:uid="{E3A25230-4B55-496A-B7C9-19A881D9D2F8}"/>
    <cellStyle name="vnbo 15 12" xfId="35989" xr:uid="{B96E3CF4-6401-4210-A173-57985FF1D501}"/>
    <cellStyle name="vnbo 15 13" xfId="39608" xr:uid="{A710D905-89BD-4F47-AC79-927CC5E2B7DF}"/>
    <cellStyle name="vnbo 15 14" xfId="36813" xr:uid="{4EDC7B14-4430-402A-BEE1-44B0EEEB76E8}"/>
    <cellStyle name="vnbo 15 15" xfId="36486" xr:uid="{C14108CE-4356-44F4-AB1A-F12F4693A772}"/>
    <cellStyle name="vnbo 15 2" xfId="22859" xr:uid="{E72DD513-224E-44BD-9DAC-BCAEF33E6400}"/>
    <cellStyle name="vnbo 15 3" xfId="22090" xr:uid="{1EE0266A-BEA8-4B8D-B559-12371D0FD1C0}"/>
    <cellStyle name="vnbo 15 4" xfId="21000" xr:uid="{F17CB5B7-C7F2-4B57-A4FD-AA3D586676BF}"/>
    <cellStyle name="vnbo 15 5" xfId="27766" xr:uid="{FAE5AAE8-5733-417D-9100-A634431BE64E}"/>
    <cellStyle name="vnbo 15 6" xfId="29399" xr:uid="{5FF28A79-8D38-471E-A570-B38685BFB179}"/>
    <cellStyle name="vnbo 15 7" xfId="29068" xr:uid="{E1D04672-C8F8-4E91-9877-39A7788CB008}"/>
    <cellStyle name="vnbo 15 8" xfId="31100" xr:uid="{C0AA229E-CC6A-428D-96B1-BD0D4E0477E0}"/>
    <cellStyle name="vnbo 15 9" xfId="33016" xr:uid="{C3BEBA95-8051-4B79-A5DB-768488DCC1AC}"/>
    <cellStyle name="vnbo 16" xfId="19521" xr:uid="{78E1EEEA-8A51-46B5-BD78-9F1B0299E952}"/>
    <cellStyle name="vnbo 16 10" xfId="34288" xr:uid="{21CC9239-7950-43C7-91E4-E643525D419D}"/>
    <cellStyle name="vnbo 16 11" xfId="34085" xr:uid="{04EA18D0-98BD-44D2-BA54-6965CAAA6E15}"/>
    <cellStyle name="vnbo 16 12" xfId="37687" xr:uid="{B8D1485A-17DF-4F15-9035-A102ECBC9FEF}"/>
    <cellStyle name="vnbo 16 13" xfId="37768" xr:uid="{3110D01A-BB11-415D-B07C-A001CA6A28EC}"/>
    <cellStyle name="vnbo 16 14" xfId="37039" xr:uid="{A26FC31F-F70C-47C2-B258-4BA19D1C9E95}"/>
    <cellStyle name="vnbo 16 15" xfId="35729" xr:uid="{A3AD1DE3-95F7-4DC5-AB3E-4B888CDB417F}"/>
    <cellStyle name="vnbo 16 2" xfId="22495" xr:uid="{0339C399-1271-4F1F-89BB-C8FC448A8D50}"/>
    <cellStyle name="vnbo 16 3" xfId="23884" xr:uid="{4987C297-AE8E-4301-9418-B491169CCB49}"/>
    <cellStyle name="vnbo 16 4" xfId="25291" xr:uid="{55CC3000-F6D2-45FA-B4F2-B64B07054131}"/>
    <cellStyle name="vnbo 16 5" xfId="27331" xr:uid="{18841783-DD7F-4E7C-9253-9B3E440F7775}"/>
    <cellStyle name="vnbo 16 6" xfId="28926" xr:uid="{52F5FBE0-A807-48AE-84F0-02BCFCD2693D}"/>
    <cellStyle name="vnbo 16 7" xfId="29514" xr:uid="{584C864C-D896-4B6F-875F-242E045C9F35}"/>
    <cellStyle name="vnbo 16 8" xfId="27783" xr:uid="{30DBC091-6906-4013-8FED-C5F7AC290EA5}"/>
    <cellStyle name="vnbo 16 9" xfId="31732" xr:uid="{E490A49C-99AE-4EA7-98D8-E399097A3CC1}"/>
    <cellStyle name="vnbo 17" xfId="19476" xr:uid="{2CA18296-68C5-48F5-8659-77C89E1EAF1C}"/>
    <cellStyle name="vnbo 17 10" xfId="34253" xr:uid="{970D3DE6-8A6B-438D-ACA4-563489BF10B7}"/>
    <cellStyle name="vnbo 17 11" xfId="33893" xr:uid="{BD501D97-DF9C-4F7C-BC9E-76269E5369AC}"/>
    <cellStyle name="vnbo 17 12" xfId="37124" xr:uid="{B4859CA8-75F1-4048-85E9-DE54FF250EDF}"/>
    <cellStyle name="vnbo 17 13" xfId="37453" xr:uid="{A0C938B6-4451-41C5-B498-4865362514A8}"/>
    <cellStyle name="vnbo 17 14" xfId="37007" xr:uid="{FE2B87DD-A29D-4567-88BD-2A3CDF301C16}"/>
    <cellStyle name="vnbo 17 15" xfId="37045" xr:uid="{3CDA001D-06F0-4E04-B469-9B5FD3ED1AFB}"/>
    <cellStyle name="vnbo 17 2" xfId="22440" xr:uid="{B657D33B-FE2F-4DE1-A06A-3B156174EEC1}"/>
    <cellStyle name="vnbo 17 3" xfId="20523" xr:uid="{68D3A40D-303B-4377-8143-2152BCD4D76F}"/>
    <cellStyle name="vnbo 17 4" xfId="24754" xr:uid="{BD485F74-105D-402B-8176-917A4D2A90FF}"/>
    <cellStyle name="vnbo 17 5" xfId="27265" xr:uid="{21A2F77C-F187-4541-95FC-0C7379976751}"/>
    <cellStyle name="vnbo 17 6" xfId="28864" xr:uid="{2176651B-2F0C-4EB3-ABF0-EDB80A25C3AF}"/>
    <cellStyle name="vnbo 17 7" xfId="30338" xr:uid="{33D94310-B74D-4CF5-8A2B-AB79098B71AE}"/>
    <cellStyle name="vnbo 17 8" xfId="25786" xr:uid="{FED9FD18-88AB-495D-8222-16AA2B5EFDB4}"/>
    <cellStyle name="vnbo 17 9" xfId="31469" xr:uid="{57BD7F3A-B91E-49B8-95D3-18B3330459FB}"/>
    <cellStyle name="vnbo 18" xfId="20285" xr:uid="{1EB03728-C92F-4E44-A2B8-A047BDE950E1}"/>
    <cellStyle name="vnbo 18 10" xfId="34818" xr:uid="{BF9FC1B1-563F-419D-8FBD-1294ECF43836}"/>
    <cellStyle name="vnbo 18 11" xfId="31840" xr:uid="{40A0BD87-33CC-4BE6-87A2-1C3EFAF15FFD}"/>
    <cellStyle name="vnbo 18 12" xfId="39051" xr:uid="{0BA34674-F24D-4D16-9CA7-A0030E31E5C1}"/>
    <cellStyle name="vnbo 18 13" xfId="37172" xr:uid="{2A8BCF45-6CE1-4917-A12D-EBF4366477ED}"/>
    <cellStyle name="vnbo 18 14" xfId="37968" xr:uid="{7B60FBF4-B5E7-470C-907B-2D07D456E5F1}"/>
    <cellStyle name="vnbo 18 15" xfId="39450" xr:uid="{4DA22F71-5398-45A3-9478-178D8EE0E85A}"/>
    <cellStyle name="vnbo 18 2" xfId="23392" xr:uid="{994C3B06-2084-4C79-A48E-F60DE3A9AE48}"/>
    <cellStyle name="vnbo 18 3" xfId="20668" xr:uid="{6700DC46-A029-4B4E-884F-504F18E258AE}"/>
    <cellStyle name="vnbo 18 4" xfId="25348" xr:uid="{91B1603F-7B98-43DD-AE07-23649FC66415}"/>
    <cellStyle name="vnbo 18 5" xfId="28377" xr:uid="{FA0ACC25-8498-494A-8D41-83F65280E8A9}"/>
    <cellStyle name="vnbo 18 6" xfId="29993" xr:uid="{CCF34BF1-418B-4AE4-B7D3-0F7D8B7CD4ED}"/>
    <cellStyle name="vnbo 18 7" xfId="30080" xr:uid="{8E699982-80B7-470C-9ECB-7DAE06C7122F}"/>
    <cellStyle name="vnbo 18 8" xfId="26007" xr:uid="{EE98F50A-B20F-4290-ABA5-7778A7B63C34}"/>
    <cellStyle name="vnbo 18 9" xfId="33076" xr:uid="{B8F63F89-AC68-4637-99A8-58F7F8A50E5B}"/>
    <cellStyle name="vnbo 19" xfId="20603" xr:uid="{24D86854-4083-4C95-BFAD-F5D689FBC41C}"/>
    <cellStyle name="vnbo 19 10" xfId="35200" xr:uid="{D8CFE67F-A35C-460D-9E39-779EC4F6D712}"/>
    <cellStyle name="vnbo 19 11" xfId="39304" xr:uid="{CDAA9C72-CDCC-44EE-B570-4C448D74BA36}"/>
    <cellStyle name="vnbo 19 12" xfId="39776" xr:uid="{E953AED0-7C7E-486C-885A-B3D1A4C52C4B}"/>
    <cellStyle name="vnbo 19 13" xfId="41105" xr:uid="{5B1B449F-B2EC-4D21-8835-D393CAA406ED}"/>
    <cellStyle name="vnbo 19 14" xfId="41692" xr:uid="{98C5BE38-B7F2-4A41-9C9A-BE240FE0C70F}"/>
    <cellStyle name="vnbo 19 2" xfId="23644" xr:uid="{079047D3-A366-4D59-BBC0-43069419E876}"/>
    <cellStyle name="vnbo 19 3" xfId="26809" xr:uid="{54AED2A0-D13E-464F-8AC5-2F8AE7CF0620}"/>
    <cellStyle name="vnbo 19 4" xfId="28661" xr:uid="{C6B83BC1-D899-439F-BCE5-A9A5C58EB9D0}"/>
    <cellStyle name="vnbo 19 5" xfId="30272" xr:uid="{0949D4BA-ABC6-440A-97B8-EFA01D4615A9}"/>
    <cellStyle name="vnbo 19 6" xfId="30956" xr:uid="{BDC938D9-5984-4971-9E11-694640D0BC81}"/>
    <cellStyle name="vnbo 19 7" xfId="33527" xr:uid="{5B98036B-E8ED-4841-8E0C-67F20EB69B62}"/>
    <cellStyle name="vnbo 19 8" xfId="33919" xr:uid="{6F30497D-7877-4403-87F3-9ABBD541284E}"/>
    <cellStyle name="vnbo 19 9" xfId="34936" xr:uid="{83599533-1A4E-48F7-B14D-22B7AEC6D5FE}"/>
    <cellStyle name="vnbo 2" xfId="1459" xr:uid="{D35B47BF-F759-4784-8525-99AD888D83D1}"/>
    <cellStyle name="vnbo 2 10" xfId="34095" xr:uid="{BE1F697D-523E-4A0E-9DE6-AE6AF6A846A4}"/>
    <cellStyle name="vnbo 2 11" xfId="27025" xr:uid="{31F3A452-E5D0-4D8D-9829-275D332623B8}"/>
    <cellStyle name="vnbo 2 12" xfId="38471" xr:uid="{38CF779B-B90F-4F28-96B5-751FABF5A1AD}"/>
    <cellStyle name="vnbo 2 13" xfId="37975" xr:uid="{11293D09-7BB9-4A36-8CE6-634DB04F0B51}"/>
    <cellStyle name="vnbo 2 14" xfId="37351" xr:uid="{EF4D7847-21C2-4E58-A95B-3800DDE73A1F}"/>
    <cellStyle name="vnbo 2 15" xfId="39605" xr:uid="{207B5307-542D-4A69-A933-093253FF2C91}"/>
    <cellStyle name="vnbo 2 2" xfId="1866" xr:uid="{E5B43C2A-5D29-410C-8F25-1616DFAF2CB9}"/>
    <cellStyle name="vnbo 2 2 2" xfId="3919" xr:uid="{85090A33-E038-40F8-9DC1-E0D26F5A7C8E}"/>
    <cellStyle name="vnbo 2 2 2 2" xfId="8008" xr:uid="{4157CB00-5DA4-43C3-9329-EBFA60BE551C}"/>
    <cellStyle name="vnbo 2 2 2 2 2" xfId="50418" xr:uid="{2AF612D0-E2A7-4A3A-B65D-384B1B7E1950}"/>
    <cellStyle name="vnbo 2 2 2 2 3" xfId="52407" xr:uid="{C184F286-1DB7-4058-9390-E8B6B8872BC6}"/>
    <cellStyle name="vnbo 2 2 2 3" xfId="50777" xr:uid="{838E640D-7DCB-484B-A4DD-FB4FA2445988}"/>
    <cellStyle name="vnbo 2 2 3" xfId="8537" xr:uid="{819999B1-3296-4B42-9C0C-D5420AD03F07}"/>
    <cellStyle name="vnbo 2 2 3 2" xfId="8138" xr:uid="{7D65EF43-020D-4EB0-8637-964DFAB996FE}"/>
    <cellStyle name="vnbo 2 2 3 2 2" xfId="50540" xr:uid="{D988151B-B24B-4EE1-AF57-49872106D9BF}"/>
    <cellStyle name="vnbo 2 2 3 2 3" xfId="52529" xr:uid="{FF438354-97C1-4B58-98BD-6092ACC73797}"/>
    <cellStyle name="vnbo 2 2 3 3" xfId="50767" xr:uid="{6CCA3B82-0728-4A23-A270-AB36721A0B16}"/>
    <cellStyle name="vnbo 2 2 4" xfId="7894" xr:uid="{589FF642-6432-4690-BBC9-F6F7E2C1D178}"/>
    <cellStyle name="vnbo 2 2 4 2" xfId="50308" xr:uid="{6E85D8B3-FAC5-4ACA-AB57-57C5B215E7D0}"/>
    <cellStyle name="vnbo 2 2 4 3" xfId="52299" xr:uid="{9680D2B9-1D77-48E4-ACD8-C458D9573DAA}"/>
    <cellStyle name="vnbo 2 2 5" xfId="9921" xr:uid="{1E60A83B-A8A5-4C4D-861B-30D3BA9B348C}"/>
    <cellStyle name="vnbo 2 2 6" xfId="9992" xr:uid="{0F493179-4D2D-43BF-B5E1-56507096EDE8}"/>
    <cellStyle name="vnbo 2 2 7" xfId="9950" xr:uid="{0BE546EA-C598-45FA-B892-7BB9A5AB563F}"/>
    <cellStyle name="vnbo 2 3" xfId="4983" xr:uid="{6F6D66A5-5B97-4E52-B35A-4DF5FB2BD37E}"/>
    <cellStyle name="vnbo 2 3 2" xfId="10117" xr:uid="{0D9FD20B-DD1E-4E84-BC6E-055FF651AED4}"/>
    <cellStyle name="vnbo 2 3 3" xfId="10453" xr:uid="{E3C708B2-C7BD-4340-8259-9CA7B92B722C}"/>
    <cellStyle name="vnbo 2 3 4" xfId="10789" xr:uid="{F6E31B78-A009-4AAF-9833-77D16931EFA8}"/>
    <cellStyle name="vnbo 2 4" xfId="4992" xr:uid="{DCF50FB5-DBF9-477D-B376-9C99054701F4}"/>
    <cellStyle name="vnbo 2 4 2" xfId="10125" xr:uid="{CB9026AD-092D-474B-8E98-9FBBFBFA8B33}"/>
    <cellStyle name="vnbo 2 4 3" xfId="10461" xr:uid="{6CA69B44-ABB1-4437-985E-43544E0F1122}"/>
    <cellStyle name="vnbo 2 4 4" xfId="10797" xr:uid="{9C196278-6CE5-4F3F-BA74-F1922E47991F}"/>
    <cellStyle name="vnbo 2 5" xfId="5037" xr:uid="{04347D43-0B15-425A-938B-E35B456A5C8F}"/>
    <cellStyle name="vnbo 2 5 2" xfId="10168" xr:uid="{5B4F48D0-5654-45F6-9CAA-5F8EC7C01172}"/>
    <cellStyle name="vnbo 2 5 3" xfId="10504" xr:uid="{06D5661B-E193-466D-9F70-70D275BF4B30}"/>
    <cellStyle name="vnbo 2 5 4" xfId="10839" xr:uid="{AAE9EF23-263A-42D0-A198-51F108C30DC8}"/>
    <cellStyle name="vnbo 2 6" xfId="3343" xr:uid="{535B32AD-F35A-497F-9854-81426D0F57E0}"/>
    <cellStyle name="vnbo 2 6 2" xfId="50131" xr:uid="{B1BED91B-1794-44EB-B151-7D441872C490}"/>
    <cellStyle name="vnbo 2 7" xfId="9860" xr:uid="{1472B90F-06E5-4552-812A-A207507D6476}"/>
    <cellStyle name="vnbo 2 8" xfId="30012" xr:uid="{CC1FD069-4363-4E11-9103-5B47D170E4DE}"/>
    <cellStyle name="vnbo 2 9" xfId="31555" xr:uid="{028AFAA9-B16F-42DA-A021-5FC186E29CB2}"/>
    <cellStyle name="vnbo 20" xfId="20588" xr:uid="{53558482-A8B0-4E76-AD5D-BFFE3D8D5AD0}"/>
    <cellStyle name="vnbo 20 10" xfId="34935" xr:uid="{683435C9-08A9-4F93-A1D6-4348BED5B059}"/>
    <cellStyle name="vnbo 20 11" xfId="35199" xr:uid="{717ECB8B-0B21-4CB8-9D59-35D5FC2E7514}"/>
    <cellStyle name="vnbo 20 12" xfId="39303" xr:uid="{739E11CA-8868-41F7-BBE5-5EF6666451CE}"/>
    <cellStyle name="vnbo 20 13" xfId="39775" xr:uid="{0EF16ECC-A759-4976-BCC9-5040AB9961B2}"/>
    <cellStyle name="vnbo 20 14" xfId="41104" xr:uid="{78A5C81C-03C8-499C-99C2-6F3766BF2B6C}"/>
    <cellStyle name="vnbo 20 15" xfId="41691" xr:uid="{69F22841-83FB-4823-BBBA-75291F53A0A7}"/>
    <cellStyle name="vnbo 20 2" xfId="23643" xr:uid="{56DA3A3A-2818-40C8-A06A-6B48E67A1C1C}"/>
    <cellStyle name="vnbo 20 3" xfId="25474" xr:uid="{4B7EDA29-1FDA-4EB3-86B3-178D50DBCF4B}"/>
    <cellStyle name="vnbo 20 4" xfId="26808" xr:uid="{73289B11-9E40-4AAA-8FDD-95855FD86183}"/>
    <cellStyle name="vnbo 20 5" xfId="28660" xr:uid="{5C48E5D9-7B53-4E77-AADD-F50FC68547AB}"/>
    <cellStyle name="vnbo 20 6" xfId="30271" xr:uid="{2E022E6C-20C9-42DF-A59F-B812D22FF918}"/>
    <cellStyle name="vnbo 20 7" xfId="30955" xr:uid="{CFBBF7BE-39E4-4A67-B004-D1E77A2DCDBB}"/>
    <cellStyle name="vnbo 20 8" xfId="33526" xr:uid="{BA4AB8C6-B225-45ED-AF09-ADC470140403}"/>
    <cellStyle name="vnbo 20 9" xfId="33918" xr:uid="{5307B716-4568-4798-83B0-16AB913B49AF}"/>
    <cellStyle name="vnbo 21" xfId="21953" xr:uid="{A6892E5D-73AB-42AE-9821-4BB6AA239942}"/>
    <cellStyle name="vnbo 21 10" xfId="33477" xr:uid="{1FE06C59-6976-4519-83C2-FAF2C7C8D66D}"/>
    <cellStyle name="vnbo 21 11" xfId="37935" xr:uid="{FD4C1DFE-D79B-451D-9274-8264352E8CC9}"/>
    <cellStyle name="vnbo 21 12" xfId="36910" xr:uid="{7EC8E06A-6156-4919-8D7D-BD810F4DB9B4}"/>
    <cellStyle name="vnbo 21 13" xfId="36918" xr:uid="{303DB98E-D79B-4268-8064-EAA00F52FFAE}"/>
    <cellStyle name="vnbo 21 14" xfId="39096" xr:uid="{694DC529-F1AD-4C80-8FCA-E22E7BCB9896}"/>
    <cellStyle name="vnbo 21 2" xfId="20683" xr:uid="{01A99C97-5667-46C9-AD0A-0F2B0E5915CE}"/>
    <cellStyle name="vnbo 21 3" xfId="22042" xr:uid="{8EC0983C-F08F-424B-BE91-42AFBB220BCF}"/>
    <cellStyle name="vnbo 21 4" xfId="21080" xr:uid="{D172496F-6B4F-4086-8BE1-DFEEC2C8EE87}"/>
    <cellStyle name="vnbo 21 5" xfId="25064" xr:uid="{548C8795-DDAD-4D85-A1B6-0176B12DF5F1}"/>
    <cellStyle name="vnbo 21 6" xfId="26979" xr:uid="{BFD9AAC9-6E32-4468-8B8A-7183D3B62103}"/>
    <cellStyle name="vnbo 21 7" xfId="22027" xr:uid="{39702854-0A31-4272-AD70-A393FB2DD7C8}"/>
    <cellStyle name="vnbo 21 8" xfId="31684" xr:uid="{2569745A-A4DB-4D2E-83CE-F93F6C15AF75}"/>
    <cellStyle name="vnbo 21 9" xfId="33452" xr:uid="{5156D980-7624-4832-8FDF-8671E09C4C4B}"/>
    <cellStyle name="vnbo 22" xfId="20876" xr:uid="{4C4E9CD3-B506-4722-9B4F-B853A9F42E53}"/>
    <cellStyle name="vnbo 3" xfId="1697" xr:uid="{68F2FC83-C846-4484-80E0-6BD9AD712DA9}"/>
    <cellStyle name="vnbo 3 10" xfId="34515" xr:uid="{8F353FF0-FA54-472D-BDF4-256B836AADA6}"/>
    <cellStyle name="vnbo 3 11" xfId="31733" xr:uid="{2FB6FF52-6E42-4124-A66C-2BBD3051D233}"/>
    <cellStyle name="vnbo 3 12" xfId="35996" xr:uid="{2B4751A3-282B-45D7-B4CC-1782D99A564D}"/>
    <cellStyle name="vnbo 3 13" xfId="38281" xr:uid="{A77A11CA-39C2-430B-943C-3903832DFFA5}"/>
    <cellStyle name="vnbo 3 14" xfId="36051" xr:uid="{1B3A8BE6-8A8F-4382-AA60-1B07E7C86E2F}"/>
    <cellStyle name="vnbo 3 15" xfId="40756" xr:uid="{DAFF4CDA-3030-462A-AA9D-0E90508DB2F6}"/>
    <cellStyle name="vnbo 3 2" xfId="3362" xr:uid="{56232387-C58D-4852-98B0-4CE736200558}"/>
    <cellStyle name="vnbo 3 2 2" xfId="9080" xr:uid="{AAF61470-FF0B-4CCF-BD6F-A8FF6F0AAA3F}"/>
    <cellStyle name="vnbo 3 2 2 2" xfId="51183" xr:uid="{3A9BBD62-2D4E-4942-B728-B766795F4B73}"/>
    <cellStyle name="vnbo 3 2 2 3" xfId="53111" xr:uid="{AA5DEA3C-8BCB-4280-BE9F-7E442E013DEF}"/>
    <cellStyle name="vnbo 3 2 3" xfId="50753" xr:uid="{0C8C52A4-3B72-49EC-8E4B-E97610229E5E}"/>
    <cellStyle name="vnbo 3 3" xfId="8636" xr:uid="{135BF03D-8249-4122-A15F-642B683C9706}"/>
    <cellStyle name="vnbo 3 3 2" xfId="9185" xr:uid="{E87FE636-88E9-4B4B-8429-1840F5CE2E67}"/>
    <cellStyle name="vnbo 3 3 2 2" xfId="51286" xr:uid="{83C9459E-D5E0-4CB4-9D9E-05E95004DFD6}"/>
    <cellStyle name="vnbo 3 3 2 3" xfId="53214" xr:uid="{6DE6DF0C-029F-4168-AF42-3E99CA21A9E8}"/>
    <cellStyle name="vnbo 3 3 3" xfId="50791" xr:uid="{70417BD9-C61F-4EE4-82E4-1A756BB107E2}"/>
    <cellStyle name="vnbo 3 4" xfId="7645" xr:uid="{13B66447-E392-42F2-834D-E261FA634291}"/>
    <cellStyle name="vnbo 3 4 2" xfId="50073" xr:uid="{85E7D144-0B75-498A-A046-89F42CDCD61D}"/>
    <cellStyle name="vnbo 3 4 3" xfId="52066" xr:uid="{66B8B88D-0A11-4812-8F49-17FA2A59318D}"/>
    <cellStyle name="vnbo 3 5" xfId="9864" xr:uid="{EC20A39D-0B3B-4109-99F3-E7A587006474}"/>
    <cellStyle name="vnbo 3 6" xfId="9849" xr:uid="{464B2712-FEA9-46FE-B238-66F6E114D385}"/>
    <cellStyle name="vnbo 3 7" xfId="9966" xr:uid="{A55EF243-63B6-422C-86B9-3644CC03D62E}"/>
    <cellStyle name="vnbo 3 8" xfId="29269" xr:uid="{3D392AE5-A0E4-4902-87DF-AD0E0BD33F44}"/>
    <cellStyle name="vnbo 3 9" xfId="33047" xr:uid="{640369C8-61B3-466D-A52A-EC84C8B0551A}"/>
    <cellStyle name="vnbo 4" xfId="1934" xr:uid="{A1D95565-7135-4B17-A0EB-C18EB1223D0F}"/>
    <cellStyle name="vnbo 4 10" xfId="34600" xr:uid="{E4A7A497-D5C9-4585-A78D-485FF59DC990}"/>
    <cellStyle name="vnbo 4 11" xfId="34592" xr:uid="{6FF4CF12-E0AB-49E5-AEE1-E4ACD6363B90}"/>
    <cellStyle name="vnbo 4 12" xfId="38641" xr:uid="{1A392FE5-6EAC-44E3-B663-E061033767A6}"/>
    <cellStyle name="vnbo 4 13" xfId="37037" xr:uid="{0E7042E4-FB5C-488C-93F1-15225CE47D86}"/>
    <cellStyle name="vnbo 4 14" xfId="40147" xr:uid="{AF7FB7DE-F7BE-4C41-99EA-D2D4FC10FF99}"/>
    <cellStyle name="vnbo 4 15" xfId="41347" xr:uid="{9FA04F42-79FA-49BE-8540-8FD97C9F0D34}"/>
    <cellStyle name="vnbo 4 2" xfId="8182" xr:uid="{C70C970B-7789-4731-B8EB-1745A69F09D0}"/>
    <cellStyle name="vnbo 4 2 2" xfId="50576" xr:uid="{B464496E-3D74-4BCE-B0D4-E05EF85A1A93}"/>
    <cellStyle name="vnbo 4 2 3" xfId="52565" xr:uid="{2B37923D-085A-422E-92CB-4084371D4CEB}"/>
    <cellStyle name="vnbo 4 3" xfId="25284" xr:uid="{4269CB0B-27BB-4ABA-A18E-1E94FDF0A6CE}"/>
    <cellStyle name="vnbo 4 4" xfId="26261" xr:uid="{4A2ED17D-95AC-49CB-AA56-E724B14AFAAB}"/>
    <cellStyle name="vnbo 4 5" xfId="27915" xr:uid="{EE013B10-55B9-491D-A857-C4DDEE1421DC}"/>
    <cellStyle name="vnbo 4 6" xfId="29547" xr:uid="{0FC4BCC4-1162-456C-ACBD-BC31AC840381}"/>
    <cellStyle name="vnbo 4 7" xfId="28641" xr:uid="{E08C8365-2DB7-40D6-924A-01B4EDD23461}"/>
    <cellStyle name="vnbo 4 8" xfId="33034" xr:uid="{F0F4FAC6-DFBF-4ADA-8B84-68A42A1E3217}"/>
    <cellStyle name="vnbo 4 9" xfId="32912" xr:uid="{F2CA03A4-871F-45F8-B49D-F7543B4DF7BB}"/>
    <cellStyle name="vnbo 5" xfId="10348" xr:uid="{F6A8600F-746A-425D-9DEE-F2D4B4BB8B24}"/>
    <cellStyle name="vnbo 5 10" xfId="34082" xr:uid="{2DEE36C8-8AA2-44B3-B3D4-5F5441EA7CEB}"/>
    <cellStyle name="vnbo 5 11" xfId="26997" xr:uid="{80BE3AC5-B564-4893-9BA9-D457BEBB8358}"/>
    <cellStyle name="vnbo 5 12" xfId="37325" xr:uid="{10CEA8D8-1EC6-42DC-9B30-CA0D42198437}"/>
    <cellStyle name="vnbo 5 13" xfId="36947" xr:uid="{846214BB-5F69-40DD-BFA9-EEC742DC36F1}"/>
    <cellStyle name="vnbo 5 14" xfId="38337" xr:uid="{8F8CA9B9-F777-493A-900B-122933342FE3}"/>
    <cellStyle name="vnbo 5 15" xfId="41412" xr:uid="{99148918-18DD-49FB-8AD2-3AA31341ECC1}"/>
    <cellStyle name="vnbo 5 2" xfId="22224" xr:uid="{FD076631-0699-447F-A53F-4A29642102FD}"/>
    <cellStyle name="vnbo 5 3" xfId="22968" xr:uid="{98C2F2BA-7478-4DAA-B173-B7E08FB348B1}"/>
    <cellStyle name="vnbo 5 4" xfId="25813" xr:uid="{0030E760-2651-4324-8B60-CCCE15748B24}"/>
    <cellStyle name="vnbo 5 5" xfId="27006" xr:uid="{285A6345-7050-4C82-A24B-74992A782E27}"/>
    <cellStyle name="vnbo 5 6" xfId="25638" xr:uid="{402F676E-BAC3-41E2-8516-550EA14EE656}"/>
    <cellStyle name="vnbo 5 7" xfId="24957" xr:uid="{82ACC00A-0CA3-47B8-9857-73910923BC40}"/>
    <cellStyle name="vnbo 5 8" xfId="32640" xr:uid="{7B78D8E5-4CA4-497E-B112-1450E76B5A5B}"/>
    <cellStyle name="vnbo 5 9" xfId="31417" xr:uid="{47A7ACAE-8977-450D-9AD4-4358922FFF78}"/>
    <cellStyle name="vnbo 6" xfId="19534" xr:uid="{7B096010-7377-4BC2-B10E-801FCED9B4E8}"/>
    <cellStyle name="vnbo 6 10" xfId="34299" xr:uid="{7539A064-DF84-4781-BB01-7A55153CD57D}"/>
    <cellStyle name="vnbo 6 11" xfId="29813" xr:uid="{B8683CCF-480C-4525-9C69-BA8354554B86}"/>
    <cellStyle name="vnbo 6 12" xfId="35639" xr:uid="{D5565CE6-9167-4C1F-BB87-4E3047765E2C}"/>
    <cellStyle name="vnbo 6 13" xfId="35907" xr:uid="{ECACD269-7993-4F11-B0CC-08BC0C946B4E}"/>
    <cellStyle name="vnbo 6 14" xfId="40917" xr:uid="{076F08BA-EFBB-409A-A776-047362B727BF}"/>
    <cellStyle name="vnbo 6 15" xfId="41252" xr:uid="{F679B4D0-A7CD-410C-9E10-4C72B2112BA4}"/>
    <cellStyle name="vnbo 6 2" xfId="22508" xr:uid="{CD8B1160-648C-407E-B44F-1B96350EADCF}"/>
    <cellStyle name="vnbo 6 3" xfId="24787" xr:uid="{946A6869-7B6F-4CC6-B731-27D006861BA8}"/>
    <cellStyle name="vnbo 6 4" xfId="23948" xr:uid="{9CC7F1C7-0A24-4050-BD3A-D3492CFA903E}"/>
    <cellStyle name="vnbo 6 5" xfId="27349" xr:uid="{BCBE6AEB-E748-4992-911B-17C8AC198928}"/>
    <cellStyle name="vnbo 6 6" xfId="28946" xr:uid="{1C39C105-C793-4CC4-ADB2-213232B8832C}"/>
    <cellStyle name="vnbo 6 7" xfId="26497" xr:uid="{EFDC7991-A022-4FE4-8EFD-025D9775EFEC}"/>
    <cellStyle name="vnbo 6 8" xfId="25463" xr:uid="{C5DB5285-5B40-4C78-9C4C-69EF4F6D46AF}"/>
    <cellStyle name="vnbo 6 9" xfId="32586" xr:uid="{7CA0A673-44E1-4138-B391-D339834C487B}"/>
    <cellStyle name="vnbo 7" xfId="20094" xr:uid="{E7982F43-F9D3-410C-ABDD-0C150366FEBB}"/>
    <cellStyle name="vnbo 7 10" xfId="34666" xr:uid="{AC2F2AF4-BDDC-4618-B65B-7AD870EA4F62}"/>
    <cellStyle name="vnbo 7 11" xfId="26085" xr:uid="{7FDFB1E8-333C-41DC-BA07-2B9915A5B168}"/>
    <cellStyle name="vnbo 7 12" xfId="38815" xr:uid="{D620D7CE-1981-4017-BF13-57BA2287D0D7}"/>
    <cellStyle name="vnbo 7 13" xfId="39092" xr:uid="{FD5B7845-EC7E-4A49-A4CC-1C52972B5E53}"/>
    <cellStyle name="vnbo 7 14" xfId="37737" xr:uid="{42DA7478-90E7-42DE-8BA3-25B304897DFF}"/>
    <cellStyle name="vnbo 7 15" xfId="36153" xr:uid="{08FBF942-0703-4B4E-87F4-8250BB4EE977}"/>
    <cellStyle name="vnbo 7 2" xfId="23159" xr:uid="{2527142E-948A-4681-9750-DFD0C1A6A382}"/>
    <cellStyle name="vnbo 7 3" xfId="21506" xr:uid="{7DCC3FB0-A469-4C84-A2AA-04B1085EB4BC}"/>
    <cellStyle name="vnbo 7 4" xfId="24925" xr:uid="{9CDC31EF-CB9B-4FBE-9826-4DE2C0F04F8B}"/>
    <cellStyle name="vnbo 7 5" xfId="28112" xr:uid="{28C7687F-EF95-4314-BA6F-17EC7893085D}"/>
    <cellStyle name="vnbo 7 6" xfId="29735" xr:uid="{1D49EFA0-A2EF-4FEC-8424-7985B9118D23}"/>
    <cellStyle name="vnbo 7 7" xfId="30315" xr:uid="{30A6E236-7CA6-4F5A-A78C-810D958B8D33}"/>
    <cellStyle name="vnbo 7 8" xfId="31744" xr:uid="{7FE0533D-43B0-4EE4-BFEB-C63ECC4B2696}"/>
    <cellStyle name="vnbo 7 9" xfId="32228" xr:uid="{7FA22D3A-4717-4E3E-BBC9-35CFEC1B98DD}"/>
    <cellStyle name="vnbo 8" xfId="19596" xr:uid="{97A65372-D2BB-479C-ADB9-B769C18D7C42}"/>
    <cellStyle name="vnbo 8 10" xfId="34342" xr:uid="{0D278E70-5E82-4F9B-9795-351168722E6F}"/>
    <cellStyle name="vnbo 8 11" xfId="33548" xr:uid="{84C842FD-650E-48A0-BDD5-8FEE39B31793}"/>
    <cellStyle name="vnbo 8 12" xfId="36284" xr:uid="{E8EF6F03-F209-4A19-9430-58AC40081607}"/>
    <cellStyle name="vnbo 8 13" xfId="36761" xr:uid="{E80E7452-4AEF-4F40-A80B-76A978F25BFC}"/>
    <cellStyle name="vnbo 8 14" xfId="40923" xr:uid="{69462AC2-3CEB-4BF6-92AC-093DCE06891C}"/>
    <cellStyle name="vnbo 8 15" xfId="41469" xr:uid="{0C82D792-9C86-4F0F-A260-D851035BEF0E}"/>
    <cellStyle name="vnbo 8 2" xfId="22575" xr:uid="{86522133-CB82-4392-BCE8-42B9A4B69C7A}"/>
    <cellStyle name="vnbo 8 3" xfId="21826" xr:uid="{A59CD32A-CA4E-48A7-B4B7-5F40A12C0B14}"/>
    <cellStyle name="vnbo 8 4" xfId="20558" xr:uid="{C370CB04-856B-4692-80E2-392936D2E01F}"/>
    <cellStyle name="vnbo 8 5" xfId="27428" xr:uid="{16AFBF67-8012-4097-ADC1-343499AA15FF}"/>
    <cellStyle name="vnbo 8 6" xfId="29046" xr:uid="{94440ECF-8B04-496B-A546-132850BDF86A}"/>
    <cellStyle name="vnbo 8 7" xfId="24006" xr:uid="{AE63953F-FB89-4013-A9D0-55B404B8C1FB}"/>
    <cellStyle name="vnbo 8 8" xfId="25237" xr:uid="{96C80C2C-E4D8-477B-81FA-07FBD4F51729}"/>
    <cellStyle name="vnbo 8 9" xfId="33376" xr:uid="{48AE902F-03A6-49B0-9A57-CCBBD9F9FAC1}"/>
    <cellStyle name="vnbo 9" xfId="19905" xr:uid="{E0E066FB-88DF-4404-8575-12CE80F555C1}"/>
    <cellStyle name="vnbo 9 10" xfId="34577" xr:uid="{BCC10036-4798-4998-A40D-D94DBDC95D3D}"/>
    <cellStyle name="vnbo 9 11" xfId="33547" xr:uid="{9E69CD1B-E994-4793-A27D-6FBD08B90301}"/>
    <cellStyle name="vnbo 9 12" xfId="35738" xr:uid="{912A0301-A744-48D1-9171-80027467A3A1}"/>
    <cellStyle name="vnbo 9 13" xfId="37089" xr:uid="{F444EA45-CCE2-48E7-902C-E2D42AD69AEF}"/>
    <cellStyle name="vnbo 9 14" xfId="40820" xr:uid="{B9352732-0FEA-4C78-8ACA-231DA85DCC3E}"/>
    <cellStyle name="vnbo 9 15" xfId="41641" xr:uid="{F14CBF4D-7E69-4057-A005-39929C021574}"/>
    <cellStyle name="vnbo 9 2" xfId="22951" xr:uid="{FC8A1CE1-216D-445B-9365-628A31092C6F}"/>
    <cellStyle name="vnbo 9 3" xfId="20886" xr:uid="{5C762467-C8BC-4850-8C02-1E2027F5E7C4}"/>
    <cellStyle name="vnbo 9 4" xfId="24639" xr:uid="{D1D8CFAB-DA38-4835-A917-7C527E1B8CE7}"/>
    <cellStyle name="vnbo 9 5" xfId="27874" xr:uid="{6D32BFC4-2217-4931-92AC-E308117C6F40}"/>
    <cellStyle name="vnbo 9 6" xfId="29506" xr:uid="{AC10A9E7-ED8B-4E5C-8B9C-F8CBCDA6C272}"/>
    <cellStyle name="vnbo 9 7" xfId="28039" xr:uid="{13B7E5F8-F279-4E9B-9D5D-697F3D318BB3}"/>
    <cellStyle name="vnbo 9 8" xfId="29978" xr:uid="{1A4F0281-EBBD-4036-9E02-E6D5707CB1B0}"/>
    <cellStyle name="vnbo 9 9" xfId="29826" xr:uid="{6CDE2FF3-7ECF-4867-B546-347011BFD3EE}"/>
    <cellStyle name="vnhead1" xfId="706" xr:uid="{8BD106B6-45D7-4643-B0DB-F827B3E20583}"/>
    <cellStyle name="vnhead1 2" xfId="19396" xr:uid="{60FFA871-6826-43F0-A6D6-09C6276F6A05}"/>
    <cellStyle name="vnhead1 2 10" xfId="20315" xr:uid="{78A353E9-3573-44A9-95C6-3A3B1D79A43E}"/>
    <cellStyle name="vnhead1 2 10 2" xfId="23425" xr:uid="{EC9F1954-7AD6-451B-AF40-CB461DD422AA}"/>
    <cellStyle name="vnhead1 2 10 3" xfId="22025" xr:uid="{2E56A46F-1E89-4DD8-BE58-41A989738836}"/>
    <cellStyle name="vnhead1 2 10 4" xfId="28415" xr:uid="{AC564F6E-44DD-4130-A1AD-5205E1B101EC}"/>
    <cellStyle name="vnhead1 2 10 5" xfId="20669" xr:uid="{FCEF8ABC-4069-48CE-A9EE-6A5B8D64E110}"/>
    <cellStyle name="vnhead1 2 10 6" xfId="33671" xr:uid="{8C09E169-F0B9-43EA-BD37-3EFEC79BE4D0}"/>
    <cellStyle name="vnhead1 2 10 7" xfId="35025" xr:uid="{927B4764-883F-41E7-89DA-6B249ABCE76A}"/>
    <cellStyle name="vnhead1 2 10 8" xfId="37638" xr:uid="{5E966274-92FA-4F26-B75A-E30A53702A36}"/>
    <cellStyle name="vnhead1 2 10 9" xfId="38818" xr:uid="{BED16902-FB91-4017-8079-DC9A2245A342}"/>
    <cellStyle name="vnhead1 2 11" xfId="20429" xr:uid="{21FA5AC1-B5AA-465C-A6C1-1E41338FC2DF}"/>
    <cellStyle name="vnhead1 2 11 2" xfId="23550" xr:uid="{6BC8EADD-9F6B-412C-B610-64AC87C94109}"/>
    <cellStyle name="vnhead1 2 11 3" xfId="26695" xr:uid="{B9C43E61-B7A4-4C98-A8D0-8026ADF213F6}"/>
    <cellStyle name="vnhead1 2 11 4" xfId="28552" xr:uid="{00C5EE62-2B2F-49DD-9D24-4E65489B138D}"/>
    <cellStyle name="vnhead1 2 11 5" xfId="30851" xr:uid="{23E38A99-485E-4967-8874-0F6490D3BBB0}"/>
    <cellStyle name="vnhead1 2 11 6" xfId="33809" xr:uid="{DF14CA9B-35E9-4F95-B428-0092439B3FCA}"/>
    <cellStyle name="vnhead1 2 11 7" xfId="35156" xr:uid="{942E0BE9-BFEB-43ED-836B-E4C39D767C0D}"/>
    <cellStyle name="vnhead1 2 11 8" xfId="39669" xr:uid="{DBDD5C36-11AD-44EA-A5C6-48D609C5779A}"/>
    <cellStyle name="vnhead1 2 11 9" xfId="41051" xr:uid="{B3409351-5C88-4E34-9650-4D67444855CF}"/>
    <cellStyle name="vnhead1 2 12" xfId="20635" xr:uid="{F2D05DCB-72B5-44EA-B7F5-6559B2AD7A20}"/>
    <cellStyle name="vnhead1 2 12 2" xfId="26813" xr:uid="{FC203A8D-E658-4AF0-AD6A-6254BA238321}"/>
    <cellStyle name="vnhead1 2 12 3" xfId="28665" xr:uid="{AF0B19AB-A020-407A-B68E-71E5E78FF196}"/>
    <cellStyle name="vnhead1 2 12 4" xfId="30959" xr:uid="{E138DB7F-5463-4387-B173-EB3B5F5E7CA2}"/>
    <cellStyle name="vnhead1 2 12 5" xfId="33923" xr:uid="{C1B96B0B-EE77-402A-9478-6FE0FF38B325}"/>
    <cellStyle name="vnhead1 2 12 6" xfId="35203" xr:uid="{72A4396F-DB0F-4FFA-A3A6-B444E63C3C43}"/>
    <cellStyle name="vnhead1 2 12 7" xfId="39779" xr:uid="{9FE556BA-A8E8-4A99-9DF6-0A16487E3BDE}"/>
    <cellStyle name="vnhead1 2 12 8" xfId="41108" xr:uid="{70C9757D-C689-4FF8-9D45-C25C36CC0974}"/>
    <cellStyle name="vnhead1 2 13" xfId="23339" xr:uid="{78AE9F67-22E8-4B09-8A37-49CE93130126}"/>
    <cellStyle name="vnhead1 2 14" xfId="21207" xr:uid="{1F9EB2C4-CF7F-4FAC-8D0F-54100E472FEB}"/>
    <cellStyle name="vnhead1 2 15" xfId="29750" xr:uid="{CC574D0B-6A76-4641-A92D-40439C36946A}"/>
    <cellStyle name="vnhead1 2 16" xfId="33222" xr:uid="{3D410E69-714B-4318-B719-2A203CB88AFD}"/>
    <cellStyle name="vnhead1 2 17" xfId="32997" xr:uid="{29FDFC76-8F01-4527-A1D0-B4E141A1274B}"/>
    <cellStyle name="vnhead1 2 18" xfId="36704" xr:uid="{67844C42-7ECC-4F30-B493-9898DB948B23}"/>
    <cellStyle name="vnhead1 2 19" xfId="37311" xr:uid="{9AEAD604-657B-4D7C-8673-D894CA611D8D}"/>
    <cellStyle name="vnhead1 2 2" xfId="19275" xr:uid="{34FFB01D-AEAD-4331-972A-5D94BBB6B199}"/>
    <cellStyle name="vnhead1 2 2 2" xfId="22204" xr:uid="{AD7E6D9B-28A9-4476-94C4-DB833999D729}"/>
    <cellStyle name="vnhead1 2 2 3" xfId="25911" xr:uid="{2B13A59E-1227-497D-94D0-1D3C83864C27}"/>
    <cellStyle name="vnhead1 2 2 4" xfId="26982" xr:uid="{0488679F-04B8-4E73-94B8-478606A07DFD}"/>
    <cellStyle name="vnhead1 2 2 5" xfId="21043" xr:uid="{07FFD3ED-E124-45C0-938E-D0CAA3221CFD}"/>
    <cellStyle name="vnhead1 2 2 6" xfId="32935" xr:uid="{BEE1C1E5-FC1B-41D7-ACBD-B178DB2920E5}"/>
    <cellStyle name="vnhead1 2 2 7" xfId="32795" xr:uid="{601CC5EB-7E90-4DB6-87A0-1E1A7063ED56}"/>
    <cellStyle name="vnhead1 2 2 8" xfId="38110" xr:uid="{13C3DEDD-D8FC-48D0-9405-2FD00320A611}"/>
    <cellStyle name="vnhead1 2 2 9" xfId="40271" xr:uid="{6FF697D1-3527-44AD-BD51-7F4388DAD76F}"/>
    <cellStyle name="vnhead1 2 3" xfId="19985" xr:uid="{7921E270-4648-4833-A9DF-408EFDEB66D7}"/>
    <cellStyle name="vnhead1 2 3 2" xfId="23038" xr:uid="{097A6478-37AA-4CAA-B062-2BED526CD147}"/>
    <cellStyle name="vnhead1 2 3 3" xfId="26221" xr:uid="{F8C75FE5-B9F9-4C8C-939E-ED1AF3094213}"/>
    <cellStyle name="vnhead1 2 3 4" xfId="27975" xr:uid="{6B245A1F-18D7-43D6-84D2-139A301BF19B}"/>
    <cellStyle name="vnhead1 2 3 5" xfId="24144" xr:uid="{616C4C10-02B2-4D3D-8C37-DF786ACB8A52}"/>
    <cellStyle name="vnhead1 2 3 6" xfId="26752" xr:uid="{D5EC8AB6-D771-4423-B32B-6C99FB920345}"/>
    <cellStyle name="vnhead1 2 3 7" xfId="33531" xr:uid="{C05FEDB2-AA22-40EB-8FF9-C73520D320BF}"/>
    <cellStyle name="vnhead1 2 3 8" xfId="36964" xr:uid="{E298A5DF-113F-4F0D-B4D1-EA3C16FECAB9}"/>
    <cellStyle name="vnhead1 2 3 9" xfId="35908" xr:uid="{D59C02AE-6A55-45FB-934C-156F5A214026}"/>
    <cellStyle name="vnhead1 2 4" xfId="20068" xr:uid="{3DC1DC59-E8F2-47C9-85BA-7A22CED536FA}"/>
    <cellStyle name="vnhead1 2 4 2" xfId="23126" xr:uid="{48268044-7AB4-41BB-A592-AA50C7576555}"/>
    <cellStyle name="vnhead1 2 4 3" xfId="25047" xr:uid="{7929C4B1-E2AE-46BD-9ACC-62067E1B4973}"/>
    <cellStyle name="vnhead1 2 4 4" xfId="28070" xr:uid="{0BF45A61-83A8-49E1-8C79-23CC9F4EF3E4}"/>
    <cellStyle name="vnhead1 2 4 5" xfId="25776" xr:uid="{9B7878DB-F50B-4396-A864-E9FF443B3AF8}"/>
    <cellStyle name="vnhead1 2 4 6" xfId="22276" xr:uid="{38B08E53-B896-4BF5-A469-FF873F1C5106}"/>
    <cellStyle name="vnhead1 2 4 7" xfId="34064" xr:uid="{E4474F74-CBE2-4325-B8B3-28740E1F2987}"/>
    <cellStyle name="vnhead1 2 4 8" xfId="36198" xr:uid="{815A6A36-0E34-458E-8361-3CF2715552E8}"/>
    <cellStyle name="vnhead1 2 4 9" xfId="39252" xr:uid="{C667C9DA-87F0-42FC-929D-2CA1C71BFE42}"/>
    <cellStyle name="vnhead1 2 5" xfId="20145" xr:uid="{F0E6DDBF-79B3-4AEC-96E0-02AF0C1E6F79}"/>
    <cellStyle name="vnhead1 2 5 2" xfId="23212" xr:uid="{E788A33B-CB10-4C4D-9B9D-DB05513924E4}"/>
    <cellStyle name="vnhead1 2 5 3" xfId="26055" xr:uid="{382F673F-7E55-4C7A-B1FC-707507FD3296}"/>
    <cellStyle name="vnhead1 2 5 4" xfId="28176" xr:uid="{8D97AB4F-1EA5-4B93-9021-6728E3D71AE2}"/>
    <cellStyle name="vnhead1 2 5 5" xfId="29207" xr:uid="{C80BD6BA-5110-4053-9883-293312EAC117}"/>
    <cellStyle name="vnhead1 2 5 6" xfId="23933" xr:uid="{0959C212-1DC7-44F9-8458-48FC36F026C5}"/>
    <cellStyle name="vnhead1 2 5 7" xfId="30923" xr:uid="{DA9657E6-76A9-4F78-B606-226BF876900C}"/>
    <cellStyle name="vnhead1 2 5 8" xfId="37356" xr:uid="{8F6B4C10-D586-4720-AC3C-89C57AE26308}"/>
    <cellStyle name="vnhead1 2 5 9" xfId="39177" xr:uid="{205CC77F-F85C-40EA-8C29-14F077765A89}"/>
    <cellStyle name="vnhead1 2 6" xfId="20187" xr:uid="{2666A5A8-556C-4C83-8428-0E4039BA4FEE}"/>
    <cellStyle name="vnhead1 2 6 2" xfId="23262" xr:uid="{4EA28191-5576-4B28-84C1-60D2C4D2382B}"/>
    <cellStyle name="vnhead1 2 6 3" xfId="21295" xr:uid="{DD26033C-29CF-47F2-936A-4D88B217516C}"/>
    <cellStyle name="vnhead1 2 6 4" xfId="28229" xr:uid="{8052ACBE-78FF-4C16-B9EC-CD84A8C91447}"/>
    <cellStyle name="vnhead1 2 6 5" xfId="27048" xr:uid="{6FF6BBC8-63B0-4A52-9636-5BE9B769FDB1}"/>
    <cellStyle name="vnhead1 2 6 6" xfId="32081" xr:uid="{7E714FC3-121F-4A3F-B328-BB9D30CEE692}"/>
    <cellStyle name="vnhead1 2 6 7" xfId="33032" xr:uid="{B9E608DC-C416-4824-B81E-E63946A1D827}"/>
    <cellStyle name="vnhead1 2 6 8" xfId="38600" xr:uid="{7444659D-A138-40F1-8E68-93CF7FB0C437}"/>
    <cellStyle name="vnhead1 2 6 9" xfId="38121" xr:uid="{3478690D-B9DD-465D-8275-22FAE4084A8B}"/>
    <cellStyle name="vnhead1 2 7" xfId="19440" xr:uid="{E294653A-0EC6-45AB-AA3D-DD4FAF7E24C3}"/>
    <cellStyle name="vnhead1 2 7 2" xfId="22391" xr:uid="{F5B32165-C9C0-4881-95A6-B4E220D2B95E}"/>
    <cellStyle name="vnhead1 2 7 3" xfId="24607" xr:uid="{9EA99D00-5EB8-4EBE-933F-8F71CC43CCC4}"/>
    <cellStyle name="vnhead1 2 7 4" xfId="27205" xr:uid="{ED7DE1B4-BFD7-4885-BED7-62A34A98A931}"/>
    <cellStyle name="vnhead1 2 7 5" xfId="29443" xr:uid="{70C0361E-C887-4934-94D7-DEA962B83C81}"/>
    <cellStyle name="vnhead1 2 7 6" xfId="31594" xr:uid="{BF53040D-E425-41DB-8AF7-FC5B1E6A82E1}"/>
    <cellStyle name="vnhead1 2 7 7" xfId="29763" xr:uid="{8DE5A649-C35B-4A54-B5B3-256DFBD310E2}"/>
    <cellStyle name="vnhead1 2 7 8" xfId="35774" xr:uid="{43C96BBA-891E-4305-B899-F2D68287D3DA}"/>
    <cellStyle name="vnhead1 2 7 9" xfId="39551" xr:uid="{891854B6-B6E8-4C9F-A38C-8B4496A615A5}"/>
    <cellStyle name="vnhead1 2 8" xfId="20288" xr:uid="{ED182A29-5F75-4E12-9F40-8DC95A9D7DFC}"/>
    <cellStyle name="vnhead1 2 8 2" xfId="23395" xr:uid="{E4029130-2944-4CF4-9D8B-A2FDE85780B0}"/>
    <cellStyle name="vnhead1 2 8 3" xfId="25742" xr:uid="{D97FBC8E-2A5C-4781-9228-09D36E81894E}"/>
    <cellStyle name="vnhead1 2 8 4" xfId="28380" xr:uid="{065D52A2-A7F6-4181-87FB-55FD2BEB3B36}"/>
    <cellStyle name="vnhead1 2 8 5" xfId="29997" xr:uid="{DFA27E8E-D3FB-4248-B2E7-E2E0E2A8616A}"/>
    <cellStyle name="vnhead1 2 8 6" xfId="31576" xr:uid="{ADB15ED8-A192-4F6B-8F25-0AF1E4AD8004}"/>
    <cellStyle name="vnhead1 2 8 7" xfId="32833" xr:uid="{F521F38F-C37B-448D-862D-03C1CB1B0C83}"/>
    <cellStyle name="vnhead1 2 8 8" xfId="36595" xr:uid="{423C836C-1DB5-453C-BB56-2FA35E9FB2F8}"/>
    <cellStyle name="vnhead1 2 8 9" xfId="38920" xr:uid="{6B56B170-5ED9-4D4A-AF34-691912B504FA}"/>
    <cellStyle name="vnhead1 2 9" xfId="20386" xr:uid="{31D8D50E-061B-4067-8BAC-DEFF87B0BDF5}"/>
    <cellStyle name="vnhead1 2 9 2" xfId="23503" xr:uid="{8D4E2F9F-ECA3-462E-B0B0-112C4570B364}"/>
    <cellStyle name="vnhead1 2 9 3" xfId="25687" xr:uid="{7DCAB74B-7996-4D14-9251-55999DACC9A2}"/>
    <cellStyle name="vnhead1 2 9 4" xfId="28496" xr:uid="{10BF9983-EDBF-41D7-9D3D-F0BD8FDC6786}"/>
    <cellStyle name="vnhead1 2 9 5" xfId="29231" xr:uid="{AE2DC1AE-3B2A-43C2-9279-E58E94EF0841}"/>
    <cellStyle name="vnhead1 2 9 6" xfId="33753" xr:uid="{00BCC02F-CB68-44AE-B644-7C2354134825}"/>
    <cellStyle name="vnhead1 2 9 7" xfId="35101" xr:uid="{1E282375-1077-4C8D-BA19-82C906C8D32E}"/>
    <cellStyle name="vnhead1 2 9 8" xfId="36170" xr:uid="{5C8AB75B-9C08-4603-9341-7F5FCF937254}"/>
    <cellStyle name="vnhead1 2 9 9" xfId="40997" xr:uid="{D5562FB7-0C90-423D-9C19-A8EC9CBCDE04}"/>
    <cellStyle name="vnhead2" xfId="707" xr:uid="{2150147D-2C09-47A5-AF0D-7F861AD36DD7}"/>
    <cellStyle name="vnhead2 10" xfId="19587" xr:uid="{C44A5CB1-87D2-4BAD-A9B3-C9C33A152FCC}"/>
    <cellStyle name="vnhead2 10 10" xfId="34334" xr:uid="{3645D10C-3914-4D19-88A1-06490874DF53}"/>
    <cellStyle name="vnhead2 10 11" xfId="30494" xr:uid="{5A8C7998-DE9C-4F48-AA1B-D5DA3BA56C9A}"/>
    <cellStyle name="vnhead2 10 12" xfId="36291" xr:uid="{68326A91-075D-41B2-9B9C-290AB34615CF}"/>
    <cellStyle name="vnhead2 10 13" xfId="38771" xr:uid="{5F950C09-8AB7-4B5B-89C4-1C515C1B7B62}"/>
    <cellStyle name="vnhead2 10 14" xfId="38234" xr:uid="{17F42D0C-A838-4727-ABCD-D4107DE80406}"/>
    <cellStyle name="vnhead2 10 15" xfId="37872" xr:uid="{630CADF7-9757-499E-8E11-BFC06892D27E}"/>
    <cellStyle name="vnhead2 10 2" xfId="22566" xr:uid="{C2E2851F-0E5B-4121-B099-A36717AF2B77}"/>
    <cellStyle name="vnhead2 10 3" xfId="21383" xr:uid="{CAED48C4-C48B-465E-8E8E-539DC4C78ACC}"/>
    <cellStyle name="vnhead2 10 4" xfId="25069" xr:uid="{A2700329-A284-424A-8735-F78BD045B42F}"/>
    <cellStyle name="vnhead2 10 5" xfId="27417" xr:uid="{83C60874-D8B3-4AB6-B224-566F2D7FEA58}"/>
    <cellStyle name="vnhead2 10 6" xfId="29035" xr:uid="{E3699944-AD9B-460D-9EB9-C18632EE96D8}"/>
    <cellStyle name="vnhead2 10 7" xfId="29683" xr:uid="{09C3BC38-22C5-4380-A013-CC209E513998}"/>
    <cellStyle name="vnhead2 10 8" xfId="31377" xr:uid="{5437DB0A-5913-4E13-A111-4F53B7946762}"/>
    <cellStyle name="vnhead2 10 9" xfId="31869" xr:uid="{5256321F-973E-46AB-8B7C-F6EAC7C4A0B5}"/>
    <cellStyle name="vnhead2 11" xfId="19247" xr:uid="{ADD92D26-61EB-4A06-800D-A8D3DD195226}"/>
    <cellStyle name="vnhead2 11 10" xfId="31315" xr:uid="{C1D80C4A-4E0D-4614-B1F2-75CB7518CA6E}"/>
    <cellStyle name="vnhead2 11 11" xfId="34476" xr:uid="{351DEE4B-5BFD-4238-82C5-2D4622E576F8}"/>
    <cellStyle name="vnhead2 11 12" xfId="38253" xr:uid="{AF36E7DC-E5E7-4FFB-8374-B2CBC5CAAB05}"/>
    <cellStyle name="vnhead2 11 13" xfId="38546" xr:uid="{4DEF1352-07D0-4B3C-BDFC-A20986CECE66}"/>
    <cellStyle name="vnhead2 11 14" xfId="40330" xr:uid="{2FA65B4F-811F-40A0-8805-62EC974EFBCA}"/>
    <cellStyle name="vnhead2 11 15" xfId="41604" xr:uid="{48D198BC-4697-4902-B92F-1562E6CF36E3}"/>
    <cellStyle name="vnhead2 11 2" xfId="22164" xr:uid="{699ABE2E-985E-4A7D-8A14-641280A13A4D}"/>
    <cellStyle name="vnhead2 11 3" xfId="25017" xr:uid="{8B492776-7E04-4B0B-B083-55A3BC1A36C2}"/>
    <cellStyle name="vnhead2 11 4" xfId="26328" xr:uid="{770E267C-3A8C-4B25-A6F7-6E4C9B0484E5}"/>
    <cellStyle name="vnhead2 11 5" xfId="25698" xr:uid="{77D48646-AAAB-4D9B-9C94-FAA1077D876B}"/>
    <cellStyle name="vnhead2 11 6" xfId="26649" xr:uid="{B6A0FDEE-B8B2-4622-8088-93C322100AA1}"/>
    <cellStyle name="vnhead2 11 7" xfId="30481" xr:uid="{31D70D75-B4C1-4E80-9B7A-8668A0B79DE4}"/>
    <cellStyle name="vnhead2 11 8" xfId="33095" xr:uid="{42C4FB54-FEA5-431E-A2E2-9AC502FD8981}"/>
    <cellStyle name="vnhead2 11 9" xfId="30440" xr:uid="{00628DBF-F3DE-4BC6-8A85-A33710B2B079}"/>
    <cellStyle name="vnhead2 12" xfId="19607" xr:uid="{1A3FBE96-24C7-4D3D-A74A-4D555DA55AA4}"/>
    <cellStyle name="vnhead2 12 10" xfId="34345" xr:uid="{5C43EC21-D669-4DA3-8BEC-9DE541A663AF}"/>
    <cellStyle name="vnhead2 12 11" xfId="34269" xr:uid="{E8FBB9D0-BF98-4C5F-87E8-A5C4FDCD705C}"/>
    <cellStyle name="vnhead2 12 12" xfId="37199" xr:uid="{F5A6A224-E832-44C3-9B5E-693A5515604F}"/>
    <cellStyle name="vnhead2 12 13" xfId="38817" xr:uid="{DC946331-96E9-4009-85BB-027F59D331D4}"/>
    <cellStyle name="vnhead2 12 14" xfId="36927" xr:uid="{F437512E-782C-4E27-96DD-CF5C638522D0}"/>
    <cellStyle name="vnhead2 12 15" xfId="35819" xr:uid="{F94C6365-4DB2-4609-9094-27C43506A667}"/>
    <cellStyle name="vnhead2 12 2" xfId="22586" xr:uid="{8D2CFD7D-40D7-4B36-BD81-E5D875DECBFB}"/>
    <cellStyle name="vnhead2 12 3" xfId="23890" xr:uid="{D7895BF4-48CC-45AA-A7F8-AB5252975BB6}"/>
    <cellStyle name="vnhead2 12 4" xfId="25710" xr:uid="{9A384D6F-36D5-461F-A525-87018501050D}"/>
    <cellStyle name="vnhead2 12 5" xfId="27439" xr:uid="{503DC99C-A0B7-4FAE-B96C-D067934D5C1F}"/>
    <cellStyle name="vnhead2 12 6" xfId="29067" xr:uid="{C3B8C336-A89A-4811-9FE0-6E90FBDB94E5}"/>
    <cellStyle name="vnhead2 12 7" xfId="30331" xr:uid="{E86EB3DF-8171-4BFF-9899-0462207848B2}"/>
    <cellStyle name="vnhead2 12 8" xfId="32534" xr:uid="{05967B99-2011-4DFC-9678-70ED0330942D}"/>
    <cellStyle name="vnhead2 12 9" xfId="32290" xr:uid="{D2B0EB44-D55D-43EA-8603-09F056EDA185}"/>
    <cellStyle name="vnhead2 13" xfId="19793" xr:uid="{2B540385-CB56-495B-B201-66447BB4DBA4}"/>
    <cellStyle name="vnhead2 13 10" xfId="34498" xr:uid="{41235CF4-4AD9-48CB-804A-BDDFA7BBB13F}"/>
    <cellStyle name="vnhead2 13 11" xfId="26523" xr:uid="{6487AE9D-4320-4C9D-A5E8-2394B033C005}"/>
    <cellStyle name="vnhead2 13 12" xfId="36041" xr:uid="{D93FC2B8-DD3D-4F82-87A7-C376C806BD7C}"/>
    <cellStyle name="vnhead2 13 13" xfId="37742" xr:uid="{47424C25-2C17-44FE-A063-EF21B8445E9F}"/>
    <cellStyle name="vnhead2 13 14" xfId="37703" xr:uid="{6C675F71-A1A2-498C-87C3-87DA78C86B64}"/>
    <cellStyle name="vnhead2 13 15" xfId="41259" xr:uid="{FE56E40C-2C14-4E78-9E39-36C5A88B7D5C}"/>
    <cellStyle name="vnhead2 13 2" xfId="22811" xr:uid="{E33AE9AF-443F-482C-A7AB-2CD977C04943}"/>
    <cellStyle name="vnhead2 13 3" xfId="20601" xr:uid="{126556B3-48E3-4DBF-883E-BB90AA8A749F}"/>
    <cellStyle name="vnhead2 13 4" xfId="25007" xr:uid="{05E1EB42-3047-4859-9AF1-A44A71DBC215}"/>
    <cellStyle name="vnhead2 13 5" xfId="27708" xr:uid="{FE301E84-0F11-4503-AA2E-5A7A8F7CD289}"/>
    <cellStyle name="vnhead2 13 6" xfId="29343" xr:uid="{05ED3224-1B24-4A91-96DA-63F90F0D931A}"/>
    <cellStyle name="vnhead2 13 7" xfId="20908" xr:uid="{EFCFC6E0-C800-4975-B936-C870F7E5F597}"/>
    <cellStyle name="vnhead2 13 8" xfId="32148" xr:uid="{967A1C05-24AF-4054-B62E-49C15A8A96CD}"/>
    <cellStyle name="vnhead2 13 9" xfId="31750" xr:uid="{84ADB83B-4325-4335-9CDF-C630EC0E7246}"/>
    <cellStyle name="vnhead2 14" xfId="20215" xr:uid="{1511B2D7-56BA-430D-8CEC-978F41D6D5A2}"/>
    <cellStyle name="vnhead2 14 10" xfId="34755" xr:uid="{EA764561-1704-4B97-9501-6979AC73E11B}"/>
    <cellStyle name="vnhead2 14 11" xfId="32553" xr:uid="{17D1F1B3-8EF8-4848-A549-661C9F24AD4F}"/>
    <cellStyle name="vnhead2 14 12" xfId="38953" xr:uid="{30E04580-A1A7-4C61-B3E3-AD2B0AC84042}"/>
    <cellStyle name="vnhead2 14 13" xfId="38808" xr:uid="{FD25EFE6-B976-49CD-A2AE-DACB8DF16301}"/>
    <cellStyle name="vnhead2 14 14" xfId="38761" xr:uid="{D18CAD49-0E41-4DB9-AB6A-F9BBD917C6DC}"/>
    <cellStyle name="vnhead2 14 15" xfId="39269" xr:uid="{D0BBC7A3-752D-4F7D-8348-895F026E453C}"/>
    <cellStyle name="vnhead2 14 2" xfId="23302" xr:uid="{BC5B4B97-8E07-45B1-8BEC-19DCE3B002A5}"/>
    <cellStyle name="vnhead2 14 3" xfId="21598" xr:uid="{C7FF447B-8632-4B2F-B866-11FF02D25056}"/>
    <cellStyle name="vnhead2 14 4" xfId="24313" xr:uid="{DF1FF1D8-5839-4DAE-8493-70ECAAF70B66}"/>
    <cellStyle name="vnhead2 14 5" xfId="28272" xr:uid="{F4D9E69E-C4CD-40ED-A2F2-5C6282DD91F7}"/>
    <cellStyle name="vnhead2 14 6" xfId="29887" xr:uid="{6497A9D0-7754-4B24-82A8-145B6B5FEA22}"/>
    <cellStyle name="vnhead2 14 7" xfId="29054" xr:uid="{315EEAE6-71C4-4D8A-AC10-0ECB59DF9F4D}"/>
    <cellStyle name="vnhead2 14 8" xfId="30454" xr:uid="{8F694861-B6EB-4845-B673-21C83394F72E}"/>
    <cellStyle name="vnhead2 14 9" xfId="31564" xr:uid="{519F0C48-67DA-4BCC-A7C3-C325AD4DB026}"/>
    <cellStyle name="vnhead2 15" xfId="20110" xr:uid="{645A497F-BA14-42E9-A5DF-35513B405259}"/>
    <cellStyle name="vnhead2 15 10" xfId="34672" xr:uid="{DE9BE71E-5440-4F3C-BD7A-99C78FD0F752}"/>
    <cellStyle name="vnhead2 15 11" xfId="31164" xr:uid="{53608AE0-7A32-480A-81B6-A9A1945061B0}"/>
    <cellStyle name="vnhead2 15 12" xfId="38831" xr:uid="{18175E4A-872E-4E1A-98F5-6BC2EFA0C322}"/>
    <cellStyle name="vnhead2 15 13" xfId="39521" xr:uid="{CB947D24-1EDD-4400-89D0-56856823757C}"/>
    <cellStyle name="vnhead2 15 14" xfId="39909" xr:uid="{0109C2D0-FF79-43B9-80DE-D7892DC0FEC7}"/>
    <cellStyle name="vnhead2 15 15" xfId="36643" xr:uid="{26BD74AD-DA1F-4373-930D-EFE13D6B7A07}"/>
    <cellStyle name="vnhead2 15 2" xfId="23176" xr:uid="{0CB69EB6-1EBD-4BB4-BC46-4EE7DBE1AE6F}"/>
    <cellStyle name="vnhead2 15 3" xfId="20920" xr:uid="{8131CC4C-3156-4651-9B89-B1ACD5C7221C}"/>
    <cellStyle name="vnhead2 15 4" xfId="25743" xr:uid="{0B69E91A-93D9-496B-BD7D-8FB0E280683E}"/>
    <cellStyle name="vnhead2 15 5" xfId="28130" xr:uid="{99BD3CB8-8CA3-468D-BDA4-7A07E5B5D156}"/>
    <cellStyle name="vnhead2 15 6" xfId="29751" xr:uid="{CDD96B7F-5361-46CD-85A0-177F23AC40DE}"/>
    <cellStyle name="vnhead2 15 7" xfId="29362" xr:uid="{CB7FFF91-A2B3-434A-9255-EC6F620A22F7}"/>
    <cellStyle name="vnhead2 15 8" xfId="21062" xr:uid="{0504B5EC-10BE-40A3-A9C0-2EC493D6F7B4}"/>
    <cellStyle name="vnhead2 15 9" xfId="32615" xr:uid="{FC4E664F-DF58-457C-A774-EA7BE9CA231B}"/>
    <cellStyle name="vnhead2 16" xfId="19772" xr:uid="{CF24A570-5B48-417F-942A-32876DCC78A1}"/>
    <cellStyle name="vnhead2 16 10" xfId="34485" xr:uid="{998DB75C-1461-4064-98D4-04AF92534299}"/>
    <cellStyle name="vnhead2 16 11" xfId="34146" xr:uid="{01D60D9F-767F-4C13-AC02-E12C2537DE64}"/>
    <cellStyle name="vnhead2 16 12" xfId="36073" xr:uid="{4CFF9EB7-E440-4497-98B6-8D740AFF9E4C}"/>
    <cellStyle name="vnhead2 16 13" xfId="36920" xr:uid="{049D8710-3747-495B-BB02-7ADE6ECEEABF}"/>
    <cellStyle name="vnhead2 16 14" xfId="38392" xr:uid="{6FF232E4-DB36-49FF-A4DE-368AFE69C5B8}"/>
    <cellStyle name="vnhead2 16 15" xfId="40789" xr:uid="{F09CDB7B-8558-4C15-81F0-A354269A9C1A}"/>
    <cellStyle name="vnhead2 16 2" xfId="22784" xr:uid="{44293A32-FE26-4A0F-942A-066CFB3FF544}"/>
    <cellStyle name="vnhead2 16 3" xfId="21830" xr:uid="{41EB1168-84A2-434D-9975-123851B7BE83}"/>
    <cellStyle name="vnhead2 16 4" xfId="21213" xr:uid="{999F0317-2F56-45A6-91F3-39BD1DF3903D}"/>
    <cellStyle name="vnhead2 16 5" xfId="27678" xr:uid="{FCAB4334-BD36-48A6-8067-424708C86D5E}"/>
    <cellStyle name="vnhead2 16 6" xfId="29312" xr:uid="{70F26836-903A-4280-8076-37C25120972D}"/>
    <cellStyle name="vnhead2 16 7" xfId="28889" xr:uid="{FA1C6F41-BBE1-4E97-A839-03CE93114AEA}"/>
    <cellStyle name="vnhead2 16 8" xfId="31322" xr:uid="{1B1FC834-036B-4FF6-A31E-93DFC351FC13}"/>
    <cellStyle name="vnhead2 16 9" xfId="30671" xr:uid="{6C27AF64-FD1F-4C13-92A8-161914CF8634}"/>
    <cellStyle name="vnhead2 17" xfId="19923" xr:uid="{E31597C2-C19B-48E9-A213-512AD6937FA8}"/>
    <cellStyle name="vnhead2 17 10" xfId="34587" xr:uid="{53B4EEF2-CB0A-4931-9775-A31F60E0E60D}"/>
    <cellStyle name="vnhead2 17 11" xfId="33347" xr:uid="{854A609C-F1F3-47B3-99CE-11BB0323EABC}"/>
    <cellStyle name="vnhead2 17 12" xfId="38624" xr:uid="{D91B6036-4499-4A51-8627-9344B33B3C17}"/>
    <cellStyle name="vnhead2 17 13" xfId="37441" xr:uid="{93AF4346-D8A0-48B4-8850-9160819AF539}"/>
    <cellStyle name="vnhead2 17 14" xfId="40003" xr:uid="{7CEB35AB-5F75-467C-A22F-02BE47E43AD4}"/>
    <cellStyle name="vnhead2 17 15" xfId="41458" xr:uid="{8FCDB6BB-75FF-4A5E-9255-367004777FB2}"/>
    <cellStyle name="vnhead2 17 2" xfId="22970" xr:uid="{313BA1B0-7D43-4FC8-AE96-FAC6C3F335AB}"/>
    <cellStyle name="vnhead2 17 3" xfId="24157" xr:uid="{1627397E-53D6-47E9-B2ED-E9E89CE32A20}"/>
    <cellStyle name="vnhead2 17 4" xfId="26053" xr:uid="{1FEEE7F4-93B6-4C42-BC61-1AFE2FD4740A}"/>
    <cellStyle name="vnhead2 17 5" xfId="27895" xr:uid="{5E95335A-3C38-439E-91F8-DCCEC13D6E78}"/>
    <cellStyle name="vnhead2 17 6" xfId="29528" xr:uid="{37C9E0B7-FE65-4046-84F8-C119E55F310E}"/>
    <cellStyle name="vnhead2 17 7" xfId="26336" xr:uid="{ABD0E242-D702-4044-9C0D-D6193F6BCD75}"/>
    <cellStyle name="vnhead2 17 8" xfId="32845" xr:uid="{2C9BA658-FE57-45E2-8AAE-82BC953EB5AD}"/>
    <cellStyle name="vnhead2 17 9" xfId="31960" xr:uid="{CE363DA4-EB5F-4BD2-918B-934A248CC3F2}"/>
    <cellStyle name="vnhead2 18" xfId="20200" xr:uid="{D425205F-A090-41D4-8016-1FD0D7B5D6E0}"/>
    <cellStyle name="vnhead2 18 10" xfId="34739" xr:uid="{5D22C431-40AD-40C5-9EF3-139CBD9046F3}"/>
    <cellStyle name="vnhead2 18 11" xfId="28990" xr:uid="{06CEBDC0-61FF-46EC-8ABB-16B960493E1E}"/>
    <cellStyle name="vnhead2 18 12" xfId="38931" xr:uid="{6D9845F7-E1EF-4F7A-8368-9CF5AF4A28FC}"/>
    <cellStyle name="vnhead2 18 13" xfId="39511" xr:uid="{2191B8E4-B023-465E-BE86-A8A3A4DBB84A}"/>
    <cellStyle name="vnhead2 18 14" xfId="38271" xr:uid="{71A7AD56-1552-452D-8164-36DF746C8709}"/>
    <cellStyle name="vnhead2 18 15" xfId="36831" xr:uid="{9CC7CB52-BEF6-460B-925C-8BB250C308F6}"/>
    <cellStyle name="vnhead2 18 2" xfId="23278" xr:uid="{4AB73636-DB55-4AB5-8A84-CAE2A3E6D683}"/>
    <cellStyle name="vnhead2 18 3" xfId="23606" xr:uid="{827F092E-2818-4683-90FB-DD7E76F8A8A7}"/>
    <cellStyle name="vnhead2 18 4" xfId="26205" xr:uid="{CE07F786-B083-48E8-B2E5-6C52E0E390BF}"/>
    <cellStyle name="vnhead2 18 5" xfId="28246" xr:uid="{2A7E7AE8-D500-44D9-AD08-45FE12FFB5F8}"/>
    <cellStyle name="vnhead2 18 6" xfId="29861" xr:uid="{80E768D7-13CA-4EF0-AA01-1C1AF6B893D2}"/>
    <cellStyle name="vnhead2 18 7" xfId="28894" xr:uid="{3D5579BB-9028-45B2-A76C-8EFCA75FC894}"/>
    <cellStyle name="vnhead2 18 8" xfId="32983" xr:uid="{6C3071EC-17A4-408B-9438-34404AD5DC85}"/>
    <cellStyle name="vnhead2 18 9" xfId="32475" xr:uid="{D5CBB20E-2997-44A3-9169-4A004E3DAFBA}"/>
    <cellStyle name="vnhead2 19" xfId="20605" xr:uid="{F03BA3F3-850A-4BBA-941A-D41A8B5A6BEE}"/>
    <cellStyle name="vnhead2 19 10" xfId="35201" xr:uid="{3846B824-BBCF-4E14-9F8A-A6875D8F35E7}"/>
    <cellStyle name="vnhead2 19 11" xfId="39305" xr:uid="{AB5A0F78-F019-4A39-A3DC-FADF7512A9DE}"/>
    <cellStyle name="vnhead2 19 12" xfId="39777" xr:uid="{B9021B0B-2832-41B8-B1E1-0DD0B452E580}"/>
    <cellStyle name="vnhead2 19 13" xfId="41106" xr:uid="{EEF05CD1-6315-4ED8-A309-07864D18C1C3}"/>
    <cellStyle name="vnhead2 19 14" xfId="41693" xr:uid="{83DAB3A2-2A80-4083-B7A2-6A3B8F430F95}"/>
    <cellStyle name="vnhead2 19 2" xfId="23645" xr:uid="{5C7F0C2B-7839-454A-A27F-4BBA65961BC4}"/>
    <cellStyle name="vnhead2 19 3" xfId="26810" xr:uid="{E212E15A-2243-4D7F-A5D0-36C4E8419D33}"/>
    <cellStyle name="vnhead2 19 4" xfId="28662" xr:uid="{192E3144-DEEE-4058-8344-9B1C001800B9}"/>
    <cellStyle name="vnhead2 19 5" xfId="30273" xr:uid="{D2F82B4B-7DC8-433A-8E8D-492F9F22E41E}"/>
    <cellStyle name="vnhead2 19 6" xfId="30957" xr:uid="{F6CC5E4C-7871-4BFE-B290-5FB81BE70229}"/>
    <cellStyle name="vnhead2 19 7" xfId="33528" xr:uid="{DE7F6E5F-B965-4536-B2A6-045B1DF28431}"/>
    <cellStyle name="vnhead2 19 8" xfId="33920" xr:uid="{AC9619F3-6329-41EF-866C-01DE525B866B}"/>
    <cellStyle name="vnhead2 19 9" xfId="34937" xr:uid="{ED81EC41-FFF9-4730-BCC4-5375153CCD5D}"/>
    <cellStyle name="vnhead2 2" xfId="1460" xr:uid="{30E3358C-6FB3-49BC-99C5-5BA8054C9E7D}"/>
    <cellStyle name="vnhead2 2 10" xfId="34097" xr:uid="{1FC3C798-63B0-4FA8-B071-1EED3C97CA2B}"/>
    <cellStyle name="vnhead2 2 11" xfId="34959" xr:uid="{6D7072D6-8251-4DB3-AC8D-01235280A116}"/>
    <cellStyle name="vnhead2 2 12" xfId="37162" xr:uid="{B7A30C35-68C8-4A54-9407-15090B9F98D9}"/>
    <cellStyle name="vnhead2 2 13" xfId="38883" xr:uid="{FB55AF86-2322-4E97-A31C-4DFC6E489CDB}"/>
    <cellStyle name="vnhead2 2 14" xfId="38946" xr:uid="{8B7A4741-DB1A-4F31-A6C7-FDCBDB130943}"/>
    <cellStyle name="vnhead2 2 15" xfId="37240" xr:uid="{E884DAA6-52B6-4D47-9FFA-C301C7906AEE}"/>
    <cellStyle name="vnhead2 2 2" xfId="1867" xr:uid="{3A7D6C4F-5393-4C4E-8D36-6B76781994BC}"/>
    <cellStyle name="vnhead2 2 2 2" xfId="3920" xr:uid="{96B248A7-A56E-44C0-B544-AF4110B7862E}"/>
    <cellStyle name="vnhead2 2 2 2 2" xfId="7715" xr:uid="{0F13EEC1-62F3-491E-A863-602BF7C8571C}"/>
    <cellStyle name="vnhead2 2 2 2 2 2" xfId="50140" xr:uid="{2234C200-4FD0-4780-98B2-7EABDAE762FC}"/>
    <cellStyle name="vnhead2 2 2 2 2 3" xfId="52132" xr:uid="{C094D858-58EA-4FE4-B5AB-980EF13CC91F}"/>
    <cellStyle name="vnhead2 2 2 2 3" xfId="50778" xr:uid="{E97F4FAF-0F47-46A8-946D-ABAC160E812F}"/>
    <cellStyle name="vnhead2 2 2 3" xfId="8545" xr:uid="{D57A7054-4A0F-49FF-9545-3DC681570167}"/>
    <cellStyle name="vnhead2 2 2 3 2" xfId="8294" xr:uid="{DC28DD51-46ED-49A7-803D-AE73D106432C}"/>
    <cellStyle name="vnhead2 2 2 3 2 2" xfId="50667" xr:uid="{054D18C4-590C-4BF7-A8AC-A922F4161F0D}"/>
    <cellStyle name="vnhead2 2 2 3 2 3" xfId="52651" xr:uid="{6EDA1D00-8123-441F-9BEE-3CBA971DCEC1}"/>
    <cellStyle name="vnhead2 2 2 3 3" xfId="50774" xr:uid="{8833767B-E62C-4B17-AA6E-CC6C5E08F3AD}"/>
    <cellStyle name="vnhead2 2 2 4" xfId="7895" xr:uid="{BD257B1C-C8D7-4877-8538-B5564C0FD4EC}"/>
    <cellStyle name="vnhead2 2 2 4 2" xfId="50309" xr:uid="{F7E070EF-FB80-4288-8E91-5BDEED420AB3}"/>
    <cellStyle name="vnhead2 2 2 4 3" xfId="52300" xr:uid="{9C90E43B-125E-47CB-B3E1-C6294E4D6537}"/>
    <cellStyle name="vnhead2 2 2 5" xfId="9922" xr:uid="{70B0316F-7C6E-4FBD-8EEE-D9BAB4A1AEF1}"/>
    <cellStyle name="vnhead2 2 2 6" xfId="9827" xr:uid="{3D7FD763-37B1-45CA-AF1A-C8757269CB71}"/>
    <cellStyle name="vnhead2 2 2 7" xfId="9949" xr:uid="{52776A41-BC7F-4BE1-8273-C09D2FDC8D43}"/>
    <cellStyle name="vnhead2 2 3" xfId="4962" xr:uid="{CD9E2201-079C-4C6A-B18A-8B14CC50D7CC}"/>
    <cellStyle name="vnhead2 2 3 2" xfId="10097" xr:uid="{BC7E7B57-D109-4351-A65A-0BCE4A107F0F}"/>
    <cellStyle name="vnhead2 2 3 3" xfId="10433" xr:uid="{53133D2A-2353-4D88-89E3-994B0A975904}"/>
    <cellStyle name="vnhead2 2 3 4" xfId="10769" xr:uid="{8F0906B5-2741-4AA9-83DF-E34F42BCCD57}"/>
    <cellStyle name="vnhead2 2 4" xfId="4964" xr:uid="{6B5EC5E5-3F4F-4754-86DC-C4F8BCC82F5F}"/>
    <cellStyle name="vnhead2 2 4 2" xfId="10098" xr:uid="{2076577C-EC75-40F1-AECA-D22850398C25}"/>
    <cellStyle name="vnhead2 2 4 3" xfId="10434" xr:uid="{D6C2B6AD-8A09-449D-856A-313EDF2DCAD6}"/>
    <cellStyle name="vnhead2 2 4 4" xfId="10770" xr:uid="{D9883981-4733-4AC9-BAAE-51A2A0EA90A6}"/>
    <cellStyle name="vnhead2 2 5" xfId="4959" xr:uid="{0154450B-78B9-4BDB-89BE-313E6F8F57CA}"/>
    <cellStyle name="vnhead2 2 5 2" xfId="10095" xr:uid="{2A631D61-EA7E-4E40-8D8B-05336E0E7C0F}"/>
    <cellStyle name="vnhead2 2 5 3" xfId="10431" xr:uid="{2239F1AB-D7F1-4A7A-B8D0-E585C7A90D5B}"/>
    <cellStyle name="vnhead2 2 5 4" xfId="10767" xr:uid="{D635E296-0481-4D23-A151-0F659873ECE5}"/>
    <cellStyle name="vnhead2 2 6" xfId="3344" xr:uid="{14906872-9EDB-4B6B-BEF5-C6F0330C422E}"/>
    <cellStyle name="vnhead2 2 6 2" xfId="50594" xr:uid="{CBAF1AD3-5A25-4705-8887-19AE7C96154E}"/>
    <cellStyle name="vnhead2 2 7" xfId="10015" xr:uid="{0BDC0326-EF34-4997-8E6B-6D2B829B0FCD}"/>
    <cellStyle name="vnhead2 2 8" xfId="21150" xr:uid="{863EF4FE-A1CB-4FD3-90A5-5F93D6747883}"/>
    <cellStyle name="vnhead2 2 9" xfId="33599" xr:uid="{98381349-83AD-427B-91FD-F5B0FEE8F2DE}"/>
    <cellStyle name="vnhead2 20" xfId="20587" xr:uid="{ECFEC0FE-595E-4026-8C1B-FF17FCF599F3}"/>
    <cellStyle name="vnhead2 20 10" xfId="34934" xr:uid="{24D8723D-1DBE-4BF6-BB33-ADC5B22F37C1}"/>
    <cellStyle name="vnhead2 20 11" xfId="35198" xr:uid="{E73D3FC2-D032-464A-9A04-64D29101D93A}"/>
    <cellStyle name="vnhead2 20 12" xfId="39302" xr:uid="{3FA78AE6-7E9C-435E-BB26-EC2A39093A92}"/>
    <cellStyle name="vnhead2 20 13" xfId="39774" xr:uid="{76A5F41B-70A1-4B58-BCB7-CBAB36FAD4E0}"/>
    <cellStyle name="vnhead2 20 14" xfId="41103" xr:uid="{13819FDD-B0E6-427B-9ED7-1B9350423A0C}"/>
    <cellStyle name="vnhead2 20 15" xfId="41690" xr:uid="{16DC81C5-E87F-49BB-B79F-6DD66ED79EFF}"/>
    <cellStyle name="vnhead2 20 2" xfId="23642" xr:uid="{0DA4827A-A4BF-42D2-96A6-50D85B0782C0}"/>
    <cellStyle name="vnhead2 20 3" xfId="25473" xr:uid="{75E8566B-24C3-422E-AB35-1DAD15C87123}"/>
    <cellStyle name="vnhead2 20 4" xfId="26807" xr:uid="{8C11BEF5-7EC9-4BFA-8580-C657F14BF9E6}"/>
    <cellStyle name="vnhead2 20 5" xfId="28659" xr:uid="{F9BC79AF-87CB-4179-9189-1747A649014E}"/>
    <cellStyle name="vnhead2 20 6" xfId="30270" xr:uid="{6CD5F218-EAFD-4691-A17D-516975597468}"/>
    <cellStyle name="vnhead2 20 7" xfId="30954" xr:uid="{54D59B96-3851-4B44-99D4-C4250D4A99BC}"/>
    <cellStyle name="vnhead2 20 8" xfId="33525" xr:uid="{434EA59B-C844-494C-9BBD-B057D27B3EDD}"/>
    <cellStyle name="vnhead2 20 9" xfId="33917" xr:uid="{7E16DEAA-8583-4877-AD72-B2096E05A8DC}"/>
    <cellStyle name="vnhead2 21" xfId="21954" xr:uid="{3DCB66AF-E6B7-4650-BEB5-D4FC4766F919}"/>
    <cellStyle name="vnhead2 21 10" xfId="33498" xr:uid="{268215A4-CE6F-4F01-980B-68CC33925A63}"/>
    <cellStyle name="vnhead2 21 11" xfId="37464" xr:uid="{3E8C3FCF-8E5B-4152-BA21-52268E8CE7C9}"/>
    <cellStyle name="vnhead2 21 12" xfId="36592" xr:uid="{E2FE8CA8-B015-4BCB-9F2E-781A521231B4}"/>
    <cellStyle name="vnhead2 21 13" xfId="36717" xr:uid="{6B546451-FCB8-4184-AFC9-0D3AF47443AE}"/>
    <cellStyle name="vnhead2 21 14" xfId="40386" xr:uid="{1DED0CF2-CDAB-4443-9521-5881A75439A8}"/>
    <cellStyle name="vnhead2 21 2" xfId="21186" xr:uid="{E823AC1B-6AEA-4FA6-B027-93E811A7B13A}"/>
    <cellStyle name="vnhead2 21 3" xfId="25963" xr:uid="{51E953C7-1554-4F2F-9716-0B6EB3D2E83D}"/>
    <cellStyle name="vnhead2 21 4" xfId="24489" xr:uid="{EC6123A5-6728-401C-A482-BD9D3775A02B}"/>
    <cellStyle name="vnhead2 21 5" xfId="24383" xr:uid="{EB1553A8-C67D-4293-A471-CE3BE84C68C7}"/>
    <cellStyle name="vnhead2 21 6" xfId="28636" xr:uid="{32E78970-BF22-4199-9E6E-C46F962E0CEB}"/>
    <cellStyle name="vnhead2 21 7" xfId="32791" xr:uid="{DBF6D695-9586-4655-9CEC-5209A2D379BD}"/>
    <cellStyle name="vnhead2 21 8" xfId="26323" xr:uid="{61DCDAD1-18D5-47D5-A412-2088D7EA2807}"/>
    <cellStyle name="vnhead2 21 9" xfId="31441" xr:uid="{4B5E3ECC-E078-4DEF-916B-4B14851E228C}"/>
    <cellStyle name="vnhead2 22" xfId="20877" xr:uid="{0EA3932A-2C67-4AB5-A38E-9D70956B8C72}"/>
    <cellStyle name="vnhead2 3" xfId="1698" xr:uid="{CA30032E-9D16-441B-90C9-AD437AC64785}"/>
    <cellStyle name="vnhead2 3 10" xfId="34517" xr:uid="{471A78D6-9DA3-475D-8A26-ECC2FDDBE714}"/>
    <cellStyle name="vnhead2 3 11" xfId="32391" xr:uid="{09DFCCF3-6012-43FD-A7BA-6710E89B9180}"/>
    <cellStyle name="vnhead2 3 12" xfId="35994" xr:uid="{21DD4D64-B320-4292-A1AE-4071BA60B36C}"/>
    <cellStyle name="vnhead2 3 13" xfId="35701" xr:uid="{8EC9ABEF-6DE6-4928-A8A5-2ECBBDC5F315}"/>
    <cellStyle name="vnhead2 3 14" xfId="40861" xr:uid="{3EE0D296-3BE2-431F-9BDF-803EF5412B25}"/>
    <cellStyle name="vnhead2 3 15" xfId="41637" xr:uid="{E8F1B15F-EE46-4656-ACD7-1636ACD692CC}"/>
    <cellStyle name="vnhead2 3 2" xfId="3361" xr:uid="{5715C62F-5CDC-4112-8FAE-2FBA81810F47}"/>
    <cellStyle name="vnhead2 3 2 2" xfId="7650" xr:uid="{04D9968D-5462-43F6-AFCA-212D03286092}"/>
    <cellStyle name="vnhead2 3 2 2 2" xfId="50078" xr:uid="{F9BF50F5-C841-4EDA-9F0E-30A29A93E8B6}"/>
    <cellStyle name="vnhead2 3 2 2 3" xfId="52071" xr:uid="{839137BC-80EC-4415-8883-0062289F189E}"/>
    <cellStyle name="vnhead2 3 2 3" xfId="50752" xr:uid="{AC477ECA-9624-4DA2-B108-CE6BD796D912}"/>
    <cellStyle name="vnhead2 3 3" xfId="8489" xr:uid="{34135B63-1439-4089-9D37-0623EE15ECCB}"/>
    <cellStyle name="vnhead2 3 3 2" xfId="8236" xr:uid="{A1F50194-19BF-4C5A-8B60-B136951C7712}"/>
    <cellStyle name="vnhead2 3 3 2 2" xfId="50617" xr:uid="{44750D92-BC46-47D0-8AF4-743860A22BE4}"/>
    <cellStyle name="vnhead2 3 3 2 3" xfId="52605" xr:uid="{F820478B-EA16-49DB-82F0-9039EA05FECA}"/>
    <cellStyle name="vnhead2 3 3 3" xfId="50760" xr:uid="{4C2573C2-BD07-40A1-A420-BC4DD834FEEC}"/>
    <cellStyle name="vnhead2 3 4" xfId="7644" xr:uid="{21124958-35CA-4337-BB9F-3878C7843B11}"/>
    <cellStyle name="vnhead2 3 4 2" xfId="50072" xr:uid="{FF345D92-8580-4907-8C29-BE2ED50685D4}"/>
    <cellStyle name="vnhead2 3 4 3" xfId="52065" xr:uid="{15412C81-1C45-4B15-B73B-57C2D307FDC8}"/>
    <cellStyle name="vnhead2 3 5" xfId="9863" xr:uid="{8CACE5B9-C287-443C-B858-65FE113A0957}"/>
    <cellStyle name="vnhead2 3 6" xfId="10052" xr:uid="{8A1531D4-BBF6-4478-8E76-6B4FA11AAAC1}"/>
    <cellStyle name="vnhead2 3 7" xfId="10049" xr:uid="{1D60D357-7CAA-4AE6-B6DB-42652D062E1D}"/>
    <cellStyle name="vnhead2 3 8" xfId="31426" xr:uid="{14FC1163-F7CD-4AF8-BF5C-D31C20A9103A}"/>
    <cellStyle name="vnhead2 3 9" xfId="31479" xr:uid="{8ABDB1C3-0252-4515-89ED-12F94FB89614}"/>
    <cellStyle name="vnhead2 4" xfId="1935" xr:uid="{0D5A364D-9431-43DB-9653-D39F46A8E3B2}"/>
    <cellStyle name="vnhead2 4 10" xfId="34599" xr:uid="{8F47D8EB-99B2-4A9A-9BC4-8DB3282714C2}"/>
    <cellStyle name="vnhead2 4 11" xfId="30135" xr:uid="{B12B7E25-A373-455B-834C-6CEE51EF4B51}"/>
    <cellStyle name="vnhead2 4 12" xfId="38639" xr:uid="{A2F4C402-E7EE-47EE-B247-B59BECA29213}"/>
    <cellStyle name="vnhead2 4 13" xfId="37650" xr:uid="{340A3340-825F-4800-983B-5674A47028DF}"/>
    <cellStyle name="vnhead2 4 14" xfId="40182" xr:uid="{BABD09C5-17CF-4EC8-8605-B81B9C3BF21E}"/>
    <cellStyle name="vnhead2 4 15" xfId="41432" xr:uid="{749519EE-B7B3-438B-BE05-83D1F6D660D4}"/>
    <cellStyle name="vnhead2 4 2" xfId="9026" xr:uid="{4C271523-41A4-4401-993E-E4581405B019}"/>
    <cellStyle name="vnhead2 4 2 2" xfId="51131" xr:uid="{389CDF21-3121-4924-89D3-0085706FEBFD}"/>
    <cellStyle name="vnhead2 4 2 3" xfId="53059" xr:uid="{2E17FDBA-56D3-4DDA-8488-C96D516FB5D2}"/>
    <cellStyle name="vnhead2 4 3" xfId="24034" xr:uid="{B22198D7-F6C6-450B-B0A0-183F4FF33805}"/>
    <cellStyle name="vnhead2 4 4" xfId="21875" xr:uid="{6D2D56F2-C744-4896-AF3A-D00761AE1B96}"/>
    <cellStyle name="vnhead2 4 5" xfId="27913" xr:uid="{5E05E4ED-1E4D-4AD0-BD0E-92A632EBE261}"/>
    <cellStyle name="vnhead2 4 6" xfId="29545" xr:uid="{413BDD38-E5C1-4D24-AE00-7DBEE420E38E}"/>
    <cellStyle name="vnhead2 4 7" xfId="29698" xr:uid="{18EF97A2-EF10-4399-BBC1-41A0DBCDF305}"/>
    <cellStyle name="vnhead2 4 8" xfId="32117" xr:uid="{345206AF-4601-4AAB-90EE-E233B014755F}"/>
    <cellStyle name="vnhead2 4 9" xfId="28095" xr:uid="{18774C69-1532-4082-A9E5-971430DB26D9}"/>
    <cellStyle name="vnhead2 5" xfId="10042" xr:uid="{D623D7E2-D55D-4EEB-BA99-0803E042F0AE}"/>
    <cellStyle name="vnhead2 5 10" xfId="33437" xr:uid="{FF2CEF64-BE26-4E34-8666-A335867B7661}"/>
    <cellStyle name="vnhead2 5 11" xfId="30465" xr:uid="{8D940E4D-41F6-4C8C-970E-A1C317B7537F}"/>
    <cellStyle name="vnhead2 5 12" xfId="36978" xr:uid="{B2B4CD4E-22B7-4CE6-B1E8-F26116F6E225}"/>
    <cellStyle name="vnhead2 5 13" xfId="39161" xr:uid="{74770C3C-7D42-40AD-980F-65320D974DCB}"/>
    <cellStyle name="vnhead2 5 14" xfId="35807" xr:uid="{47432211-8D1B-44B5-AF00-95A0D4D7C43E}"/>
    <cellStyle name="vnhead2 5 15" xfId="36374" xr:uid="{96E05C38-F44B-4888-94D7-2F2F8A7E689D}"/>
    <cellStyle name="vnhead2 5 2" xfId="22193" xr:uid="{37FD1473-207A-4A80-AEE1-BC0DDFEDABB0}"/>
    <cellStyle name="vnhead2 5 3" xfId="21815" xr:uid="{7EABFE92-88AC-4145-928D-B7AE6DF50188}"/>
    <cellStyle name="vnhead2 5 4" xfId="26245" xr:uid="{287F1E9C-8DD3-4D38-B383-B53BE7FFCE39}"/>
    <cellStyle name="vnhead2 5 5" xfId="26971" xr:uid="{D385010B-0999-4F31-9026-F42B101EB4DC}"/>
    <cellStyle name="vnhead2 5 6" xfId="26788" xr:uid="{244A707B-C8FD-485D-BA3A-45D59A0A12A1}"/>
    <cellStyle name="vnhead2 5 7" xfId="30405" xr:uid="{54113B8C-D557-47C1-B1B0-572D205A4338}"/>
    <cellStyle name="vnhead2 5 8" xfId="33017" xr:uid="{A6D8C6E6-184F-450B-9984-6E6B4F3F79F0}"/>
    <cellStyle name="vnhead2 5 9" xfId="33194" xr:uid="{B53FBE7C-4E7E-44A8-BDEA-5F0100884E9F}"/>
    <cellStyle name="vnhead2 6" xfId="19980" xr:uid="{1CF0CF5D-ECE8-4081-910B-35AC09EA7F28}"/>
    <cellStyle name="vnhead2 6 10" xfId="34620" xr:uid="{04DD0B0E-A7DC-4DC6-A22F-36E108D818A5}"/>
    <cellStyle name="vnhead2 6 11" xfId="31931" xr:uid="{DF35B995-9633-4146-9EDF-BC73D179B2B8}"/>
    <cellStyle name="vnhead2 6 12" xfId="38691" xr:uid="{913D527B-B2DC-4584-A47D-E324DC9FF6E8}"/>
    <cellStyle name="vnhead2 6 13" xfId="39603" xr:uid="{63A17F5F-F560-46A1-946E-62CEDF338F91}"/>
    <cellStyle name="vnhead2 6 14" xfId="36190" xr:uid="{BFB2532D-E8FB-4678-900E-C4688A015A1C}"/>
    <cellStyle name="vnhead2 6 15" xfId="38962" xr:uid="{93BBBBFE-7A3E-47DB-AF90-E9610A9795AC}"/>
    <cellStyle name="vnhead2 6 2" xfId="23033" xr:uid="{99082590-5CB8-46C5-B0A0-667EA0FD66A9}"/>
    <cellStyle name="vnhead2 6 3" xfId="24319" xr:uid="{BED0E8F2-562B-4FF4-AE46-B6E213F1F25C}"/>
    <cellStyle name="vnhead2 6 4" xfId="24324" xr:uid="{7DA4BFC7-2D0C-4F4C-80B9-AE4813D408E1}"/>
    <cellStyle name="vnhead2 6 5" xfId="27970" xr:uid="{FD6DE2D9-0774-4FF9-9B92-E896298594F8}"/>
    <cellStyle name="vnhead2 6 6" xfId="29598" xr:uid="{57082D0D-9F2E-451C-BA64-8295214BDD36}"/>
    <cellStyle name="vnhead2 6 7" xfId="24916" xr:uid="{22F38B37-18C5-41A5-BE92-EE64FFCF8115}"/>
    <cellStyle name="vnhead2 6 8" xfId="27114" xr:uid="{36BD00DC-BFC6-4570-A0AD-BE00356C57BD}"/>
    <cellStyle name="vnhead2 6 9" xfId="30499" xr:uid="{63F5DECE-4389-4C8D-A41B-27F5A06F02BD}"/>
    <cellStyle name="vnhead2 7" xfId="20092" xr:uid="{F533FFE1-8ED5-4C0A-8A73-9A747E1D0AE7}"/>
    <cellStyle name="vnhead2 7 10" xfId="34664" xr:uid="{E8E7BFA2-B5AD-432A-A4B9-143092FB7334}"/>
    <cellStyle name="vnhead2 7 11" xfId="33821" xr:uid="{B056E6BB-A446-4844-B79C-B87EDE3E99A5}"/>
    <cellStyle name="vnhead2 7 12" xfId="38813" xr:uid="{BB541DCB-5533-4DDF-9C93-12F27400953A}"/>
    <cellStyle name="vnhead2 7 13" xfId="36485" xr:uid="{EFB09B6E-9A70-4DBC-B03F-F6E8A0AD2639}"/>
    <cellStyle name="vnhead2 7 14" xfId="36562" xr:uid="{733E4C58-0DFA-420D-B12D-22A5BCCBF3F6}"/>
    <cellStyle name="vnhead2 7 15" xfId="36887" xr:uid="{25BF5A6F-492A-476D-A3D9-618701744830}"/>
    <cellStyle name="vnhead2 7 2" xfId="23157" xr:uid="{A09515C8-A2A7-4CCA-902A-2DC2D79005FC}"/>
    <cellStyle name="vnhead2 7 3" xfId="20936" xr:uid="{7225ED27-7F90-4CEC-906B-2C034E2666A3}"/>
    <cellStyle name="vnhead2 7 4" xfId="21788" xr:uid="{B79B1E53-41E9-42A1-B5E8-5B105E6BA7BE}"/>
    <cellStyle name="vnhead2 7 5" xfId="28110" xr:uid="{2848394B-F960-436A-AD46-6DF67E12975C}"/>
    <cellStyle name="vnhead2 7 6" xfId="29733" xr:uid="{002BBB28-27F4-4A57-B1BC-74A1F2CF513A}"/>
    <cellStyle name="vnhead2 7 7" xfId="29809" xr:uid="{B958A9B6-F692-490E-BB69-B7FAE4294DF3}"/>
    <cellStyle name="vnhead2 7 8" xfId="30929" xr:uid="{62EADD5E-97BE-4250-8F99-1DB5E4069830}"/>
    <cellStyle name="vnhead2 7 9" xfId="33137" xr:uid="{3F8FDD03-6371-468B-BFEE-69E2F09A915A}"/>
    <cellStyle name="vnhead2 8" xfId="19431" xr:uid="{EEE2C4B8-EF81-45E4-9797-D9B59B54AA90}"/>
    <cellStyle name="vnhead2 8 10" xfId="34210" xr:uid="{F77DD836-2DEA-4DA6-82E3-C70927F2331C}"/>
    <cellStyle name="vnhead2 8 11" xfId="27635" xr:uid="{648B2BAB-7F89-4A52-BA6F-926F8243ACAB}"/>
    <cellStyle name="vnhead2 8 12" xfId="36893" xr:uid="{420DD0AE-0E00-4421-9A96-0194C6E64A9D}"/>
    <cellStyle name="vnhead2 8 13" xfId="36936" xr:uid="{70485428-8FF0-4845-8949-1EA26E9BD3D9}"/>
    <cellStyle name="vnhead2 8 14" xfId="40233" xr:uid="{FD72B0EE-E80F-4FAF-8F5D-0ACB33084E94}"/>
    <cellStyle name="vnhead2 8 15" xfId="41388" xr:uid="{34F789F5-FF3D-42F2-AA00-5E58360691A1}"/>
    <cellStyle name="vnhead2 8 2" xfId="22382" xr:uid="{CE147DD6-D49E-4701-BDB4-6764E2C88B9C}"/>
    <cellStyle name="vnhead2 8 3" xfId="24159" xr:uid="{D78E1AAE-71FB-4A79-8CA1-9640CE5ABF60}"/>
    <cellStyle name="vnhead2 8 4" xfId="26090" xr:uid="{5ED818E3-7479-48B4-8548-4541E9DAC45B}"/>
    <cellStyle name="vnhead2 8 5" xfId="27193" xr:uid="{79B55E7E-375E-48F0-B88A-17C94EB5EB8F}"/>
    <cellStyle name="vnhead2 8 6" xfId="20604" xr:uid="{AE525DB5-440B-49DA-8A4D-ABCDF13F5C74}"/>
    <cellStyle name="vnhead2 8 7" xfId="20883" xr:uid="{7311BC3D-3B36-44A7-BE7C-CA856C46FB07}"/>
    <cellStyle name="vnhead2 8 8" xfId="32882" xr:uid="{32EC01A4-5849-4BBA-A071-9ACCDD8839E5}"/>
    <cellStyle name="vnhead2 8 9" xfId="33374" xr:uid="{BB3349D0-4EED-4D79-977A-1B314AD3319D}"/>
    <cellStyle name="vnhead2 9" xfId="19428" xr:uid="{67C5F8A5-B759-4924-A7CE-011563466C3A}"/>
    <cellStyle name="vnhead2 9 10" xfId="34205" xr:uid="{DBB0996F-A116-4617-BCE5-95C621C2C121}"/>
    <cellStyle name="vnhead2 9 11" xfId="30530" xr:uid="{EDB8579B-EEF7-4BDE-BBF8-B92EAA45A02E}"/>
    <cellStyle name="vnhead2 9 12" xfId="36896" xr:uid="{D1316985-0EFC-4265-BAA5-F53515363BC9}"/>
    <cellStyle name="vnhead2 9 13" xfId="36425" xr:uid="{CC499FCB-1814-4285-974E-3FD20F42E588}"/>
    <cellStyle name="vnhead2 9 14" xfId="36241" xr:uid="{7723D3A1-7866-4ADA-921F-F26563A03C17}"/>
    <cellStyle name="vnhead2 9 15" xfId="41246" xr:uid="{F3C69089-A884-48C1-AC21-E9BF68AB2699}"/>
    <cellStyle name="vnhead2 9 2" xfId="22376" xr:uid="{77462582-EA27-4CC8-9B53-7D0354FC1365}"/>
    <cellStyle name="vnhead2 9 3" xfId="21805" xr:uid="{31B31C72-1741-4CA7-8009-755DB92848B0}"/>
    <cellStyle name="vnhead2 9 4" xfId="24657" xr:uid="{834C012C-B8D0-4AC5-A221-5E96B03E85DB}"/>
    <cellStyle name="vnhead2 9 5" xfId="27185" xr:uid="{1C0574A4-A946-4FD5-B1C9-E88BE6618BE5}"/>
    <cellStyle name="vnhead2 9 6" xfId="24344" xr:uid="{DC4EC57C-A31F-4396-9FE9-77373C1E266E}"/>
    <cellStyle name="vnhead2 9 7" xfId="29074" xr:uid="{6BA72B6B-6C3A-40A6-954E-BBCF574AF573}"/>
    <cellStyle name="vnhead2 9 8" xfId="31582" xr:uid="{E441FF96-16B8-43EA-A512-FE5941EB15E6}"/>
    <cellStyle name="vnhead2 9 9" xfId="31080" xr:uid="{1F9486A7-0914-4295-92BD-AA87E7964AC0}"/>
    <cellStyle name="vnhead3" xfId="708" xr:uid="{9D9A5D8E-7CD1-4911-B3C7-8D11FBF255C7}"/>
    <cellStyle name="vnhead3 10" xfId="19823" xr:uid="{B6AA0AFE-B910-487F-8BB6-1EAB66632DAA}"/>
    <cellStyle name="vnhead3 10 10" xfId="34514" xr:uid="{62D86E8E-6003-40F1-A2CD-46DA206B734E}"/>
    <cellStyle name="vnhead3 10 11" xfId="34563" xr:uid="{42565B3A-F890-409F-BA67-D9E2A38FD7B9}"/>
    <cellStyle name="vnhead3 10 12" xfId="36005" xr:uid="{61EE8CB3-3EF4-49E7-A8A4-312A3231779F}"/>
    <cellStyle name="vnhead3 10 13" xfId="38497" xr:uid="{17D941D6-9F93-42C1-BFCA-39FFC0C8A615}"/>
    <cellStyle name="vnhead3 10 14" xfId="35757" xr:uid="{9FFF7740-BCAE-4E7D-86F2-9DE24B7E3773}"/>
    <cellStyle name="vnhead3 10 15" xfId="40666" xr:uid="{9A74993A-3C2C-43E5-8CF2-12725F11EC99}"/>
    <cellStyle name="vnhead3 10 2" xfId="22846" xr:uid="{E978AB60-4410-46B0-AB53-D2743CDCA1E2}"/>
    <cellStyle name="vnhead3 10 3" xfId="20794" xr:uid="{B7FBB04F-3034-4E8A-AD1F-F6FFC1EB663E}"/>
    <cellStyle name="vnhead3 10 4" xfId="25767" xr:uid="{1ACCC95B-CB2B-4C32-B701-77D56D143E9B}"/>
    <cellStyle name="vnhead3 10 5" xfId="27749" xr:uid="{D8AA723F-7318-45E7-B840-D77D2DED0468}"/>
    <cellStyle name="vnhead3 10 6" xfId="29383" xr:uid="{98DAF8BE-A764-40B4-B9D3-C30863A5DCF7}"/>
    <cellStyle name="vnhead3 10 7" xfId="26271" xr:uid="{37F9A7B4-D584-411F-B109-EFA0A835B30A}"/>
    <cellStyle name="vnhead3 10 8" xfId="32591" xr:uid="{63851EE4-F465-4896-A540-496FEBEC4306}"/>
    <cellStyle name="vnhead3 10 9" xfId="31729" xr:uid="{636B9317-AF8A-409A-AA64-5F7EF33E14C0}"/>
    <cellStyle name="vnhead3 11" xfId="19205" xr:uid="{15194F0E-3648-493E-AA15-C7AC209D50C4}"/>
    <cellStyle name="vnhead3 11 10" xfId="32176" xr:uid="{DDFE77B1-BA77-40CF-99E9-CA33F28DB74C}"/>
    <cellStyle name="vnhead3 11 11" xfId="34955" xr:uid="{5D9F2F24-2193-4431-BA7E-5BC52816DDEA}"/>
    <cellStyle name="vnhead3 11 12" xfId="35652" xr:uid="{F152D138-787E-401B-B3BE-1C428A7B3FA6}"/>
    <cellStyle name="vnhead3 11 13" xfId="39060" xr:uid="{3F017553-0F89-40DF-B6F3-BE1EF3A34D6B}"/>
    <cellStyle name="vnhead3 11 14" xfId="39291" xr:uid="{04177994-4C94-4BD2-B53D-75FB4D7C102A}"/>
    <cellStyle name="vnhead3 11 15" xfId="41623" xr:uid="{18D16E76-2876-4BAF-928D-C392813C06C3}"/>
    <cellStyle name="vnhead3 11 2" xfId="22114" xr:uid="{D4D4E2FF-3ADD-4B2E-9B7B-EE4E604ADD51}"/>
    <cellStyle name="vnhead3 11 3" xfId="25100" xr:uid="{4709643B-65B5-406D-933D-C6AB0E1F19DD}"/>
    <cellStyle name="vnhead3 11 4" xfId="26420" xr:uid="{45E548EB-6144-475C-BFF5-6282A7EE2B9F}"/>
    <cellStyle name="vnhead3 11 5" xfId="26149" xr:uid="{0AD2E75E-9E6C-491F-8134-81D2A5E151DA}"/>
    <cellStyle name="vnhead3 11 6" xfId="25761" xr:uid="{A5EB9376-FDF0-4052-9120-9AFFF29E507B}"/>
    <cellStyle name="vnhead3 11 7" xfId="30564" xr:uid="{85386CBF-422D-4F5C-8BBC-BBF65EE1CB05}"/>
    <cellStyle name="vnhead3 11 8" xfId="33175" xr:uid="{D7D214B4-3B92-4057-BC27-187A1F0D6B22}"/>
    <cellStyle name="vnhead3 11 9" xfId="33595" xr:uid="{6C3AF90D-6E4D-4FF0-BED7-769872BCAC48}"/>
    <cellStyle name="vnhead3 12" xfId="20282" xr:uid="{B1343E1D-A6B1-49E0-B682-40A61207F751}"/>
    <cellStyle name="vnhead3 12 10" xfId="34815" xr:uid="{047F40C6-91A7-4C61-A11B-A1FEA8135891}"/>
    <cellStyle name="vnhead3 12 11" xfId="30918" xr:uid="{4ACC3D5E-1B24-487F-AF03-D42F648F5103}"/>
    <cellStyle name="vnhead3 12 12" xfId="39046" xr:uid="{DE861FEA-5CA8-4353-966E-D5C627C47C3B}"/>
    <cellStyle name="vnhead3 12 13" xfId="37271" xr:uid="{94AC1631-A69F-4814-BDC1-4E744815F0BC}"/>
    <cellStyle name="vnhead3 12 14" xfId="38367" xr:uid="{42999321-289E-4EA8-82F6-941E1256DA99}"/>
    <cellStyle name="vnhead3 12 15" xfId="37939" xr:uid="{D5798140-7B61-4770-AED5-A3A691F6B8E9}"/>
    <cellStyle name="vnhead3 12 2" xfId="23388" xr:uid="{BBE7A0F1-8CB9-42AD-B595-BA48811AE99F}"/>
    <cellStyle name="vnhead3 12 3" xfId="20666" xr:uid="{500F0B5B-71D4-4FEA-AAED-05660775A3DF}"/>
    <cellStyle name="vnhead3 12 4" xfId="25537" xr:uid="{1082E24A-ACD1-4FCA-92A3-B8636BD20D0C}"/>
    <cellStyle name="vnhead3 12 5" xfId="28372" xr:uid="{015B7F7F-6A46-404D-8C7E-C3FFE7C5F0FC}"/>
    <cellStyle name="vnhead3 12 6" xfId="29988" xr:uid="{64EC9FCC-26D3-4BAB-8935-6731D2BFA679}"/>
    <cellStyle name="vnhead3 12 7" xfId="29657" xr:uid="{2D5F3822-C986-4E70-885F-917A616C3DFF}"/>
    <cellStyle name="vnhead3 12 8" xfId="29072" xr:uid="{28903688-AC1F-476C-9E8B-FF6BDA7D9026}"/>
    <cellStyle name="vnhead3 12 9" xfId="31262" xr:uid="{3471B17B-7999-429A-9410-A164442D5FB6}"/>
    <cellStyle name="vnhead3 13" xfId="19778" xr:uid="{2CE59A52-95C5-4F8F-97EB-10474796B50B}"/>
    <cellStyle name="vnhead3 13 10" xfId="34490" xr:uid="{8EABA10C-2BC0-416A-BB7D-3C182669E9F0}"/>
    <cellStyle name="vnhead3 13 11" xfId="29945" xr:uid="{84555582-2A3B-4902-8666-C1AE016EA521}"/>
    <cellStyle name="vnhead3 13 12" xfId="36060" xr:uid="{C72A645B-5F8C-4F37-909D-AD6E7FF0E14A}"/>
    <cellStyle name="vnhead3 13 13" xfId="38165" xr:uid="{6E7D9AAD-13CA-4BD8-8102-6A21054DE27C}"/>
    <cellStyle name="vnhead3 13 14" xfId="36283" xr:uid="{F2396B41-6D6E-4312-89ED-B0B6F274A453}"/>
    <cellStyle name="vnhead3 13 15" xfId="40885" xr:uid="{35520967-2BEB-4125-9A7E-8E81BD4AB24F}"/>
    <cellStyle name="vnhead3 13 2" xfId="22794" xr:uid="{62C19FDE-9876-4CAD-8AD9-F67FD14E239A}"/>
    <cellStyle name="vnhead3 13 3" xfId="20887" xr:uid="{3C280ED5-FA16-4C39-B7DA-7D188B336424}"/>
    <cellStyle name="vnhead3 13 4" xfId="26130" xr:uid="{01C30F5D-85E2-4BB6-8D4E-548D99AB065C}"/>
    <cellStyle name="vnhead3 13 5" xfId="27690" xr:uid="{D2202E69-D387-4A49-8A28-202667F96069}"/>
    <cellStyle name="vnhead3 13 6" xfId="29322" xr:uid="{20EBD9C9-A8DB-4FD5-B04F-743E00A7F8F5}"/>
    <cellStyle name="vnhead3 13 7" xfId="30251" xr:uid="{DF5E88B5-C305-4160-B3A8-A8300C5562BC}"/>
    <cellStyle name="vnhead3 13 8" xfId="32919" xr:uid="{FAB9FCC4-AA85-46DE-A464-8BEC532904E4}"/>
    <cellStyle name="vnhead3 13 9" xfId="32225" xr:uid="{CF87DFCB-6B58-461E-BFD1-44364F74A89A}"/>
    <cellStyle name="vnhead3 14" xfId="19832" xr:uid="{CDA585F7-A1AB-4CEC-B0BA-0C700B38EC6E}"/>
    <cellStyle name="vnhead3 14 10" xfId="34516" xr:uid="{4CF69E09-2BAF-4CBD-8949-240BC074563B}"/>
    <cellStyle name="vnhead3 14 11" xfId="25847" xr:uid="{415F643C-F2DF-46B4-A659-0DB3723EE489}"/>
    <cellStyle name="vnhead3 14 12" xfId="35995" xr:uid="{F7F3B96C-0EBD-41D0-8F5D-5E989046E960}"/>
    <cellStyle name="vnhead3 14 13" xfId="36253" xr:uid="{4BEDFC4D-A4E1-4876-A63F-C1DDEF50231C}"/>
    <cellStyle name="vnhead3 14 14" xfId="40851" xr:uid="{BD564EF4-65AB-4512-BEE8-C71B2955FE78}"/>
    <cellStyle name="vnhead3 14 15" xfId="39984" xr:uid="{2AB74E8C-3E87-43F0-9C85-5A6570A2FB07}"/>
    <cellStyle name="vnhead3 14 2" xfId="22855" xr:uid="{48D70554-8D76-460C-AB10-AF4FC4B6BDAB}"/>
    <cellStyle name="vnhead3 14 3" xfId="21549" xr:uid="{DE297A7A-2335-42B8-BF6D-E133B7F77D36}"/>
    <cellStyle name="vnhead3 14 4" xfId="24596" xr:uid="{860806F5-436F-4F66-8587-75270C56FE39}"/>
    <cellStyle name="vnhead3 14 5" xfId="27758" xr:uid="{97BB02D1-BA53-4E02-BEED-C7E9ED6E8452}"/>
    <cellStyle name="vnhead3 14 6" xfId="29391" xr:uid="{4A971C7E-0D45-4BF8-AD85-70A72C6D6DE8}"/>
    <cellStyle name="vnhead3 14 7" xfId="30043" xr:uid="{490A3168-F0CE-4820-B551-2EA9EC517292}"/>
    <cellStyle name="vnhead3 14 8" xfId="31090" xr:uid="{5FAE33A4-4EAF-406B-A679-B0255BAF4F1C}"/>
    <cellStyle name="vnhead3 14 9" xfId="32083" xr:uid="{1F5D1739-03AB-4C9E-B368-99429EBB8E4A}"/>
    <cellStyle name="vnhead3 15" xfId="19473" xr:uid="{F6A90981-DAB0-4A71-893F-330B1F162104}"/>
    <cellStyle name="vnhead3 15 10" xfId="34251" xr:uid="{3839BE0E-0B17-4DAE-9FDD-62104C5F0DC3}"/>
    <cellStyle name="vnhead3 15 11" xfId="29503" xr:uid="{DF0944DC-D10C-423B-A042-E92CEFB819FB}"/>
    <cellStyle name="vnhead3 15 12" xfId="35646" xr:uid="{DCC638DE-3F7E-4B22-B442-FC027C42CE7A}"/>
    <cellStyle name="vnhead3 15 13" xfId="35833" xr:uid="{73B25226-121B-458A-B30A-B5D49202EA1A}"/>
    <cellStyle name="vnhead3 15 14" xfId="39508" xr:uid="{F0DFB55B-8440-47C2-8552-8D90A32BF722}"/>
    <cellStyle name="vnhead3 15 15" xfId="39483" xr:uid="{2BD88C54-EFF1-4EDB-ABB9-A28916BC9864}"/>
    <cellStyle name="vnhead3 15 2" xfId="22436" xr:uid="{7F4F3916-A2A0-47D2-80AE-FAB37BF50B57}"/>
    <cellStyle name="vnhead3 15 3" xfId="21900" xr:uid="{42D34DC1-382D-4369-AEF4-FF62AF7BA519}"/>
    <cellStyle name="vnhead3 15 4" xfId="23746" xr:uid="{CEDAFB35-E261-479B-BC90-D301445F5F65}"/>
    <cellStyle name="vnhead3 15 5" xfId="27261" xr:uid="{DF82DA34-60C1-4E58-97C4-D68360DF6BA7}"/>
    <cellStyle name="vnhead3 15 6" xfId="28861" xr:uid="{C4832E86-87A4-481C-8535-B9340956B93A}"/>
    <cellStyle name="vnhead3 15 7" xfId="28917" xr:uid="{C6EBF727-4E1B-43A3-901B-BD721F13A7A6}"/>
    <cellStyle name="vnhead3 15 8" xfId="29099" xr:uid="{DCDF6019-58BD-40D4-B625-BF02DE5F7E0F}"/>
    <cellStyle name="vnhead3 15 9" xfId="32544" xr:uid="{5F2ED62B-9651-4BEF-952A-271DD3290F41}"/>
    <cellStyle name="vnhead3 16" xfId="20167" xr:uid="{ECF3BCA0-95F6-4A0D-B7F1-E8E10A2AAA75}"/>
    <cellStyle name="vnhead3 16 10" xfId="34719" xr:uid="{419BF8D2-A243-43D4-908B-6F7699368107}"/>
    <cellStyle name="vnhead3 16 11" xfId="24984" xr:uid="{3C634D2D-97BD-4E28-9C6D-F1B8CC290394}"/>
    <cellStyle name="vnhead3 16 12" xfId="38897" xr:uid="{39FF516B-951C-487E-97B1-F832A4AFC82B}"/>
    <cellStyle name="vnhead3 16 13" xfId="36854" xr:uid="{8A6D5226-BCFD-42B6-9353-FB96E11DA311}"/>
    <cellStyle name="vnhead3 16 14" xfId="35795" xr:uid="{4F8A7C67-CEC1-40DF-B897-F7FFCE5AFA1C}"/>
    <cellStyle name="vnhead3 16 15" xfId="41234" xr:uid="{68AA8CE9-444B-4CCC-9AB7-BF96C43FBAA9}"/>
    <cellStyle name="vnhead3 16 2" xfId="23238" xr:uid="{8D365A0D-6C62-4AC1-9A32-4D8C32A01948}"/>
    <cellStyle name="vnhead3 16 3" xfId="20564" xr:uid="{DDB95660-B076-4D98-A926-CF35B1B910FB}"/>
    <cellStyle name="vnhead3 16 4" xfId="21504" xr:uid="{5CEB8768-C588-4C8B-8227-C1056E702127}"/>
    <cellStyle name="vnhead3 16 5" xfId="28205" xr:uid="{90589323-E5C9-40A1-9294-C2BBFCD10DDC}"/>
    <cellStyle name="vnhead3 16 6" xfId="29820" xr:uid="{29BCED59-8FCD-4CB9-BBB9-2186E971B171}"/>
    <cellStyle name="vnhead3 16 7" xfId="29382" xr:uid="{2E089F14-6BE4-44FD-B134-BD421FBB2CBB}"/>
    <cellStyle name="vnhead3 16 8" xfId="29222" xr:uid="{B3FB6758-3131-4555-B7E3-812DFBF50FA9}"/>
    <cellStyle name="vnhead3 16 9" xfId="32715" xr:uid="{62F90D98-1157-43E0-8D51-78FCC298E3F3}"/>
    <cellStyle name="vnhead3 17" xfId="20450" xr:uid="{F3FDB6FE-6B5F-4A1E-8AE1-CBEB15F52550}"/>
    <cellStyle name="vnhead3 17 10" xfId="34895" xr:uid="{F6D9D1AE-EBCF-4492-A5A0-390A72E96B01}"/>
    <cellStyle name="vnhead3 17 11" xfId="35178" xr:uid="{FE9A9727-7904-4188-A14A-FE1FC9E45954}"/>
    <cellStyle name="vnhead3 17 12" xfId="39233" xr:uid="{5433153B-EDB7-4F67-8C1B-E1EBFACB0D13}"/>
    <cellStyle name="vnhead3 17 13" xfId="39704" xr:uid="{EDBE5834-8A62-4991-9C8A-3842ACE4C0F7}"/>
    <cellStyle name="vnhead3 17 14" xfId="41076" xr:uid="{464FE580-C453-4FAB-9788-15DF86FC80C7}"/>
    <cellStyle name="vnhead3 17 15" xfId="41685" xr:uid="{91DE86D8-9735-4229-8355-91746C5E71EA}"/>
    <cellStyle name="vnhead3 17 2" xfId="23581" xr:uid="{DDBD75DF-9829-4E33-8FE7-055C6F860D24}"/>
    <cellStyle name="vnhead3 17 3" xfId="25401" xr:uid="{707552C8-A4F4-489F-8E13-12F386A29B54}"/>
    <cellStyle name="vnhead3 17 4" xfId="26731" xr:uid="{0CECC973-BF49-4C7B-BF17-06CC82DDEBC5}"/>
    <cellStyle name="vnhead3 17 5" xfId="28586" xr:uid="{4AE3807C-2CF0-4885-BEEF-9BC2AD78DEFB}"/>
    <cellStyle name="vnhead3 17 6" xfId="30195" xr:uid="{CEE7E88C-E833-42F4-A115-522D281C322F}"/>
    <cellStyle name="vnhead3 17 7" xfId="30886" xr:uid="{052625F0-603A-42B0-A5A3-596C96FBB179}"/>
    <cellStyle name="vnhead3 17 8" xfId="33454" xr:uid="{8B96F6DD-76B3-4D43-91CA-091D477DCC21}"/>
    <cellStyle name="vnhead3 17 9" xfId="33844" xr:uid="{3365E61C-0700-4DE8-888C-4AF1D3E7C3AE}"/>
    <cellStyle name="vnhead3 18" xfId="19519" xr:uid="{3BD09883-792C-4F27-BC62-5876C58469B2}"/>
    <cellStyle name="vnhead3 18 10" xfId="34287" xr:uid="{C3F360E6-F0C4-4C03-B1BF-9E8F95D48D73}"/>
    <cellStyle name="vnhead3 18 11" xfId="34668" xr:uid="{34D063AA-A3E1-4D43-8EEE-41349DD5302D}"/>
    <cellStyle name="vnhead3 18 12" xfId="37673" xr:uid="{55E170E1-1FE0-43F3-862C-AF5150333D02}"/>
    <cellStyle name="vnhead3 18 13" xfId="37293" xr:uid="{2D6F1634-3481-4545-B158-03D2D4928847}"/>
    <cellStyle name="vnhead3 18 14" xfId="37301" xr:uid="{E3E1DAE7-8F77-414C-8BA1-CF4F10217EAE}"/>
    <cellStyle name="vnhead3 18 15" xfId="41236" xr:uid="{35B10122-B931-4146-80D2-5F4DBBDEA0E1}"/>
    <cellStyle name="vnhead3 18 2" xfId="22493" xr:uid="{C8F93604-E9A7-4755-8884-0FF2A1EB38E3}"/>
    <cellStyle name="vnhead3 18 3" xfId="24974" xr:uid="{958A61F2-6FE2-41B0-A5B3-BA96A28C4B2B}"/>
    <cellStyle name="vnhead3 18 4" xfId="21406" xr:uid="{22C4EE62-8175-4CD4-B200-F19F315961D4}"/>
    <cellStyle name="vnhead3 18 5" xfId="27329" xr:uid="{AC84D187-ED77-419C-81FE-DA63C1A1C641}"/>
    <cellStyle name="vnhead3 18 6" xfId="28924" xr:uid="{6E2CCFFC-003D-479D-B50D-B3D8FFC41862}"/>
    <cellStyle name="vnhead3 18 7" xfId="29584" xr:uid="{F456A4F8-7850-4978-9771-C396D7589626}"/>
    <cellStyle name="vnhead3 18 8" xfId="30726" xr:uid="{14131445-A56C-4217-9887-E4537B0C481E}"/>
    <cellStyle name="vnhead3 18 9" xfId="31208" xr:uid="{4BD8F86C-4451-4CC8-BA76-EE7DD06FCA1E}"/>
    <cellStyle name="vnhead3 19" xfId="20606" xr:uid="{B518855D-5C7C-40BF-8979-192238D9ED3F}"/>
    <cellStyle name="vnhead3 19 10" xfId="35202" xr:uid="{3B6D1CA9-0993-4A0C-8AD1-E7A4FE3CF926}"/>
    <cellStyle name="vnhead3 19 11" xfId="39306" xr:uid="{0B78675E-EE89-4F1B-AE63-AD34EC0F5096}"/>
    <cellStyle name="vnhead3 19 12" xfId="39778" xr:uid="{D58E7D96-CBA0-4221-966C-F706CF2C5346}"/>
    <cellStyle name="vnhead3 19 13" xfId="41107" xr:uid="{389507AD-702C-46FD-BB79-F8FC69C39966}"/>
    <cellStyle name="vnhead3 19 14" xfId="41694" xr:uid="{9464A5B3-0378-4380-8BFA-BD3421CB1513}"/>
    <cellStyle name="vnhead3 19 2" xfId="23646" xr:uid="{41865E69-4553-4083-BD97-2D43353E4ADF}"/>
    <cellStyle name="vnhead3 19 3" xfId="26811" xr:uid="{9485DB4B-F42D-44F3-86A0-4FF8E3ABCA85}"/>
    <cellStyle name="vnhead3 19 4" xfId="28663" xr:uid="{3BF1C065-227B-4605-8655-93BDF3B345A1}"/>
    <cellStyle name="vnhead3 19 5" xfId="30274" xr:uid="{5EAEC944-2ED6-40A1-BC68-BE6E7752C587}"/>
    <cellStyle name="vnhead3 19 6" xfId="30958" xr:uid="{4F67497D-AA05-4D82-8D55-B4BF3CB0D7D3}"/>
    <cellStyle name="vnhead3 19 7" xfId="33529" xr:uid="{4F3AF907-67C8-4A46-80CB-F5E9BAFEADE6}"/>
    <cellStyle name="vnhead3 19 8" xfId="33921" xr:uid="{127F450D-D16F-4322-A048-31AABB5A3B36}"/>
    <cellStyle name="vnhead3 19 9" xfId="34938" xr:uid="{3DBB020D-B7F4-4CEC-9621-CDAC923702E1}"/>
    <cellStyle name="vnhead3 2" xfId="1461" xr:uid="{068DD457-030B-4744-99E1-33DB0EEB335F}"/>
    <cellStyle name="vnhead3 2 10" xfId="34098" xr:uid="{0084E5E4-52A1-4026-BA35-2D29E2C4F4B2}"/>
    <cellStyle name="vnhead3 2 11" xfId="34695" xr:uid="{9E9A0BBD-5259-4E12-8458-7B0CDD5DB1BA}"/>
    <cellStyle name="vnhead3 2 12" xfId="36385" xr:uid="{53722FC7-BD12-4407-9902-A357F76862A7}"/>
    <cellStyle name="vnhead3 2 13" xfId="36061" xr:uid="{6FC29F6A-7A10-4051-A271-729E07BE7F5D}"/>
    <cellStyle name="vnhead3 2 14" xfId="37214" xr:uid="{72C56D31-B5CB-49C2-A446-14BD297A0598}"/>
    <cellStyle name="vnhead3 2 15" xfId="40336" xr:uid="{4A014177-37BB-4143-945B-A4A9D9386BAC}"/>
    <cellStyle name="vnhead3 2 2" xfId="1868" xr:uid="{1F87CB4C-5D47-4A95-A0CF-36A9647C4B87}"/>
    <cellStyle name="vnhead3 2 2 2" xfId="3921" xr:uid="{781E1FEE-9AB7-40D2-88CF-3BB19B1ECAC8}"/>
    <cellStyle name="vnhead3 2 2 2 2" xfId="8761" xr:uid="{7C600485-C299-4804-A345-0AEEC290EF49}"/>
    <cellStyle name="vnhead3 2 2 2 2 2" xfId="50869" xr:uid="{7D6D9BA5-80B8-4A30-86C8-5928AFEE670C}"/>
    <cellStyle name="vnhead3 2 2 2 2 3" xfId="52798" xr:uid="{ADF744D6-11EB-44C7-BE46-77715169DB88}"/>
    <cellStyle name="vnhead3 2 2 2 3" xfId="50779" xr:uid="{9EA190B7-B0C7-4CC2-B8E8-F9BA25E14676}"/>
    <cellStyle name="vnhead3 2 2 3" xfId="8421" xr:uid="{028F5115-5159-4AC4-BFBB-C88F1DC85AC2}"/>
    <cellStyle name="vnhead3 2 2 3 2" xfId="7988" xr:uid="{4B3EE2F1-8E36-4182-9DB9-0D708DA6BEC2}"/>
    <cellStyle name="vnhead3 2 2 3 2 2" xfId="50398" xr:uid="{B1BDCAD6-D5DE-4A81-824A-D03D56571D50}"/>
    <cellStyle name="vnhead3 2 2 3 2 3" xfId="52388" xr:uid="{3F34419C-D5F3-46BA-ADCA-EDB99739A9A5}"/>
    <cellStyle name="vnhead3 2 2 3 3" xfId="50739" xr:uid="{BF78ADD4-5C5E-48E4-B41B-8EC5693B8C21}"/>
    <cellStyle name="vnhead3 2 2 4" xfId="7896" xr:uid="{249186A1-60FE-4A03-93D9-16BD2B72157B}"/>
    <cellStyle name="vnhead3 2 2 4 2" xfId="50310" xr:uid="{4E93375E-9AD5-4D03-853C-E2209CF600D7}"/>
    <cellStyle name="vnhead3 2 2 4 3" xfId="52301" xr:uid="{B9006E9B-7D11-4BB4-A755-FDC0FFDED666}"/>
    <cellStyle name="vnhead3 2 2 5" xfId="9923" xr:uid="{7FB2FD27-28B8-44BF-9D7B-E047DF359CA1}"/>
    <cellStyle name="vnhead3 2 2 6" xfId="9991" xr:uid="{0771ECFF-4544-4F07-ACB9-4F9BB99DE429}"/>
    <cellStyle name="vnhead3 2 2 7" xfId="9903" xr:uid="{3A6AF305-2154-4545-B631-36FA6E43C51C}"/>
    <cellStyle name="vnhead3 2 3" xfId="5248" xr:uid="{63AD8C40-5655-4B79-881F-8B7C29C1E3DB}"/>
    <cellStyle name="vnhead3 2 3 2" xfId="10358" xr:uid="{4A4D0C90-26F0-480D-8C71-E046F5370219}"/>
    <cellStyle name="vnhead3 2 3 3" xfId="10696" xr:uid="{B72DA8D4-FC43-4084-892C-D9B12E538AAB}"/>
    <cellStyle name="vnhead3 2 3 4" xfId="11031" xr:uid="{390685C3-EDEE-4B13-83B8-3F1BF2A9CBE1}"/>
    <cellStyle name="vnhead3 2 4" xfId="4928" xr:uid="{FD8C7DD0-B3DC-4F19-A72B-684D9F0A8B9D}"/>
    <cellStyle name="vnhead3 2 4 2" xfId="10067" xr:uid="{11EE7916-F078-4528-BFE8-373768953864}"/>
    <cellStyle name="vnhead3 2 4 3" xfId="10403" xr:uid="{BC0ACC10-A716-40C9-8617-F0988E2D7C03}"/>
    <cellStyle name="vnhead3 2 4 4" xfId="10739" xr:uid="{3F0EA5F6-613D-4575-AF2F-F668FCE96473}"/>
    <cellStyle name="vnhead3 2 5" xfId="5058" xr:uid="{D5F0C767-2A69-4B6A-B529-183E00259E53}"/>
    <cellStyle name="vnhead3 2 5 2" xfId="10188" xr:uid="{A9B1A219-60D5-453E-973E-AA403FA4CA8B}"/>
    <cellStyle name="vnhead3 2 5 3" xfId="10524" xr:uid="{5ED626DF-99EF-4FB7-90F1-E405D252EB75}"/>
    <cellStyle name="vnhead3 2 5 4" xfId="10859" xr:uid="{DB1B3F1A-5DA2-416A-B698-668D8C76750C}"/>
    <cellStyle name="vnhead3 2 6" xfId="3345" xr:uid="{F8961C91-68AF-4841-8084-8094DD6EBA00}"/>
    <cellStyle name="vnhead3 2 6 2" xfId="50322" xr:uid="{11E1B19A-8A12-48F0-A6DF-C45B310FA202}"/>
    <cellStyle name="vnhead3 2 7" xfId="9918" xr:uid="{96AA8207-C389-43A0-AE1F-A8B7341C7B83}"/>
    <cellStyle name="vnhead3 2 8" xfId="30139" xr:uid="{F4C8C4C8-C425-473B-8257-56B09A9F75AD}"/>
    <cellStyle name="vnhead3 2 9" xfId="29229" xr:uid="{D89336F9-62B1-4059-AA0D-4B7B694DF9C0}"/>
    <cellStyle name="vnhead3 20" xfId="20586" xr:uid="{CF59AC57-3882-404C-8E0A-8452F0C7CA4B}"/>
    <cellStyle name="vnhead3 20 10" xfId="34933" xr:uid="{306B14A5-943D-4FF4-9FFA-77B0EE10E4CF}"/>
    <cellStyle name="vnhead3 20 11" xfId="35197" xr:uid="{6F774D1F-CD8E-4F63-A216-71C8834A796D}"/>
    <cellStyle name="vnhead3 20 12" xfId="39301" xr:uid="{BA849B5D-56C9-4B57-BB44-32CB1B3BB88A}"/>
    <cellStyle name="vnhead3 20 13" xfId="39773" xr:uid="{EA36075F-D742-47DA-AED3-7FBF15320F99}"/>
    <cellStyle name="vnhead3 20 14" xfId="41102" xr:uid="{E4DC8F77-90EB-4164-8485-08A8E6D3001D}"/>
    <cellStyle name="vnhead3 20 15" xfId="41689" xr:uid="{903228D2-F8C4-415F-AF6B-56F0EDB0D3E5}"/>
    <cellStyle name="vnhead3 20 2" xfId="23641" xr:uid="{8C2AA3F2-C8FF-4E76-91C0-74372D66D038}"/>
    <cellStyle name="vnhead3 20 3" xfId="25472" xr:uid="{56C7CB65-045F-4984-89AF-2EE9F8273D8D}"/>
    <cellStyle name="vnhead3 20 4" xfId="26806" xr:uid="{809CF6DF-A775-4B3D-A266-2E2460C42F57}"/>
    <cellStyle name="vnhead3 20 5" xfId="28658" xr:uid="{828525B2-02AE-47D7-839E-0A239E08885E}"/>
    <cellStyle name="vnhead3 20 6" xfId="30269" xr:uid="{19612FA8-FDE0-4DB9-A617-58F0F3EAEEE9}"/>
    <cellStyle name="vnhead3 20 7" xfId="30953" xr:uid="{A0C9F6D2-A97C-46BE-AF83-D857B6B36AFF}"/>
    <cellStyle name="vnhead3 20 8" xfId="33524" xr:uid="{F4FBB85C-96F7-4D2A-A1C9-E95BAB8C5945}"/>
    <cellStyle name="vnhead3 20 9" xfId="33916" xr:uid="{B30E8581-5CC3-4C8A-A76E-94C50D7FA7EE}"/>
    <cellStyle name="vnhead3 21" xfId="21955" xr:uid="{7CB37DEF-2114-42B0-896E-091080013665}"/>
    <cellStyle name="vnhead3 21 10" xfId="33462" xr:uid="{61FEC1A2-B48F-40BC-950B-14C3D776535F}"/>
    <cellStyle name="vnhead3 21 11" xfId="37295" xr:uid="{43368378-96EE-4760-AF1B-74C612A98DB1}"/>
    <cellStyle name="vnhead3 21 12" xfId="38309" xr:uid="{57678A78-60DC-4160-95C3-6F51CB3E46FC}"/>
    <cellStyle name="vnhead3 21 13" xfId="35997" xr:uid="{CAB5ADC6-58CD-4519-9D4D-0596CBF8D1E1}"/>
    <cellStyle name="vnhead3 21 14" xfId="38514" xr:uid="{F96D45EF-0BCF-4BE6-A797-CB504D14750F}"/>
    <cellStyle name="vnhead3 21 2" xfId="21109" xr:uid="{2D64C518-3E90-4008-A21C-E4A3335A9EB1}"/>
    <cellStyle name="vnhead3 21 3" xfId="21782" xr:uid="{6E4962C7-16F6-4750-97A8-75888E978933}"/>
    <cellStyle name="vnhead3 21 4" xfId="25790" xr:uid="{92C4A38D-137C-43C0-B568-E0E21BAE62DD}"/>
    <cellStyle name="vnhead3 21 5" xfId="25500" xr:uid="{364EBCD5-3F67-437E-97C1-D7032C2E404C}"/>
    <cellStyle name="vnhead3 21 6" xfId="29971" xr:uid="{A2E3D8DF-4981-4FB5-9ADD-D896A4BFFDC0}"/>
    <cellStyle name="vnhead3 21 7" xfId="31785" xr:uid="{1838F15F-F657-46FB-AA21-738EA482DFB1}"/>
    <cellStyle name="vnhead3 21 8" xfId="33027" xr:uid="{234696AF-2B2C-4F19-A867-EEE0BB660A04}"/>
    <cellStyle name="vnhead3 21 9" xfId="31692" xr:uid="{56D3483D-BEFC-4821-A204-568FB3013237}"/>
    <cellStyle name="vnhead3 22" xfId="20878" xr:uid="{C2150C61-2391-4286-B721-D59CEF6CD778}"/>
    <cellStyle name="vnhead3 3" xfId="1699" xr:uid="{70E06A45-BBBC-4117-BB7A-76D0274E274D}"/>
    <cellStyle name="vnhead3 3 10" xfId="34289" xr:uid="{D6AA61AE-C298-4A9F-B650-47716F00BC0A}"/>
    <cellStyle name="vnhead3 3 11" xfId="34437" xr:uid="{BD78CB88-7089-4AF1-960B-7A9C4140FB5E}"/>
    <cellStyle name="vnhead3 3 12" xfId="38008" xr:uid="{F9311CF1-658B-4D43-883E-D238587AE170}"/>
    <cellStyle name="vnhead3 3 13" xfId="36301" xr:uid="{BAFDFB44-E710-46F0-88FF-4AF979276FDD}"/>
    <cellStyle name="vnhead3 3 14" xfId="40630" xr:uid="{0E9B188B-1D06-4452-BD27-D43F0D4048AE}"/>
    <cellStyle name="vnhead3 3 15" xfId="41600" xr:uid="{FF22D7B7-F26C-4F3C-A1F5-B4CF80F3D48C}"/>
    <cellStyle name="vnhead3 3 2" xfId="3360" xr:uid="{2FE4C0EA-D093-487C-BC9D-F1A2990D11EA}"/>
    <cellStyle name="vnhead3 3 2 2" xfId="8824" xr:uid="{90C64F75-1F18-414F-B522-60C0CE504595}"/>
    <cellStyle name="vnhead3 3 2 2 2" xfId="50928" xr:uid="{01F9C433-14AE-423C-BDAF-1D942D4DACAF}"/>
    <cellStyle name="vnhead3 3 2 2 3" xfId="52857" xr:uid="{10F6673E-8AF2-4965-B439-718104C2AF53}"/>
    <cellStyle name="vnhead3 3 2 3" xfId="50751" xr:uid="{8A53E1B2-0639-4C4D-94D0-F52B84C0F733}"/>
    <cellStyle name="vnhead3 3 3" xfId="8637" xr:uid="{2A30475A-038C-4AF5-9445-B55F0CDEA6DE}"/>
    <cellStyle name="vnhead3 3 3 2" xfId="9186" xr:uid="{A2156F03-1552-4164-9BC9-D2BCF0366DC4}"/>
    <cellStyle name="vnhead3 3 3 2 2" xfId="51287" xr:uid="{338C2C45-BF09-410E-94FD-6732A0CC3614}"/>
    <cellStyle name="vnhead3 3 3 2 3" xfId="53215" xr:uid="{0BDC9EF4-5BF4-415E-9527-3502B0DF9B12}"/>
    <cellStyle name="vnhead3 3 3 3" xfId="50792" xr:uid="{492BA85B-F25D-450C-B6B6-4D15648BEBD1}"/>
    <cellStyle name="vnhead3 3 4" xfId="7643" xr:uid="{0D148A9E-EB19-474E-BA3A-D6FE3B0F560A}"/>
    <cellStyle name="vnhead3 3 4 2" xfId="50071" xr:uid="{F975ADC9-5D17-457A-B37C-6E4F3393B9C5}"/>
    <cellStyle name="vnhead3 3 4 3" xfId="52064" xr:uid="{9EC124C4-60B4-4A92-BA53-80A2554E2F68}"/>
    <cellStyle name="vnhead3 3 5" xfId="9862" xr:uid="{D5C0C148-CC28-4DA6-8C4A-C3CEC6279381}"/>
    <cellStyle name="vnhead3 3 6" xfId="9840" xr:uid="{0FA3291D-95B0-40F8-8459-96BDBC25B1C7}"/>
    <cellStyle name="vnhead3 3 7" xfId="9875" xr:uid="{856B3BCF-021F-4DB3-813E-1A5B80DE0487}"/>
    <cellStyle name="vnhead3 3 8" xfId="32189" xr:uid="{1872F592-EB91-4137-B0E2-21A8B10A0090}"/>
    <cellStyle name="vnhead3 3 9" xfId="31748" xr:uid="{8130D06A-D871-414E-A9BC-D798A48F4C7E}"/>
    <cellStyle name="vnhead3 4" xfId="1936" xr:uid="{BA15A606-C8F0-4405-B88E-C88B94F53A01}"/>
    <cellStyle name="vnhead3 4 10" xfId="34598" xr:uid="{A61A62CB-F58A-4AB3-BEBD-659DF014624C}"/>
    <cellStyle name="vnhead3 4 11" xfId="29447" xr:uid="{DBDA92FD-99D9-41B0-84FC-AA083DC149C7}"/>
    <cellStyle name="vnhead3 4 12" xfId="38638" xr:uid="{56D4DBB5-D843-40DF-BD1F-4B5FE70C14FD}"/>
    <cellStyle name="vnhead3 4 13" xfId="38723" xr:uid="{CA4E287E-E55F-4E6F-BF57-7924A17BC5C3}"/>
    <cellStyle name="vnhead3 4 14" xfId="40393" xr:uid="{9660E3F4-9E20-4A8E-872B-9AE5B514F7C4}"/>
    <cellStyle name="vnhead3 4 15" xfId="41359" xr:uid="{33D34C0B-6BD2-4C99-924E-9DCD28F6FFA5}"/>
    <cellStyle name="vnhead3 4 2" xfId="7593" xr:uid="{7065193C-2DEC-4469-B646-9F3EBB1CD286}"/>
    <cellStyle name="vnhead3 4 2 2" xfId="50022" xr:uid="{77CF2D56-4C59-47AA-92CF-618AC97B6A0F}"/>
    <cellStyle name="vnhead3 4 2 3" xfId="52015" xr:uid="{8D02EB40-6507-4ED7-B318-85258EC7A1BB}"/>
    <cellStyle name="vnhead3 4 3" xfId="20628" xr:uid="{69CD2F90-D99C-48D6-A50A-5D07E8D62054}"/>
    <cellStyle name="vnhead3 4 4" xfId="25168" xr:uid="{7393FC35-4377-4500-ACB0-7641820C952A}"/>
    <cellStyle name="vnhead3 4 5" xfId="27912" xr:uid="{970CC6D5-A9E4-4F33-889F-6A9F87D38494}"/>
    <cellStyle name="vnhead3 4 6" xfId="29544" xr:uid="{5902270B-22B6-4348-9A2E-063BB502AC10}"/>
    <cellStyle name="vnhead3 4 7" xfId="24130" xr:uid="{93F2FC6D-8142-4B44-B55B-9C7F3EAF416C}"/>
    <cellStyle name="vnhead3 4 8" xfId="32010" xr:uid="{0D019276-E821-4D1E-BEDD-41A378ABEDE6}"/>
    <cellStyle name="vnhead3 4 9" xfId="31370" xr:uid="{96B14042-4DCC-4408-8AD0-7ACAFBE9C046}"/>
    <cellStyle name="vnhead3 5" xfId="9898" xr:uid="{F3470F24-0BC9-4EFE-BACF-BFC4187F7F7C}"/>
    <cellStyle name="vnhead3 5 10" xfId="34329" xr:uid="{BDF47487-22E8-4565-BAE2-11BF87C9F17E}"/>
    <cellStyle name="vnhead3 5 11" xfId="34425" xr:uid="{FCFD04C2-CB0B-4024-9AC3-7AABFDD3DC21}"/>
    <cellStyle name="vnhead3 5 12" xfId="36296" xr:uid="{A1CE09F2-4BA2-458E-80FC-0BED42AC3C4B}"/>
    <cellStyle name="vnhead3 5 13" xfId="35877" xr:uid="{DD0F5A75-3873-4DA7-9405-9670DF34F2E9}"/>
    <cellStyle name="vnhead3 5 14" xfId="35825" xr:uid="{36C4E24C-B0F2-4891-BCF6-DECCE56AA3C1}"/>
    <cellStyle name="vnhead3 5 15" xfId="40731" xr:uid="{F7B4371C-8F62-426E-B14C-403347EF7A6C}"/>
    <cellStyle name="vnhead3 5 2" xfId="22560" xr:uid="{692C045F-16B1-4FD7-A65B-492A3A728ABD}"/>
    <cellStyle name="vnhead3 5 3" xfId="21380" xr:uid="{87E25054-59F4-4DD2-A7C4-4A692F08E763}"/>
    <cellStyle name="vnhead3 5 4" xfId="25561" xr:uid="{6DE7EA3C-8F3C-46DB-B3BF-570571B4B3A4}"/>
    <cellStyle name="vnhead3 5 5" xfId="27410" xr:uid="{AB48E193-69CD-48A1-8287-C802EE44D081}"/>
    <cellStyle name="vnhead3 5 6" xfId="29029" xr:uid="{D67B5FEC-B578-4323-8C27-B4A1DA02B0A8}"/>
    <cellStyle name="vnhead3 5 7" xfId="29179" xr:uid="{9C7A32A5-F934-42BE-BB68-3B15AD5E4450}"/>
    <cellStyle name="vnhead3 5 8" xfId="31239" xr:uid="{D01AD715-06C5-4630-90A1-C9A0BBD6E624}"/>
    <cellStyle name="vnhead3 5 9" xfId="33199" xr:uid="{24ACF893-4AFA-4D9F-A2D7-A4C6A6A52F94}"/>
    <cellStyle name="vnhead3 6" xfId="19753" xr:uid="{C0B3FF06-F31F-44CE-84BF-C7EF6D172377}"/>
    <cellStyle name="vnhead3 6 10" xfId="34471" xr:uid="{F2171D78-F379-4AFF-8F63-B5917BFAEF46}"/>
    <cellStyle name="vnhead3 6 11" xfId="31784" xr:uid="{9B0E0720-69A2-49DA-A789-178C04DD81CA}"/>
    <cellStyle name="vnhead3 6 12" xfId="36095" xr:uid="{48645757-9AA2-499F-A3D9-A2E0B18B2912}"/>
    <cellStyle name="vnhead3 6 13" xfId="37294" xr:uid="{13930D9E-06B1-42BF-83C5-01D8D68413FC}"/>
    <cellStyle name="vnhead3 6 14" xfId="40034" xr:uid="{FBFE61E0-B1D7-465E-87A7-554E3AE6B63D}"/>
    <cellStyle name="vnhead3 6 15" xfId="40739" xr:uid="{6492FAC9-AB96-4F1E-983E-21039F6754D7}"/>
    <cellStyle name="vnhead3 6 2" xfId="22764" xr:uid="{F932FE20-2C00-4BD3-AF04-3C7748B8E73D}"/>
    <cellStyle name="vnhead3 6 3" xfId="21762" xr:uid="{B3A2392E-3F9E-45EB-B339-B23A59F6DE0B}"/>
    <cellStyle name="vnhead3 6 4" xfId="22266" xr:uid="{BD478C07-A700-4F5A-B159-E5B887AA0D34}"/>
    <cellStyle name="vnhead3 6 5" xfId="27652" xr:uid="{2677CDD8-8F5B-451C-B64A-69EE6B6BC03D}"/>
    <cellStyle name="vnhead3 6 6" xfId="29286" xr:uid="{1E8546C8-0E87-47F1-8EC2-5D2EF8D2B325}"/>
    <cellStyle name="vnhead3 6 7" xfId="25920" xr:uid="{49BAAEB9-0C22-4BBF-A7D3-193F766654B2}"/>
    <cellStyle name="vnhead3 6 8" xfId="30735" xr:uid="{0A6C7460-092E-42D7-AF33-12AA094F378F}"/>
    <cellStyle name="vnhead3 6 9" xfId="31540" xr:uid="{9DF58154-E5F7-4889-8F03-98D6A06E85BD}"/>
    <cellStyle name="vnhead3 7" xfId="20091" xr:uid="{1F62F863-CB13-4145-ABE1-98FF0731A363}"/>
    <cellStyle name="vnhead3 7 10" xfId="34663" xr:uid="{21EA9EA5-B88B-4B1D-B933-574C33FA1556}"/>
    <cellStyle name="vnhead3 7 11" xfId="33811" xr:uid="{0A6B9C05-9489-4B9B-8FBD-6432826253F1}"/>
    <cellStyle name="vnhead3 7 12" xfId="38812" xr:uid="{31A3C39A-1C31-4A41-B0B5-39D14B7233D1}"/>
    <cellStyle name="vnhead3 7 13" xfId="39317" xr:uid="{EFAD6B36-6DC2-4C07-8327-FD344945E92A}"/>
    <cellStyle name="vnhead3 7 14" xfId="37405" xr:uid="{FFF7799B-778F-45D6-82F7-3E2C1408CA49}"/>
    <cellStyle name="vnhead3 7 15" xfId="40651" xr:uid="{6F39667E-4476-48AE-8C56-06E5626AC595}"/>
    <cellStyle name="vnhead3 7 2" xfId="23156" xr:uid="{91B943F6-09CD-44B1-A0DA-C457327143DF}"/>
    <cellStyle name="vnhead3 7 3" xfId="20593" xr:uid="{31FF309F-3227-430F-85BB-5557C0C42974}"/>
    <cellStyle name="vnhead3 7 4" xfId="24623" xr:uid="{21C0F41D-DC38-4A39-9CDF-273583736664}"/>
    <cellStyle name="vnhead3 7 5" xfId="28109" xr:uid="{D6906F98-ADAA-4704-B1AF-5CBAA69BC8BC}"/>
    <cellStyle name="vnhead3 7 6" xfId="29732" xr:uid="{D3FDDCD4-A588-4731-99EA-F7D6299DA202}"/>
    <cellStyle name="vnhead3 7 7" xfId="27099" xr:uid="{2293710C-3DF4-4F2A-A515-975334082A5C}"/>
    <cellStyle name="vnhead3 7 8" xfId="32135" xr:uid="{6B259366-3341-4449-B798-67ADF932DFBD}"/>
    <cellStyle name="vnhead3 7 9" xfId="25667" xr:uid="{6C03FFD8-1690-4257-93D8-382348BB260C}"/>
    <cellStyle name="vnhead3 8" xfId="19703" xr:uid="{2DCAD4D7-3066-48B7-92AC-7A388D33EF9E}"/>
    <cellStyle name="vnhead3 8 10" xfId="34423" xr:uid="{0634CB93-4F78-4C1F-89DD-96FB7268A8AE}"/>
    <cellStyle name="vnhead3 8 11" xfId="29091" xr:uid="{5F8308BA-274C-4822-80B4-5865FAD7D74C}"/>
    <cellStyle name="vnhead3 8 12" xfId="36165" xr:uid="{F579D7BD-7D29-479F-9F2D-7545C5F67C44}"/>
    <cellStyle name="vnhead3 8 13" xfId="37792" xr:uid="{7AEC0C2F-7D51-4BFE-BBC1-E3CA1FACF95A}"/>
    <cellStyle name="vnhead3 8 14" xfId="40794" xr:uid="{0F6EB92E-2134-46F9-B384-C18C9B84355F}"/>
    <cellStyle name="vnhead3 8 15" xfId="41622" xr:uid="{D4B4C67F-29DB-48B8-AD03-A28DECFD3901}"/>
    <cellStyle name="vnhead3 8 2" xfId="22704" xr:uid="{944CF0A5-3ADD-4413-AAA9-91E4CE36BFC7}"/>
    <cellStyle name="vnhead3 8 3" xfId="25099" xr:uid="{63B2B10F-3ACC-42E9-AAEB-E1C21798723B}"/>
    <cellStyle name="vnhead3 8 4" xfId="24776" xr:uid="{DF5AF9CD-8199-4464-8FCF-FCCEC6395010}"/>
    <cellStyle name="vnhead3 8 5" xfId="27574" xr:uid="{42BC661C-CEBD-4BF5-A9C1-DD4B34CBBB39}"/>
    <cellStyle name="vnhead3 8 6" xfId="29205" xr:uid="{221E70B1-B5D3-4A52-88D6-3656B1F5FA9A}"/>
    <cellStyle name="vnhead3 8 7" xfId="29930" xr:uid="{36CA3BB5-4504-42FF-BA76-A160DEAF78C0}"/>
    <cellStyle name="vnhead3 8 8" xfId="20643" xr:uid="{968467B9-4741-4F48-B9CB-02EA93756495}"/>
    <cellStyle name="vnhead3 8 9" xfId="31851" xr:uid="{CB993950-B87C-4D5B-9514-4CC5279E2A66}"/>
    <cellStyle name="vnhead3 9" xfId="19727" xr:uid="{7609724C-81E7-42F1-841C-3C6061F506A2}"/>
    <cellStyle name="vnhead3 9 10" xfId="34442" xr:uid="{28EBFF06-88DE-4B96-B1DC-1CC20ED76B84}"/>
    <cellStyle name="vnhead3 9 11" xfId="34152" xr:uid="{E9137BDE-3178-4981-893F-12581A9FD6E8}"/>
    <cellStyle name="vnhead3 9 12" xfId="36134" xr:uid="{737B6F38-5D82-46B5-9A4A-1BED95131324}"/>
    <cellStyle name="vnhead3 9 13" xfId="37470" xr:uid="{874A290E-4684-44FB-84DB-E8E21193D58E}"/>
    <cellStyle name="vnhead3 9 14" xfId="40473" xr:uid="{1844242F-F5A3-45C1-A0BB-13E64A90045E}"/>
    <cellStyle name="vnhead3 9 15" xfId="41472" xr:uid="{9808E89F-BB08-4E40-AF11-5E7CCB83EB72}"/>
    <cellStyle name="vnhead3 9 2" xfId="22731" xr:uid="{DA173C2D-CB82-40B3-ABA8-0598ABC29D69}"/>
    <cellStyle name="vnhead3 9 3" xfId="24523" xr:uid="{82C27FC8-7BD7-437A-8B41-9183BB34793D}"/>
    <cellStyle name="vnhead3 9 4" xfId="21860" xr:uid="{FFCC20B9-9C77-46D6-9842-DA1C761C6479}"/>
    <cellStyle name="vnhead3 9 5" xfId="27607" xr:uid="{122F5BF9-354B-495F-9FD5-F0AFECD99D24}"/>
    <cellStyle name="vnhead3 9 6" xfId="29239" xr:uid="{55D02D58-AB83-46FD-9961-445D21002E51}"/>
    <cellStyle name="vnhead3 9 7" xfId="21079" xr:uid="{6EEDCEE9-177D-4ED5-87BC-E39BD4C53979}"/>
    <cellStyle name="vnhead3 9 8" xfId="30451" xr:uid="{DB15C219-0518-4A37-9FC6-0DB17D807F3F}"/>
    <cellStyle name="vnhead3 9 9" xfId="33506" xr:uid="{11964F15-AF3F-427E-8A2B-42DF4831EDF7}"/>
    <cellStyle name="vnhead4" xfId="709" xr:uid="{87517F08-462C-411A-B438-6ACF0B4917F9}"/>
    <cellStyle name="vntxt1" xfId="710" xr:uid="{E6BEB3E3-6A33-447A-AE38-192634878E11}"/>
    <cellStyle name="vntxt1 10" xfId="54357" xr:uid="{13C48C9A-3DCD-4D9E-93CC-23761E0DF0BC}"/>
    <cellStyle name="vntxt1 2" xfId="711" xr:uid="{9857B583-4D5F-4AA5-809A-D92A3A3E0DDA}"/>
    <cellStyle name="vntxt1 2 10" xfId="4929" xr:uid="{51CDBDED-2966-4594-BCAE-7DB2E490D304}"/>
    <cellStyle name="vntxt1 2 10 2" xfId="10068" xr:uid="{335EA8F9-341B-44F8-8A2E-6A0A770B7F83}"/>
    <cellStyle name="vntxt1 2 10 2 2" xfId="17893" xr:uid="{AC9FE8AD-5217-4BF9-9367-C6745DD45142}"/>
    <cellStyle name="vntxt1 2 10 2 3" xfId="49730" xr:uid="{8552A0BA-90D4-4859-8EA9-727EF5D981AB}"/>
    <cellStyle name="vntxt1 2 10 3" xfId="10404" xr:uid="{54D694CA-7EA2-4B3A-852A-7753F957BF87}"/>
    <cellStyle name="vntxt1 2 10 3 2" xfId="18079" xr:uid="{5787F53B-6060-49F2-A545-8B57B4E6E8AF}"/>
    <cellStyle name="vntxt1 2 10 3 3" xfId="49662" xr:uid="{48CF114F-9DEC-49B6-BC3A-9A793715C38C}"/>
    <cellStyle name="vntxt1 2 10 4" xfId="10740" xr:uid="{DCBA9210-50A6-4CFC-9AE1-880AD9620051}"/>
    <cellStyle name="vntxt1 2 10 4 2" xfId="18270" xr:uid="{66C90FAA-6C1E-4030-9073-6B1FD68B0AA9}"/>
    <cellStyle name="vntxt1 2 10 5" xfId="11072" xr:uid="{D36E46C6-A6A0-494D-916A-16E6E62CB1AD}"/>
    <cellStyle name="vntxt1 2 10 5 2" xfId="18461" xr:uid="{C425E4A8-8CBF-4AEE-BEE8-E495E2EB37C4}"/>
    <cellStyle name="vntxt1 2 10 6" xfId="7339" xr:uid="{038EB5A6-4693-43AD-AAFA-6104FD136B52}"/>
    <cellStyle name="vntxt1 2 10 6 2" xfId="17381" xr:uid="{69E524C8-F9CE-4FE7-93AF-1DA12736898A}"/>
    <cellStyle name="vntxt1 2 10 7" xfId="11606" xr:uid="{A24D697C-C6ED-47E8-AEB2-3A5A42E1EA75}"/>
    <cellStyle name="vntxt1 2 10 8" xfId="47085" xr:uid="{6126FC91-3114-4E6A-B10F-6C66E8C45EC3}"/>
    <cellStyle name="vntxt1 2 10 9" xfId="54630" xr:uid="{659A44EB-7953-486B-B2EE-4D757408D647}"/>
    <cellStyle name="vntxt1 2 11" xfId="5270" xr:uid="{79CAC191-58DA-4019-B2C1-E6192B758CFB}"/>
    <cellStyle name="vntxt1 2 11 2" xfId="10376" xr:uid="{95ACB659-62AF-4D41-913B-A3598D4016A5}"/>
    <cellStyle name="vntxt1 2 11 2 2" xfId="18058" xr:uid="{84F393FE-88F9-4621-8DD5-51C6FC8D18FF}"/>
    <cellStyle name="vntxt1 2 11 2 3" xfId="49948" xr:uid="{7D0E0ACC-E4CF-444A-9891-8EA0BB1007A2}"/>
    <cellStyle name="vntxt1 2 11 3" xfId="10714" xr:uid="{EE3C94AC-5924-4DDD-8828-7DF8A6D985CE}"/>
    <cellStyle name="vntxt1 2 11 3 2" xfId="18251" xr:uid="{4CAE0C0D-2B72-4C0E-8EDD-D7CCC86D20F6}"/>
    <cellStyle name="vntxt1 2 11 3 3" xfId="51941" xr:uid="{FE179108-A93A-4DF3-B34E-3EB4987E6E22}"/>
    <cellStyle name="vntxt1 2 11 4" xfId="11049" xr:uid="{9BDA8995-6145-46D0-8A07-0E63E76F7165}"/>
    <cellStyle name="vntxt1 2 11 4 2" xfId="18442" xr:uid="{6D7577A6-B2C0-4C4D-BFAA-122F5CA99DB2}"/>
    <cellStyle name="vntxt1 2 11 5" xfId="11267" xr:uid="{25DB4C29-A217-4148-B72F-1B428B008A34}"/>
    <cellStyle name="vntxt1 2 11 5 2" xfId="18633" xr:uid="{B08D7369-2355-4399-9A5C-C5C6227A9145}"/>
    <cellStyle name="vntxt1 2 11 6" xfId="7512" xr:uid="{91E65506-B000-4C1C-A4AE-41EC3A503DD5}"/>
    <cellStyle name="vntxt1 2 11 6 2" xfId="17547" xr:uid="{163D64E7-FEFC-44BB-B6F1-7C0FFF651F3D}"/>
    <cellStyle name="vntxt1 2 11 7" xfId="11771" xr:uid="{F5C6BB53-F6D8-41CC-A0CC-05CC97FF4D1A}"/>
    <cellStyle name="vntxt1 2 11 8" xfId="47313" xr:uid="{38CD1BBF-6EBF-49D4-B1FB-C07548659440}"/>
    <cellStyle name="vntxt1 2 11 9" xfId="54816" xr:uid="{8B79021F-8F9A-4492-AA40-7542CC0D2267}"/>
    <cellStyle name="vntxt1 2 12" xfId="4939" xr:uid="{0F56D538-EE57-4B94-B9CB-65B39A916EFF}"/>
    <cellStyle name="vntxt1 2 12 2" xfId="10077" xr:uid="{F7780DBE-2794-4148-8EC3-77278BC94151}"/>
    <cellStyle name="vntxt1 2 12 2 2" xfId="17901" xr:uid="{F02FE287-6528-4DE2-BB5F-EBAE9451B187}"/>
    <cellStyle name="vntxt1 2 12 2 3" xfId="49739" xr:uid="{7BABC908-2407-490F-91D4-B117F041CA84}"/>
    <cellStyle name="vntxt1 2 12 3" xfId="10413" xr:uid="{7B7C5F4E-954E-40C7-B681-8F55FEAF3CF6}"/>
    <cellStyle name="vntxt1 2 12 3 2" xfId="18087" xr:uid="{94C81127-2F4F-4E02-8710-795882A2641C}"/>
    <cellStyle name="vntxt1 2 12 3 3" xfId="49550" xr:uid="{558F2329-B4DD-4109-BCCF-F81476DD91CC}"/>
    <cellStyle name="vntxt1 2 12 4" xfId="10749" xr:uid="{97CFC38F-5B4A-4212-BFE9-76E1CE7115A7}"/>
    <cellStyle name="vntxt1 2 12 4 2" xfId="18278" xr:uid="{ABB79A8F-8832-43B7-A963-E810E2BF3543}"/>
    <cellStyle name="vntxt1 2 12 5" xfId="11081" xr:uid="{18DEEEA6-C7C9-4A91-B8EB-3B618B4773B7}"/>
    <cellStyle name="vntxt1 2 12 5 2" xfId="18469" xr:uid="{582EB7C7-0AD4-46BA-8E86-8A244EC408C1}"/>
    <cellStyle name="vntxt1 2 12 6" xfId="7347" xr:uid="{A92989C4-BB75-441A-A3D3-DA0F88C30920}"/>
    <cellStyle name="vntxt1 2 12 6 2" xfId="17389" xr:uid="{09DD27A0-5584-4EF7-B4A2-3E2616756D33}"/>
    <cellStyle name="vntxt1 2 12 7" xfId="11614" xr:uid="{2D717384-9155-4217-9B18-FFA84BB90DCF}"/>
    <cellStyle name="vntxt1 2 12 8" xfId="47094" xr:uid="{E0AE5958-E63B-4CF1-84B0-50194189E73C}"/>
    <cellStyle name="vntxt1 2 12 9" xfId="54639" xr:uid="{1CEBCD27-D625-40FE-BD5C-D0468CA65444}"/>
    <cellStyle name="vntxt1 2 13" xfId="5239" xr:uid="{A50F3B39-B350-4996-AEA2-74C3FAE20B97}"/>
    <cellStyle name="vntxt1 2 13 2" xfId="10351" xr:uid="{2C999CD6-CEA9-4D60-8E3E-7A35A1738F1E}"/>
    <cellStyle name="vntxt1 2 13 2 2" xfId="18047" xr:uid="{8A5CC03E-D996-42AD-AEB8-178A1D95FFC0}"/>
    <cellStyle name="vntxt1 2 13 2 3" xfId="49936" xr:uid="{468AA954-BC5B-4539-9D6A-7421061943AC}"/>
    <cellStyle name="vntxt1 2 13 3" xfId="10689" xr:uid="{CF65BFA4-39E6-4D69-B46B-67318180914C}"/>
    <cellStyle name="vntxt1 2 13 3 2" xfId="18240" xr:uid="{731BACCA-6E15-4E88-91B7-E43FE6A4603F}"/>
    <cellStyle name="vntxt1 2 13 3 3" xfId="51927" xr:uid="{F4A66A95-E149-4F51-9CA0-4163EF444DCC}"/>
    <cellStyle name="vntxt1 2 13 4" xfId="11024" xr:uid="{BC476742-BFF4-4EEC-8D60-0D607DDA4C4F}"/>
    <cellStyle name="vntxt1 2 13 4 2" xfId="18431" xr:uid="{5380DBC6-A2AE-48F0-B499-C7FCBCF72828}"/>
    <cellStyle name="vntxt1 2 13 5" xfId="11256" xr:uid="{B84F783B-144A-49E4-8646-3C1879C5B23A}"/>
    <cellStyle name="vntxt1 2 13 5 2" xfId="18622" xr:uid="{1F2AF565-F180-4EB7-BA71-13BFB35D4EE6}"/>
    <cellStyle name="vntxt1 2 13 6" xfId="7501" xr:uid="{8F75EDA6-7A4E-4DEA-92F8-DFFC29CAA5C6}"/>
    <cellStyle name="vntxt1 2 13 6 2" xfId="17536" xr:uid="{39270312-1774-46E2-B12F-AB0AAAB6D1D7}"/>
    <cellStyle name="vntxt1 2 13 7" xfId="11760" xr:uid="{525C98DC-672B-43AE-97A9-7566D0A00B32}"/>
    <cellStyle name="vntxt1 2 13 8" xfId="47298" xr:uid="{A6317EE4-C05F-459F-B0BA-69EF6E819E3E}"/>
    <cellStyle name="vntxt1 2 13 9" xfId="54805" xr:uid="{7E536B18-5FA2-4544-A247-EAB92E9684A2}"/>
    <cellStyle name="vntxt1 2 14" xfId="4945" xr:uid="{1A7B6690-4B8B-4E77-84E6-4CDC00253E3D}"/>
    <cellStyle name="vntxt1 2 14 2" xfId="10082" xr:uid="{1728C4BC-53B4-438F-822B-76EAAD35EBDB}"/>
    <cellStyle name="vntxt1 2 14 2 2" xfId="17904" xr:uid="{65C89CE1-26FD-46BE-BAC5-0816C25A9DAD}"/>
    <cellStyle name="vntxt1 2 14 2 3" xfId="49744" xr:uid="{4E880D90-E654-4FDF-AB2A-AF73CD6705DE}"/>
    <cellStyle name="vntxt1 2 14 3" xfId="10418" xr:uid="{D5B892EA-AFEF-4B09-8F29-F55FF7EC46AB}"/>
    <cellStyle name="vntxt1 2 14 3 2" xfId="18090" xr:uid="{7847E2D5-33E1-467B-8BE1-35CA8876C50B}"/>
    <cellStyle name="vntxt1 2 14 3 3" xfId="49502" xr:uid="{701349A3-23DE-4F3B-99F2-94F405EE0E85}"/>
    <cellStyle name="vntxt1 2 14 4" xfId="10754" xr:uid="{61CAF38C-CA0B-40FD-B41D-466929D052E8}"/>
    <cellStyle name="vntxt1 2 14 4 2" xfId="18281" xr:uid="{1E1EF6BB-8D35-470D-BC6A-BB661A41187C}"/>
    <cellStyle name="vntxt1 2 14 5" xfId="11084" xr:uid="{AC4FE47C-BC3E-45EB-9BC5-A838A2C6AF99}"/>
    <cellStyle name="vntxt1 2 14 5 2" xfId="18472" xr:uid="{DC5F9994-DAE1-4023-B6C9-E604D81286D2}"/>
    <cellStyle name="vntxt1 2 14 6" xfId="7350" xr:uid="{61DAF5DA-5312-4F3A-ABDE-AE7D80F78F9C}"/>
    <cellStyle name="vntxt1 2 14 6 2" xfId="17392" xr:uid="{69B0E444-D49D-483D-89ED-857587CDEF50}"/>
    <cellStyle name="vntxt1 2 14 7" xfId="11617" xr:uid="{889ECF5E-B0E3-47CD-B820-E57BB8E0C7E0}"/>
    <cellStyle name="vntxt1 2 14 8" xfId="47097" xr:uid="{E544799F-1418-4A17-BE81-7830DDE9169A}"/>
    <cellStyle name="vntxt1 2 14 9" xfId="54642" xr:uid="{4C9AC062-CD74-47F8-81B3-3A8CA520FC3F}"/>
    <cellStyle name="vntxt1 2 15" xfId="5032" xr:uid="{C46F8FB5-3F98-477E-A91A-092663615197}"/>
    <cellStyle name="vntxt1 2 15 2" xfId="10164" xr:uid="{4DDBA205-2F3F-467E-BAE3-0C1897747039}"/>
    <cellStyle name="vntxt1 2 15 2 2" xfId="17953" xr:uid="{E46D6B50-3111-45C3-8D84-A1684D1A26E0}"/>
    <cellStyle name="vntxt1 2 15 2 3" xfId="49809" xr:uid="{0B70D951-AF97-416C-88D6-5E1D76DB6735}"/>
    <cellStyle name="vntxt1 2 15 3" xfId="10500" xr:uid="{35B654D6-7073-4C3C-918D-56AE9A0349EE}"/>
    <cellStyle name="vntxt1 2 15 3 2" xfId="18139" xr:uid="{F36B1C71-E772-422A-B2B4-8BB1A3D75853}"/>
    <cellStyle name="vntxt1 2 15 3 3" xfId="49535" xr:uid="{50D1CFF6-5614-4423-BE12-4433631AB3A4}"/>
    <cellStyle name="vntxt1 2 15 4" xfId="10835" xr:uid="{D8024BB1-D567-42DA-A35F-1C6FE8A1D66B}"/>
    <cellStyle name="vntxt1 2 15 4 2" xfId="18330" xr:uid="{26205129-1E8A-43AD-9EC7-F402F05C09DB}"/>
    <cellStyle name="vntxt1 2 15 5" xfId="11139" xr:uid="{15235E6E-060A-4A2F-BA42-7320A8DAA2C0}"/>
    <cellStyle name="vntxt1 2 15 5 2" xfId="18521" xr:uid="{D316823F-46A3-41D9-9731-09CFC579099E}"/>
    <cellStyle name="vntxt1 2 15 6" xfId="7399" xr:uid="{0F98CC1E-F703-4F04-B787-4874D4EBCD1A}"/>
    <cellStyle name="vntxt1 2 15 6 2" xfId="17441" xr:uid="{C0A63C9F-9331-4C22-B0CA-94787B0E6065}"/>
    <cellStyle name="vntxt1 2 15 7" xfId="11666" xr:uid="{A1D1384C-5CCF-40C8-93BF-017F8B05F601}"/>
    <cellStyle name="vntxt1 2 15 8" xfId="47159" xr:uid="{A4847159-0535-4785-B084-03BF6FEE4A25}"/>
    <cellStyle name="vntxt1 2 15 9" xfId="54697" xr:uid="{061F326C-3F7A-4A14-8A19-31F1E33E1EFF}"/>
    <cellStyle name="vntxt1 2 16" xfId="4994" xr:uid="{9A6FB1FB-5EEB-4097-89DB-82CC52FFA315}"/>
    <cellStyle name="vntxt1 2 16 2" xfId="10127" xr:uid="{B9060F26-388D-4F16-B65A-60468D6148F8}"/>
    <cellStyle name="vntxt1 2 16 2 2" xfId="17934" xr:uid="{1290A9B5-FB6B-42FF-81B5-8D149DC4609B}"/>
    <cellStyle name="vntxt1 2 16 2 3" xfId="49781" xr:uid="{34B8B464-2ED7-42B7-AD1F-D0C2A5F678BD}"/>
    <cellStyle name="vntxt1 2 16 3" xfId="10463" xr:uid="{C2CB7364-03DD-4343-99EC-A8C03444C939}"/>
    <cellStyle name="vntxt1 2 16 3 2" xfId="18120" xr:uid="{16648E97-CD71-4132-85C2-D1DD48B72A8D}"/>
    <cellStyle name="vntxt1 2 16 3 3" xfId="49486" xr:uid="{0EFF1B9B-541B-4C5A-910D-C266603289DB}"/>
    <cellStyle name="vntxt1 2 16 4" xfId="10799" xr:uid="{AF2B8781-2BF0-4E1F-97FF-D90E7BA68BAE}"/>
    <cellStyle name="vntxt1 2 16 4 2" xfId="18311" xr:uid="{04A23280-D205-40C6-B0D7-034225355608}"/>
    <cellStyle name="vntxt1 2 16 5" xfId="11116" xr:uid="{BBA70F85-F656-4D5F-B169-BD6134A55536}"/>
    <cellStyle name="vntxt1 2 16 5 2" xfId="18502" xr:uid="{F7F17E3E-4D96-4F84-A712-5907D1B7C032}"/>
    <cellStyle name="vntxt1 2 16 6" xfId="7380" xr:uid="{188B794C-FF66-4AAB-B9B9-D5D572D13597}"/>
    <cellStyle name="vntxt1 2 16 6 2" xfId="17422" xr:uid="{4E9A817B-C724-4198-AFE0-BDEC79D52FE2}"/>
    <cellStyle name="vntxt1 2 16 7" xfId="11647" xr:uid="{D936B086-44E7-4913-A20E-88A3301D6259}"/>
    <cellStyle name="vntxt1 2 16 8" xfId="47132" xr:uid="{9F6A6310-4A2B-40D6-94A0-377936DBAD4D}"/>
    <cellStyle name="vntxt1 2 16 9" xfId="54674" xr:uid="{6AB395B7-C086-4F62-B53D-9A90644FC4D2}"/>
    <cellStyle name="vntxt1 2 17" xfId="3346" xr:uid="{A1999444-59F1-4577-9153-90DCDE164E67}"/>
    <cellStyle name="vntxt1 2 17 2" xfId="7634" xr:uid="{1E01A35B-AE3F-4275-8F7B-013BDAA5BD88}"/>
    <cellStyle name="vntxt1 2 17 2 2" xfId="17558" xr:uid="{AFCF0D6E-9FB9-4A4E-9D51-A7D7F849A2E4}"/>
    <cellStyle name="vntxt1 2 17 2 3" xfId="50062" xr:uid="{26386245-9690-414F-90BF-4976B5D486FC}"/>
    <cellStyle name="vntxt1 2 17 3" xfId="11871" xr:uid="{A8DB5F54-BD05-4865-AB53-470632334EE2}"/>
    <cellStyle name="vntxt1 2 17 3 2" xfId="52055" xr:uid="{00DE5678-10A1-4A06-A666-63F02C3B3B1A}"/>
    <cellStyle name="vntxt1 2 17 4" xfId="47426" xr:uid="{FF09BAF7-B630-46DE-B6DE-64F046448BBE}"/>
    <cellStyle name="vntxt1 2 17 5" xfId="54928" xr:uid="{4032329F-C778-4B11-9397-4431C77AFB7B}"/>
    <cellStyle name="vntxt1 2 18" xfId="5680" xr:uid="{D9935D77-188F-4E5E-8679-73E4B6AC4AF3}"/>
    <cellStyle name="vntxt1 2 18 2" xfId="7748" xr:uid="{20469666-E35D-4152-ADF6-73C17CF25FE7}"/>
    <cellStyle name="vntxt1 2 18 2 2" xfId="17561" xr:uid="{F958567B-D8FF-4FC2-8650-19D0E0709D1D}"/>
    <cellStyle name="vntxt1 2 18 2 3" xfId="50172" xr:uid="{DB6A995B-64B6-49BD-B3D3-8844C8CC54C6}"/>
    <cellStyle name="vntxt1 2 18 3" xfId="11962" xr:uid="{556268A1-6D00-41F8-A328-A5552B12AEF0}"/>
    <cellStyle name="vntxt1 2 18 3 2" xfId="52164" xr:uid="{F17C5241-ABDB-471B-A203-48DDAE6F21AE}"/>
    <cellStyle name="vntxt1 2 18 4" xfId="15724" xr:uid="{64D08037-35CC-42BC-8666-9DE5AAB48D50}"/>
    <cellStyle name="vntxt1 2 18 5" xfId="47534" xr:uid="{7F266B67-C59A-4E63-B770-8BA6EE8D8597}"/>
    <cellStyle name="vntxt1 2 18 6" xfId="55032" xr:uid="{C6CEDE5C-81BA-440A-B526-A7E90A66856B}"/>
    <cellStyle name="vntxt1 2 19" xfId="8044" xr:uid="{98682EA2-863D-4586-84A3-0ABDE3DF4C70}"/>
    <cellStyle name="vntxt1 2 19 2" xfId="12209" xr:uid="{BFE86BD7-186A-400B-971A-F8D7879E0F3B}"/>
    <cellStyle name="vntxt1 2 19 2 2" xfId="50453" xr:uid="{B19CA15F-E610-4599-A46A-2A2783E5741E}"/>
    <cellStyle name="vntxt1 2 19 3" xfId="52442" xr:uid="{54DF6A52-4A95-48C9-B04B-F64613BB2D1C}"/>
    <cellStyle name="vntxt1 2 19 4" xfId="47816" xr:uid="{5CD98A17-6472-463A-A6A8-AB50F0BCF30F}"/>
    <cellStyle name="vntxt1 2 19 5" xfId="55300" xr:uid="{D9489A8A-129E-49FD-9328-609A5B47C1FA}"/>
    <cellStyle name="vntxt1 2 2" xfId="1463" xr:uid="{1CB7B53B-90F3-4EC9-B389-313DE50A0C2C}"/>
    <cellStyle name="vntxt1 2 2 10" xfId="9938" xr:uid="{863D6067-C5C8-4504-B3E8-5086C7F1960E}"/>
    <cellStyle name="vntxt1 2 2 10 2" xfId="17840" xr:uid="{313C8BF9-9F31-4CF9-94EF-954A2672C89F}"/>
    <cellStyle name="vntxt1 2 2 10 3" xfId="49623" xr:uid="{18D00411-0179-4E9B-90CD-8A3132C1552E}"/>
    <cellStyle name="vntxt1 2 2 11" xfId="9825" xr:uid="{94A6A659-8844-4194-8FB7-5C9684285550}"/>
    <cellStyle name="vntxt1 2 2 11 2" xfId="17786" xr:uid="{A9796B92-7699-4473-B549-56142BF5F8A1}"/>
    <cellStyle name="vntxt1 2 2 11 3" xfId="49481" xr:uid="{B5607C9B-4908-4A9A-9AC5-02E3042DDCF9}"/>
    <cellStyle name="vntxt1 2 2 12" xfId="9865" xr:uid="{72C303FF-53A5-4F4B-B29A-0566A18D4AD4}"/>
    <cellStyle name="vntxt1 2 2 12 2" xfId="17808" xr:uid="{591842B5-28DA-4867-8569-60F9572DAA3B}"/>
    <cellStyle name="vntxt1 2 2 13" xfId="9835" xr:uid="{72C61041-5C26-4DFD-BEE0-85D7E6F7C035}"/>
    <cellStyle name="vntxt1 2 2 13 2" xfId="17790" xr:uid="{06473F32-23FE-4EB5-820B-BFB85C92B660}"/>
    <cellStyle name="vntxt1 2 2 14" xfId="7262" xr:uid="{BFF50448-88FB-4AF7-9158-3B9D22621FA1}"/>
    <cellStyle name="vntxt1 2 2 14 2" xfId="17304" xr:uid="{4BB2DDEE-5D47-4923-A869-0BF5B665256B}"/>
    <cellStyle name="vntxt1 2 2 15" xfId="11529" xr:uid="{48890E8A-CA1D-4FE9-AC71-76F3282FD0FA}"/>
    <cellStyle name="vntxt1 2 2 16" xfId="13924" xr:uid="{38D6358A-AC47-4610-8519-CCCE69AFF9B2}"/>
    <cellStyle name="vntxt1 2 2 17" xfId="46818" xr:uid="{F6C83A92-A28F-481C-9F4A-3128C3A3E0A4}"/>
    <cellStyle name="vntxt1 2 2 18" xfId="54558" xr:uid="{3C69E1F6-2B50-42A2-9283-400AFA14138F}"/>
    <cellStyle name="vntxt1 2 2 2" xfId="1870" xr:uid="{B3520825-992A-4DD8-95D2-12F6F281020F}"/>
    <cellStyle name="vntxt1 2 2 2 10" xfId="7605" xr:uid="{4A1F6C06-7D92-42D5-AE2E-8C41987067AE}"/>
    <cellStyle name="vntxt1 2 2 2 10 2" xfId="11844" xr:uid="{22B4A037-7734-4260-9955-5411512C7D14}"/>
    <cellStyle name="vntxt1 2 2 2 10 2 2" xfId="50034" xr:uid="{4F312D46-2B4E-4FA0-A8D9-29EB44AC4878}"/>
    <cellStyle name="vntxt1 2 2 2 10 3" xfId="52027" xr:uid="{E098DDB7-5117-488D-881C-538BD94378A2}"/>
    <cellStyle name="vntxt1 2 2 2 10 4" xfId="47398" xr:uid="{D6C0ED0B-3007-4222-A9A2-E775CC899052}"/>
    <cellStyle name="vntxt1 2 2 2 10 5" xfId="54900" xr:uid="{7291A0CB-A1C2-447B-825C-546BA0210652}"/>
    <cellStyle name="vntxt1 2 2 2 11" xfId="8191" xr:uid="{42117048-5C78-4C77-BA59-5839334B3224}"/>
    <cellStyle name="vntxt1 2 2 2 11 2" xfId="12325" xr:uid="{FDC5F320-6ADC-497E-A07D-57F9F5398614}"/>
    <cellStyle name="vntxt1 2 2 2 11 2 2" xfId="50585" xr:uid="{A7FBD0DA-6B74-4F37-A08B-519433796452}"/>
    <cellStyle name="vntxt1 2 2 2 11 3" xfId="52574" xr:uid="{4471DD19-5DD3-4C60-B332-9ED67CF3B4AE}"/>
    <cellStyle name="vntxt1 2 2 2 11 4" xfId="47949" xr:uid="{FD35E0EE-2B58-431B-AF5C-5BD2C58CEAE8}"/>
    <cellStyle name="vntxt1 2 2 2 11 5" xfId="55428" xr:uid="{589DAE91-A3C5-411F-A683-60CA743448E6}"/>
    <cellStyle name="vntxt1 2 2 2 12" xfId="9054" xr:uid="{83B2D93F-49D0-46D9-B5C5-D9DD4E89EBAE}"/>
    <cellStyle name="vntxt1 2 2 2 12 2" xfId="12960" xr:uid="{9373CAD6-FC4F-4AB0-9CD1-3DB5C1C159E1}"/>
    <cellStyle name="vntxt1 2 2 2 12 2 2" xfId="51157" xr:uid="{81C1C836-2194-4141-A392-527DCE20886C}"/>
    <cellStyle name="vntxt1 2 2 2 12 3" xfId="53085" xr:uid="{59012C09-3D06-46EC-981C-D5E59B0AC361}"/>
    <cellStyle name="vntxt1 2 2 2 12 4" xfId="48709" xr:uid="{3EFC2562-E4FE-4E21-AB35-657CF4E50A24}"/>
    <cellStyle name="vntxt1 2 2 2 12 5" xfId="56132" xr:uid="{8D2811B1-7A16-47EB-9324-366AF7EC8DE1}"/>
    <cellStyle name="vntxt1 2 2 2 13" xfId="7585" xr:uid="{61C7CE19-05CA-4073-8273-FFACD700CCF6}"/>
    <cellStyle name="vntxt1 2 2 2 13 2" xfId="11826" xr:uid="{13532214-0901-4F1D-ACC1-A7847201B5B0}"/>
    <cellStyle name="vntxt1 2 2 2 13 2 2" xfId="50015" xr:uid="{F0ECA77E-8756-44DC-BD1B-0383B4A42E03}"/>
    <cellStyle name="vntxt1 2 2 2 13 3" xfId="52008" xr:uid="{D7159B00-A0CF-461D-9A35-44BD07F11EAC}"/>
    <cellStyle name="vntxt1 2 2 2 13 4" xfId="47379" xr:uid="{F8D432C1-0B8F-4825-ABC7-2CE2B45E3D54}"/>
    <cellStyle name="vntxt1 2 2 2 13 5" xfId="54882" xr:uid="{11C38F46-75BA-44BF-A0CE-111281D9EEE9}"/>
    <cellStyle name="vntxt1 2 2 2 14" xfId="8779" xr:uid="{199963CE-9D01-4232-AF96-DF848B3140A5}"/>
    <cellStyle name="vntxt1 2 2 2 14 2" xfId="12731" xr:uid="{A35BE34B-3FD6-46F1-A0C1-861EE36139C3}"/>
    <cellStyle name="vntxt1 2 2 2 14 2 2" xfId="50885" xr:uid="{C42E625F-3FA6-461C-8BEE-EB1A28D7F58A}"/>
    <cellStyle name="vntxt1 2 2 2 14 3" xfId="52814" xr:uid="{ACCE3EE2-F712-43E8-8002-691B045FB26F}"/>
    <cellStyle name="vntxt1 2 2 2 14 4" xfId="48439" xr:uid="{3212006B-7BDC-418E-A123-AE17068A8F61}"/>
    <cellStyle name="vntxt1 2 2 2 14 5" xfId="55865" xr:uid="{E8B90928-B308-400A-92A6-0B46B72F39A6}"/>
    <cellStyle name="vntxt1 2 2 2 15" xfId="8165" xr:uid="{2D564FCA-BA03-4A63-B5A0-5212A288738B}"/>
    <cellStyle name="vntxt1 2 2 2 15 2" xfId="12306" xr:uid="{2203D37A-D7BB-413E-B554-4F0C7421E79D}"/>
    <cellStyle name="vntxt1 2 2 2 15 2 2" xfId="50563" xr:uid="{A6DEEE2E-BD2A-4397-977D-98E8243D52F1}"/>
    <cellStyle name="vntxt1 2 2 2 15 3" xfId="52552" xr:uid="{C5A78826-CC26-4F10-ABCE-CB2425028755}"/>
    <cellStyle name="vntxt1 2 2 2 15 4" xfId="47927" xr:uid="{96789866-48A5-42B7-ADCC-943B39516E1F}"/>
    <cellStyle name="vntxt1 2 2 2 15 5" xfId="55407" xr:uid="{709AEB29-A765-4FBF-A69E-0D6763FC6B9C}"/>
    <cellStyle name="vntxt1 2 2 2 16" xfId="9433" xr:uid="{690DD32B-6FDF-49AB-B8C4-A9758E2F9984}"/>
    <cellStyle name="vntxt1 2 2 2 16 2" xfId="13286" xr:uid="{122EB0C5-B10E-4A94-8AB2-EBD3BAE62F80}"/>
    <cellStyle name="vntxt1 2 2 2 16 2 2" xfId="51527" xr:uid="{D9D48346-357D-445B-87B6-104B558CC2D0}"/>
    <cellStyle name="vntxt1 2 2 2 16 3" xfId="53455" xr:uid="{CF7DD7FA-EA5F-4607-AC22-6DE05800591B}"/>
    <cellStyle name="vntxt1 2 2 2 16 4" xfId="49078" xr:uid="{E53D2A68-0AC5-4A09-A3E5-01CAEB60D77F}"/>
    <cellStyle name="vntxt1 2 2 2 16 5" xfId="56498" xr:uid="{7E7996F3-BD98-4916-8D8A-0AF934C36110}"/>
    <cellStyle name="vntxt1 2 2 2 17" xfId="7929" xr:uid="{1343057A-5B37-4D34-9AAE-7EC861F76225}"/>
    <cellStyle name="vntxt1 2 2 2 17 2" xfId="12108" xr:uid="{E1382DC1-20B2-4DEF-849D-AEEA050457CD}"/>
    <cellStyle name="vntxt1 2 2 2 17 2 2" xfId="50342" xr:uid="{6582E051-EDF0-41AE-85B6-5422DBE20255}"/>
    <cellStyle name="vntxt1 2 2 2 17 3" xfId="52332" xr:uid="{B40E2F71-1570-42D3-A43F-DC3FD46E1BF5}"/>
    <cellStyle name="vntxt1 2 2 2 17 4" xfId="47706" xr:uid="{CE685E5A-792D-4B84-9F43-8332C3E032AE}"/>
    <cellStyle name="vntxt1 2 2 2 17 5" xfId="55194" xr:uid="{A7C1CAD8-E890-4861-B4D7-2150D872474E}"/>
    <cellStyle name="vntxt1 2 2 2 18" xfId="7909" xr:uid="{B29F1D55-950F-4F85-9687-A5573A3815F9}"/>
    <cellStyle name="vntxt1 2 2 2 18 2" xfId="12088" xr:uid="{490FC885-61D8-4450-A083-7F392051B7E1}"/>
    <cellStyle name="vntxt1 2 2 2 18 2 2" xfId="50321" xr:uid="{1AFAE918-70F0-48B6-B1EE-54DEB2DA1888}"/>
    <cellStyle name="vntxt1 2 2 2 18 3" xfId="52312" xr:uid="{84B19FED-145F-430C-B5B8-8A2BEEF3FD35}"/>
    <cellStyle name="vntxt1 2 2 2 18 4" xfId="47685" xr:uid="{13DD12D3-CE01-4E0B-B958-D8252A404084}"/>
    <cellStyle name="vntxt1 2 2 2 18 5" xfId="55174" xr:uid="{E4162E9F-7C07-43C2-8B2E-3A9B5C83127B}"/>
    <cellStyle name="vntxt1 2 2 2 19" xfId="8853" xr:uid="{D78B033A-134E-4171-B357-A44200E8181B}"/>
    <cellStyle name="vntxt1 2 2 2 19 2" xfId="12786" xr:uid="{F4449648-B3B5-4DA7-84FB-A4A0286679A4}"/>
    <cellStyle name="vntxt1 2 2 2 19 2 2" xfId="50956" xr:uid="{C6936B82-9B30-4CAF-976C-321EE94CC071}"/>
    <cellStyle name="vntxt1 2 2 2 19 3" xfId="52885" xr:uid="{7B0FB525-6E13-4827-9ABE-394FA3F84A73}"/>
    <cellStyle name="vntxt1 2 2 2 19 4" xfId="48509" xr:uid="{95CA58F6-4510-423A-B842-B355063E5912}"/>
    <cellStyle name="vntxt1 2 2 2 19 5" xfId="55934" xr:uid="{9E0AD370-FCAC-414D-87A7-5B6E24484148}"/>
    <cellStyle name="vntxt1 2 2 2 2" xfId="5129" xr:uid="{F1B6C7B4-2BF6-4D85-9407-A45AE5DBD99A}"/>
    <cellStyle name="vntxt1 2 2 2 2 2" xfId="8538" xr:uid="{2692D82E-65EA-4A4E-88E7-EA5301C25B5C}"/>
    <cellStyle name="vntxt1 2 2 2 2 2 2" xfId="17668" xr:uid="{1B4CDDA1-8C57-4464-88A0-AD83CE2BF46E}"/>
    <cellStyle name="vntxt1 2 2 2 2 2 3" xfId="50768" xr:uid="{5A8B942E-A747-4064-B2F0-AC435E100637}"/>
    <cellStyle name="vntxt1 2 2 2 2 3" xfId="12530" xr:uid="{E5123DD0-6D6F-4A52-91E9-1569FA3F9C5A}"/>
    <cellStyle name="vntxt1 2 2 2 2 3 2" xfId="52704" xr:uid="{AAE4CEC7-0867-4C5F-AEFC-784A70A9235C}"/>
    <cellStyle name="vntxt1 2 2 2 2 4" xfId="48212" xr:uid="{964053FE-F843-472F-A1F3-C763BEA690D8}"/>
    <cellStyle name="vntxt1 2 2 2 2 5" xfId="55646" xr:uid="{A44391A8-C76F-4C0F-AAA6-11E13A6C2F03}"/>
    <cellStyle name="vntxt1 2 2 2 20" xfId="7537" xr:uid="{67ED637F-FE08-4688-885B-B3683CADDE33}"/>
    <cellStyle name="vntxt1 2 2 2 20 2" xfId="11790" xr:uid="{9571B627-E31F-40A8-B514-D678E380065A}"/>
    <cellStyle name="vntxt1 2 2 2 20 2 2" xfId="49971" xr:uid="{DDEF5FE8-56CB-4CCC-9890-D3E629911091}"/>
    <cellStyle name="vntxt1 2 2 2 20 3" xfId="51964" xr:uid="{7B56F643-F495-4A49-A196-260D10B0C0E5}"/>
    <cellStyle name="vntxt1 2 2 2 20 4" xfId="47336" xr:uid="{4BB467D3-E201-42A7-856E-D91F373A458E}"/>
    <cellStyle name="vntxt1 2 2 2 20 5" xfId="54839" xr:uid="{5A4BD533-9624-4077-9A46-0D64E2D89D90}"/>
    <cellStyle name="vntxt1 2 2 2 21" xfId="8955" xr:uid="{9BA8254D-82B6-4C3C-9B39-A91D25F173E9}"/>
    <cellStyle name="vntxt1 2 2 2 21 2" xfId="12875" xr:uid="{2C582D3E-5FEE-4AA8-AEF0-BA9498C26AA0}"/>
    <cellStyle name="vntxt1 2 2 2 21 2 2" xfId="51061" xr:uid="{FA1388A8-CBF5-45D0-A09D-74E38B5C1832}"/>
    <cellStyle name="vntxt1 2 2 2 21 3" xfId="52989" xr:uid="{42ED1BF4-249B-4630-9F66-393E2DE294BA}"/>
    <cellStyle name="vntxt1 2 2 2 21 4" xfId="48614" xr:uid="{31132DCF-4EF4-4743-A0F6-B84AC24D21D0}"/>
    <cellStyle name="vntxt1 2 2 2 21 5" xfId="56038" xr:uid="{D5C31BCA-3FE2-4965-AB87-0044A86D3FF2}"/>
    <cellStyle name="vntxt1 2 2 2 22" xfId="8190" xr:uid="{22D259A7-F2EC-41ED-BCB1-D5E5B44042F3}"/>
    <cellStyle name="vntxt1 2 2 2 22 2" xfId="12324" xr:uid="{99D64351-00B2-46B0-8A7C-5BD278F414FB}"/>
    <cellStyle name="vntxt1 2 2 2 22 2 2" xfId="50584" xr:uid="{8CDDDD86-6B78-4BFC-AD33-0B33AE10B6F9}"/>
    <cellStyle name="vntxt1 2 2 2 22 3" xfId="52573" xr:uid="{46B027E6-66D0-4DFD-9A1B-6F127B4613EA}"/>
    <cellStyle name="vntxt1 2 2 2 22 4" xfId="47948" xr:uid="{CC4A60CD-3555-4E2A-BA74-5F6930754BE9}"/>
    <cellStyle name="vntxt1 2 2 2 22 5" xfId="55427" xr:uid="{C977CB39-96FE-4569-A779-EA70A755D674}"/>
    <cellStyle name="vntxt1 2 2 2 23" xfId="8282" xr:uid="{A208F307-4249-46C3-9D23-5E4B9F7EC55F}"/>
    <cellStyle name="vntxt1 2 2 2 23 2" xfId="12384" xr:uid="{3B8B4555-FAC4-4C2E-B016-59304BEA871F}"/>
    <cellStyle name="vntxt1 2 2 2 23 2 2" xfId="50656" xr:uid="{D5969F52-0CE4-4834-9530-FA7321C3CC90}"/>
    <cellStyle name="vntxt1 2 2 2 23 3" xfId="52640" xr:uid="{9BC874F8-E932-41D3-843F-63FAFC02B7EB}"/>
    <cellStyle name="vntxt1 2 2 2 23 4" xfId="48021" xr:uid="{D62774E7-CEE5-4806-BA28-0B13BCB4681E}"/>
    <cellStyle name="vntxt1 2 2 2 23 5" xfId="55493" xr:uid="{07E84215-DB90-4B3B-B459-DEBF31DD62DB}"/>
    <cellStyle name="vntxt1 2 2 2 24" xfId="9274" xr:uid="{D27D5B08-B3B8-4A53-A1FE-4DDC57115F24}"/>
    <cellStyle name="vntxt1 2 2 2 24 2" xfId="13149" xr:uid="{713A3936-D850-4564-B7A4-11E1CD33B986}"/>
    <cellStyle name="vntxt1 2 2 2 24 2 2" xfId="51372" xr:uid="{AC511480-C547-4FAF-B10C-0C23AE46B045}"/>
    <cellStyle name="vntxt1 2 2 2 24 3" xfId="53300" xr:uid="{88347C78-A67D-4296-A379-E9779BFA84D2}"/>
    <cellStyle name="vntxt1 2 2 2 24 4" xfId="48923" xr:uid="{63916A73-9C06-4D62-A655-944D85C73C7A}"/>
    <cellStyle name="vntxt1 2 2 2 24 5" xfId="56343" xr:uid="{EA0B2DB7-6374-4BCD-B18D-9DDA17017F63}"/>
    <cellStyle name="vntxt1 2 2 2 25" xfId="10254" xr:uid="{3F940978-452C-4DDD-9648-49D0BFE87DDD}"/>
    <cellStyle name="vntxt1 2 2 2 25 2" xfId="17995" xr:uid="{8A789F67-3612-48AB-94BA-EAEDE4BDCFEA}"/>
    <cellStyle name="vntxt1 2 2 2 25 3" xfId="49870" xr:uid="{686B8287-8741-4EF8-BE04-E4B460E6CC21}"/>
    <cellStyle name="vntxt1 2 2 2 26" xfId="10586" xr:uid="{B7298A5E-2DD4-4152-8D38-0ACB139877C6}"/>
    <cellStyle name="vntxt1 2 2 2 26 2" xfId="18181" xr:uid="{622305FF-7F1E-48A8-84B6-26A56B65FABE}"/>
    <cellStyle name="vntxt1 2 2 2 26 3" xfId="49661" xr:uid="{24C41D71-8B1A-474D-A500-3E64B6089C92}"/>
    <cellStyle name="vntxt1 2 2 2 27" xfId="10921" xr:uid="{004210E1-8C27-4038-A086-2D19FAC5B8C4}"/>
    <cellStyle name="vntxt1 2 2 2 27 2" xfId="18372" xr:uid="{0A2799EA-8C22-4109-A9AA-D803B8D01115}"/>
    <cellStyle name="vntxt1 2 2 2 28" xfId="11190" xr:uid="{01D08E88-D346-4C81-9D70-F82A5116C193}"/>
    <cellStyle name="vntxt1 2 2 2 28 2" xfId="18563" xr:uid="{F04D9F58-3633-440C-A2C0-59A56D7B81E1}"/>
    <cellStyle name="vntxt1 2 2 2 29" xfId="7442" xr:uid="{6CDAAC62-7BF4-41C1-AE0C-1BE99B2D5FF8}"/>
    <cellStyle name="vntxt1 2 2 2 29 2" xfId="17484" xr:uid="{400D6E29-223F-4095-BA4C-0FACFCD7CB62}"/>
    <cellStyle name="vntxt1 2 2 2 3" xfId="5979" xr:uid="{11186066-9459-4937-941E-28D352310E5A}"/>
    <cellStyle name="vntxt1 2 2 2 3 2" xfId="8859" xr:uid="{6B9BA288-C7EC-4C6B-B60D-5D336985BCCD}"/>
    <cellStyle name="vntxt1 2 2 2 3 2 2" xfId="17784" xr:uid="{B4B4514B-F2FA-4A2C-A070-4B9EA2D43DAC}"/>
    <cellStyle name="vntxt1 2 2 2 3 2 3" xfId="50962" xr:uid="{D8B28585-E1D2-45D3-94BC-6B1AA41DDC78}"/>
    <cellStyle name="vntxt1 2 2 2 3 3" xfId="12790" xr:uid="{E1452717-7BDD-4929-BE66-29F794A6CFC8}"/>
    <cellStyle name="vntxt1 2 2 2 3 3 2" xfId="52891" xr:uid="{82DDA062-FDAB-499D-BFF6-66AEFCB6B019}"/>
    <cellStyle name="vntxt1 2 2 2 3 4" xfId="16022" xr:uid="{7D30AD6F-A3B7-46D8-A17E-AC4F0874A291}"/>
    <cellStyle name="vntxt1 2 2 2 3 5" xfId="48515" xr:uid="{62D49D72-C72E-41D2-885B-935B4561EAE7}"/>
    <cellStyle name="vntxt1 2 2 2 3 6" xfId="55940" xr:uid="{714F6E61-011D-456C-A5CB-BDCEFC70D52F}"/>
    <cellStyle name="vntxt1 2 2 2 30" xfId="11708" xr:uid="{2A05A71B-DA36-496D-B9CB-F0F4EF14817E}"/>
    <cellStyle name="vntxt1 2 2 2 31" xfId="14059" xr:uid="{37708A4F-0C75-4ADC-ADD6-9BE645BB1FD1}"/>
    <cellStyle name="vntxt1 2 2 2 32" xfId="47222" xr:uid="{1AC910DE-D852-42DB-A527-1A8E4FBA2484}"/>
    <cellStyle name="vntxt1 2 2 2 33" xfId="54747" xr:uid="{9A763AFF-F9F4-4ACD-A466-8BE61BB352CB}"/>
    <cellStyle name="vntxt1 2 2 2 4" xfId="8177" xr:uid="{5A109CA5-C073-42C1-B7D8-9CF4C0F9F635}"/>
    <cellStyle name="vntxt1 2 2 2 4 2" xfId="12313" xr:uid="{CCC1C3D6-7EB6-4C27-BEC1-B0F1030E5C05}"/>
    <cellStyle name="vntxt1 2 2 2 4 2 2" xfId="50571" xr:uid="{57053C95-A5FF-4274-B310-56E20FA2E324}"/>
    <cellStyle name="vntxt1 2 2 2 4 3" xfId="52560" xr:uid="{3365FEAD-EDA8-417A-86E1-FBD5FC5A19C4}"/>
    <cellStyle name="vntxt1 2 2 2 4 4" xfId="47935" xr:uid="{4F821DAF-1A17-4A50-B072-9D816B9D49C1}"/>
    <cellStyle name="vntxt1 2 2 2 4 5" xfId="55415" xr:uid="{96948FA3-4C78-4C9D-89CC-FA34AB7A4B69}"/>
    <cellStyle name="vntxt1 2 2 2 5" xfId="8285" xr:uid="{90167A8A-C055-4977-A2EA-53A7EA4FC94E}"/>
    <cellStyle name="vntxt1 2 2 2 5 2" xfId="12386" xr:uid="{9656F822-A473-42C5-B88E-D3CB7CFA07A7}"/>
    <cellStyle name="vntxt1 2 2 2 5 2 2" xfId="50659" xr:uid="{88F2062E-5693-447A-84D3-BFFFEE4EBDD1}"/>
    <cellStyle name="vntxt1 2 2 2 5 3" xfId="52643" xr:uid="{3D4CFDF3-96AE-46C2-8698-25EBC061DD0D}"/>
    <cellStyle name="vntxt1 2 2 2 5 4" xfId="48024" xr:uid="{0BE762CB-9CEE-4C94-A3C7-06D21737A8BA}"/>
    <cellStyle name="vntxt1 2 2 2 5 5" xfId="55496" xr:uid="{F4AF6C2C-99ED-4148-99C5-C1A717E91DD9}"/>
    <cellStyle name="vntxt1 2 2 2 6" xfId="8060" xr:uid="{58EC072F-6ACC-4E74-BC6C-9AD50599C703}"/>
    <cellStyle name="vntxt1 2 2 2 6 2" xfId="12222" xr:uid="{9F607A29-4CFC-41D0-9133-EA666759FDE4}"/>
    <cellStyle name="vntxt1 2 2 2 6 2 2" xfId="50466" xr:uid="{5BD1E48B-5B0B-44DA-9CA2-ED3906A3B1B9}"/>
    <cellStyle name="vntxt1 2 2 2 6 3" xfId="52455" xr:uid="{4A3100BC-6F04-4523-B561-3D4A04CE0E05}"/>
    <cellStyle name="vntxt1 2 2 2 6 4" xfId="47829" xr:uid="{2F72AF8B-F1D8-4ED2-810A-A26FE8E923A9}"/>
    <cellStyle name="vntxt1 2 2 2 6 5" xfId="55313" xr:uid="{E2C81220-08EC-49DB-AEC9-C75769AF58F3}"/>
    <cellStyle name="vntxt1 2 2 2 7" xfId="8110" xr:uid="{A63DB3A7-EC84-424A-9B1C-2A377FE41CB7}"/>
    <cellStyle name="vntxt1 2 2 2 7 2" xfId="12264" xr:uid="{6EA2CE15-9DEF-4F7E-83C5-7A40E7D16C45}"/>
    <cellStyle name="vntxt1 2 2 2 7 2 2" xfId="50514" xr:uid="{F9964054-920D-4D06-944C-AD7FAED83746}"/>
    <cellStyle name="vntxt1 2 2 2 7 3" xfId="52503" xr:uid="{7D2DC092-F719-4F70-B7DD-1395F6553130}"/>
    <cellStyle name="vntxt1 2 2 2 7 4" xfId="47877" xr:uid="{AFAD1A7C-D4ED-40D9-834E-D96D95E1579D}"/>
    <cellStyle name="vntxt1 2 2 2 7 5" xfId="55359" xr:uid="{772C78BB-6397-442F-9414-D61C97338328}"/>
    <cellStyle name="vntxt1 2 2 2 8" xfId="7858" xr:uid="{D5364832-D8EB-4624-BC4D-50F2FB5D9E06}"/>
    <cellStyle name="vntxt1 2 2 2 8 2" xfId="12050" xr:uid="{4A89C71D-7AAA-4D36-9A01-2D20902E0CCB}"/>
    <cellStyle name="vntxt1 2 2 2 8 2 2" xfId="50273" xr:uid="{2BD8CDC8-7F31-4A6D-830C-DEE0956CB85F}"/>
    <cellStyle name="vntxt1 2 2 2 8 3" xfId="52265" xr:uid="{96E56E78-BA89-403E-8AA9-AEFAD5142F9D}"/>
    <cellStyle name="vntxt1 2 2 2 8 4" xfId="47637" xr:uid="{9A939F12-29A5-4D92-AC44-3E8C169B7FB3}"/>
    <cellStyle name="vntxt1 2 2 2 8 5" xfId="55131" xr:uid="{5CD22A92-1A94-4BDA-9FA0-B4163AB49D04}"/>
    <cellStyle name="vntxt1 2 2 2 9" xfId="8072" xr:uid="{9FCA5265-F585-4646-84C0-8A4045D21A5C}"/>
    <cellStyle name="vntxt1 2 2 2 9 2" xfId="12233" xr:uid="{B8FB5245-7AF5-4F45-A380-63A23A67EAF6}"/>
    <cellStyle name="vntxt1 2 2 2 9 2 2" xfId="50477" xr:uid="{0B011A53-BE06-4E59-808A-F1FA49A22C12}"/>
    <cellStyle name="vntxt1 2 2 2 9 3" xfId="52466" xr:uid="{AA509005-3623-41A0-9128-D22ED2ADB52E}"/>
    <cellStyle name="vntxt1 2 2 2 9 4" xfId="47840" xr:uid="{BEAE3283-87D5-46C6-9416-40364AC9410C}"/>
    <cellStyle name="vntxt1 2 2 2 9 5" xfId="55324" xr:uid="{89F723B5-9976-4FAA-AC9D-221B12FF8FB2}"/>
    <cellStyle name="vntxt1 2 2 3" xfId="4009" xr:uid="{39F2BB7F-6063-4270-A6A5-679914ADE44E}"/>
    <cellStyle name="vntxt1 2 2 3 2" xfId="7933" xr:uid="{DF3A3DED-85DD-409A-AA1D-01FE7A1A0C27}"/>
    <cellStyle name="vntxt1 2 2 3 2 2" xfId="17563" xr:uid="{0F02DCAC-1A6F-461D-ABEB-3C36EBEDC625}"/>
    <cellStyle name="vntxt1 2 2 3 2 3" xfId="50345" xr:uid="{014A83F3-2B5D-439F-A908-7846B2C81E81}"/>
    <cellStyle name="vntxt1 2 2 3 3" xfId="12111" xr:uid="{C604EBA8-EC62-48F7-8AEF-C8BF95CFF815}"/>
    <cellStyle name="vntxt1 2 2 3 3 2" xfId="52335" xr:uid="{37D9C89D-F903-4EAB-9A20-B83412FDD178}"/>
    <cellStyle name="vntxt1 2 2 3 4" xfId="47709" xr:uid="{71CFC867-9C14-4E1F-9227-402E0F686828}"/>
    <cellStyle name="vntxt1 2 2 3 5" xfId="55197" xr:uid="{78AD49D0-9735-4AE9-B2F1-51973656E80C}"/>
    <cellStyle name="vntxt1 2 2 4" xfId="5844" xr:uid="{E513655B-6A0F-40F4-A2F6-84AB779777FC}"/>
    <cellStyle name="vntxt1 2 2 4 2" xfId="7977" xr:uid="{D7FAC0C7-5EEF-4E22-9FA3-B44B6C55A505}"/>
    <cellStyle name="vntxt1 2 2 4 2 2" xfId="17565" xr:uid="{035522C7-6B23-4E4F-AC11-4A180D8E6980}"/>
    <cellStyle name="vntxt1 2 2 4 2 3" xfId="50388" xr:uid="{D42D099C-C5A5-4095-9FF2-AF75483F7F28}"/>
    <cellStyle name="vntxt1 2 2 4 3" xfId="12150" xr:uid="{CD1C5E77-B683-47D7-A02B-5AD4C65E24E8}"/>
    <cellStyle name="vntxt1 2 2 4 3 2" xfId="52378" xr:uid="{494C3FD4-A0E8-43B5-9CB9-E36265D3EABB}"/>
    <cellStyle name="vntxt1 2 2 4 4" xfId="15887" xr:uid="{8BE692D6-47EA-46FE-A0FF-84249F0AFA1B}"/>
    <cellStyle name="vntxt1 2 2 4 5" xfId="47751" xr:uid="{7AE36504-15B7-4614-BD61-C29E8B25DC6F}"/>
    <cellStyle name="vntxt1 2 2 4 6" xfId="55238" xr:uid="{A9611C15-45D2-43C0-A403-87963C58B724}"/>
    <cellStyle name="vntxt1 2 2 5" xfId="9083" xr:uid="{59546A59-953C-4AD2-B950-67CBC229A7FF}"/>
    <cellStyle name="vntxt1 2 2 5 2" xfId="12983" xr:uid="{677A810F-4BA3-4799-8C1F-A0305B23FB3B}"/>
    <cellStyle name="vntxt1 2 2 5 2 2" xfId="51186" xr:uid="{2945B0DB-F05C-48B1-906B-5B0604C0B535}"/>
    <cellStyle name="vntxt1 2 2 5 3" xfId="53114" xr:uid="{F761502B-ED8E-4714-BE06-28505FF3BC53}"/>
    <cellStyle name="vntxt1 2 2 5 4" xfId="48738" xr:uid="{4A07551C-8BD9-4A0E-BB2D-95C6F0A713D8}"/>
    <cellStyle name="vntxt1 2 2 5 5" xfId="56160" xr:uid="{0BC3DD64-7150-400B-88BB-22BE30814C98}"/>
    <cellStyle name="vntxt1 2 2 6" xfId="7965" xr:uid="{70DD2215-299B-484E-86EE-AE1656813703}"/>
    <cellStyle name="vntxt1 2 2 6 2" xfId="12140" xr:uid="{5A2E35CD-0FD7-4E48-8F0D-7F77D7FF4B71}"/>
    <cellStyle name="vntxt1 2 2 6 2 2" xfId="50376" xr:uid="{30800AC3-3B4F-4909-8C47-4B2B78017C73}"/>
    <cellStyle name="vntxt1 2 2 6 3" xfId="52366" xr:uid="{E4CF11FC-CB70-4836-BB5A-DFF99EF73455}"/>
    <cellStyle name="vntxt1 2 2 6 4" xfId="47740" xr:uid="{958D550B-CE9F-4E4E-81BA-2820238B363B}"/>
    <cellStyle name="vntxt1 2 2 6 5" xfId="55227" xr:uid="{D6D8A58D-975F-440A-A96D-68DFC72B20A4}"/>
    <cellStyle name="vntxt1 2 2 7" xfId="8036" xr:uid="{219A7D93-823A-453B-9008-FF54A2C218BA}"/>
    <cellStyle name="vntxt1 2 2 7 2" xfId="12202" xr:uid="{477BFDE5-A7F6-43E4-9159-408FB53D4349}"/>
    <cellStyle name="vntxt1 2 2 7 2 2" xfId="50446" xr:uid="{B0024A14-3820-42F9-90B9-EDD7434BC232}"/>
    <cellStyle name="vntxt1 2 2 7 3" xfId="52435" xr:uid="{077D3A1E-117F-49C4-AB7A-5ECEFEE67B3A}"/>
    <cellStyle name="vntxt1 2 2 7 4" xfId="47809" xr:uid="{96CFA6C0-30A5-4AE6-ABDE-EC684CD74E11}"/>
    <cellStyle name="vntxt1 2 2 7 5" xfId="55293" xr:uid="{8903F3C7-5989-46B4-A446-7BA5CC6C6379}"/>
    <cellStyle name="vntxt1 2 2 8" xfId="8794" xr:uid="{659FBF80-0683-4CF9-90AF-BA65B235E9C3}"/>
    <cellStyle name="vntxt1 2 2 8 2" xfId="12743" xr:uid="{4898768A-C915-46B0-A43C-16948CFB17C5}"/>
    <cellStyle name="vntxt1 2 2 8 2 2" xfId="50900" xr:uid="{1EAF379D-6154-49FA-8B80-68656DC46C09}"/>
    <cellStyle name="vntxt1 2 2 8 3" xfId="52829" xr:uid="{64B5EBDE-0E67-42D7-BDC0-A35B2D075088}"/>
    <cellStyle name="vntxt1 2 2 8 4" xfId="48454" xr:uid="{F21A4A6F-A113-4E0C-8650-B69C5AB9B8DC}"/>
    <cellStyle name="vntxt1 2 2 8 5" xfId="55880" xr:uid="{F8B141C9-8D19-42BE-83F4-392326127F69}"/>
    <cellStyle name="vntxt1 2 2 9" xfId="9714" xr:uid="{9803175E-5E9C-489F-9978-958A02790E2C}"/>
    <cellStyle name="vntxt1 2 2 9 2" xfId="13532" xr:uid="{998DD405-EE91-4C20-86F5-3F931BCBCA4A}"/>
    <cellStyle name="vntxt1 2 2 9 2 2" xfId="51804" xr:uid="{2E4F761A-80AB-48C4-9731-8882C78EF7F9}"/>
    <cellStyle name="vntxt1 2 2 9 3" xfId="53732" xr:uid="{2B84B9A5-82F7-4B0A-B2BC-1676C45EFA69}"/>
    <cellStyle name="vntxt1 2 2 9 4" xfId="49355" xr:uid="{9DAB52BD-6647-452D-80C9-EF665B181704}"/>
    <cellStyle name="vntxt1 2 2 9 5" xfId="56773" xr:uid="{65A60B03-6834-4A1E-ADEE-9E10604AFE4F}"/>
    <cellStyle name="vntxt1 2 20" xfId="7776" xr:uid="{779B9E2E-6E82-49D2-9E91-B0AA312374D6}"/>
    <cellStyle name="vntxt1 2 20 2" xfId="11983" xr:uid="{62B8C425-9C67-40A5-97AC-F86C028564F5}"/>
    <cellStyle name="vntxt1 2 20 2 2" xfId="50196" xr:uid="{06FDABC6-A046-4EF8-B39F-A1C5E13041F7}"/>
    <cellStyle name="vntxt1 2 20 3" xfId="52188" xr:uid="{34422262-19A0-450A-816D-CF024F6AB098}"/>
    <cellStyle name="vntxt1 2 20 4" xfId="47559" xr:uid="{E9A036F0-4B90-418B-BAF7-FF480A19CD74}"/>
    <cellStyle name="vntxt1 2 20 5" xfId="55056" xr:uid="{B9FDE584-84C0-4D65-8FDB-B143F8B2CBFA}"/>
    <cellStyle name="vntxt1 2 21" xfId="7630" xr:uid="{051B532A-60C5-4D68-B7E9-5FF48CDE1CB1}"/>
    <cellStyle name="vntxt1 2 21 2" xfId="11868" xr:uid="{4B949456-782D-41DA-8601-59624B3CEDB2}"/>
    <cellStyle name="vntxt1 2 21 2 2" xfId="50059" xr:uid="{725C63C7-1709-4DEA-80A0-AEFB80DD175E}"/>
    <cellStyle name="vntxt1 2 21 3" xfId="52052" xr:uid="{85724E32-1A5B-49D8-89A9-8A131E496CAC}"/>
    <cellStyle name="vntxt1 2 21 4" xfId="47423" xr:uid="{F48554F9-8E15-4F0F-9F6A-AF4A210CFE82}"/>
    <cellStyle name="vntxt1 2 21 5" xfId="54925" xr:uid="{D28BF4C6-33D8-42F8-8683-0982E5345F54}"/>
    <cellStyle name="vntxt1 2 22" xfId="7604" xr:uid="{D67D2BBB-5627-4FB8-966B-00AFBBD5C9E6}"/>
    <cellStyle name="vntxt1 2 22 2" xfId="11843" xr:uid="{52220498-8C67-4725-A182-5F76CFD171F5}"/>
    <cellStyle name="vntxt1 2 22 2 2" xfId="50033" xr:uid="{BE138D3C-DE11-419D-986C-296C9625AA48}"/>
    <cellStyle name="vntxt1 2 22 3" xfId="52026" xr:uid="{D9293710-35B6-46CD-9979-672767DD823E}"/>
    <cellStyle name="vntxt1 2 22 4" xfId="47397" xr:uid="{95CD0397-6066-491D-92D7-9ACC9D1317DD}"/>
    <cellStyle name="vntxt1 2 22 5" xfId="54899" xr:uid="{619A51B2-DE4F-4487-8A97-7023109AF8DD}"/>
    <cellStyle name="vntxt1 2 23" xfId="8061" xr:uid="{33742146-F47F-4DFF-B0C5-D7334E212203}"/>
    <cellStyle name="vntxt1 2 23 2" xfId="12223" xr:uid="{CFA798A4-530C-4FB7-9B14-A3E6C53E51F6}"/>
    <cellStyle name="vntxt1 2 23 2 2" xfId="50467" xr:uid="{1D60BE6A-5BDE-4334-B48B-D1AF3EC524F9}"/>
    <cellStyle name="vntxt1 2 23 3" xfId="52456" xr:uid="{9E2EAFFA-449A-4D92-905C-3FB2029090FF}"/>
    <cellStyle name="vntxt1 2 23 4" xfId="47830" xr:uid="{69909157-D92F-4165-9E4F-659844FD6864}"/>
    <cellStyle name="vntxt1 2 23 5" xfId="55314" xr:uid="{26FE34FD-DC7C-4862-B482-9D856FD567FC}"/>
    <cellStyle name="vntxt1 2 24" xfId="7764" xr:uid="{20D7EEFA-9F1C-46D4-87A9-A2761F73DF1D}"/>
    <cellStyle name="vntxt1 2 24 2" xfId="11976" xr:uid="{B145EE6F-A24E-4E07-845F-9AF106CCB672}"/>
    <cellStyle name="vntxt1 2 24 2 2" xfId="50188" xr:uid="{2BB370F8-6DE7-4F3F-9FD3-89F9D1EA386E}"/>
    <cellStyle name="vntxt1 2 24 3" xfId="52180" xr:uid="{DA932C4F-DDC2-4B71-9A88-E5A24A191202}"/>
    <cellStyle name="vntxt1 2 24 4" xfId="47550" xr:uid="{0DCAB44F-F8AB-4FA8-BD8E-9B2576920E05}"/>
    <cellStyle name="vntxt1 2 24 5" xfId="55048" xr:uid="{27F15B4E-1205-463E-8F32-BF5F27211509}"/>
    <cellStyle name="vntxt1 2 25" xfId="7697" xr:uid="{467E4EB6-55FD-4841-9F9B-EC060DC1DEE7}"/>
    <cellStyle name="vntxt1 2 25 2" xfId="11919" xr:uid="{3DB82F3B-0D88-435C-B4A7-C17841C2E089}"/>
    <cellStyle name="vntxt1 2 25 2 2" xfId="50121" xr:uid="{A459B4D4-0738-4F01-A6B1-52674C3485F9}"/>
    <cellStyle name="vntxt1 2 25 3" xfId="52114" xr:uid="{AB4E3DA6-9D95-4516-BB8E-74B7AAD38198}"/>
    <cellStyle name="vntxt1 2 25 4" xfId="47485" xr:uid="{6618BFA5-84DE-498C-89AF-600A048A97B3}"/>
    <cellStyle name="vntxt1 2 25 5" xfId="54983" xr:uid="{F4C7E437-072E-45EF-95E1-BD06FCD2C02E}"/>
    <cellStyle name="vntxt1 2 26" xfId="8734" xr:uid="{9440FA23-9206-483E-892A-F26C4EEA40E9}"/>
    <cellStyle name="vntxt1 2 26 2" xfId="12701" xr:uid="{19C49B14-A706-4BD5-B803-8BD261EF6722}"/>
    <cellStyle name="vntxt1 2 26 2 2" xfId="50844" xr:uid="{131E2642-6A71-4454-BDB6-CFDAC895A634}"/>
    <cellStyle name="vntxt1 2 26 3" xfId="52773" xr:uid="{580365D2-4881-4B24-A342-0368CBDEEF99}"/>
    <cellStyle name="vntxt1 2 26 4" xfId="48399" xr:uid="{8FF393D5-242C-4BCF-AD7A-65E7531AC825}"/>
    <cellStyle name="vntxt1 2 26 5" xfId="55825" xr:uid="{768FC3C8-4365-4C2F-A0C9-B7E0A5122231}"/>
    <cellStyle name="vntxt1 2 27" xfId="8005" xr:uid="{84916B9B-181E-4B1D-BECB-1D1DFA41ED17}"/>
    <cellStyle name="vntxt1 2 27 2" xfId="12175" xr:uid="{BE2B8AA4-B8DE-4EE7-A7DB-44516FA8EE76}"/>
    <cellStyle name="vntxt1 2 27 2 2" xfId="50416" xr:uid="{3FD86F22-9A51-47A2-B64E-F2B7DD4D3EF7}"/>
    <cellStyle name="vntxt1 2 27 3" xfId="52406" xr:uid="{859DCF63-DFD7-43FE-B80B-01C4A9019193}"/>
    <cellStyle name="vntxt1 2 27 4" xfId="47779" xr:uid="{5D362441-B3DF-4CF4-BED2-BAD54F93B761}"/>
    <cellStyle name="vntxt1 2 27 5" xfId="55265" xr:uid="{D6ED2EA5-3C85-42DE-9884-7174D355941A}"/>
    <cellStyle name="vntxt1 2 28" xfId="8009" xr:uid="{820A8A1F-2FDC-4993-8F62-AC38AE6D72C3}"/>
    <cellStyle name="vntxt1 2 28 2" xfId="12176" xr:uid="{33C1C850-7F08-45D1-B412-6B393D706735}"/>
    <cellStyle name="vntxt1 2 28 2 2" xfId="50419" xr:uid="{84AC7BA0-AFDD-4FED-9651-1169E1E4A896}"/>
    <cellStyle name="vntxt1 2 28 3" xfId="52408" xr:uid="{C06C2540-AC07-496F-A407-F52DBE48A90D}"/>
    <cellStyle name="vntxt1 2 28 4" xfId="47782" xr:uid="{DC2D0A9A-0F62-4D5D-9DD9-32949F213838}"/>
    <cellStyle name="vntxt1 2 28 5" xfId="55266" xr:uid="{DC7C9AB4-1543-4446-AE39-599CB3303DCF}"/>
    <cellStyle name="vntxt1 2 29" xfId="9340" xr:uid="{9B0B3636-EF88-4EBD-B59D-8D98CBE46C34}"/>
    <cellStyle name="vntxt1 2 29 2" xfId="13206" xr:uid="{2F124554-3AB7-4BED-8E83-C4CFB46EBAC1}"/>
    <cellStyle name="vntxt1 2 29 2 2" xfId="51436" xr:uid="{D86F590E-5876-458E-A4C0-58452F412DB9}"/>
    <cellStyle name="vntxt1 2 29 3" xfId="53364" xr:uid="{8AE21017-5365-48BD-B8BC-C23571A53480}"/>
    <cellStyle name="vntxt1 2 29 4" xfId="48987" xr:uid="{6F2FEEB9-B313-4F69-9576-86C9B4068F13}"/>
    <cellStyle name="vntxt1 2 29 5" xfId="56407" xr:uid="{84737564-9834-45DD-98F0-53569770EDA1}"/>
    <cellStyle name="vntxt1 2 3" xfId="1701" xr:uid="{6DC6EDDC-35BB-4D72-B7BF-3E04E70993DC}"/>
    <cellStyle name="vntxt1 2 3 10" xfId="9924" xr:uid="{E1865856-5AB6-4698-876D-93065A8403A7}"/>
    <cellStyle name="vntxt1 2 3 10 2" xfId="17831" xr:uid="{9493E64E-68A0-474E-9D88-99CAE284774E}"/>
    <cellStyle name="vntxt1 2 3 10 3" xfId="49610" xr:uid="{F7C198A2-CD18-413F-959E-3E73E7557116}"/>
    <cellStyle name="vntxt1 2 3 11" xfId="9826" xr:uid="{910531E4-51A9-4A9E-A865-14FBCDDFFC9A}"/>
    <cellStyle name="vntxt1 2 3 11 2" xfId="17787" xr:uid="{A72F5AC7-C1F8-4FF1-A968-56505201F595}"/>
    <cellStyle name="vntxt1 2 3 11 3" xfId="49707" xr:uid="{438A30CE-B612-4823-8293-6262004766EB}"/>
    <cellStyle name="vntxt1 2 3 12" xfId="9891" xr:uid="{D02CD2EB-6401-4B9E-8622-589D76BE5A4C}"/>
    <cellStyle name="vntxt1 2 3 12 2" xfId="17822" xr:uid="{9EFDE1C1-9BFC-446C-BE65-8671964BB470}"/>
    <cellStyle name="vntxt1 2 3 13" xfId="10012" xr:uid="{B0FC0530-78D5-49FF-8355-83CD68F393B0}"/>
    <cellStyle name="vntxt1 2 3 13 2" xfId="17873" xr:uid="{351CBE15-A039-43DE-B7B8-60F055488473}"/>
    <cellStyle name="vntxt1 2 3 14" xfId="7209" xr:uid="{9876C77A-D39C-44AE-A48A-3C71FBB5A2DF}"/>
    <cellStyle name="vntxt1 2 3 14 2" xfId="17251" xr:uid="{8612A6D6-4CF5-47E6-B35A-5623A401034E}"/>
    <cellStyle name="vntxt1 2 3 15" xfId="11476" xr:uid="{F37BCC10-1EC2-4906-AB5B-6BFDC00C4F76}"/>
    <cellStyle name="vntxt1 2 3 16" xfId="14004" xr:uid="{A2DBCC4F-760C-481D-AA87-6EAAFC6B44E5}"/>
    <cellStyle name="vntxt1 2 3 17" xfId="46758" xr:uid="{AC6F01F7-2502-4F86-8A52-FEFB731A718F}"/>
    <cellStyle name="vntxt1 2 3 18" xfId="54505" xr:uid="{A731728B-F0AA-4B2C-8C55-5B87FBC0F267}"/>
    <cellStyle name="vntxt1 2 3 2" xfId="5251" xr:uid="{2A2668A6-8D03-4CED-A0AB-E8E5BDDE1ADB}"/>
    <cellStyle name="vntxt1 2 3 2 10" xfId="7570" xr:uid="{F30D26AC-9F27-4090-A0A3-3BEF24DF9958}"/>
    <cellStyle name="vntxt1 2 3 2 10 2" xfId="11812" xr:uid="{F10156F4-D9E4-46EA-9D6A-D07CDE1C585C}"/>
    <cellStyle name="vntxt1 2 3 2 10 2 2" xfId="50000" xr:uid="{601CA254-4A7F-4B30-8A89-34CB184DE4C7}"/>
    <cellStyle name="vntxt1 2 3 2 10 3" xfId="51993" xr:uid="{9A2BE9C7-6A44-45A8-90E0-03FA7426A44B}"/>
    <cellStyle name="vntxt1 2 3 2 10 4" xfId="47364" xr:uid="{C858FFF2-89EF-4B7B-B9C9-C6C872D56794}"/>
    <cellStyle name="vntxt1 2 3 2 10 5" xfId="54867" xr:uid="{7040DD7C-D631-4D73-A5C4-86ADFCA636A9}"/>
    <cellStyle name="vntxt1 2 3 2 11" xfId="7829" xr:uid="{759FFA3F-67E8-437F-A3EA-BDCF1775838D}"/>
    <cellStyle name="vntxt1 2 3 2 11 2" xfId="12026" xr:uid="{76A0E861-16FF-40A1-9359-84AC259D086C}"/>
    <cellStyle name="vntxt1 2 3 2 11 2 2" xfId="50245" xr:uid="{ABA6A746-BEB9-472A-871C-E4903FF77549}"/>
    <cellStyle name="vntxt1 2 3 2 11 3" xfId="52237" xr:uid="{3764A127-2785-4CDA-A020-58B611999762}"/>
    <cellStyle name="vntxt1 2 3 2 11 4" xfId="47609" xr:uid="{B1A79AF0-2FF8-468E-BF4B-5D036417A763}"/>
    <cellStyle name="vntxt1 2 3 2 11 5" xfId="55104" xr:uid="{0B9A02D8-ECB1-44AC-AE1A-457896595486}"/>
    <cellStyle name="vntxt1 2 3 2 12" xfId="8753" xr:uid="{7AB52F3D-513A-46B5-8C48-45C21862B618}"/>
    <cellStyle name="vntxt1 2 3 2 12 2" xfId="12712" xr:uid="{E6E91C48-8ED0-4642-B9D8-FAF4FD6E8BE3}"/>
    <cellStyle name="vntxt1 2 3 2 12 2 2" xfId="50861" xr:uid="{BF0524F0-B453-4DA3-92B9-9E03F0692400}"/>
    <cellStyle name="vntxt1 2 3 2 12 3" xfId="52790" xr:uid="{37E5028E-C54E-4371-8F9B-ACF5DA61CBA8}"/>
    <cellStyle name="vntxt1 2 3 2 12 4" xfId="48416" xr:uid="{0B3CE7EF-F9EA-4223-AE45-7871C75B4076}"/>
    <cellStyle name="vntxt1 2 3 2 12 5" xfId="55842" xr:uid="{ECB9FD0E-8686-4EDF-90DC-03A4DC56239C}"/>
    <cellStyle name="vntxt1 2 3 2 13" xfId="8759" xr:uid="{DD30833A-708D-4D6B-87BA-48893B1B2B6C}"/>
    <cellStyle name="vntxt1 2 3 2 13 2" xfId="12716" xr:uid="{9255DD0C-DD67-469E-AD66-831417369460}"/>
    <cellStyle name="vntxt1 2 3 2 13 2 2" xfId="50867" xr:uid="{B8329F08-1D75-4554-91D2-AA64DB08757F}"/>
    <cellStyle name="vntxt1 2 3 2 13 3" xfId="52796" xr:uid="{26750B78-3BBD-483A-88BD-321253783E5F}"/>
    <cellStyle name="vntxt1 2 3 2 13 4" xfId="48422" xr:uid="{20E0AB3D-6858-4A98-8FD8-FF036DD06437}"/>
    <cellStyle name="vntxt1 2 3 2 13 5" xfId="55848" xr:uid="{ED4B811D-8903-4802-A37E-3AD6B1A20219}"/>
    <cellStyle name="vntxt1 2 3 2 14" xfId="8291" xr:uid="{B55AF713-EC7A-4D01-9F52-5BA5293C14E1}"/>
    <cellStyle name="vntxt1 2 3 2 14 2" xfId="12392" xr:uid="{629FFAF8-7734-4F34-918C-55F97B928B38}"/>
    <cellStyle name="vntxt1 2 3 2 14 2 2" xfId="50665" xr:uid="{E9AB1BB2-6FC1-427A-ACE2-7438CF9226CD}"/>
    <cellStyle name="vntxt1 2 3 2 14 3" xfId="52649" xr:uid="{C12E1B68-2C4C-4944-8159-3B42B8E33417}"/>
    <cellStyle name="vntxt1 2 3 2 14 4" xfId="48030" xr:uid="{F2CE90C7-9DCE-4481-BACF-A12DCBAD147B}"/>
    <cellStyle name="vntxt1 2 3 2 14 5" xfId="55502" xr:uid="{B2EF610F-9F13-4CB4-A928-0F3DC08A4AD0}"/>
    <cellStyle name="vntxt1 2 3 2 15" xfId="7711" xr:uid="{B475B93A-FF1B-4C3D-818B-0FC66CBB9392}"/>
    <cellStyle name="vntxt1 2 3 2 15 2" xfId="11933" xr:uid="{40B7DB59-29FE-456E-8BC6-488CF5E010FC}"/>
    <cellStyle name="vntxt1 2 3 2 15 2 2" xfId="50136" xr:uid="{C8FC7280-53E1-4992-995B-9DC6B30B2A15}"/>
    <cellStyle name="vntxt1 2 3 2 15 3" xfId="52128" xr:uid="{4E71CFAD-C6B8-479F-A2A8-8C0A7B5CC515}"/>
    <cellStyle name="vntxt1 2 3 2 15 4" xfId="47499" xr:uid="{343BC156-7094-4713-8F0D-A65CCF6FEC4C}"/>
    <cellStyle name="vntxt1 2 3 2 15 5" xfId="54997" xr:uid="{5DB4BC18-1B67-4A27-A280-C4F7002C3113}"/>
    <cellStyle name="vntxt1 2 3 2 16" xfId="7908" xr:uid="{9F31C269-1D52-44BD-AA84-EC62D3D2DA34}"/>
    <cellStyle name="vntxt1 2 3 2 16 2" xfId="12087" xr:uid="{20D39B4E-D49B-4F21-8B05-B45B95CA4372}"/>
    <cellStyle name="vntxt1 2 3 2 16 2 2" xfId="50320" xr:uid="{9B974F75-1CE5-4B4C-AA7D-B333A0C49BC5}"/>
    <cellStyle name="vntxt1 2 3 2 16 3" xfId="52311" xr:uid="{C880778B-7E98-49EB-B5BA-BFA61534216E}"/>
    <cellStyle name="vntxt1 2 3 2 16 4" xfId="47684" xr:uid="{9F7D4673-6FB0-4410-A046-E44BE5CF4D0C}"/>
    <cellStyle name="vntxt1 2 3 2 16 5" xfId="55173" xr:uid="{AC5A72B3-0930-48E1-8692-DC9006888577}"/>
    <cellStyle name="vntxt1 2 3 2 17" xfId="8782" xr:uid="{2094F30C-2E6D-4DFD-8FCE-5AA76FE3274B}"/>
    <cellStyle name="vntxt1 2 3 2 17 2" xfId="12734" xr:uid="{3FC5FC45-861E-412F-9539-CCC95F0259CB}"/>
    <cellStyle name="vntxt1 2 3 2 17 2 2" xfId="50888" xr:uid="{150BD8F3-E706-4E8C-9AF5-8A70E07DAC8C}"/>
    <cellStyle name="vntxt1 2 3 2 17 3" xfId="52817" xr:uid="{44721787-74F6-481C-B594-EF449C801FE0}"/>
    <cellStyle name="vntxt1 2 3 2 17 4" xfId="48442" xr:uid="{80726070-FA68-4E31-9909-084BC811CC3C}"/>
    <cellStyle name="vntxt1 2 3 2 17 5" xfId="55868" xr:uid="{A7A23BF9-C0DC-4B68-9D29-61FC67117C69}"/>
    <cellStyle name="vntxt1 2 3 2 18" xfId="9330" xr:uid="{697F0F42-C770-42DE-9661-7271F717599F}"/>
    <cellStyle name="vntxt1 2 3 2 18 2" xfId="13198" xr:uid="{33C062F8-4C2B-405E-B498-903ED41FF24C}"/>
    <cellStyle name="vntxt1 2 3 2 18 2 2" xfId="51426" xr:uid="{8D55C96D-CCAD-445C-9A51-5CE3F6282B29}"/>
    <cellStyle name="vntxt1 2 3 2 18 3" xfId="53354" xr:uid="{F8A5A7C0-EDFB-4090-B531-77FF61ABD30A}"/>
    <cellStyle name="vntxt1 2 3 2 18 4" xfId="48977" xr:uid="{DB11B55E-9B9F-4969-B91C-D92743259254}"/>
    <cellStyle name="vntxt1 2 3 2 18 5" xfId="56397" xr:uid="{171836B1-57EC-4F8C-B252-965556818A29}"/>
    <cellStyle name="vntxt1 2 3 2 19" xfId="8754" xr:uid="{32520F72-E01E-477B-82BE-40189DB05A38}"/>
    <cellStyle name="vntxt1 2 3 2 19 2" xfId="12713" xr:uid="{9DD05800-6D1D-464B-AF70-851122488637}"/>
    <cellStyle name="vntxt1 2 3 2 19 2 2" xfId="50862" xr:uid="{1A192919-A41D-42C1-ADFA-2899DC7FB87B}"/>
    <cellStyle name="vntxt1 2 3 2 19 3" xfId="52791" xr:uid="{440EF695-574F-4DD6-888D-386774DE8670}"/>
    <cellStyle name="vntxt1 2 3 2 19 4" xfId="48417" xr:uid="{70B8594A-C902-412F-AF0A-28CB8987EFA4}"/>
    <cellStyle name="vntxt1 2 3 2 19 5" xfId="55843" xr:uid="{8A8BD740-7B30-4E3C-BB30-3A6F96B4DE24}"/>
    <cellStyle name="vntxt1 2 3 2 2" xfId="8420" xr:uid="{3B6D5BED-96B7-4E1E-8EC4-B6095A04B6E5}"/>
    <cellStyle name="vntxt1 2 3 2 2 2" xfId="12419" xr:uid="{194F9DBE-D7EE-48C1-89C7-A07372CE26D2}"/>
    <cellStyle name="vntxt1 2 3 2 2 2 2" xfId="50738" xr:uid="{2595D097-7CA5-4614-981F-FE3CF37E5195}"/>
    <cellStyle name="vntxt1 2 3 2 2 3" xfId="52683" xr:uid="{C550EB28-627A-425C-8E71-1C65E0F4EED9}"/>
    <cellStyle name="vntxt1 2 3 2 2 4" xfId="48093" xr:uid="{127CBC0F-0EC3-41DE-BE0D-DD29CEA00249}"/>
    <cellStyle name="vntxt1 2 3 2 2 5" xfId="55533" xr:uid="{46268865-48F4-4347-84F0-DEFA6BE7D404}"/>
    <cellStyle name="vntxt1 2 3 2 20" xfId="8154" xr:uid="{F809101B-8CC8-4217-B763-45DBAD5B5363}"/>
    <cellStyle name="vntxt1 2 3 2 20 2" xfId="12296" xr:uid="{7A81BD47-AF4D-4365-9EE7-6774BB7B808A}"/>
    <cellStyle name="vntxt1 2 3 2 20 2 2" xfId="50553" xr:uid="{788F60C1-3268-46BB-8607-0DA4386A5D2C}"/>
    <cellStyle name="vntxt1 2 3 2 20 3" xfId="52542" xr:uid="{027E175C-60C1-4D8F-A0D4-967DA3BB31F1}"/>
    <cellStyle name="vntxt1 2 3 2 20 4" xfId="47917" xr:uid="{4A3D888B-42CD-43B7-8AED-BF9F8BB261B1}"/>
    <cellStyle name="vntxt1 2 3 2 20 5" xfId="55397" xr:uid="{EF4D474C-0EBF-4603-8B00-513E39A45645}"/>
    <cellStyle name="vntxt1 2 3 2 21" xfId="7623" xr:uid="{AB971461-4D14-47E5-9A4A-BAD9C1591948}"/>
    <cellStyle name="vntxt1 2 3 2 21 2" xfId="11861" xr:uid="{CA991540-15B2-436E-AD9F-8FBF582B8A94}"/>
    <cellStyle name="vntxt1 2 3 2 21 2 2" xfId="50052" xr:uid="{F1B977E0-7232-47AE-B77A-DADE8C881CF9}"/>
    <cellStyle name="vntxt1 2 3 2 21 3" xfId="52045" xr:uid="{DDA9037A-5DD9-4296-8C4B-3F26C2F94C2D}"/>
    <cellStyle name="vntxt1 2 3 2 21 4" xfId="47416" xr:uid="{7ED2DD2E-13E4-4827-AAFF-C248844D509A}"/>
    <cellStyle name="vntxt1 2 3 2 21 5" xfId="54918" xr:uid="{FAA0E0EE-F3BF-4505-9CB9-5D3324D3E930}"/>
    <cellStyle name="vntxt1 2 3 2 22" xfId="8696" xr:uid="{C2D9253D-F83D-45BF-B71D-629A73823572}"/>
    <cellStyle name="vntxt1 2 3 2 22 2" xfId="12674" xr:uid="{A4E86E04-FBD6-4D2E-BBE3-3CED3E0D0B87}"/>
    <cellStyle name="vntxt1 2 3 2 22 2 2" xfId="50812" xr:uid="{5A80CF90-3157-4B31-9690-A9B30BFDD73E}"/>
    <cellStyle name="vntxt1 2 3 2 22 3" xfId="52741" xr:uid="{4267E165-0033-47B7-826B-37E1EDD703AE}"/>
    <cellStyle name="vntxt1 2 3 2 22 4" xfId="48367" xr:uid="{E7493AAA-1A52-4E7D-BA63-6A0867D7247C}"/>
    <cellStyle name="vntxt1 2 3 2 22 5" xfId="55794" xr:uid="{120555F6-D303-488C-BF31-BF87DEAF9232}"/>
    <cellStyle name="vntxt1 2 3 2 23" xfId="9123" xr:uid="{82D99B86-6C68-483F-8DC4-464A4F78C798}"/>
    <cellStyle name="vntxt1 2 3 2 23 2" xfId="13019" xr:uid="{C192EA38-6151-47A2-8A10-92FA75E886D8}"/>
    <cellStyle name="vntxt1 2 3 2 23 2 2" xfId="51226" xr:uid="{F058936D-65F4-415D-A245-ED4056128820}"/>
    <cellStyle name="vntxt1 2 3 2 23 3" xfId="53154" xr:uid="{2A8C769B-E9FF-46AD-A3F8-727888625F57}"/>
    <cellStyle name="vntxt1 2 3 2 23 4" xfId="48778" xr:uid="{7ED52051-93F3-4640-99D6-6A0B7D9204C7}"/>
    <cellStyle name="vntxt1 2 3 2 23 5" xfId="56200" xr:uid="{FB817B9C-F1F1-416C-AEDF-E49EED12C885}"/>
    <cellStyle name="vntxt1 2 3 2 24" xfId="7881" xr:uid="{8BAB502D-67EF-4801-9EB8-B91299C64B94}"/>
    <cellStyle name="vntxt1 2 3 2 24 2" xfId="12068" xr:uid="{D7C6A5C9-135F-4239-ABC2-205E80E34965}"/>
    <cellStyle name="vntxt1 2 3 2 24 2 2" xfId="50295" xr:uid="{5F3B6455-F68E-40F3-9E7B-ABE57F051918}"/>
    <cellStyle name="vntxt1 2 3 2 24 3" xfId="52286" xr:uid="{690A0A9F-165C-44BA-873E-0C3441917B91}"/>
    <cellStyle name="vntxt1 2 3 2 24 4" xfId="47659" xr:uid="{6387A006-C372-4996-8732-6D1BB0E50BF1}"/>
    <cellStyle name="vntxt1 2 3 2 24 5" xfId="55151" xr:uid="{46B83227-3454-443B-B094-A57067E98D2F}"/>
    <cellStyle name="vntxt1 2 3 2 25" xfId="10361" xr:uid="{DF862E9B-6548-4AB4-BB20-78C588783014}"/>
    <cellStyle name="vntxt1 2 3 2 25 2" xfId="18050" xr:uid="{8D1B39F9-5D31-4404-A7E5-C94EFB2FD008}"/>
    <cellStyle name="vntxt1 2 3 2 25 3" xfId="49940" xr:uid="{BBB524C4-71C2-4597-AB1B-891316CB1A3A}"/>
    <cellStyle name="vntxt1 2 3 2 26" xfId="10699" xr:uid="{0BFEBD5A-EBB4-4EB2-8167-643592EF3897}"/>
    <cellStyle name="vntxt1 2 3 2 26 2" xfId="18243" xr:uid="{4E0B0F45-ADE8-4527-BC22-605C69A572D5}"/>
    <cellStyle name="vntxt1 2 3 2 26 3" xfId="51932" xr:uid="{A4329698-039A-415D-9831-B0E4F2DE9872}"/>
    <cellStyle name="vntxt1 2 3 2 27" xfId="11034" xr:uid="{D3B72433-D61B-45C2-BFF0-E2E07A74EB08}"/>
    <cellStyle name="vntxt1 2 3 2 27 2" xfId="18434" xr:uid="{71D0D504-7DBB-41BB-A9EB-85E371B49B28}"/>
    <cellStyle name="vntxt1 2 3 2 28" xfId="11259" xr:uid="{ED34D864-5BE6-4930-A2D9-71A961739AAB}"/>
    <cellStyle name="vntxt1 2 3 2 28 2" xfId="18625" xr:uid="{5EF5FCCC-6B1B-4514-822B-A1248AF3DDEF}"/>
    <cellStyle name="vntxt1 2 3 2 29" xfId="7504" xr:uid="{6DDE9F81-22B4-45D4-AF38-BD038AD09C97}"/>
    <cellStyle name="vntxt1 2 3 2 29 2" xfId="17539" xr:uid="{5E3267CB-A06A-4859-829E-B12F25868F45}"/>
    <cellStyle name="vntxt1 2 3 2 3" xfId="8796" xr:uid="{C4A0BD37-3AEF-4827-BB0A-2B853C87FE58}"/>
    <cellStyle name="vntxt1 2 3 2 3 2" xfId="12745" xr:uid="{64D47FE3-C728-4340-80D9-006A1BFEFD21}"/>
    <cellStyle name="vntxt1 2 3 2 3 2 2" xfId="50902" xr:uid="{1ED2EC00-120E-4A02-8EFE-C4D8256DF943}"/>
    <cellStyle name="vntxt1 2 3 2 3 3" xfId="52831" xr:uid="{DCBE05EC-0AE1-49D1-94E9-E22CEE03BBFD}"/>
    <cellStyle name="vntxt1 2 3 2 3 4" xfId="48456" xr:uid="{E21A5E4E-6E04-41E1-84B4-5FC326CD5C80}"/>
    <cellStyle name="vntxt1 2 3 2 3 5" xfId="55882" xr:uid="{B0B3AAE3-9E43-48B7-A583-B5D6606946E2}"/>
    <cellStyle name="vntxt1 2 3 2 30" xfId="11763" xr:uid="{DDAEE3F8-F530-4C72-8D65-5F28F12761DE}"/>
    <cellStyle name="vntxt1 2 3 2 31" xfId="47304" xr:uid="{6489B119-DC28-473C-8C1C-C09B0669ECEB}"/>
    <cellStyle name="vntxt1 2 3 2 32" xfId="54808" xr:uid="{C0C81D1A-0448-4B10-B721-3DD2F74C4D33}"/>
    <cellStyle name="vntxt1 2 3 2 4" xfId="8101" xr:uid="{2DC7A5C0-0077-4980-B3ED-59CD2A50CB3C}"/>
    <cellStyle name="vntxt1 2 3 2 4 2" xfId="12256" xr:uid="{6F390B39-1BAC-4B23-AAE6-41ED9CFEDC6E}"/>
    <cellStyle name="vntxt1 2 3 2 4 2 2" xfId="50505" xr:uid="{FD330B37-6A18-41C1-AA78-6AD1E78AC8FF}"/>
    <cellStyle name="vntxt1 2 3 2 4 3" xfId="52494" xr:uid="{56ECD0AC-607F-4BAB-8DB4-66FE47EB77CE}"/>
    <cellStyle name="vntxt1 2 3 2 4 4" xfId="47868" xr:uid="{191D4153-CCC9-4365-B7E9-44AAC20DD4E1}"/>
    <cellStyle name="vntxt1 2 3 2 4 5" xfId="55350" xr:uid="{06A6074D-B97D-481D-8323-E3CFADEA6346}"/>
    <cellStyle name="vntxt1 2 3 2 5" xfId="7663" xr:uid="{68B5BC65-4D59-41DB-81BB-34BA509C50F4}"/>
    <cellStyle name="vntxt1 2 3 2 5 2" xfId="11894" xr:uid="{E7C4BDD0-B963-4F79-8DDF-69CFED474887}"/>
    <cellStyle name="vntxt1 2 3 2 5 2 2" xfId="50091" xr:uid="{93A762C0-C07C-4116-9564-F048D5CC54DA}"/>
    <cellStyle name="vntxt1 2 3 2 5 3" xfId="52084" xr:uid="{A7BB1CA8-8823-473E-B7D5-A89E3BAD8575}"/>
    <cellStyle name="vntxt1 2 3 2 5 4" xfId="47455" xr:uid="{B89095CF-7214-47A0-B7E5-34A46EA40C53}"/>
    <cellStyle name="vntxt1 2 3 2 5 5" xfId="54953" xr:uid="{5A447B7F-9188-4921-8A87-CCAA9B909C3E}"/>
    <cellStyle name="vntxt1 2 3 2 6" xfId="7879" xr:uid="{BFBB66C8-1891-4652-A8DF-E2CA4AD4C664}"/>
    <cellStyle name="vntxt1 2 3 2 6 2" xfId="12067" xr:uid="{D833D7F9-C0F1-411A-87CA-B84D71E68B53}"/>
    <cellStyle name="vntxt1 2 3 2 6 2 2" xfId="50294" xr:uid="{4B37CAA9-EA96-47FF-815A-3DE9B797BB76}"/>
    <cellStyle name="vntxt1 2 3 2 6 3" xfId="52285" xr:uid="{FF73B7BD-9D5C-43FA-A371-698C2F90120E}"/>
    <cellStyle name="vntxt1 2 3 2 6 4" xfId="47658" xr:uid="{58E40249-ABB9-48AD-A2DF-FCB6DA305775}"/>
    <cellStyle name="vntxt1 2 3 2 6 5" xfId="55150" xr:uid="{A2086B1C-343C-40CA-84C1-89563D2E138C}"/>
    <cellStyle name="vntxt1 2 3 2 7" xfId="8725" xr:uid="{89FD60F0-C8C4-4406-961C-80217028D1B8}"/>
    <cellStyle name="vntxt1 2 3 2 7 2" xfId="12695" xr:uid="{CB0FC917-773D-478C-86E9-7D4BED6B0C33}"/>
    <cellStyle name="vntxt1 2 3 2 7 2 2" xfId="50837" xr:uid="{7D8C9DA8-7848-4E57-899B-7AC58A441D6F}"/>
    <cellStyle name="vntxt1 2 3 2 7 3" xfId="52766" xr:uid="{D1F05602-CC6F-40C9-8472-94492E2BFA7F}"/>
    <cellStyle name="vntxt1 2 3 2 7 4" xfId="48392" xr:uid="{CC6BC756-8C42-41E0-B517-D92AE9BEC92C}"/>
    <cellStyle name="vntxt1 2 3 2 7 5" xfId="55818" xr:uid="{FAB9A322-D329-4619-9D99-D0BC35F172F1}"/>
    <cellStyle name="vntxt1 2 3 2 8" xfId="8769" xr:uid="{D0F5B1CD-2D93-4FBB-B379-94972BEC472C}"/>
    <cellStyle name="vntxt1 2 3 2 8 2" xfId="12723" xr:uid="{2251123A-6931-45D8-88B8-69D919B9024B}"/>
    <cellStyle name="vntxt1 2 3 2 8 2 2" xfId="50876" xr:uid="{17CFD475-084F-4CE6-869F-5BCD992E0D6F}"/>
    <cellStyle name="vntxt1 2 3 2 8 3" xfId="52805" xr:uid="{7535AE97-3871-4591-A317-AABC816CA2C2}"/>
    <cellStyle name="vntxt1 2 3 2 8 4" xfId="48430" xr:uid="{2C8D079F-6FC7-4964-9D07-9B43F0703173}"/>
    <cellStyle name="vntxt1 2 3 2 8 5" xfId="55856" xr:uid="{0B57235A-6489-4734-A56C-CE5D5492CC29}"/>
    <cellStyle name="vntxt1 2 3 2 9" xfId="7882" xr:uid="{1077E477-8C4A-4BFA-BBDE-F75160BE773A}"/>
    <cellStyle name="vntxt1 2 3 2 9 2" xfId="12069" xr:uid="{671E68BE-BB7A-4155-B45E-EC4C6DD97D07}"/>
    <cellStyle name="vntxt1 2 3 2 9 2 2" xfId="50296" xr:uid="{706D1B6A-4F92-4207-8078-981C53E2A947}"/>
    <cellStyle name="vntxt1 2 3 2 9 3" xfId="52287" xr:uid="{00954700-F49D-455D-9C0D-9765669BD42E}"/>
    <cellStyle name="vntxt1 2 3 2 9 4" xfId="47660" xr:uid="{6D2C70AA-056E-4666-9E4B-2AD43954C864}"/>
    <cellStyle name="vntxt1 2 3 2 9 5" xfId="55152" xr:uid="{FC84E581-2252-439E-9F3A-C452DE68FF8B}"/>
    <cellStyle name="vntxt1 2 3 3" xfId="3922" xr:uid="{4C7DD6E5-0DB6-491B-B8E4-AAE70DBF4AE7}"/>
    <cellStyle name="vntxt1 2 3 3 2" xfId="7897" xr:uid="{E1711803-10B0-4939-9339-421BE84AD80D}"/>
    <cellStyle name="vntxt1 2 3 3 2 2" xfId="17562" xr:uid="{3AEB599D-EA69-4E64-B01D-BD5F03EDE1E0}"/>
    <cellStyle name="vntxt1 2 3 3 2 3" xfId="50311" xr:uid="{452DA1B0-AE64-4DBA-B63E-191D88669AA3}"/>
    <cellStyle name="vntxt1 2 3 3 3" xfId="12079" xr:uid="{1F5AC844-5F29-453C-B544-77886B82CFDC}"/>
    <cellStyle name="vntxt1 2 3 3 3 2" xfId="52302" xr:uid="{C63FFDAE-E1C8-4209-94C2-43B90927547A}"/>
    <cellStyle name="vntxt1 2 3 3 4" xfId="47675" xr:uid="{11813D13-9589-44A4-A295-DCDF8FA02700}"/>
    <cellStyle name="vntxt1 2 3 3 5" xfId="55164" xr:uid="{4930BACE-9B93-4956-9336-0F9B2C8455B5}"/>
    <cellStyle name="vntxt1 2 3 4" xfId="5924" xr:uid="{024C6AC8-A817-42B8-A4CA-9971719FC74B}"/>
    <cellStyle name="vntxt1 2 3 4 2" xfId="8063" xr:uid="{49D0F71C-5425-45F1-BD8B-E930AE9B213F}"/>
    <cellStyle name="vntxt1 2 3 4 2 2" xfId="17566" xr:uid="{356F7E59-9A9A-4955-A4F9-8F957A102E80}"/>
    <cellStyle name="vntxt1 2 3 4 2 3" xfId="50469" xr:uid="{F993A4A1-D26B-40E1-861B-4653A2887006}"/>
    <cellStyle name="vntxt1 2 3 4 3" xfId="12225" xr:uid="{512ED256-A5E3-4C5C-9B66-358856232472}"/>
    <cellStyle name="vntxt1 2 3 4 3 2" xfId="52458" xr:uid="{78D8DC89-9E82-4948-B3FA-107AD2F6B875}"/>
    <cellStyle name="vntxt1 2 3 4 4" xfId="15967" xr:uid="{356F4F84-B4F0-4015-92A0-8BC01B982C22}"/>
    <cellStyle name="vntxt1 2 3 4 5" xfId="47832" xr:uid="{F69C5B64-9FEF-4A46-95D4-62E9136B081E}"/>
    <cellStyle name="vntxt1 2 3 4 6" xfId="55316" xr:uid="{8B0CB157-FE78-41A9-A34D-84C39EAB87A9}"/>
    <cellStyle name="vntxt1 2 3 5" xfId="8935" xr:uid="{80D80717-2489-4E59-ABB8-3F443BA4C589}"/>
    <cellStyle name="vntxt1 2 3 5 2" xfId="12860" xr:uid="{3E533F3C-533D-4F6F-A36C-2A2EF178F620}"/>
    <cellStyle name="vntxt1 2 3 5 2 2" xfId="51042" xr:uid="{282D1E68-5D09-4772-BA3D-9360F4E4EFDC}"/>
    <cellStyle name="vntxt1 2 3 5 3" xfId="52970" xr:uid="{077D0C14-3E5C-4F8D-8DE3-06D6AF2DAC3E}"/>
    <cellStyle name="vntxt1 2 3 5 4" xfId="48595" xr:uid="{4E28A140-30BC-4432-BE03-161E5028E955}"/>
    <cellStyle name="vntxt1 2 3 5 5" xfId="56019" xr:uid="{FDF0F275-805D-4ADA-89A9-79BBA12819E6}"/>
    <cellStyle name="vntxt1 2 3 6" xfId="7684" xr:uid="{E3217EAF-9905-4332-BBAA-A0168BF4F0A7}"/>
    <cellStyle name="vntxt1 2 3 6 2" xfId="11910" xr:uid="{CE56397C-40E0-4791-9A59-A9D10DD74CD4}"/>
    <cellStyle name="vntxt1 2 3 6 2 2" xfId="50110" xr:uid="{840A549A-5C53-4795-AFF6-5822DA0CADB1}"/>
    <cellStyle name="vntxt1 2 3 6 3" xfId="52103" xr:uid="{B628C585-5E9C-4ABF-AE5E-D8F48EA17A17}"/>
    <cellStyle name="vntxt1 2 3 6 4" xfId="47474" xr:uid="{5059D5C9-7367-422B-91BC-82CB309C5C68}"/>
    <cellStyle name="vntxt1 2 3 6 5" xfId="54972" xr:uid="{B620FB0E-34FB-43D7-83D8-6966622B9ED6}"/>
    <cellStyle name="vntxt1 2 3 7" xfId="7814" xr:uid="{CD57E749-36CC-4B04-A457-E2743048A693}"/>
    <cellStyle name="vntxt1 2 3 7 2" xfId="12013" xr:uid="{616AEDA0-E34E-4A75-9598-04BF6C508C18}"/>
    <cellStyle name="vntxt1 2 3 7 2 2" xfId="50232" xr:uid="{2BDE8281-2426-4C35-B499-87389A9F1A90}"/>
    <cellStyle name="vntxt1 2 3 7 3" xfId="52224" xr:uid="{7A4183FF-5365-48D5-8252-568233FD4B9E}"/>
    <cellStyle name="vntxt1 2 3 7 4" xfId="47596" xr:uid="{9F57BD1C-E797-40A0-ACEB-BD9BB171A545}"/>
    <cellStyle name="vntxt1 2 3 7 5" xfId="55091" xr:uid="{CB2270CF-6FCC-43EB-950A-46F10DC737B1}"/>
    <cellStyle name="vntxt1 2 3 8" xfId="7683" xr:uid="{BDEE2FD2-1413-4DDC-B90F-0332BD7DE071}"/>
    <cellStyle name="vntxt1 2 3 8 2" xfId="11909" xr:uid="{82B1BB7F-5B83-49D8-9B41-BFE805DA8139}"/>
    <cellStyle name="vntxt1 2 3 8 2 2" xfId="50109" xr:uid="{C8438975-C366-42CA-896B-D7408F2ED61C}"/>
    <cellStyle name="vntxt1 2 3 8 3" xfId="52102" xr:uid="{9D44B280-C115-4A74-A05A-B09443DE0E6E}"/>
    <cellStyle name="vntxt1 2 3 8 4" xfId="47473" xr:uid="{D583FAE9-C059-462B-A003-771AE1CE0F3B}"/>
    <cellStyle name="vntxt1 2 3 8 5" xfId="54971" xr:uid="{918C25E9-4B42-4F29-B21B-2B5E03ED7720}"/>
    <cellStyle name="vntxt1 2 3 9" xfId="9583" xr:uid="{E3504A00-2093-433F-81D7-2F19358AFD02}"/>
    <cellStyle name="vntxt1 2 3 9 2" xfId="13416" xr:uid="{770E0ABE-B14C-4737-A240-36F14F569AA7}"/>
    <cellStyle name="vntxt1 2 3 9 2 2" xfId="51673" xr:uid="{4B55E33C-A583-4C02-9DB4-58829C539FF3}"/>
    <cellStyle name="vntxt1 2 3 9 3" xfId="53601" xr:uid="{F23CDD6F-7B2D-4967-89C0-170810EEAD88}"/>
    <cellStyle name="vntxt1 2 3 9 4" xfId="49224" xr:uid="{43618764-A3E2-489B-ABD0-0E754E29EC07}"/>
    <cellStyle name="vntxt1 2 3 9 5" xfId="56643" xr:uid="{53842793-65FD-44EA-8BC9-DB9C428A08A3}"/>
    <cellStyle name="vntxt1 2 30" xfId="8204" xr:uid="{E4B3CD1C-4722-4F88-A236-12F39145C6EF}"/>
    <cellStyle name="vntxt1 2 30 2" xfId="12336" xr:uid="{A540EB77-E4AB-4B3D-87D8-F7272914C848}"/>
    <cellStyle name="vntxt1 2 30 2 2" xfId="50599" xr:uid="{5FC24DEB-DCDB-45BB-B24A-57502CB6B9CA}"/>
    <cellStyle name="vntxt1 2 30 3" xfId="52587" xr:uid="{94DED56F-5237-4E66-8D98-BDB2D4D47566}"/>
    <cellStyle name="vntxt1 2 30 4" xfId="47963" xr:uid="{3C9CA1A2-A7C0-4333-95E7-45F04DE0A8F8}"/>
    <cellStyle name="vntxt1 2 30 5" xfId="55441" xr:uid="{581600A5-AD17-4DD4-B0CC-47011ED4CD63}"/>
    <cellStyle name="vntxt1 2 31" xfId="8257" xr:uid="{B31B185F-1E1D-442E-86D6-AD7526340AA0}"/>
    <cellStyle name="vntxt1 2 31 2" xfId="12364" xr:uid="{9C0BCD64-0E14-4B0B-A692-1A3DA0FB23AB}"/>
    <cellStyle name="vntxt1 2 31 2 2" xfId="50635" xr:uid="{66322FFF-47F5-4D36-BDF6-F1312236FEB8}"/>
    <cellStyle name="vntxt1 2 31 3" xfId="52619" xr:uid="{C9B1BEAE-A83F-4D42-85F4-7E49558C132E}"/>
    <cellStyle name="vntxt1 2 31 4" xfId="48000" xr:uid="{EF5A8726-0FD9-4FAE-87DE-2933EBF291B2}"/>
    <cellStyle name="vntxt1 2 31 5" xfId="55472" xr:uid="{92258EB8-E01F-4659-A64A-F90DE51611EA}"/>
    <cellStyle name="vntxt1 2 32" xfId="9525" xr:uid="{3E011413-EFAC-4C71-BE59-79777907EF49}"/>
    <cellStyle name="vntxt1 2 32 2" xfId="13363" xr:uid="{96A1E873-2594-4274-BC7C-9B99B403BE26}"/>
    <cellStyle name="vntxt1 2 32 2 2" xfId="51615" xr:uid="{5046273D-CCEA-458B-BB2F-B1B9382858E0}"/>
    <cellStyle name="vntxt1 2 32 3" xfId="53543" xr:uid="{E571E855-85BD-4D0E-9AB9-F40425A2D8F9}"/>
    <cellStyle name="vntxt1 2 32 4" xfId="49166" xr:uid="{F0E54E7F-6087-4E75-AE24-387351DC9567}"/>
    <cellStyle name="vntxt1 2 32 5" xfId="56585" xr:uid="{4FDB4FCC-FBBB-484D-96D5-A5FD80EFBF1B}"/>
    <cellStyle name="vntxt1 2 33" xfId="9616" xr:uid="{A5F71A0B-50FF-45AD-BAB8-51A622CA43C1}"/>
    <cellStyle name="vntxt1 2 33 2" xfId="13446" xr:uid="{9936E84B-A992-43FA-BF86-7BD8215B9CF5}"/>
    <cellStyle name="vntxt1 2 33 2 2" xfId="51706" xr:uid="{4D34251C-706F-4AD3-BA70-928A379AD83E}"/>
    <cellStyle name="vntxt1 2 33 3" xfId="53634" xr:uid="{4F44337C-836E-4041-AA47-7C233FBB1A3C}"/>
    <cellStyle name="vntxt1 2 33 4" xfId="49257" xr:uid="{9CBF0817-21C8-4397-BC58-6BFA59FDBE38}"/>
    <cellStyle name="vntxt1 2 33 5" xfId="56676" xr:uid="{F47B3EFE-0B2E-4926-A531-C64E8B152C22}"/>
    <cellStyle name="vntxt1 2 34" xfId="8933" xr:uid="{577DB4AB-1113-4926-B5E4-4354F5652B67}"/>
    <cellStyle name="vntxt1 2 34 2" xfId="12858" xr:uid="{0A20B804-3B6A-4476-8853-0402BCA12A04}"/>
    <cellStyle name="vntxt1 2 34 2 2" xfId="51040" xr:uid="{9C476511-F50C-48E9-A0AB-423EB8C16057}"/>
    <cellStyle name="vntxt1 2 34 3" xfId="52968" xr:uid="{C6699CC5-254C-4481-9320-4034F8C352FB}"/>
    <cellStyle name="vntxt1 2 34 4" xfId="48593" xr:uid="{8433E879-4F98-48D8-B8C0-9E83055D8274}"/>
    <cellStyle name="vntxt1 2 34 5" xfId="56017" xr:uid="{1488010A-1059-4AD6-8818-72B32E45A5CA}"/>
    <cellStyle name="vntxt1 2 35" xfId="7873" xr:uid="{623A8EDE-F048-4CD7-B9C5-5877F8B6E74A}"/>
    <cellStyle name="vntxt1 2 35 2" xfId="12061" xr:uid="{B90EE92B-FFF3-4B2C-B391-D5A23D8E073B}"/>
    <cellStyle name="vntxt1 2 35 2 2" xfId="50288" xr:uid="{FBE411BB-BFA0-4D3B-96EE-6A51680D5798}"/>
    <cellStyle name="vntxt1 2 35 3" xfId="52279" xr:uid="{078EC261-6AEC-4F8D-B5AC-BDB8CE6AC944}"/>
    <cellStyle name="vntxt1 2 35 4" xfId="47652" xr:uid="{81016EAD-DBDD-4F00-BFE7-2D9E14EB5ED5}"/>
    <cellStyle name="vntxt1 2 35 5" xfId="55144" xr:uid="{665ED54E-431C-4BB9-8F98-595ED8529471}"/>
    <cellStyle name="vntxt1 2 36" xfId="9926" xr:uid="{CFE3636B-5AEE-4D2D-A67B-E23A22EF48EB}"/>
    <cellStyle name="vntxt1 2 36 2" xfId="17833" xr:uid="{D1166F71-3327-4785-9930-B376E7DEE989}"/>
    <cellStyle name="vntxt1 2 37" xfId="9893" xr:uid="{81F263CF-C9C5-44C6-8324-A96DA692D7F9}"/>
    <cellStyle name="vntxt1 2 37 2" xfId="17824" xr:uid="{F3D3F001-3D12-4E7B-9896-D6BA881C9F96}"/>
    <cellStyle name="vntxt1 2 38" xfId="9877" xr:uid="{52F8B472-1093-4D75-B832-DFEC1E982C9E}"/>
    <cellStyle name="vntxt1 2 38 2" xfId="17817" xr:uid="{6EC25990-ABF0-4EEA-BEAF-666DCEB8EF93}"/>
    <cellStyle name="vntxt1 2 39" xfId="7104" xr:uid="{0E4184DF-2C82-425E-9DCD-913F44517315}"/>
    <cellStyle name="vntxt1 2 39 2" xfId="17146" xr:uid="{4AFA16DB-F6EC-4558-9E6E-F73CB207FCFF}"/>
    <cellStyle name="vntxt1 2 4" xfId="4952" xr:uid="{59EC5799-6C26-45FC-B480-8313E4474976}"/>
    <cellStyle name="vntxt1 2 4 10" xfId="8704" xr:uid="{62C032E9-5219-4297-8D4B-17B72582B852}"/>
    <cellStyle name="vntxt1 2 4 10 2" xfId="12681" xr:uid="{B253FA57-BF3A-4552-BC49-90E4FC72B25B}"/>
    <cellStyle name="vntxt1 2 4 10 2 2" xfId="50820" xr:uid="{F38B7E68-65DD-4EE7-8088-280320F99534}"/>
    <cellStyle name="vntxt1 2 4 10 3" xfId="52749" xr:uid="{DE4642EE-1CD1-4DF5-BE13-A697FF94A9E7}"/>
    <cellStyle name="vntxt1 2 4 10 4" xfId="48375" xr:uid="{77EFF51B-2EA2-47F1-87A7-FFCF831C72C2}"/>
    <cellStyle name="vntxt1 2 4 10 5" xfId="55802" xr:uid="{5B425B6D-7616-463E-8A82-1AC8E2E6BC9A}"/>
    <cellStyle name="vntxt1 2 4 11" xfId="7812" xr:uid="{735B1C15-D253-47FB-954E-454B46B5860F}"/>
    <cellStyle name="vntxt1 2 4 11 2" xfId="12011" xr:uid="{C94450C7-F099-4560-A585-14008381C9F9}"/>
    <cellStyle name="vntxt1 2 4 11 2 2" xfId="50230" xr:uid="{852A2CCB-A66B-4FB5-B6E8-986EA72DAEFD}"/>
    <cellStyle name="vntxt1 2 4 11 3" xfId="52222" xr:uid="{23B362EE-B5ED-45A9-BA37-8BE61C2E1525}"/>
    <cellStyle name="vntxt1 2 4 11 4" xfId="47594" xr:uid="{1E4E3446-6254-486E-9173-F0770E3F49D4}"/>
    <cellStyle name="vntxt1 2 4 11 5" xfId="55089" xr:uid="{1C870F7C-B0B5-4F8E-9B6B-F7B19ACAD703}"/>
    <cellStyle name="vntxt1 2 4 12" xfId="7928" xr:uid="{3D6AD3F4-8B7E-4D8F-9465-91E8F06F4EAA}"/>
    <cellStyle name="vntxt1 2 4 12 2" xfId="12107" xr:uid="{57023A7E-784F-4F89-8BC8-008258940AC3}"/>
    <cellStyle name="vntxt1 2 4 12 2 2" xfId="50341" xr:uid="{5466A542-3F87-4145-82BD-B8B1E54842DA}"/>
    <cellStyle name="vntxt1 2 4 12 3" xfId="52331" xr:uid="{2F196209-725D-4BD0-A0B7-6F5EF4D97A38}"/>
    <cellStyle name="vntxt1 2 4 12 4" xfId="47705" xr:uid="{5B3DDFCC-C273-4634-BF37-13554E500131}"/>
    <cellStyle name="vntxt1 2 4 12 5" xfId="55193" xr:uid="{F1F20497-FBB0-4010-AEA1-3AD097A796C3}"/>
    <cellStyle name="vntxt1 2 4 13" xfId="8883" xr:uid="{7B5CB1D0-9C2A-46E8-AA63-AF420D677CBC}"/>
    <cellStyle name="vntxt1 2 4 13 2" xfId="12809" xr:uid="{6CBD8671-17A0-42E0-A2DF-BF0ED9FADEF3}"/>
    <cellStyle name="vntxt1 2 4 13 2 2" xfId="50984" xr:uid="{8A61B09C-7838-4434-9C2C-7C00C12467E3}"/>
    <cellStyle name="vntxt1 2 4 13 3" xfId="52912" xr:uid="{F1330C2E-4F60-4455-80C6-198198401E36}"/>
    <cellStyle name="vntxt1 2 4 13 4" xfId="48537" xr:uid="{A500EF5C-5CE4-4441-ADBD-0E80578AAB9C}"/>
    <cellStyle name="vntxt1 2 4 13 5" xfId="55961" xr:uid="{A88B0DC4-F4EB-4754-96C3-E95FBDAAB81A}"/>
    <cellStyle name="vntxt1 2 4 14" xfId="7657" xr:uid="{046FF6B4-DCB9-4CD4-9AB1-3BD221600DA3}"/>
    <cellStyle name="vntxt1 2 4 14 2" xfId="11889" xr:uid="{CF267B6C-226D-4876-B236-843DB70C995C}"/>
    <cellStyle name="vntxt1 2 4 14 2 2" xfId="50085" xr:uid="{9470B3CF-9C7D-479E-9669-2B3E2D10DAC6}"/>
    <cellStyle name="vntxt1 2 4 14 3" xfId="52078" xr:uid="{45484B6B-6549-44B8-AAC8-DD20693A9669}"/>
    <cellStyle name="vntxt1 2 4 14 4" xfId="47449" xr:uid="{080281B7-652D-4C40-AFDB-C1CB7F1779E1}"/>
    <cellStyle name="vntxt1 2 4 14 5" xfId="54947" xr:uid="{3ACC7647-1F29-4C1C-9B40-1E8BAE2B6509}"/>
    <cellStyle name="vntxt1 2 4 15" xfId="8296" xr:uid="{019D9E80-6CE6-40B2-A18E-44EDDE9EA051}"/>
    <cellStyle name="vntxt1 2 4 15 2" xfId="12395" xr:uid="{D518C9AF-1E17-4825-98C9-37CADB7EDD8B}"/>
    <cellStyle name="vntxt1 2 4 15 2 2" xfId="50669" xr:uid="{A242C8DB-124F-4D1B-9AC4-AF83640A7AC2}"/>
    <cellStyle name="vntxt1 2 4 15 3" xfId="52653" xr:uid="{E22E9A59-F637-4F66-9E3B-59F8520263FB}"/>
    <cellStyle name="vntxt1 2 4 15 4" xfId="48033" xr:uid="{F197D7D8-C325-466C-A286-3CE7294A54E8}"/>
    <cellStyle name="vntxt1 2 4 15 5" xfId="55505" xr:uid="{46E44277-A727-42F8-8908-2138735EAF92}"/>
    <cellStyle name="vntxt1 2 4 16" xfId="8817" xr:uid="{A1BF4D2B-051F-4057-B782-79EE7A79046C}"/>
    <cellStyle name="vntxt1 2 4 16 2" xfId="12758" xr:uid="{E9A55CB5-6842-4C61-ADA1-2DD4E860243F}"/>
    <cellStyle name="vntxt1 2 4 16 2 2" xfId="50921" xr:uid="{4AAFA82F-09B3-4860-BF2E-D5B1B18B38B7}"/>
    <cellStyle name="vntxt1 2 4 16 3" xfId="52850" xr:uid="{5B8A4BF4-D104-4232-B47F-DED8EAA16029}"/>
    <cellStyle name="vntxt1 2 4 16 4" xfId="48475" xr:uid="{51723199-0582-4C30-BB3F-C7AA74C6E62F}"/>
    <cellStyle name="vntxt1 2 4 16 5" xfId="55901" xr:uid="{8A25FB61-B9CE-40CE-9C18-04837711F9C8}"/>
    <cellStyle name="vntxt1 2 4 17" xfId="8253" xr:uid="{F3088623-2372-4E22-AFCC-E220398990B7}"/>
    <cellStyle name="vntxt1 2 4 17 2" xfId="12360" xr:uid="{2D1DCA70-2965-495C-9B7C-195FC75185CD}"/>
    <cellStyle name="vntxt1 2 4 17 2 2" xfId="50630" xr:uid="{D5FC9C2D-2BA8-4F58-848E-79EE3080CDF7}"/>
    <cellStyle name="vntxt1 2 4 17 3" xfId="52614" xr:uid="{4A96C330-33AD-45F7-A003-D8E7895C963B}"/>
    <cellStyle name="vntxt1 2 4 17 4" xfId="47995" xr:uid="{79EC4213-671B-4DC8-A18B-34DD793F0695}"/>
    <cellStyle name="vntxt1 2 4 17 5" xfId="55467" xr:uid="{2DE8866D-52DE-4EB3-AFEA-5D7AB0754E87}"/>
    <cellStyle name="vntxt1 2 4 18" xfId="7872" xr:uid="{15B9E169-8BE9-42EC-A79F-0F7FC0FC98D7}"/>
    <cellStyle name="vntxt1 2 4 18 2" xfId="12060" xr:uid="{78C1D5D9-3B16-4E59-9A03-74878902BB40}"/>
    <cellStyle name="vntxt1 2 4 18 2 2" xfId="50287" xr:uid="{2AD8843D-25FB-439F-8048-C36510B5EBA1}"/>
    <cellStyle name="vntxt1 2 4 18 3" xfId="52278" xr:uid="{C83315C6-0D12-4889-8FDC-F1A3701F279B}"/>
    <cellStyle name="vntxt1 2 4 18 4" xfId="47651" xr:uid="{2A4415DE-1683-4BD8-ABD6-EB53B4613211}"/>
    <cellStyle name="vntxt1 2 4 18 5" xfId="55143" xr:uid="{21FB68E7-41C2-40D4-880D-98BB00BF1ADD}"/>
    <cellStyle name="vntxt1 2 4 19" xfId="8316" xr:uid="{D081A8F8-4A80-4A77-8E09-458A88753AEC}"/>
    <cellStyle name="vntxt1 2 4 19 2" xfId="12406" xr:uid="{F10C6914-4514-4FDD-942C-567ABE5BA7B4}"/>
    <cellStyle name="vntxt1 2 4 19 2 2" xfId="50684" xr:uid="{E5AF09AD-9FE6-4E99-9ABE-B5315946B08D}"/>
    <cellStyle name="vntxt1 2 4 19 3" xfId="52667" xr:uid="{140D081C-8663-43FE-A060-CBC1EE81E2E5}"/>
    <cellStyle name="vntxt1 2 4 19 4" xfId="48048" xr:uid="{930E41C2-35FB-4786-BDFC-E40140845227}"/>
    <cellStyle name="vntxt1 2 4 19 5" xfId="55519" xr:uid="{6671F325-8801-437F-AAD3-189911D83D4C}"/>
    <cellStyle name="vntxt1 2 4 2" xfId="5285" xr:uid="{5FBF7C93-3AFF-4165-9FE2-20A9CEA1C82E}"/>
    <cellStyle name="vntxt1 2 4 2 2" xfId="8442" xr:uid="{88533199-57EC-4F93-9249-A7A034144C08}"/>
    <cellStyle name="vntxt1 2 4 2 2 2" xfId="17584" xr:uid="{C71D5047-842E-42A4-AD1A-35F2E61C539D}"/>
    <cellStyle name="vntxt1 2 4 2 2 3" xfId="50746" xr:uid="{29C31A8E-9598-4770-8E2E-0FC0137782C3}"/>
    <cellStyle name="vntxt1 2 4 2 3" xfId="12439" xr:uid="{F466EAC6-CA9B-489F-AFF5-8625791634E8}"/>
    <cellStyle name="vntxt1 2 4 2 3 2" xfId="52688" xr:uid="{10A93551-7341-4AE5-9C9F-E40B84D24CE7}"/>
    <cellStyle name="vntxt1 2 4 2 4" xfId="48116" xr:uid="{E6F627D4-AE8D-48D4-B650-BE1B169C8AE3}"/>
    <cellStyle name="vntxt1 2 4 2 5" xfId="55553" xr:uid="{CDA8EF3A-1A96-4E09-B538-21EA271539FA}"/>
    <cellStyle name="vntxt1 2 4 20" xfId="9277" xr:uid="{377AF8E6-26AA-4B11-AAE2-B12E95B9B718}"/>
    <cellStyle name="vntxt1 2 4 20 2" xfId="13152" xr:uid="{2139C45C-AA67-4279-B519-78027FA5AD34}"/>
    <cellStyle name="vntxt1 2 4 20 2 2" xfId="51375" xr:uid="{EC0F1DD1-C9BD-4916-956E-4B78B34D77C4}"/>
    <cellStyle name="vntxt1 2 4 20 3" xfId="53303" xr:uid="{CAAA7D6E-8BEE-49DB-9E2A-E96B0879C4CA}"/>
    <cellStyle name="vntxt1 2 4 20 4" xfId="48926" xr:uid="{EB6C82C0-8738-4EB5-97E7-795150A7A246}"/>
    <cellStyle name="vntxt1 2 4 20 5" xfId="56346" xr:uid="{6B56B4CE-3A47-4FBD-A19E-98292280DBA1}"/>
    <cellStyle name="vntxt1 2 4 21" xfId="8079" xr:uid="{941D64A3-86FF-4847-865C-CF66456D5DBB}"/>
    <cellStyle name="vntxt1 2 4 21 2" xfId="12239" xr:uid="{80CE84A2-02BB-4B6C-BE51-25E5B3C25BC1}"/>
    <cellStyle name="vntxt1 2 4 21 2 2" xfId="50484" xr:uid="{F33C0074-9AED-4900-AD21-33F1BE5D0B23}"/>
    <cellStyle name="vntxt1 2 4 21 3" xfId="52473" xr:uid="{4E39B6E8-D280-4737-8611-FE3AEB5884F8}"/>
    <cellStyle name="vntxt1 2 4 21 4" xfId="47847" xr:uid="{D671E3A2-0D1D-4F40-8704-5DF7523D82B3}"/>
    <cellStyle name="vntxt1 2 4 21 5" xfId="55330" xr:uid="{C53B0AA2-5FEC-4F97-A239-C5C295F84D46}"/>
    <cellStyle name="vntxt1 2 4 22" xfId="8107" xr:uid="{B7E8BDAA-6B93-4D48-B023-E76B9B00479F}"/>
    <cellStyle name="vntxt1 2 4 22 2" xfId="12261" xr:uid="{342AF369-6766-4CF7-B45F-C3D8FEE11C9E}"/>
    <cellStyle name="vntxt1 2 4 22 2 2" xfId="50511" xr:uid="{66F193AE-3810-4185-9A8E-91E2793EB7EF}"/>
    <cellStyle name="vntxt1 2 4 22 3" xfId="52500" xr:uid="{D9C6F0BC-053F-4915-80CE-F14DA765C204}"/>
    <cellStyle name="vntxt1 2 4 22 4" xfId="47874" xr:uid="{3AA5D3CA-8D8E-4791-8B16-7395DBA33FB2}"/>
    <cellStyle name="vntxt1 2 4 22 5" xfId="55356" xr:uid="{A4BE4F34-6134-4CA2-A50E-51FC20F5ADE5}"/>
    <cellStyle name="vntxt1 2 4 23" xfId="9299" xr:uid="{0D7882D8-2D82-4563-A9C0-CB02AC2EC5DD}"/>
    <cellStyle name="vntxt1 2 4 23 2" xfId="13169" xr:uid="{8C2F3618-05B7-4C41-9CE1-21699DD30793}"/>
    <cellStyle name="vntxt1 2 4 23 2 2" xfId="51395" xr:uid="{E7CD4851-8C54-43DE-923E-ED375B6410E4}"/>
    <cellStyle name="vntxt1 2 4 23 3" xfId="53323" xr:uid="{3F461F62-95CB-45AC-A0D1-76A8629D7072}"/>
    <cellStyle name="vntxt1 2 4 23 4" xfId="48946" xr:uid="{D3AA6DDD-1D7C-48CA-B9D0-F3F59CB1009A}"/>
    <cellStyle name="vntxt1 2 4 23 5" xfId="56366" xr:uid="{DB9A443D-A848-45C8-AC20-CBACD32B26AD}"/>
    <cellStyle name="vntxt1 2 4 24" xfId="7992" xr:uid="{E34497AC-77F3-4860-841D-6979067FCFDD}"/>
    <cellStyle name="vntxt1 2 4 24 2" xfId="12161" xr:uid="{4DECA480-AFDB-459B-8A7C-C2D279FC9714}"/>
    <cellStyle name="vntxt1 2 4 24 2 2" xfId="50402" xr:uid="{6097D4C1-1F85-4B2C-9831-CE5DCB9FB955}"/>
    <cellStyle name="vntxt1 2 4 24 3" xfId="52392" xr:uid="{39B49910-3080-4888-B712-21FF241526F0}"/>
    <cellStyle name="vntxt1 2 4 24 4" xfId="47765" xr:uid="{6CD2068B-8A9B-4337-BB95-0C218342F583}"/>
    <cellStyle name="vntxt1 2 4 24 5" xfId="55251" xr:uid="{2C8B1E5D-A5B5-4AA4-A63A-66DCE44E9EE4}"/>
    <cellStyle name="vntxt1 2 4 25" xfId="7973" xr:uid="{56701F64-F0E5-4201-93FB-4278D34956DA}"/>
    <cellStyle name="vntxt1 2 4 25 2" xfId="12146" xr:uid="{C275B75A-0290-49DF-9F43-1B3232862790}"/>
    <cellStyle name="vntxt1 2 4 25 2 2" xfId="50384" xr:uid="{2956E710-E9EE-458E-A3A6-987EFDF65B3A}"/>
    <cellStyle name="vntxt1 2 4 25 3" xfId="52374" xr:uid="{1ED9440C-A13C-4002-9FEE-DB3AA588BFD7}"/>
    <cellStyle name="vntxt1 2 4 25 4" xfId="47747" xr:uid="{0A84DB9B-70DF-4ADA-BCD3-336F48C14537}"/>
    <cellStyle name="vntxt1 2 4 25 5" xfId="55234" xr:uid="{D321B3F9-9200-447A-836E-966E25FCD8B4}"/>
    <cellStyle name="vntxt1 2 4 26" xfId="8767" xr:uid="{19BEE281-F7FC-4404-927A-3843B920A0D2}"/>
    <cellStyle name="vntxt1 2 4 26 2" xfId="12721" xr:uid="{9B2B4FAD-666B-4DA4-8BDF-C34BDC55617E}"/>
    <cellStyle name="vntxt1 2 4 26 2 2" xfId="50874" xr:uid="{72C56ABD-E1B6-4994-A763-9B0CE10D8A3D}"/>
    <cellStyle name="vntxt1 2 4 26 3" xfId="52803" xr:uid="{5FFCF0B5-783A-4D60-ADD3-433BCE52F313}"/>
    <cellStyle name="vntxt1 2 4 26 4" xfId="48428" xr:uid="{482936A4-EDC7-4442-B640-7B034BE564FE}"/>
    <cellStyle name="vntxt1 2 4 26 5" xfId="55854" xr:uid="{9AD75C99-8A87-4112-B339-F2D7F2E8113D}"/>
    <cellStyle name="vntxt1 2 4 27" xfId="7850" xr:uid="{5F6816DF-84BD-446F-AF30-299E5A87FBAA}"/>
    <cellStyle name="vntxt1 2 4 27 2" xfId="12042" xr:uid="{042E668F-61CA-42AA-941B-DFB0E62A7123}"/>
    <cellStyle name="vntxt1 2 4 27 2 2" xfId="50265" xr:uid="{802F9A99-1EFB-4D31-9507-D5E9461ED8BB}"/>
    <cellStyle name="vntxt1 2 4 27 3" xfId="52257" xr:uid="{9DDE1F0C-2AFE-4618-913B-427F47C468DA}"/>
    <cellStyle name="vntxt1 2 4 27 4" xfId="47629" xr:uid="{E8B34685-8850-49A6-B41E-1214AB045489}"/>
    <cellStyle name="vntxt1 2 4 27 5" xfId="55123" xr:uid="{F7B36385-C7BC-424E-80AF-A8DC1ACF4DAB}"/>
    <cellStyle name="vntxt1 2 4 28" xfId="9200" xr:uid="{B4718852-69C5-4096-A12C-75A752C363E3}"/>
    <cellStyle name="vntxt1 2 4 28 2" xfId="13085" xr:uid="{B5C87297-637E-4268-9479-29A122C87836}"/>
    <cellStyle name="vntxt1 2 4 28 2 2" xfId="51301" xr:uid="{274E10AC-618F-4C69-B2D9-99EA13239F28}"/>
    <cellStyle name="vntxt1 2 4 28 3" xfId="53229" xr:uid="{3ED20C31-2988-4834-A6C3-18F1F47F0FA7}"/>
    <cellStyle name="vntxt1 2 4 28 4" xfId="48852" xr:uid="{A6E22A17-D015-4900-ABB2-83F534B36475}"/>
    <cellStyle name="vntxt1 2 4 28 5" xfId="56272" xr:uid="{762156BF-A200-4460-8CF0-6A7F8A0C6115}"/>
    <cellStyle name="vntxt1 2 4 29" xfId="10088" xr:uid="{42882C5D-012A-48FB-9721-1FF262A275C4}"/>
    <cellStyle name="vntxt1 2 4 29 2" xfId="17910" xr:uid="{C76B1172-B2AA-4653-88EA-90691EED8944}"/>
    <cellStyle name="vntxt1 2 4 29 3" xfId="49750" xr:uid="{B8ADE4F3-A399-47DC-8DCF-4D31FD3746A8}"/>
    <cellStyle name="vntxt1 2 4 3" xfId="8812" xr:uid="{090583D3-3292-4A15-AAD3-E600D3499CBA}"/>
    <cellStyle name="vntxt1 2 4 3 2" xfId="12754" xr:uid="{F27EEF30-723F-4946-85D6-3DF2C7F52DA4}"/>
    <cellStyle name="vntxt1 2 4 3 2 2" xfId="50916" xr:uid="{D2C52353-97DC-4069-B1C1-42F89AA69002}"/>
    <cellStyle name="vntxt1 2 4 3 3" xfId="52845" xr:uid="{E54CA03C-064B-480C-8C5F-05C19005D282}"/>
    <cellStyle name="vntxt1 2 4 3 4" xfId="48470" xr:uid="{5A2CCCF0-A7C9-4689-9100-8B913763C351}"/>
    <cellStyle name="vntxt1 2 4 3 5" xfId="55896" xr:uid="{5F954EA4-6EDE-47F7-867C-8E2E9CFAAEA2}"/>
    <cellStyle name="vntxt1 2 4 30" xfId="10424" xr:uid="{6F968C72-953C-493C-95ED-030BB5EA5582}"/>
    <cellStyle name="vntxt1 2 4 30 2" xfId="18096" xr:uid="{BF00F97A-8512-4146-815A-8DB0CB8B796D}"/>
    <cellStyle name="vntxt1 2 4 31" xfId="10760" xr:uid="{690E43DB-370E-4459-B9F1-EED941EEF74A}"/>
    <cellStyle name="vntxt1 2 4 31 2" xfId="18287" xr:uid="{59F4F3C1-F381-4EAF-83CF-C283AC379371}"/>
    <cellStyle name="vntxt1 2 4 32" xfId="11090" xr:uid="{B14D9BE6-67D9-402D-ACE4-15EE0A7B9204}"/>
    <cellStyle name="vntxt1 2 4 32 2" xfId="18478" xr:uid="{9F13B007-1D91-4189-8CAB-06A5245AA0DB}"/>
    <cellStyle name="vntxt1 2 4 33" xfId="7356" xr:uid="{97FA1726-D811-434E-922B-E6D9019E57A7}"/>
    <cellStyle name="vntxt1 2 4 33 2" xfId="17398" xr:uid="{1B959995-7F22-4D79-9F43-7B261EBFA418}"/>
    <cellStyle name="vntxt1 2 4 34" xfId="11623" xr:uid="{62DBD80A-96D6-42FD-B248-FA94742E79DF}"/>
    <cellStyle name="vntxt1 2 4 35" xfId="46189" xr:uid="{AE822B43-0C16-4E24-BC26-EBC9BF8AC6A7}"/>
    <cellStyle name="vntxt1 2 4 36" xfId="54648" xr:uid="{F67ACBF5-3E86-40FA-BFCA-9725748407AE}"/>
    <cellStyle name="vntxt1 2 4 4" xfId="8160" xr:uid="{859A9FDF-38C2-4505-8AC7-04BED2A22E62}"/>
    <cellStyle name="vntxt1 2 4 4 2" xfId="12301" xr:uid="{624C6609-7062-40B0-B289-13693111EF63}"/>
    <cellStyle name="vntxt1 2 4 4 2 2" xfId="50558" xr:uid="{FFC2E19C-0001-411E-B66D-1B8F758DD897}"/>
    <cellStyle name="vntxt1 2 4 4 3" xfId="52547" xr:uid="{776836CA-5D53-4642-ADF3-9E1B6A23185D}"/>
    <cellStyle name="vntxt1 2 4 4 4" xfId="47922" xr:uid="{3C738F36-924D-49B7-A8E0-52A481AC479A}"/>
    <cellStyle name="vntxt1 2 4 4 5" xfId="55402" xr:uid="{2E230F9D-B2D4-43F6-B0E8-3BF67C684D1B}"/>
    <cellStyle name="vntxt1 2 4 5" xfId="8024" xr:uid="{EC3D4879-89FA-4A6C-A07B-43526EB3C53B}"/>
    <cellStyle name="vntxt1 2 4 5 2" xfId="12190" xr:uid="{86F7E65A-D0FD-415B-A31D-011374D6C022}"/>
    <cellStyle name="vntxt1 2 4 5 2 2" xfId="50434" xr:uid="{FBEFF725-FE71-4800-A88B-90606A205B89}"/>
    <cellStyle name="vntxt1 2 4 5 3" xfId="52423" xr:uid="{BC057BCF-47A6-4A8B-942F-644D6CA2A844}"/>
    <cellStyle name="vntxt1 2 4 5 4" xfId="47797" xr:uid="{97B61D2F-1910-4585-876C-CB14BDF0819C}"/>
    <cellStyle name="vntxt1 2 4 5 5" xfId="55281" xr:uid="{9F874EA0-288C-4FBE-859B-C1D4E08391DA}"/>
    <cellStyle name="vntxt1 2 4 6" xfId="7578" xr:uid="{15341686-AABC-49E0-9AE6-0534C58D2637}"/>
    <cellStyle name="vntxt1 2 4 6 2" xfId="11820" xr:uid="{E0F117BD-8D3C-4612-B94E-9B108D061191}"/>
    <cellStyle name="vntxt1 2 4 6 2 2" xfId="50008" xr:uid="{C42D2088-FFA0-4C82-BE77-0668419300F0}"/>
    <cellStyle name="vntxt1 2 4 6 3" xfId="52001" xr:uid="{37D60A09-DD05-4CB2-A53A-82D5F2A53DD8}"/>
    <cellStyle name="vntxt1 2 4 6 4" xfId="47372" xr:uid="{FB784B79-BD0E-4E54-8A84-70A201BC07CE}"/>
    <cellStyle name="vntxt1 2 4 6 5" xfId="54875" xr:uid="{AE35D2CC-364B-4ADA-82F9-3F4040D0E09E}"/>
    <cellStyle name="vntxt1 2 4 7" xfId="7785" xr:uid="{7BD484A0-FFBD-480E-A16B-B4B93A1A9033}"/>
    <cellStyle name="vntxt1 2 4 7 2" xfId="11991" xr:uid="{F68BE625-A87F-418B-8300-C8D36AC76383}"/>
    <cellStyle name="vntxt1 2 4 7 2 2" xfId="50205" xr:uid="{691E6971-7C4B-4BB2-80A6-33D2FC3C1722}"/>
    <cellStyle name="vntxt1 2 4 7 3" xfId="52197" xr:uid="{1AC9280D-334E-4B8C-932B-EF7CE2AE37A6}"/>
    <cellStyle name="vntxt1 2 4 7 4" xfId="47568" xr:uid="{41DFC445-7DDE-49AE-876C-8932CD0BCF1B}"/>
    <cellStyle name="vntxt1 2 4 7 5" xfId="55065" xr:uid="{5D63A6B6-DF84-4496-9EC6-59397469DA5F}"/>
    <cellStyle name="vntxt1 2 4 8" xfId="7590" xr:uid="{49B70190-46DD-499C-9D54-1906D15A8E04}"/>
    <cellStyle name="vntxt1 2 4 8 2" xfId="11830" xr:uid="{1CD4E47F-5837-40C9-9505-481BEC91E246}"/>
    <cellStyle name="vntxt1 2 4 8 2 2" xfId="50019" xr:uid="{1A41F7FB-F3A3-4AAF-ABB5-9F571B4C9364}"/>
    <cellStyle name="vntxt1 2 4 8 3" xfId="52012" xr:uid="{F32E04CD-B1A8-4593-B701-81380A865EFA}"/>
    <cellStyle name="vntxt1 2 4 8 4" xfId="47383" xr:uid="{1AC73369-1D18-4A48-8AAC-8CDFA964BC1D}"/>
    <cellStyle name="vntxt1 2 4 8 5" xfId="54886" xr:uid="{D7E15232-D4A6-49F8-96F4-D074DBC0067A}"/>
    <cellStyle name="vntxt1 2 4 9" xfId="8117" xr:uid="{103F85C0-B87E-45F2-AAE0-F7B55270EAAA}"/>
    <cellStyle name="vntxt1 2 4 9 2" xfId="12271" xr:uid="{6AFF1B72-28EC-49AF-A469-79F8E6CDE258}"/>
    <cellStyle name="vntxt1 2 4 9 2 2" xfId="50521" xr:uid="{2923D7FC-7967-467F-8AA6-7609F9B88F73}"/>
    <cellStyle name="vntxt1 2 4 9 3" xfId="52510" xr:uid="{6EFE6FE5-1F7C-4013-8601-886B5C6AE600}"/>
    <cellStyle name="vntxt1 2 4 9 4" xfId="47884" xr:uid="{92981E82-D01C-48BF-86D9-5B94F5A171E9}"/>
    <cellStyle name="vntxt1 2 4 9 5" xfId="55366" xr:uid="{E42DBD95-660C-453A-A6A4-FED0D8695DB5}"/>
    <cellStyle name="vntxt1 2 40" xfId="11371" xr:uid="{00AB1D1E-4E21-4ACF-AB30-7D691280F91D}"/>
    <cellStyle name="vntxt1 2 41" xfId="13761" xr:uid="{D0B3A973-B5B7-48F9-BC61-5527835DEC59}"/>
    <cellStyle name="vntxt1 2 42" xfId="54401" xr:uid="{0A974666-D940-41A2-991F-7FB559C4EC01}"/>
    <cellStyle name="vntxt1 2 5" xfId="4975" xr:uid="{F8196052-57E5-4EEA-B35C-895C2C4C4991}"/>
    <cellStyle name="vntxt1 2 5 10" xfId="9247" xr:uid="{75CA4626-026E-4DD7-AEF4-80286FC61D04}"/>
    <cellStyle name="vntxt1 2 5 10 2" xfId="13123" xr:uid="{2EDE7E56-AEEA-447C-B1A2-D61AE71746B2}"/>
    <cellStyle name="vntxt1 2 5 10 2 2" xfId="51345" xr:uid="{A51832C2-D808-45B7-8076-DD9E04119FC9}"/>
    <cellStyle name="vntxt1 2 5 10 3" xfId="53273" xr:uid="{630F5258-612F-4844-B8AC-6F6439F209D2}"/>
    <cellStyle name="vntxt1 2 5 10 4" xfId="48896" xr:uid="{FD38029A-B6E4-4908-BFF2-C1308A6C42AF}"/>
    <cellStyle name="vntxt1 2 5 10 5" xfId="56316" xr:uid="{BCC7A196-6108-4763-B4C2-EDCA818FAAD9}"/>
    <cellStyle name="vntxt1 2 5 11" xfId="9298" xr:uid="{427EFEE8-3A5D-4222-B7C2-E3E7C4C5F63A}"/>
    <cellStyle name="vntxt1 2 5 11 2" xfId="13168" xr:uid="{58F8E89C-B28E-415F-B5E6-D45642732FC4}"/>
    <cellStyle name="vntxt1 2 5 11 2 2" xfId="51394" xr:uid="{4AC8A926-66FB-40D4-B197-05ED7E23C12D}"/>
    <cellStyle name="vntxt1 2 5 11 3" xfId="53322" xr:uid="{6689E524-187C-4578-9EB9-47A80D2AE267}"/>
    <cellStyle name="vntxt1 2 5 11 4" xfId="48945" xr:uid="{71E84CCD-BB07-4C19-8753-883E4C5087CE}"/>
    <cellStyle name="vntxt1 2 5 11 5" xfId="56365" xr:uid="{35FB2E92-D25E-4B28-83AE-557A25293249}"/>
    <cellStyle name="vntxt1 2 5 12" xfId="9338" xr:uid="{78DC3DB8-1759-4F38-821E-EF55F77FE258}"/>
    <cellStyle name="vntxt1 2 5 12 2" xfId="13204" xr:uid="{0F49F346-B836-423F-869F-5A677286CB41}"/>
    <cellStyle name="vntxt1 2 5 12 2 2" xfId="51434" xr:uid="{48C75512-2F31-4773-B32D-A7CE42FD8E12}"/>
    <cellStyle name="vntxt1 2 5 12 3" xfId="53362" xr:uid="{F6B5F761-A2A8-4C1C-B68B-D1CEB3EED22D}"/>
    <cellStyle name="vntxt1 2 5 12 4" xfId="48985" xr:uid="{900F6483-E7A8-4A62-A794-F3997B66A8FD}"/>
    <cellStyle name="vntxt1 2 5 12 5" xfId="56405" xr:uid="{D8C4731D-C42B-4BAA-9EB3-CFEFF67C85EC}"/>
    <cellStyle name="vntxt1 2 5 13" xfId="9377" xr:uid="{F10BCC24-1444-4FF0-9FBA-4F3D721E346F}"/>
    <cellStyle name="vntxt1 2 5 13 2" xfId="13239" xr:uid="{3231C409-A18B-46E2-AAEA-6B48B0F809BC}"/>
    <cellStyle name="vntxt1 2 5 13 2 2" xfId="51473" xr:uid="{E9A72551-D258-495A-BF51-4974FC0B657A}"/>
    <cellStyle name="vntxt1 2 5 13 3" xfId="53401" xr:uid="{42C80760-BE1C-4F28-81A9-33BEFB56CC87}"/>
    <cellStyle name="vntxt1 2 5 13 4" xfId="49024" xr:uid="{346B80C0-A02E-42EA-9201-E93B89FC1740}"/>
    <cellStyle name="vntxt1 2 5 13 5" xfId="56444" xr:uid="{0ADC1AD4-7EA8-4316-97B0-EA862238CFF1}"/>
    <cellStyle name="vntxt1 2 5 14" xfId="9425" xr:uid="{39EB5CA5-6A9F-463D-887D-1E7F580460EA}"/>
    <cellStyle name="vntxt1 2 5 14 2" xfId="13278" xr:uid="{097BE798-A365-4272-8481-6641B5DCA295}"/>
    <cellStyle name="vntxt1 2 5 14 2 2" xfId="51519" xr:uid="{164AEE9C-C424-4717-A67D-D0133FDBF231}"/>
    <cellStyle name="vntxt1 2 5 14 3" xfId="53447" xr:uid="{D72A1147-4C5E-47D7-A7C7-AD1C7F228E29}"/>
    <cellStyle name="vntxt1 2 5 14 4" xfId="49070" xr:uid="{17096011-83BE-41D3-BB4F-191EEF25C064}"/>
    <cellStyle name="vntxt1 2 5 14 5" xfId="56490" xr:uid="{42E5DFB7-A833-4A3A-90FF-BC1CB0F8B873}"/>
    <cellStyle name="vntxt1 2 5 15" xfId="9470" xr:uid="{96A31274-8800-4EE3-B41C-6DF608AA1E7D}"/>
    <cellStyle name="vntxt1 2 5 15 2" xfId="13317" xr:uid="{E8C688DA-030F-4153-8839-2659727CF6CB}"/>
    <cellStyle name="vntxt1 2 5 15 2 2" xfId="51563" xr:uid="{0C0C1E37-501F-4679-88C9-946F194F0DD8}"/>
    <cellStyle name="vntxt1 2 5 15 3" xfId="53491" xr:uid="{FBFECEEC-F009-4C32-BBA3-53305F7116CE}"/>
    <cellStyle name="vntxt1 2 5 15 4" xfId="49114" xr:uid="{37E99DDC-2A82-45CA-B850-D1AA145E32AB}"/>
    <cellStyle name="vntxt1 2 5 15 5" xfId="56533" xr:uid="{5B6CBEF2-56ED-40F7-BCBE-96AAE8BF66B9}"/>
    <cellStyle name="vntxt1 2 5 16" xfId="8188" xr:uid="{F84136A4-395D-48B7-B7DA-824253B47BEC}"/>
    <cellStyle name="vntxt1 2 5 16 2" xfId="12322" xr:uid="{B4E2EB81-0ED4-4415-B38B-29854EBACE2A}"/>
    <cellStyle name="vntxt1 2 5 16 2 2" xfId="50582" xr:uid="{1443BB33-C24F-43B1-BDE7-7B29D0A2C6FC}"/>
    <cellStyle name="vntxt1 2 5 16 3" xfId="52571" xr:uid="{F7475D9A-9390-45F3-B1B3-11F40FC69CED}"/>
    <cellStyle name="vntxt1 2 5 16 4" xfId="47946" xr:uid="{5EC65363-B234-4FE8-97ED-2945E00EC28A}"/>
    <cellStyle name="vntxt1 2 5 16 5" xfId="55425" xr:uid="{1831B7A8-2538-43AA-A600-9F66AF0319F3}"/>
    <cellStyle name="vntxt1 2 5 17" xfId="7907" xr:uid="{6409C32E-2BD6-4FC5-BFBB-CEE9972AEEA9}"/>
    <cellStyle name="vntxt1 2 5 17 2" xfId="12086" xr:uid="{DFD0AB5E-307E-464F-83D8-BB4C1A3EBAE1}"/>
    <cellStyle name="vntxt1 2 5 17 2 2" xfId="50319" xr:uid="{C6AA0E83-6ED9-447C-B0A4-AD2514935099}"/>
    <cellStyle name="vntxt1 2 5 17 3" xfId="52310" xr:uid="{90162021-FE48-4A08-8DE6-DBFC1B4907E4}"/>
    <cellStyle name="vntxt1 2 5 17 4" xfId="47683" xr:uid="{D7742DBE-A8C8-4157-BE58-CCE3D88FDCB4}"/>
    <cellStyle name="vntxt1 2 5 17 5" xfId="55172" xr:uid="{9F4596FE-B8D6-4FF3-B885-ACA4D0AFD17D}"/>
    <cellStyle name="vntxt1 2 5 18" xfId="8059" xr:uid="{A3AA212A-0742-446C-AF9D-ABDC2DF1008E}"/>
    <cellStyle name="vntxt1 2 5 18 2" xfId="12221" xr:uid="{2B4F6C22-4629-44E9-BF4E-B1F09F1B9DBD}"/>
    <cellStyle name="vntxt1 2 5 18 2 2" xfId="50465" xr:uid="{8447EF9D-E7C0-4309-97B4-F5A36341110F}"/>
    <cellStyle name="vntxt1 2 5 18 3" xfId="52454" xr:uid="{617A677D-0686-42AB-A6BE-ADBD1DAABAA2}"/>
    <cellStyle name="vntxt1 2 5 18 4" xfId="47828" xr:uid="{85CB2C95-6F7B-4F9A-A7B8-2BD11D144EDA}"/>
    <cellStyle name="vntxt1 2 5 18 5" xfId="55312" xr:uid="{179FE327-08C9-42BA-A0D6-DA77E1F1A9F0}"/>
    <cellStyle name="vntxt1 2 5 19" xfId="9623" xr:uid="{8769286B-EBC7-4B9A-89B1-A32B43C3B7A2}"/>
    <cellStyle name="vntxt1 2 5 19 2" xfId="13451" xr:uid="{9F9A99BD-7539-4EEC-9C33-D708199233E5}"/>
    <cellStyle name="vntxt1 2 5 19 2 2" xfId="51713" xr:uid="{4F4C38EA-66A5-46F4-8C8E-9798630368F8}"/>
    <cellStyle name="vntxt1 2 5 19 3" xfId="53641" xr:uid="{BC6988DB-9D7D-4841-AEC8-A8C1BB6B2350}"/>
    <cellStyle name="vntxt1 2 5 19 4" xfId="49264" xr:uid="{F15BF4E0-6EB5-4DE9-9CE4-DFB98CDC5569}"/>
    <cellStyle name="vntxt1 2 5 19 5" xfId="56683" xr:uid="{F5D97263-3B3D-4CB2-AC0F-E2B141C51747}"/>
    <cellStyle name="vntxt1 2 5 2" xfId="5291" xr:uid="{C0E76DDF-9350-4560-B5DC-0DA88E9ADDA6}"/>
    <cellStyle name="vntxt1 2 5 2 2" xfId="8638" xr:uid="{4B5E40FD-C57F-49D2-B311-4239AACE12B0}"/>
    <cellStyle name="vntxt1 2 5 2 2 2" xfId="17746" xr:uid="{197369D1-F7C7-4B36-8769-7585EF4AF207}"/>
    <cellStyle name="vntxt1 2 5 2 2 3" xfId="50793" xr:uid="{9627668C-FE1F-49ED-81CD-43805CBF4675}"/>
    <cellStyle name="vntxt1 2 5 2 3" xfId="12620" xr:uid="{77993224-F375-4A8F-8DB1-3225A8BC0F59}"/>
    <cellStyle name="vntxt1 2 5 2 3 2" xfId="52722" xr:uid="{54D89C4B-92C3-4A3E-89B2-3AC4A4EA3996}"/>
    <cellStyle name="vntxt1 2 5 2 4" xfId="48312" xr:uid="{3EA71B74-C6EA-4120-A174-0BB4C0A203A1}"/>
    <cellStyle name="vntxt1 2 5 2 5" xfId="55739" xr:uid="{FE0458A8-FCD2-49FF-B17C-85BFD5B7BE12}"/>
    <cellStyle name="vntxt1 2 5 20" xfId="9656" xr:uid="{F9AB50D8-6C0C-4241-8B08-6228521962EE}"/>
    <cellStyle name="vntxt1 2 5 20 2" xfId="13480" xr:uid="{5F4BC43D-3BA8-4AA8-A6BE-89F4AFFEC175}"/>
    <cellStyle name="vntxt1 2 5 20 2 2" xfId="51746" xr:uid="{27F956DE-3B9A-4B1B-8334-6E34DB6C8BE8}"/>
    <cellStyle name="vntxt1 2 5 20 3" xfId="53674" xr:uid="{A74E4B73-6E60-43CE-821E-52EA700C69CA}"/>
    <cellStyle name="vntxt1 2 5 20 4" xfId="49297" xr:uid="{AA8F5757-343F-481F-9A36-DED5EC3C5238}"/>
    <cellStyle name="vntxt1 2 5 20 5" xfId="56715" xr:uid="{D96F1F4C-AFDE-478C-903C-AF7FD822FBA2}"/>
    <cellStyle name="vntxt1 2 5 21" xfId="9688" xr:uid="{E9B9CA01-85CE-4B8A-8898-771B6D817B78}"/>
    <cellStyle name="vntxt1 2 5 21 2" xfId="13508" xr:uid="{4AC82EA1-1E29-418E-8474-7AE2C51DACAE}"/>
    <cellStyle name="vntxt1 2 5 21 2 2" xfId="51778" xr:uid="{EF24CB72-26B6-4EF9-893E-A4986B863239}"/>
    <cellStyle name="vntxt1 2 5 21 3" xfId="53706" xr:uid="{E3F0B0A8-E974-42DA-AB28-56399B10C3BE}"/>
    <cellStyle name="vntxt1 2 5 21 4" xfId="49329" xr:uid="{3ACF19D0-D2EA-4716-BC43-F5B5C2B71BD2}"/>
    <cellStyle name="vntxt1 2 5 21 5" xfId="56747" xr:uid="{DFEE3EC4-47A7-4BBA-BC41-FD95B6BA5D0D}"/>
    <cellStyle name="vntxt1 2 5 22" xfId="9720" xr:uid="{9F3226E5-9A02-42BC-B84A-735D899B7AED}"/>
    <cellStyle name="vntxt1 2 5 22 2" xfId="13536" xr:uid="{DE6D5A61-AC9D-4F7A-98FC-A63F4876A063}"/>
    <cellStyle name="vntxt1 2 5 22 2 2" xfId="51810" xr:uid="{3265BC7A-CBE7-4F10-BA16-604AA662395C}"/>
    <cellStyle name="vntxt1 2 5 22 3" xfId="53738" xr:uid="{7F7F5DF6-B53E-4FA5-9E39-E09FB16C3D49}"/>
    <cellStyle name="vntxt1 2 5 22 4" xfId="49361" xr:uid="{1CFC31D1-2F0A-471E-A465-34F7F747ABDE}"/>
    <cellStyle name="vntxt1 2 5 22 5" xfId="56779" xr:uid="{D5B67F66-EC73-47FF-AFBF-D3CBEC990F71}"/>
    <cellStyle name="vntxt1 2 5 23" xfId="9749" xr:uid="{947D913C-1E90-4588-8AB5-7C2E5103D326}"/>
    <cellStyle name="vntxt1 2 5 23 2" xfId="13563" xr:uid="{09C77B02-EC0A-4AA7-95AD-304A27D649D7}"/>
    <cellStyle name="vntxt1 2 5 23 2 2" xfId="51839" xr:uid="{84E0CAFF-D4D3-4FCD-A16E-484D39EDA5E4}"/>
    <cellStyle name="vntxt1 2 5 23 3" xfId="53767" xr:uid="{45176B83-0976-421D-B5A2-FA9159F165B4}"/>
    <cellStyle name="vntxt1 2 5 23 4" xfId="49390" xr:uid="{BA00B96C-9972-4560-B7BC-C8DA8E68CC2D}"/>
    <cellStyle name="vntxt1 2 5 23 5" xfId="56801" xr:uid="{D0EE3909-FDBA-410D-A43A-A1077F6BE38D}"/>
    <cellStyle name="vntxt1 2 5 24" xfId="9782" xr:uid="{82690EB8-959F-485B-A713-C7BA7EEA1140}"/>
    <cellStyle name="vntxt1 2 5 24 2" xfId="13593" xr:uid="{A2E85301-4920-4A4B-8193-2E76BE010E41}"/>
    <cellStyle name="vntxt1 2 5 24 2 2" xfId="51872" xr:uid="{D14C559C-643C-4BA0-878A-12858FECF654}"/>
    <cellStyle name="vntxt1 2 5 24 3" xfId="53800" xr:uid="{AA14D1B8-C1BD-4821-8C9E-E105E59FE107}"/>
    <cellStyle name="vntxt1 2 5 24 4" xfId="49423" xr:uid="{D8148141-3286-44FE-A5CD-5505E6C69B78}"/>
    <cellStyle name="vntxt1 2 5 24 5" xfId="56834" xr:uid="{154E66C2-48DC-44C8-9E8E-465EE34F14B8}"/>
    <cellStyle name="vntxt1 2 5 25" xfId="10109" xr:uid="{A64D6625-E846-448A-B6A2-463CF9ECBA2D}"/>
    <cellStyle name="vntxt1 2 5 25 2" xfId="17922" xr:uid="{16F8E6C6-6616-42AE-B60D-1673B9F5DA7F}"/>
    <cellStyle name="vntxt1 2 5 25 3" xfId="49765" xr:uid="{0EF5AE2E-933F-41DE-85F4-4E084463BE83}"/>
    <cellStyle name="vntxt1 2 5 26" xfId="10445" xr:uid="{9FAC387F-E1FB-4B49-812A-409C035D664D}"/>
    <cellStyle name="vntxt1 2 5 26 2" xfId="18108" xr:uid="{60FE4CD7-E531-4E1D-AF8B-2DD04FD7119A}"/>
    <cellStyle name="vntxt1 2 5 26 3" xfId="49606" xr:uid="{90FA3755-6383-4E80-8F03-1279C60A4230}"/>
    <cellStyle name="vntxt1 2 5 27" xfId="10781" xr:uid="{D31A0A50-3F5C-42DE-AF79-0555B961E351}"/>
    <cellStyle name="vntxt1 2 5 27 2" xfId="18299" xr:uid="{9085EA61-2AA8-40E6-819F-65A74DFB8828}"/>
    <cellStyle name="vntxt1 2 5 28" xfId="11103" xr:uid="{53C74B72-31A7-43F2-8008-821DA33A5E9A}"/>
    <cellStyle name="vntxt1 2 5 28 2" xfId="18490" xr:uid="{BAFCCEC9-1198-47D8-90DF-003F3713DE84}"/>
    <cellStyle name="vntxt1 2 5 29" xfId="7368" xr:uid="{77312AA4-E7BF-407E-A569-DC8E6DA2D8D6}"/>
    <cellStyle name="vntxt1 2 5 29 2" xfId="17410" xr:uid="{6DE0EB38-2503-4F34-80F4-E12E1FE831FF}"/>
    <cellStyle name="vntxt1 2 5 3" xfId="8907" xr:uid="{3C319F36-B026-4C11-89CC-B2B48FF77564}"/>
    <cellStyle name="vntxt1 2 5 3 2" xfId="12829" xr:uid="{165D80C6-9FE7-4F5D-B7BC-CD44A45C94D8}"/>
    <cellStyle name="vntxt1 2 5 3 2 2" xfId="51008" xr:uid="{C573F946-CDDD-4060-A031-7CDF0FA51CC1}"/>
    <cellStyle name="vntxt1 2 5 3 3" xfId="52936" xr:uid="{3797A682-F0BF-4229-AF85-C155F62CE3C8}"/>
    <cellStyle name="vntxt1 2 5 3 4" xfId="48561" xr:uid="{5D488EC4-4A0D-48CF-988E-0B0842697E0D}"/>
    <cellStyle name="vntxt1 2 5 3 5" xfId="55985" xr:uid="{00708EB8-6DED-47BA-8F2B-A1A8B36D8BBB}"/>
    <cellStyle name="vntxt1 2 5 30" xfId="11635" xr:uid="{523F29CB-785D-4936-9F1F-411A639336FB}"/>
    <cellStyle name="vntxt1 2 5 31" xfId="46014" xr:uid="{2DE2F2D1-2FD0-4159-8A0C-26F3A81B572D}"/>
    <cellStyle name="vntxt1 2 5 32" xfId="47118" xr:uid="{301DED71-F9F9-4E1F-B198-D88C8E0AFB81}"/>
    <cellStyle name="vntxt1 2 5 33" xfId="54661" xr:uid="{1E666159-FBB4-485F-BD44-D0C1CEEE4FB7}"/>
    <cellStyle name="vntxt1 2 5 4" xfId="8956" xr:uid="{F994A4C5-440B-42B9-9DE3-7C97BDC03D7C}"/>
    <cellStyle name="vntxt1 2 5 4 2" xfId="12876" xr:uid="{BB1414B3-4CF8-4089-9A3F-BCB7BC0B4195}"/>
    <cellStyle name="vntxt1 2 5 4 2 2" xfId="51062" xr:uid="{E8683D1D-DD44-41F1-8E26-A14929946EA3}"/>
    <cellStyle name="vntxt1 2 5 4 3" xfId="52990" xr:uid="{F1B9C36C-6018-477B-A246-E7968E05BCD2}"/>
    <cellStyle name="vntxt1 2 5 4 4" xfId="48615" xr:uid="{049D6358-1970-43FA-99B7-20254F851DC2}"/>
    <cellStyle name="vntxt1 2 5 4 5" xfId="56039" xr:uid="{B4299FB8-2AAB-4FF1-B223-FA34342FFAF4}"/>
    <cellStyle name="vntxt1 2 5 5" xfId="9000" xr:uid="{0FD1AF77-B82E-4DBA-9A3C-8946D042ADCC}"/>
    <cellStyle name="vntxt1 2 5 5 2" xfId="12914" xr:uid="{F74AA193-F86B-4426-94E5-51472A6D7C54}"/>
    <cellStyle name="vntxt1 2 5 5 2 2" xfId="51105" xr:uid="{CFE17A04-ABC3-42A5-A3DE-9181ACD2088C}"/>
    <cellStyle name="vntxt1 2 5 5 3" xfId="53033" xr:uid="{8CE7C7D9-FCA9-4E32-82D0-CDB60D412626}"/>
    <cellStyle name="vntxt1 2 5 5 4" xfId="48658" xr:uid="{1933249D-CA48-4BF7-AA02-7E130C3B73AA}"/>
    <cellStyle name="vntxt1 2 5 5 5" xfId="56082" xr:uid="{143CE86C-7167-4E1B-AECF-2D9162276B7C}"/>
    <cellStyle name="vntxt1 2 5 6" xfId="9045" xr:uid="{31D326C8-A67B-40FB-ACF0-70CA8F26BA5A}"/>
    <cellStyle name="vntxt1 2 5 6 2" xfId="12951" xr:uid="{01D801A4-7474-47FA-B13E-B6E900A38C11}"/>
    <cellStyle name="vntxt1 2 5 6 2 2" xfId="51148" xr:uid="{264F7E1D-5A94-4AB8-8B88-D178E85D9B47}"/>
    <cellStyle name="vntxt1 2 5 6 3" xfId="53076" xr:uid="{3E599F3C-9048-4FFF-AEE8-AE420C42E426}"/>
    <cellStyle name="vntxt1 2 5 6 4" xfId="48700" xr:uid="{05D3BF04-5B90-4840-A279-14E6E11D468D}"/>
    <cellStyle name="vntxt1 2 5 6 5" xfId="56123" xr:uid="{1014B019-DA91-42C0-8E40-E895510C2DC7}"/>
    <cellStyle name="vntxt1 2 5 7" xfId="9090" xr:uid="{EE0B3FE7-14C1-4A98-94EE-6C440EB0FD60}"/>
    <cellStyle name="vntxt1 2 5 7 2" xfId="12988" xr:uid="{454016E2-1921-43EF-867C-0095D2A59E4D}"/>
    <cellStyle name="vntxt1 2 5 7 2 2" xfId="51193" xr:uid="{5E175FDB-DF7A-4962-A7BC-A81990157047}"/>
    <cellStyle name="vntxt1 2 5 7 3" xfId="53121" xr:uid="{E47D8C5C-26E0-4688-8E66-E3272DAD72C7}"/>
    <cellStyle name="vntxt1 2 5 7 4" xfId="48745" xr:uid="{3B9707B8-3E5B-4A3E-BC17-F9BECE668B5B}"/>
    <cellStyle name="vntxt1 2 5 7 5" xfId="56167" xr:uid="{7D219DBD-D949-4ACD-AB71-406227131A3A}"/>
    <cellStyle name="vntxt1 2 5 8" xfId="9130" xr:uid="{EBB22665-426B-4CED-8C3B-5F81938BDD1A}"/>
    <cellStyle name="vntxt1 2 5 8 2" xfId="13024" xr:uid="{E7438EA8-E5C2-48DC-B00E-7230BD5A5356}"/>
    <cellStyle name="vntxt1 2 5 8 2 2" xfId="51232" xr:uid="{4C72875C-C706-4A28-A9FC-94C0CF470961}"/>
    <cellStyle name="vntxt1 2 5 8 3" xfId="53160" xr:uid="{EDCCC14B-943E-431C-BABB-3ECCCC843A3D}"/>
    <cellStyle name="vntxt1 2 5 8 4" xfId="48784" xr:uid="{73E980BD-4DEE-4ECC-AB8F-5FF1A5018EFD}"/>
    <cellStyle name="vntxt1 2 5 8 5" xfId="56206" xr:uid="{EC55F12A-52BC-48D4-B9A5-6AC522E18939}"/>
    <cellStyle name="vntxt1 2 5 9" xfId="9187" xr:uid="{37284639-CFF6-4FFB-A5C4-48CA2F204D92}"/>
    <cellStyle name="vntxt1 2 5 9 2" xfId="13072" xr:uid="{2DEB7D0E-7AAC-41D0-B911-D9E9F0177110}"/>
    <cellStyle name="vntxt1 2 5 9 2 2" xfId="51288" xr:uid="{5745FF2A-C1C7-45F7-BE75-C89161EB001D}"/>
    <cellStyle name="vntxt1 2 5 9 3" xfId="53216" xr:uid="{053A8418-4CB2-42E3-85E3-4F959BDB6456}"/>
    <cellStyle name="vntxt1 2 5 9 4" xfId="48839" xr:uid="{0CD38630-1DCF-4B0E-923E-9330DCFDCF53}"/>
    <cellStyle name="vntxt1 2 5 9 5" xfId="56259" xr:uid="{A9F44798-1607-4449-B175-A5DDD8FB8036}"/>
    <cellStyle name="vntxt1 2 6" xfId="5031" xr:uid="{82F502B1-F054-4918-9720-088C17A7F1DF}"/>
    <cellStyle name="vntxt1 2 6 2" xfId="10163" xr:uid="{8AE51C69-9458-4AE6-B85E-3DC4E398A691}"/>
    <cellStyle name="vntxt1 2 6 2 2" xfId="17952" xr:uid="{FA4004DA-A269-4C4C-9B44-8A86ECA8D804}"/>
    <cellStyle name="vntxt1 2 6 2 3" xfId="49808" xr:uid="{52174DF8-9F80-47E1-A528-53AE58938D4C}"/>
    <cellStyle name="vntxt1 2 6 3" xfId="10499" xr:uid="{0F7630C0-76F0-4FA6-8CDB-0A67BBFD0B9B}"/>
    <cellStyle name="vntxt1 2 6 3 2" xfId="18138" xr:uid="{2D177ED4-5353-46C7-BE78-A21A34D426F8}"/>
    <cellStyle name="vntxt1 2 6 3 3" xfId="49538" xr:uid="{A752548B-A3FC-4C0E-B93A-68365649D664}"/>
    <cellStyle name="vntxt1 2 6 4" xfId="10834" xr:uid="{F4D8F9AC-632B-43D5-B3E1-69882E03911D}"/>
    <cellStyle name="vntxt1 2 6 4 2" xfId="18329" xr:uid="{F70D46DE-4B51-43CA-9A47-1F52DE2DA186}"/>
    <cellStyle name="vntxt1 2 6 5" xfId="11138" xr:uid="{C5E67F8F-1F73-451E-B193-5B88032DE43B}"/>
    <cellStyle name="vntxt1 2 6 5 2" xfId="18520" xr:uid="{3DA14ABA-F439-48FA-84CE-C087BF2C07FB}"/>
    <cellStyle name="vntxt1 2 6 6" xfId="7398" xr:uid="{84C4F311-E0FB-49C8-B84F-6F6291D369FB}"/>
    <cellStyle name="vntxt1 2 6 6 2" xfId="17440" xr:uid="{4B3D9CB2-A23A-4E3F-A0D4-27D2ADDC51F4}"/>
    <cellStyle name="vntxt1 2 6 7" xfId="11665" xr:uid="{09EC016A-C170-4744-B8D4-CFAFE0F28078}"/>
    <cellStyle name="vntxt1 2 6 8" xfId="47158" xr:uid="{5ED38A38-CFBA-4C27-BEA2-26F142C24C34}"/>
    <cellStyle name="vntxt1 2 6 9" xfId="54696" xr:uid="{F931C85D-C9F1-4693-A6E5-5774059AB1CE}"/>
    <cellStyle name="vntxt1 2 7" xfId="5053" xr:uid="{4B9DA90A-F69F-4AAA-BCF3-778073150FFB}"/>
    <cellStyle name="vntxt1 2 7 2" xfId="10183" xr:uid="{735DB755-4DA5-4F79-A820-B6B61FA52AC0}"/>
    <cellStyle name="vntxt1 2 7 2 2" xfId="17962" xr:uid="{D7D5C913-F7BA-4836-B072-A55A52371881}"/>
    <cellStyle name="vntxt1 2 7 2 3" xfId="49823" xr:uid="{FDCBAB98-7510-4697-8F15-93E256A8205F}"/>
    <cellStyle name="vntxt1 2 7 3" xfId="10519" xr:uid="{97A01AA3-C4D4-4457-87D0-2AE80ACA46ED}"/>
    <cellStyle name="vntxt1 2 7 3 2" xfId="18148" xr:uid="{EF02FEE4-A4A1-4BD4-8C17-4A9F021A3FD5}"/>
    <cellStyle name="vntxt1 2 7 3 3" xfId="49643" xr:uid="{729793D2-8C05-4000-B9C1-43570C837401}"/>
    <cellStyle name="vntxt1 2 7 4" xfId="10854" xr:uid="{71C6CB4E-E8A8-4256-8F65-AEA56F92F694}"/>
    <cellStyle name="vntxt1 2 7 4 2" xfId="18339" xr:uid="{CE196ADB-61F2-4278-B384-C29093EF3934}"/>
    <cellStyle name="vntxt1 2 7 5" xfId="11152" xr:uid="{9EA8E92F-A5AE-463C-9566-2C9F7A656F61}"/>
    <cellStyle name="vntxt1 2 7 5 2" xfId="18530" xr:uid="{3D2DC1A5-DEC5-4326-BDA5-3D98A8F81077}"/>
    <cellStyle name="vntxt1 2 7 6" xfId="7408" xr:uid="{7DB83FDC-01B0-453C-8FD2-67F9FC5FA9F5}"/>
    <cellStyle name="vntxt1 2 7 6 2" xfId="17450" xr:uid="{75BBDE83-5AF6-43E9-B0C9-C6F19DA8D434}"/>
    <cellStyle name="vntxt1 2 7 7" xfId="11675" xr:uid="{EAD1E1E5-6500-4DF5-8DF7-9AF22DBEA81A}"/>
    <cellStyle name="vntxt1 2 7 8" xfId="47174" xr:uid="{4B143A3A-0B3F-4D3C-AEE3-4D0DE0929EE4}"/>
    <cellStyle name="vntxt1 2 7 9" xfId="54709" xr:uid="{20041131-3F28-41AC-899F-A4F896D26F6F}"/>
    <cellStyle name="vntxt1 2 8" xfId="5178" xr:uid="{0613C069-98EB-4832-9E1B-14AB15A474F3}"/>
    <cellStyle name="vntxt1 2 8 2" xfId="10299" xr:uid="{7CF9FBDE-143E-474F-B70D-8205F50035DA}"/>
    <cellStyle name="vntxt1 2 8 2 2" xfId="18024" xr:uid="{659188D7-EAD2-496A-9E49-F2638BB9A2B8}"/>
    <cellStyle name="vntxt1 2 8 2 3" xfId="49905" xr:uid="{6ED9179E-5840-401A-A57C-31637B16C75A}"/>
    <cellStyle name="vntxt1 2 8 3" xfId="10631" xr:uid="{F35FE2C2-0498-48C0-971C-56036EA090F6}"/>
    <cellStyle name="vntxt1 2 8 3 2" xfId="18210" xr:uid="{ED875C09-5682-4F8F-9CB8-26FC598D7407}"/>
    <cellStyle name="vntxt1 2 8 3 3" xfId="49491" xr:uid="{15733D55-780D-4B37-98FE-DA5C00F82C43}"/>
    <cellStyle name="vntxt1 2 8 4" xfId="10966" xr:uid="{CBE59650-9A2A-43FF-B907-70F919393D26}"/>
    <cellStyle name="vntxt1 2 8 4 2" xfId="18401" xr:uid="{DF3DF193-1B14-49D3-853B-0C8FBC6290BF}"/>
    <cellStyle name="vntxt1 2 8 5" xfId="11224" xr:uid="{86406DF7-E597-4A34-B3D6-1C9B4614A385}"/>
    <cellStyle name="vntxt1 2 8 5 2" xfId="18592" xr:uid="{BA77D7B4-9083-419D-9FA7-31F71168EDEC}"/>
    <cellStyle name="vntxt1 2 8 6" xfId="7471" xr:uid="{0DB18E62-DD51-434D-AC5A-A4C17BB4968C}"/>
    <cellStyle name="vntxt1 2 8 6 2" xfId="17513" xr:uid="{20BE0115-EC0B-4F53-A868-0487E5BE85A7}"/>
    <cellStyle name="vntxt1 2 8 7" xfId="11737" xr:uid="{AC23317B-FCAC-4C60-BD4D-9A13ACA270EB}"/>
    <cellStyle name="vntxt1 2 8 8" xfId="47258" xr:uid="{46CDC8A7-709E-42D4-B4A3-95F233A7A31D}"/>
    <cellStyle name="vntxt1 2 8 9" xfId="54780" xr:uid="{3CA3F6A4-F679-46B2-BE5E-7908CC6E7AC6}"/>
    <cellStyle name="vntxt1 2 9" xfId="5168" xr:uid="{DEE3DE2B-6F2B-49B6-BE07-65D18A5FC230}"/>
    <cellStyle name="vntxt1 2 9 2" xfId="10289" xr:uid="{B3F59C68-410F-4BC5-8BE9-5CDFADB36B92}"/>
    <cellStyle name="vntxt1 2 9 2 2" xfId="18020" xr:uid="{561626AD-9AFC-4545-BA60-71241B66CF67}"/>
    <cellStyle name="vntxt1 2 9 2 3" xfId="49898" xr:uid="{A2B9C7BB-B826-4288-80ED-9B9512362D8D}"/>
    <cellStyle name="vntxt1 2 9 3" xfId="10621" xr:uid="{8AA6E72B-A2A5-4778-BD88-89558FA1CFE6}"/>
    <cellStyle name="vntxt1 2 9 3 2" xfId="18206" xr:uid="{66079308-4804-4FF2-940D-F38679A1F34C}"/>
    <cellStyle name="vntxt1 2 9 3 3" xfId="49630" xr:uid="{329CE8AD-3412-457B-B6D3-3D997B6C4424}"/>
    <cellStyle name="vntxt1 2 9 4" xfId="10956" xr:uid="{096FDC3D-8077-4EE4-95C5-74DB54104FBB}"/>
    <cellStyle name="vntxt1 2 9 4 2" xfId="18397" xr:uid="{1D37A2AE-F0AA-4C95-BD8A-83C38994E02E}"/>
    <cellStyle name="vntxt1 2 9 5" xfId="11217" xr:uid="{9F4C1617-1E26-4EEF-830D-8058B3954C2B}"/>
    <cellStyle name="vntxt1 2 9 5 2" xfId="18588" xr:uid="{80D2AAE5-185F-4FDE-8458-DC672578B50E}"/>
    <cellStyle name="vntxt1 2 9 6" xfId="7467" xr:uid="{51DF5747-96D0-4B7B-96D6-ACFD8E82B3DD}"/>
    <cellStyle name="vntxt1 2 9 6 2" xfId="17509" xr:uid="{5D358154-01C9-4F01-9918-13542E710702}"/>
    <cellStyle name="vntxt1 2 9 7" xfId="11733" xr:uid="{92602A3B-FD4F-4B04-87D2-33F4DCCE19D8}"/>
    <cellStyle name="vntxt1 2 9 8" xfId="47251" xr:uid="{D2DD04BB-7CA2-41BD-9112-87B1B6994857}"/>
    <cellStyle name="vntxt1 2 9 9" xfId="54773" xr:uid="{F3C50256-BF74-4B63-80AA-3165447AC505}"/>
    <cellStyle name="vntxt1 3" xfId="1462" xr:uid="{9E21D11A-F093-4804-811C-75391E7EBF86}"/>
    <cellStyle name="vntxt1 3 10" xfId="5125" xr:uid="{715FC14E-8B8F-463E-A183-A84271D5D868}"/>
    <cellStyle name="vntxt1 3 10 2" xfId="10251" xr:uid="{ABB46879-3DE7-4E8E-A41B-407E6F2F5426}"/>
    <cellStyle name="vntxt1 3 10 2 2" xfId="17994" xr:uid="{F08A4C81-C142-4730-925B-808F009A48D0}"/>
    <cellStyle name="vntxt1 3 10 2 3" xfId="49869" xr:uid="{EB588D55-67E1-4124-8301-F1291E917DAF}"/>
    <cellStyle name="vntxt1 3 10 3" xfId="10583" xr:uid="{46DC2B2C-3F76-4259-9038-FDF4D625ED74}"/>
    <cellStyle name="vntxt1 3 10 3 2" xfId="18180" xr:uid="{AE4094F4-AB29-4516-A2C5-AF2EDB54443A}"/>
    <cellStyle name="vntxt1 3 10 3 3" xfId="49554" xr:uid="{7688F81B-511B-4B33-A8D6-04284B3FF743}"/>
    <cellStyle name="vntxt1 3 10 4" xfId="10918" xr:uid="{813CD238-12C7-4694-BD2E-180CB5105EB8}"/>
    <cellStyle name="vntxt1 3 10 4 2" xfId="18371" xr:uid="{8812FF16-81B4-487A-A9FA-0724879972A2}"/>
    <cellStyle name="vntxt1 3 10 5" xfId="11189" xr:uid="{B3331B5F-0DE4-4633-AEC3-0CE2AA5DE108}"/>
    <cellStyle name="vntxt1 3 10 5 2" xfId="18562" xr:uid="{BAB7BCC1-FDF4-480C-BE39-590F5EF08080}"/>
    <cellStyle name="vntxt1 3 10 6" xfId="7441" xr:uid="{9988071D-599B-40AC-A77A-10703C558031}"/>
    <cellStyle name="vntxt1 3 10 6 2" xfId="17483" xr:uid="{E894B4D9-063C-45FF-A43A-D4BE4CE85BCA}"/>
    <cellStyle name="vntxt1 3 10 7" xfId="11707" xr:uid="{CFFBFE4C-E131-408B-B2F4-3BE2E302AD37}"/>
    <cellStyle name="vntxt1 3 10 8" xfId="47221" xr:uid="{10F8C3A6-44B7-4278-9017-EE4518252525}"/>
    <cellStyle name="vntxt1 3 10 9" xfId="54746" xr:uid="{7D15D4CE-B516-4B6C-90A1-7E8ADD28BE24}"/>
    <cellStyle name="vntxt1 3 11" xfId="5077" xr:uid="{6AA27384-908A-498F-8C07-BB84ABAF9BD5}"/>
    <cellStyle name="vntxt1 3 11 2" xfId="10207" xr:uid="{E29149F2-4DD7-4B1F-B622-4239F8B39E75}"/>
    <cellStyle name="vntxt1 3 11 2 2" xfId="17974" xr:uid="{B97F68FE-5686-433E-873D-EA804E35429A}"/>
    <cellStyle name="vntxt1 3 11 2 3" xfId="49840" xr:uid="{B064320F-FCB3-44F7-8A83-B99BD4A986B3}"/>
    <cellStyle name="vntxt1 3 11 3" xfId="10542" xr:uid="{8C6174C2-8F53-4985-9A36-D82C587F0DAB}"/>
    <cellStyle name="vntxt1 3 11 3 2" xfId="18160" xr:uid="{7103D659-BAD4-4139-8474-605C27854C25}"/>
    <cellStyle name="vntxt1 3 11 3 3" xfId="49604" xr:uid="{54CBB3B5-1C77-41A5-A38D-10BA357B1B39}"/>
    <cellStyle name="vntxt1 3 11 4" xfId="10877" xr:uid="{A7217146-4133-4323-B1E2-84CFF6AE1AB4}"/>
    <cellStyle name="vntxt1 3 11 4 2" xfId="18351" xr:uid="{8AD89E34-D67C-4B7A-A859-C70562B58006}"/>
    <cellStyle name="vntxt1 3 11 5" xfId="11165" xr:uid="{1DFF90AF-40A4-47AF-8816-043A02A89BA0}"/>
    <cellStyle name="vntxt1 3 11 5 2" xfId="18542" xr:uid="{61D3145A-FB56-4C9B-84A1-0F957EE10200}"/>
    <cellStyle name="vntxt1 3 11 6" xfId="7420" xr:uid="{0FBBBDF1-3863-41C2-BA8D-711AABA76E84}"/>
    <cellStyle name="vntxt1 3 11 6 2" xfId="17462" xr:uid="{ECE417DD-B364-489B-BA3E-195FE45FD645}"/>
    <cellStyle name="vntxt1 3 11 7" xfId="11687" xr:uid="{DC90A212-5CF5-4F38-9BB6-A902FAA042D3}"/>
    <cellStyle name="vntxt1 3 11 8" xfId="47190" xr:uid="{BE4AAC6E-F699-47BA-8AE7-17DCC20A317F}"/>
    <cellStyle name="vntxt1 3 11 9" xfId="54722" xr:uid="{6E3AEE6C-4A60-4349-B78A-936C83889A6A}"/>
    <cellStyle name="vntxt1 3 12" xfId="4922" xr:uid="{5E6D5C51-DE74-4132-BB5B-3678DE913D60}"/>
    <cellStyle name="vntxt1 3 12 2" xfId="10064" xr:uid="{2CF152AD-F992-4888-A625-149AA5A8536F}"/>
    <cellStyle name="vntxt1 3 12 2 2" xfId="17891" xr:uid="{13AFAFB6-1714-446C-A131-350DB9F8FCBA}"/>
    <cellStyle name="vntxt1 3 12 2 3" xfId="49727" xr:uid="{8D7153E4-B8DB-4DD2-AD6F-07A16302FB10}"/>
    <cellStyle name="vntxt1 3 12 3" xfId="10400" xr:uid="{9C92209E-5A9E-4087-9F9A-6AF249DB2D2E}"/>
    <cellStyle name="vntxt1 3 12 3 2" xfId="18077" xr:uid="{AE0702F7-0DB8-43EC-8ECF-A92BAAB82095}"/>
    <cellStyle name="vntxt1 3 12 3 3" xfId="49549" xr:uid="{3F5A1C04-7D33-4236-8F71-74A3EC174D1C}"/>
    <cellStyle name="vntxt1 3 12 4" xfId="10736" xr:uid="{78925D26-A050-4562-AA3A-5F962D6DF9EC}"/>
    <cellStyle name="vntxt1 3 12 4 2" xfId="18268" xr:uid="{5394C2C7-DCFB-496E-B34C-F7E2FA2CE0CF}"/>
    <cellStyle name="vntxt1 3 12 5" xfId="11070" xr:uid="{9C7F2C77-176E-453D-A845-A6FB35A58CCE}"/>
    <cellStyle name="vntxt1 3 12 5 2" xfId="18459" xr:uid="{4DE39162-2617-46D8-ABFE-69909A5E2159}"/>
    <cellStyle name="vntxt1 3 12 6" xfId="7337" xr:uid="{1D2405A0-2532-4EAD-9008-4E7C5074A880}"/>
    <cellStyle name="vntxt1 3 12 6 2" xfId="17379" xr:uid="{523B8F84-EE9B-489D-BFC9-39961ED7FC59}"/>
    <cellStyle name="vntxt1 3 12 7" xfId="11604" xr:uid="{1F03DC8E-F652-4FFE-8D6E-F8784931DDFB}"/>
    <cellStyle name="vntxt1 3 12 8" xfId="47082" xr:uid="{4AFD31D4-75FF-450F-88C3-1DDDFAD6461D}"/>
    <cellStyle name="vntxt1 3 12 9" xfId="54628" xr:uid="{992BA167-988E-479B-9A2F-86AF710892E0}"/>
    <cellStyle name="vntxt1 3 13" xfId="5283" xr:uid="{E069A6D6-5860-4CC6-B93D-F5511DEA780A}"/>
    <cellStyle name="vntxt1 3 13 2" xfId="10387" xr:uid="{E0F7A7EF-5308-4F52-B9E1-5CAD9A2588CC}"/>
    <cellStyle name="vntxt1 3 13 2 2" xfId="18065" xr:uid="{5CF5EBEB-FFB3-44D6-A69B-CF146F36FF30}"/>
    <cellStyle name="vntxt1 3 13 2 3" xfId="49957" xr:uid="{012C58F0-DC52-4DE9-BA57-6D0F608B5623}"/>
    <cellStyle name="vntxt1 3 13 3" xfId="10725" xr:uid="{1E3CAA50-B3BF-42B4-8B8D-4D95034F121F}"/>
    <cellStyle name="vntxt1 3 13 3 2" xfId="18258" xr:uid="{144CE607-2141-43AD-869A-A8A93A96B8E2}"/>
    <cellStyle name="vntxt1 3 13 3 3" xfId="51950" xr:uid="{B72F1C05-9F9F-46F8-BDA0-D641C5376838}"/>
    <cellStyle name="vntxt1 3 13 4" xfId="11060" xr:uid="{35017F4C-81C3-4391-A348-17BD4F193F4C}"/>
    <cellStyle name="vntxt1 3 13 4 2" xfId="18449" xr:uid="{847B7E7C-78AB-471E-9139-18088F5B9425}"/>
    <cellStyle name="vntxt1 3 13 5" xfId="11276" xr:uid="{54D65AA0-BC2F-43E5-8B27-89B7AB2156FF}"/>
    <cellStyle name="vntxt1 3 13 5 2" xfId="18640" xr:uid="{76A1A9DC-1935-4DF3-88CA-6D98EF58860D}"/>
    <cellStyle name="vntxt1 3 13 6" xfId="7519" xr:uid="{6BFB80C1-A484-4116-89FF-E9B9DEA7E607}"/>
    <cellStyle name="vntxt1 3 13 6 2" xfId="17554" xr:uid="{E5205FD7-2436-418C-98EC-D481FECFF9D0}"/>
    <cellStyle name="vntxt1 3 13 7" xfId="11778" xr:uid="{81B94108-022E-43BD-A5B0-F1D7E9D51FFD}"/>
    <cellStyle name="vntxt1 3 13 8" xfId="47322" xr:uid="{C08085AE-2CE5-4BC1-977F-021C15B44B93}"/>
    <cellStyle name="vntxt1 3 13 9" xfId="54825" xr:uid="{28A8200C-C785-479A-A59F-F7BD5FDA071D}"/>
    <cellStyle name="vntxt1 3 14" xfId="5237" xr:uid="{4F1402AB-FF05-4114-A855-937F0BDF7ED3}"/>
    <cellStyle name="vntxt1 3 14 2" xfId="10349" xr:uid="{A75448D2-CADA-4C1C-B93C-DDB029C093A5}"/>
    <cellStyle name="vntxt1 3 14 2 2" xfId="18045" xr:uid="{4C38E3E4-39F9-45A2-B690-6053DE76518B}"/>
    <cellStyle name="vntxt1 3 14 2 3" xfId="49934" xr:uid="{B0E99172-EF29-4850-97CC-6D53C5574D6E}"/>
    <cellStyle name="vntxt1 3 14 3" xfId="10687" xr:uid="{4ADFAE44-2843-457B-9D9B-77BE3900C568}"/>
    <cellStyle name="vntxt1 3 14 3 2" xfId="18238" xr:uid="{47A0097A-F1A1-4B7F-BBCE-8E165B3A7A13}"/>
    <cellStyle name="vntxt1 3 14 3 3" xfId="51925" xr:uid="{10BE1090-AAE1-4F73-B32E-CFBF167D99B2}"/>
    <cellStyle name="vntxt1 3 14 4" xfId="11022" xr:uid="{F2EDE6F8-6AC0-4E9E-AAA5-339455807373}"/>
    <cellStyle name="vntxt1 3 14 4 2" xfId="18429" xr:uid="{624F61A3-CAE6-4981-A4C0-04CC942CA475}"/>
    <cellStyle name="vntxt1 3 14 5" xfId="11254" xr:uid="{BA4190CC-5A1A-47F6-B093-920DA6A213E5}"/>
    <cellStyle name="vntxt1 3 14 5 2" xfId="18620" xr:uid="{7F220D9C-4B1D-46BC-B155-AA0B5555AD3B}"/>
    <cellStyle name="vntxt1 3 14 6" xfId="7499" xr:uid="{35043120-0426-43F2-A1B0-BAE24E932EFB}"/>
    <cellStyle name="vntxt1 3 14 6 2" xfId="17534" xr:uid="{1128D463-6BC8-4DDA-803C-DF5D951636D7}"/>
    <cellStyle name="vntxt1 3 14 7" xfId="11758" xr:uid="{670B3B51-E105-47D6-B82E-90F75F26562D}"/>
    <cellStyle name="vntxt1 3 14 8" xfId="47296" xr:uid="{5EB86B02-A97D-4A05-9643-B59D23300FC7}"/>
    <cellStyle name="vntxt1 3 14 9" xfId="54803" xr:uid="{0613023B-A2FA-48E6-BF5B-6B39CBA63A84}"/>
    <cellStyle name="vntxt1 3 15" xfId="4934" xr:uid="{20F0C7FC-8615-404B-9242-6ECCA6D0F2E1}"/>
    <cellStyle name="vntxt1 3 15 2" xfId="10073" xr:uid="{16AB2506-AEBC-46B6-9EF7-098D5759501A}"/>
    <cellStyle name="vntxt1 3 15 2 2" xfId="17897" xr:uid="{282CA606-8FAE-4D15-9FFE-A5CD99F63299}"/>
    <cellStyle name="vntxt1 3 15 2 3" xfId="49735" xr:uid="{E774FEB3-F349-4BA4-B552-E7B372AEEB2B}"/>
    <cellStyle name="vntxt1 3 15 3" xfId="10409" xr:uid="{4613DC6C-6688-45C2-B366-68112E10DC17}"/>
    <cellStyle name="vntxt1 3 15 3 2" xfId="18083" xr:uid="{FF8022B7-C2AC-49EB-B605-DC9651130B91}"/>
    <cellStyle name="vntxt1 3 15 3 3" xfId="49495" xr:uid="{222093A5-1943-4897-8166-837FCC6364DB}"/>
    <cellStyle name="vntxt1 3 15 4" xfId="10745" xr:uid="{1A27FD65-9FD7-43D2-81FB-4CE41043F1FF}"/>
    <cellStyle name="vntxt1 3 15 4 2" xfId="18274" xr:uid="{94608D37-D608-440A-9973-8284100E6061}"/>
    <cellStyle name="vntxt1 3 15 5" xfId="11077" xr:uid="{2CFFD5D5-0063-4A3E-A814-13E22E245B86}"/>
    <cellStyle name="vntxt1 3 15 5 2" xfId="18465" xr:uid="{A541B52B-B828-4CF6-9D37-5E487FA39924}"/>
    <cellStyle name="vntxt1 3 15 6" xfId="7343" xr:uid="{41319B8B-7706-4AEE-AFD2-0ABAFF331411}"/>
    <cellStyle name="vntxt1 3 15 6 2" xfId="17385" xr:uid="{C1EEFE02-F36F-4EA7-A98F-700FC931B873}"/>
    <cellStyle name="vntxt1 3 15 7" xfId="11610" xr:uid="{866D176A-25BA-4691-8897-2F853A06B8D0}"/>
    <cellStyle name="vntxt1 3 15 8" xfId="47090" xr:uid="{2D760D66-89D9-4601-AE09-724B7632184E}"/>
    <cellStyle name="vntxt1 3 15 9" xfId="54635" xr:uid="{E9983A8B-41DC-4CA4-B726-C5713C42717F}"/>
    <cellStyle name="vntxt1 3 16" xfId="5113" xr:uid="{2B584A6C-9CB9-4E9E-B380-CCB7E7E89ECE}"/>
    <cellStyle name="vntxt1 3 16 2" xfId="10239" xr:uid="{0F983F95-214F-4CE0-9269-1C92E699551B}"/>
    <cellStyle name="vntxt1 3 16 2 2" xfId="17985" xr:uid="{A0B43FE3-BCA9-4003-9CBB-0440AFDD3884}"/>
    <cellStyle name="vntxt1 3 16 2 3" xfId="49860" xr:uid="{D476F1C8-EDA9-46B9-9960-A3E3B365E5D0}"/>
    <cellStyle name="vntxt1 3 16 3" xfId="10572" xr:uid="{B1DA5468-DCDF-4C69-965D-B8B7C4B432C1}"/>
    <cellStyle name="vntxt1 3 16 3 2" xfId="18171" xr:uid="{2E646437-AC09-42E7-AF1B-E03A39B343F4}"/>
    <cellStyle name="vntxt1 3 16 3 3" xfId="49527" xr:uid="{F9015992-B1F8-4B9A-856A-756FF3DEA72B}"/>
    <cellStyle name="vntxt1 3 16 4" xfId="10907" xr:uid="{416F50EA-3C58-40A1-8B8B-95861EAD0500}"/>
    <cellStyle name="vntxt1 3 16 4 2" xfId="18362" xr:uid="{FD653973-1A59-4F10-8782-8806884B37AB}"/>
    <cellStyle name="vntxt1 3 16 5" xfId="11180" xr:uid="{98980750-8B99-4B1A-92FD-BBC2BEB40DCC}"/>
    <cellStyle name="vntxt1 3 16 5 2" xfId="18553" xr:uid="{D7CC0876-3010-4166-850E-FD9013E5504D}"/>
    <cellStyle name="vntxt1 3 16 6" xfId="7432" xr:uid="{DBA873D9-134A-4E74-9841-093F74DEB1C8}"/>
    <cellStyle name="vntxt1 3 16 6 2" xfId="17474" xr:uid="{5D287977-92E3-48C6-8390-29008F43983E}"/>
    <cellStyle name="vntxt1 3 16 7" xfId="11698" xr:uid="{D6D6AAAC-7387-496E-9482-9825332A6F51}"/>
    <cellStyle name="vntxt1 3 16 8" xfId="47211" xr:uid="{4EA2E265-3579-4802-816D-961F253EE46F}"/>
    <cellStyle name="vntxt1 3 16 9" xfId="54737" xr:uid="{5466CA95-E1D5-4D4D-A9D1-F041E4A05921}"/>
    <cellStyle name="vntxt1 3 17" xfId="3359" xr:uid="{B10F3119-4927-42FD-B812-31330A8B75A4}"/>
    <cellStyle name="vntxt1 3 17 2" xfId="7642" xr:uid="{6416B83F-D108-4EBF-A58B-F926A17DD800}"/>
    <cellStyle name="vntxt1 3 17 2 2" xfId="17559" xr:uid="{AC29BF90-DA14-40AE-A787-2AD5C394E798}"/>
    <cellStyle name="vntxt1 3 17 2 3" xfId="50070" xr:uid="{59EC5502-6108-4D56-A082-BC26588CC37F}"/>
    <cellStyle name="vntxt1 3 17 3" xfId="11879" xr:uid="{AF80B7A7-6FC0-4612-94F0-FECEAE625A58}"/>
    <cellStyle name="vntxt1 3 17 3 2" xfId="52063" xr:uid="{6008C5DE-0989-493C-B256-6EC99F143D0B}"/>
    <cellStyle name="vntxt1 3 17 4" xfId="47434" xr:uid="{2FA9D8EF-9DBA-45D4-8ED7-27FF787289AE}"/>
    <cellStyle name="vntxt1 3 17 5" xfId="54936" xr:uid="{31492921-AB68-4AFC-A39F-BF34455DF0C1}"/>
    <cellStyle name="vntxt1 3 18" xfId="5843" xr:uid="{C449F733-7A36-4264-9027-B4EE11E393F1}"/>
    <cellStyle name="vntxt1 3 18 2" xfId="8209" xr:uid="{134D4F20-DDDC-45DB-9E4D-9279463BB4BB}"/>
    <cellStyle name="vntxt1 3 18 2 2" xfId="17567" xr:uid="{DCAFC231-46A8-4BC1-B3E0-62F9D25619A8}"/>
    <cellStyle name="vntxt1 3 18 2 3" xfId="50604" xr:uid="{558D0C80-145A-4570-8AD1-4DE45CA348D9}"/>
    <cellStyle name="vntxt1 3 18 3" xfId="12341" xr:uid="{75DDD5D2-3DF7-4856-8754-DDF5CCAB1550}"/>
    <cellStyle name="vntxt1 3 18 3 2" xfId="52592" xr:uid="{F938A157-7B2C-472E-9F20-E3B9D777D7B8}"/>
    <cellStyle name="vntxt1 3 18 4" xfId="15886" xr:uid="{69709490-14D7-42EF-9CB4-F11098B92AA5}"/>
    <cellStyle name="vntxt1 3 18 5" xfId="47968" xr:uid="{D42C2004-6E9E-4F9D-95E6-9BE932905FC8}"/>
    <cellStyle name="vntxt1 3 18 6" xfId="55446" xr:uid="{AAF8D48B-DA9F-44D5-AAF7-6515A9414539}"/>
    <cellStyle name="vntxt1 3 19" xfId="8129" xr:uid="{AE9930BE-3684-4121-B384-4E69EEB3966F}"/>
    <cellStyle name="vntxt1 3 19 2" xfId="12277" xr:uid="{378ACA79-B723-4979-9363-0411F3D1BCF3}"/>
    <cellStyle name="vntxt1 3 19 2 2" xfId="50531" xr:uid="{0B54FE0F-E2B2-4A2E-A241-AC316F1CC76A}"/>
    <cellStyle name="vntxt1 3 19 3" xfId="52520" xr:uid="{B8773BD8-F450-42FC-85D0-165E4BCF6D84}"/>
    <cellStyle name="vntxt1 3 19 4" xfId="47894" xr:uid="{B44E85FB-88E8-4728-8733-C5A73852500A}"/>
    <cellStyle name="vntxt1 3 19 5" xfId="55376" xr:uid="{1FAE584E-7EF3-401A-A14E-2E53EF892221}"/>
    <cellStyle name="vntxt1 3 2" xfId="1869" xr:uid="{10F66031-7825-4897-88BE-52F72DFC0B12}"/>
    <cellStyle name="vntxt1 3 2 10" xfId="9941" xr:uid="{B42F57F8-DD96-4A90-8BCD-292DA6932EB7}"/>
    <cellStyle name="vntxt1 3 2 10 2" xfId="17843" xr:uid="{CF5945E3-FD16-46C1-B95F-68607BD20472}"/>
    <cellStyle name="vntxt1 3 2 10 3" xfId="49626" xr:uid="{42CD02A8-38E3-448E-9E2B-0396209C63A9}"/>
    <cellStyle name="vntxt1 3 2 11" xfId="9973" xr:uid="{9CA73C4C-B949-40CE-A3C5-CF0EC7B27A0C}"/>
    <cellStyle name="vntxt1 3 2 11 2" xfId="17859" xr:uid="{8D6FEC86-FF2E-4C55-9705-7874A90A744A}"/>
    <cellStyle name="vntxt1 3 2 11 3" xfId="49472" xr:uid="{841418E6-6FFC-4D1D-996B-962BA33B01FF}"/>
    <cellStyle name="vntxt1 3 2 12" xfId="9857" xr:uid="{D719802B-FAD8-4188-AA07-E8F761DE649D}"/>
    <cellStyle name="vntxt1 3 2 12 2" xfId="17804" xr:uid="{B02608A7-9AB7-45C7-B9F2-DEC1D7375B66}"/>
    <cellStyle name="vntxt1 3 2 13" xfId="10017" xr:uid="{36C733DE-768D-42E8-9A20-E26DD519F5D2}"/>
    <cellStyle name="vntxt1 3 2 13 2" xfId="17874" xr:uid="{E97E9D74-4F96-4388-BDAA-75DA2382AAC4}"/>
    <cellStyle name="vntxt1 3 2 14" xfId="7265" xr:uid="{BA3F8BC1-0C60-4F09-9F59-698B3EE9B21E}"/>
    <cellStyle name="vntxt1 3 2 14 2" xfId="17307" xr:uid="{49BA909A-C054-436A-84A7-9FA35307ED18}"/>
    <cellStyle name="vntxt1 3 2 15" xfId="11532" xr:uid="{9ED104E2-FECE-463B-BF29-C5E745D3B023}"/>
    <cellStyle name="vntxt1 3 2 16" xfId="14058" xr:uid="{5577B296-91E4-4C5C-8419-53B41505CF19}"/>
    <cellStyle name="vntxt1 3 2 17" xfId="46821" xr:uid="{F389498D-5DAB-4E49-B0C2-DA3DD661696D}"/>
    <cellStyle name="vntxt1 3 2 18" xfId="54561" xr:uid="{0377E7E8-6AD3-420D-B6E2-28E1F2F7FCA5}"/>
    <cellStyle name="vntxt1 3 2 2" xfId="5130" xr:uid="{8D84F460-B8AC-471C-B310-43305305EDB2}"/>
    <cellStyle name="vntxt1 3 2 2 10" xfId="7706" xr:uid="{80DB0152-7CC9-4AB1-8DD7-74406A204362}"/>
    <cellStyle name="vntxt1 3 2 2 10 2" xfId="11928" xr:uid="{F5FF3733-4237-493D-9C3A-F9B4A785F21C}"/>
    <cellStyle name="vntxt1 3 2 2 10 2 2" xfId="50130" xr:uid="{767BFD99-1F18-4947-83EE-BEAC7D21CBAC}"/>
    <cellStyle name="vntxt1 3 2 2 10 3" xfId="52123" xr:uid="{67197430-8143-4286-9194-B9115EA54C38}"/>
    <cellStyle name="vntxt1 3 2 2 10 4" xfId="47494" xr:uid="{9E072CBE-C5C1-4A68-A82C-07CFE92C36C3}"/>
    <cellStyle name="vntxt1 3 2 2 10 5" xfId="54992" xr:uid="{BF1F4A78-BA54-4620-B126-ACF621DBD22A}"/>
    <cellStyle name="vntxt1 3 2 2 11" xfId="9158" xr:uid="{3B3EDE7E-6AE9-4178-BF9E-A72DC3DD1DF8}"/>
    <cellStyle name="vntxt1 3 2 2 11 2" xfId="13051" xr:uid="{9C87F405-FD24-48A2-97DE-B06DA5877E52}"/>
    <cellStyle name="vntxt1 3 2 2 11 2 2" xfId="51260" xr:uid="{2563B350-8E47-4DE4-A842-989ACADA4EA7}"/>
    <cellStyle name="vntxt1 3 2 2 11 3" xfId="53188" xr:uid="{5AE6E25B-C1DB-444E-8313-ACCFD4CF07CF}"/>
    <cellStyle name="vntxt1 3 2 2 11 4" xfId="48812" xr:uid="{6C22F9C0-6B7B-492B-B8B2-73EF5A58B14D}"/>
    <cellStyle name="vntxt1 3 2 2 11 5" xfId="56234" xr:uid="{0B121AE7-747F-426D-8B54-208022B17922}"/>
    <cellStyle name="vntxt1 3 2 2 12" xfId="7611" xr:uid="{161B2365-0616-4596-9B30-8F7BE84F62D1}"/>
    <cellStyle name="vntxt1 3 2 2 12 2" xfId="11849" xr:uid="{FAFD57D8-091E-4FEC-9CDE-D1AE696E4DEA}"/>
    <cellStyle name="vntxt1 3 2 2 12 2 2" xfId="50040" xr:uid="{95518DE6-B254-4C1D-BD18-1ABEFA77018B}"/>
    <cellStyle name="vntxt1 3 2 2 12 3" xfId="52033" xr:uid="{2B1A9FF4-C7DF-466C-A7F5-87B5C661076E}"/>
    <cellStyle name="vntxt1 3 2 2 12 4" xfId="47404" xr:uid="{445769C5-EF69-40A9-9119-A8E46E0D3808}"/>
    <cellStyle name="vntxt1 3 2 2 12 5" xfId="54906" xr:uid="{947D9C35-26FA-4088-BCA8-D69EA364ADAB}"/>
    <cellStyle name="vntxt1 3 2 2 13" xfId="8836" xr:uid="{67D3D39D-9E73-4219-96C2-5386CAB5BC62}"/>
    <cellStyle name="vntxt1 3 2 2 13 2" xfId="12770" xr:uid="{6E9CDD3B-5AFE-47AF-BE06-54BE2988F847}"/>
    <cellStyle name="vntxt1 3 2 2 13 2 2" xfId="50939" xr:uid="{9E0280EB-C8F3-4562-A32C-3ABC0CB800DD}"/>
    <cellStyle name="vntxt1 3 2 2 13 3" xfId="52868" xr:uid="{9B1D325F-80F2-421E-A37F-6EEBE4612964}"/>
    <cellStyle name="vntxt1 3 2 2 13 4" xfId="48492" xr:uid="{3075B5FC-24B5-4B48-879C-09B341DA2362}"/>
    <cellStyle name="vntxt1 3 2 2 13 5" xfId="55917" xr:uid="{CB38404F-CE6C-4E3C-826A-4E54415A9C40}"/>
    <cellStyle name="vntxt1 3 2 2 14" xfId="8092" xr:uid="{907A6596-EEF1-49A8-BBBC-ADDC93E267CF}"/>
    <cellStyle name="vntxt1 3 2 2 14 2" xfId="12249" xr:uid="{F6B62A00-EA17-4EA8-A174-EA1651C0325C}"/>
    <cellStyle name="vntxt1 3 2 2 14 2 2" xfId="50497" xr:uid="{5662B30A-2707-438F-8987-3FEF2D544447}"/>
    <cellStyle name="vntxt1 3 2 2 14 3" xfId="52486" xr:uid="{5CB8B785-704D-4444-B955-6F7157C96F3E}"/>
    <cellStyle name="vntxt1 3 2 2 14 4" xfId="47860" xr:uid="{8F772814-6131-4233-B640-14CC151CC0C7}"/>
    <cellStyle name="vntxt1 3 2 2 14 5" xfId="55342" xr:uid="{0A70EA84-282F-4588-A92B-8CCE2F179E5B}"/>
    <cellStyle name="vntxt1 3 2 2 15" xfId="9364" xr:uid="{5C4702E5-B48C-49F6-80F3-695C09B20D00}"/>
    <cellStyle name="vntxt1 3 2 2 15 2" xfId="13229" xr:uid="{B53C4513-D28D-41EE-BB8B-EAAAD2478C50}"/>
    <cellStyle name="vntxt1 3 2 2 15 2 2" xfId="51460" xr:uid="{64E19672-FE0E-4466-B673-F02CD421C20E}"/>
    <cellStyle name="vntxt1 3 2 2 15 3" xfId="53388" xr:uid="{116DF318-6BB5-4E74-A2A7-54CC566BE6EE}"/>
    <cellStyle name="vntxt1 3 2 2 15 4" xfId="49011" xr:uid="{C3DAEDBA-EBFA-4F1B-B6F2-4867E9B04AFF}"/>
    <cellStyle name="vntxt1 3 2 2 15 5" xfId="56431" xr:uid="{07962C41-C935-4ED5-9843-0C36F712DEC8}"/>
    <cellStyle name="vntxt1 3 2 2 16" xfId="9419" xr:uid="{C3398D7E-13A3-4569-95C4-1DD5E27178EE}"/>
    <cellStyle name="vntxt1 3 2 2 16 2" xfId="13274" xr:uid="{AC17A6C0-C01C-4679-A4F1-5F85F3C33812}"/>
    <cellStyle name="vntxt1 3 2 2 16 2 2" xfId="51513" xr:uid="{92270B47-3ED6-47DD-A39C-1D7CD74EF794}"/>
    <cellStyle name="vntxt1 3 2 2 16 3" xfId="53441" xr:uid="{0EEA5539-6E2E-40E4-9CAE-DE0C887D8903}"/>
    <cellStyle name="vntxt1 3 2 2 16 4" xfId="49064" xr:uid="{9811B350-80AE-413E-B8F7-58B41AE32864}"/>
    <cellStyle name="vntxt1 3 2 2 16 5" xfId="56484" xr:uid="{FA3819FD-0B7F-44AF-BC16-80AA9DC9BEC9}"/>
    <cellStyle name="vntxt1 3 2 2 17" xfId="8949" xr:uid="{4E4C5D6D-E7C0-4922-9977-288E82FFDF17}"/>
    <cellStyle name="vntxt1 3 2 2 17 2" xfId="12871" xr:uid="{FAE2A201-2D0D-4BF8-851D-D4718702FB87}"/>
    <cellStyle name="vntxt1 3 2 2 17 2 2" xfId="51055" xr:uid="{174E7DCA-A7DB-4100-8446-63E513A58FA2}"/>
    <cellStyle name="vntxt1 3 2 2 17 3" xfId="52983" xr:uid="{53BC8E5D-6E28-48A2-BBE8-643F7A0B15BB}"/>
    <cellStyle name="vntxt1 3 2 2 17 4" xfId="48608" xr:uid="{7B634709-7D57-44BF-9E0C-58CA52CE1A37}"/>
    <cellStyle name="vntxt1 3 2 2 17 5" xfId="56032" xr:uid="{CD428BC0-BB9D-4C24-9E02-559C17F20D00}"/>
    <cellStyle name="vntxt1 3 2 2 18" xfId="7805" xr:uid="{F1F34574-9974-4AEC-ADAA-FF97B2C00391}"/>
    <cellStyle name="vntxt1 3 2 2 18 2" xfId="12008" xr:uid="{EE419E33-4A25-4798-8346-92555E2F01A8}"/>
    <cellStyle name="vntxt1 3 2 2 18 2 2" xfId="50225" xr:uid="{8289CD7D-DACF-46D5-A060-791278C8FD47}"/>
    <cellStyle name="vntxt1 3 2 2 18 3" xfId="52217" xr:uid="{F509C3B4-260F-4A70-B62E-B7860D11698B}"/>
    <cellStyle name="vntxt1 3 2 2 18 4" xfId="47588" xr:uid="{EAB5E83E-B0B8-4965-A8CD-BF9BB81EE1CE}"/>
    <cellStyle name="vntxt1 3 2 2 18 5" xfId="55084" xr:uid="{9183E3F3-F71C-4700-ADB8-EB253653C63C}"/>
    <cellStyle name="vntxt1 3 2 2 19" xfId="8109" xr:uid="{9E1D1569-0CAA-40E9-92CE-B91AB3012753}"/>
    <cellStyle name="vntxt1 3 2 2 19 2" xfId="12263" xr:uid="{EE72F5DB-B979-4628-AEFE-4EF36F54003E}"/>
    <cellStyle name="vntxt1 3 2 2 19 2 2" xfId="50513" xr:uid="{604B58E2-1F01-462B-BE18-C8A8D289234D}"/>
    <cellStyle name="vntxt1 3 2 2 19 3" xfId="52502" xr:uid="{E5533802-30E3-47D7-9DD2-B0BF90E0CC1D}"/>
    <cellStyle name="vntxt1 3 2 2 19 4" xfId="47876" xr:uid="{EC584AE9-9436-4734-9A3D-3DEC41AB8177}"/>
    <cellStyle name="vntxt1 3 2 2 19 5" xfId="55358" xr:uid="{31D918F3-9EE9-48FF-8352-BD1CFC9358C6}"/>
    <cellStyle name="vntxt1 3 2 2 2" xfId="8540" xr:uid="{86F18F32-9FFF-4397-8E71-14B06A528046}"/>
    <cellStyle name="vntxt1 3 2 2 2 2" xfId="12531" xr:uid="{23C32014-0ABD-45A9-9B20-5C1E5441578B}"/>
    <cellStyle name="vntxt1 3 2 2 2 2 2" xfId="50769" xr:uid="{33404F97-DE53-4E86-9A81-8633E542E4DE}"/>
    <cellStyle name="vntxt1 3 2 2 2 3" xfId="52705" xr:uid="{0ED48FA8-2C7D-4669-9D10-F38E4AD35E13}"/>
    <cellStyle name="vntxt1 3 2 2 2 4" xfId="48213" xr:uid="{C906EA7C-1698-43A1-A96A-EE76DC9FAACC}"/>
    <cellStyle name="vntxt1 3 2 2 2 5" xfId="55647" xr:uid="{41FF73F4-1127-426E-8A77-04C031610B27}"/>
    <cellStyle name="vntxt1 3 2 2 20" xfId="7995" xr:uid="{9D130AEB-C7B2-44E1-81E2-75ADDE4C1ADC}"/>
    <cellStyle name="vntxt1 3 2 2 20 2" xfId="12164" xr:uid="{C8B25ADE-DC10-4912-9990-B5C0B97D546A}"/>
    <cellStyle name="vntxt1 3 2 2 20 2 2" xfId="50405" xr:uid="{86C37856-9122-4891-AE6F-CED10D2B5FD5}"/>
    <cellStyle name="vntxt1 3 2 2 20 3" xfId="52395" xr:uid="{ECF12578-1937-44FE-A1A6-AE919DF14C65}"/>
    <cellStyle name="vntxt1 3 2 2 20 4" xfId="47768" xr:uid="{EED441D1-B9EF-430E-85DF-1D5F81685E92}"/>
    <cellStyle name="vntxt1 3 2 2 20 5" xfId="55254" xr:uid="{72307DDA-D752-40A6-8E41-679D5BE3A1D1}"/>
    <cellStyle name="vntxt1 3 2 2 21" xfId="9407" xr:uid="{615CF79C-3B25-4CF7-9C9E-4C033320F628}"/>
    <cellStyle name="vntxt1 3 2 2 21 2" xfId="13265" xr:uid="{F1E92530-0E6D-4658-A2C0-58E77BB1D2FB}"/>
    <cellStyle name="vntxt1 3 2 2 21 2 2" xfId="51502" xr:uid="{049581F9-CB75-437D-980F-495AE986345D}"/>
    <cellStyle name="vntxt1 3 2 2 21 3" xfId="53430" xr:uid="{EC6F2918-7E5D-4CEB-9174-FC33A80E85F0}"/>
    <cellStyle name="vntxt1 3 2 2 21 4" xfId="49053" xr:uid="{C03CDDA2-6A9C-4DE1-9D70-73C93C59ACAC}"/>
    <cellStyle name="vntxt1 3 2 2 21 5" xfId="56473" xr:uid="{ED3C24BE-2D83-4FF2-BE8B-27D1F71F9AF1}"/>
    <cellStyle name="vntxt1 3 2 2 22" xfId="7975" xr:uid="{9004CCF8-F833-47EE-BB01-D198BFAE34D3}"/>
    <cellStyle name="vntxt1 3 2 2 22 2" xfId="12148" xr:uid="{7A08559A-1D3D-4814-8D3A-0F5FD23EA741}"/>
    <cellStyle name="vntxt1 3 2 2 22 2 2" xfId="50386" xr:uid="{305F90A1-6C6F-4A2B-B9F1-AD562D76364B}"/>
    <cellStyle name="vntxt1 3 2 2 22 3" xfId="52376" xr:uid="{1008A1CE-2BD4-43B6-9720-C90125163C8C}"/>
    <cellStyle name="vntxt1 3 2 2 22 4" xfId="47749" xr:uid="{BB8C7015-DB0B-4046-9E3B-50CAF69F8B0A}"/>
    <cellStyle name="vntxt1 3 2 2 22 5" xfId="55236" xr:uid="{2B04C220-6019-44E0-97DB-9FBF8DB11B56}"/>
    <cellStyle name="vntxt1 3 2 2 23" xfId="8173" xr:uid="{7A11BABE-CA8C-470F-9FF3-93A12276F557}"/>
    <cellStyle name="vntxt1 3 2 2 23 2" xfId="12311" xr:uid="{09BB2674-66D7-4E37-8C03-DCE2E46F9B9B}"/>
    <cellStyle name="vntxt1 3 2 2 23 2 2" xfId="50568" xr:uid="{221DF3E0-1BCE-412F-9C74-928D5799525D}"/>
    <cellStyle name="vntxt1 3 2 2 23 3" xfId="52557" xr:uid="{3295AFF6-A026-4F6D-964F-75FD3F58C38A}"/>
    <cellStyle name="vntxt1 3 2 2 23 4" xfId="47932" xr:uid="{183F336A-1FD4-4429-BDF6-17AD12190F80}"/>
    <cellStyle name="vntxt1 3 2 2 23 5" xfId="55412" xr:uid="{D5D16CC8-2A3E-4CB4-9678-30437E711A35}"/>
    <cellStyle name="vntxt1 3 2 2 24" xfId="7551" xr:uid="{D8C15C8E-3436-4A4B-AE7E-6BC6161DCDB2}"/>
    <cellStyle name="vntxt1 3 2 2 24 2" xfId="11801" xr:uid="{26654766-3C2A-4AA8-836A-E2EE58AD50A3}"/>
    <cellStyle name="vntxt1 3 2 2 24 2 2" xfId="49984" xr:uid="{40F667B9-325F-4918-BD02-8E631D6843A9}"/>
    <cellStyle name="vntxt1 3 2 2 24 3" xfId="51977" xr:uid="{77D9A3B5-90E4-409C-A98A-1FD9ECA04920}"/>
    <cellStyle name="vntxt1 3 2 2 24 4" xfId="47349" xr:uid="{6D6F9AED-38E7-45B6-BFAC-90A2CE97DCC4}"/>
    <cellStyle name="vntxt1 3 2 2 24 5" xfId="54852" xr:uid="{1474761C-14FA-4734-BC6F-4941678E9A1A}"/>
    <cellStyle name="vntxt1 3 2 2 25" xfId="10255" xr:uid="{0315231C-8DF7-4906-8AD7-F8F83FF5BD24}"/>
    <cellStyle name="vntxt1 3 2 2 25 2" xfId="17996" xr:uid="{89E9F2BD-7754-4D5E-8C78-24994CF79B4C}"/>
    <cellStyle name="vntxt1 3 2 2 25 3" xfId="49871" xr:uid="{205C0718-071B-46B6-A7F4-1A2D60E7D24D}"/>
    <cellStyle name="vntxt1 3 2 2 26" xfId="10587" xr:uid="{24097D91-DE21-4BCE-8A19-FE16E73D8D83}"/>
    <cellStyle name="vntxt1 3 2 2 26 2" xfId="18182" xr:uid="{F9B3FDF5-D2C2-4F71-86F4-A1FE61537962}"/>
    <cellStyle name="vntxt1 3 2 2 26 3" xfId="49500" xr:uid="{0D1DFE2C-D995-4526-A44B-E9710D236AA3}"/>
    <cellStyle name="vntxt1 3 2 2 27" xfId="10922" xr:uid="{70153AE4-000A-447B-AA5D-32B94B60CA73}"/>
    <cellStyle name="vntxt1 3 2 2 27 2" xfId="18373" xr:uid="{B8073A90-4BE6-48EF-AFFE-F74D37FD5399}"/>
    <cellStyle name="vntxt1 3 2 2 28" xfId="11191" xr:uid="{4186A7FE-90D8-4898-A507-D0C718C0F3A9}"/>
    <cellStyle name="vntxt1 3 2 2 28 2" xfId="18564" xr:uid="{06205C96-43E8-4283-8311-AE58AD97FF2A}"/>
    <cellStyle name="vntxt1 3 2 2 29" xfId="7443" xr:uid="{6CF6526C-71D5-44EB-A35E-B74E39CF56C0}"/>
    <cellStyle name="vntxt1 3 2 2 29 2" xfId="17485" xr:uid="{998C8B11-6E60-42FD-B720-7683C4C1CE41}"/>
    <cellStyle name="vntxt1 3 2 2 3" xfId="8860" xr:uid="{8CB06555-62AB-4A97-90FB-62CF934D81F9}"/>
    <cellStyle name="vntxt1 3 2 2 3 2" xfId="12791" xr:uid="{BF0FE9D4-2AF9-43C5-AAC7-66CB0C1E77E5}"/>
    <cellStyle name="vntxt1 3 2 2 3 2 2" xfId="50963" xr:uid="{B6828E66-E58C-4100-A935-268471864939}"/>
    <cellStyle name="vntxt1 3 2 2 3 3" xfId="52892" xr:uid="{E042ACC9-811A-4E5D-8BBB-B3F2105D22FC}"/>
    <cellStyle name="vntxt1 3 2 2 3 4" xfId="48516" xr:uid="{122EAA0E-6D5B-4756-883B-5D065BB6C991}"/>
    <cellStyle name="vntxt1 3 2 2 3 5" xfId="55941" xr:uid="{B0F03A9A-1EC0-4A75-901C-070548C6EBC5}"/>
    <cellStyle name="vntxt1 3 2 2 30" xfId="11709" xr:uid="{6068174A-7159-4F6C-A45B-317B350D9A84}"/>
    <cellStyle name="vntxt1 3 2 2 31" xfId="47223" xr:uid="{44955536-AC5B-465E-8070-2CB1089A99E5}"/>
    <cellStyle name="vntxt1 3 2 2 32" xfId="54748" xr:uid="{12C41D84-E3C8-428F-B503-B3628FE35EEB}"/>
    <cellStyle name="vntxt1 3 2 2 4" xfId="8116" xr:uid="{E18DDAF4-CC76-4D82-8006-0E9D618B98C7}"/>
    <cellStyle name="vntxt1 3 2 2 4 2" xfId="12270" xr:uid="{3F2B817D-2814-4A9B-A139-2E27AB47E38A}"/>
    <cellStyle name="vntxt1 3 2 2 4 2 2" xfId="50520" xr:uid="{BEDBD24A-8D0C-458C-BBEE-C36411874D42}"/>
    <cellStyle name="vntxt1 3 2 2 4 3" xfId="52509" xr:uid="{9B4C91EA-CE5F-45E4-9160-CE18B9901435}"/>
    <cellStyle name="vntxt1 3 2 2 4 4" xfId="47883" xr:uid="{7C2D0D9A-6205-4693-887A-FA8F94D8961B}"/>
    <cellStyle name="vntxt1 3 2 2 4 5" xfId="55365" xr:uid="{881227FC-816B-426D-A893-EE7FC206700D}"/>
    <cellStyle name="vntxt1 3 2 2 5" xfId="7919" xr:uid="{6D18CF80-3A69-41AB-86FD-1128941270C0}"/>
    <cellStyle name="vntxt1 3 2 2 5 2" xfId="12098" xr:uid="{E876CE79-2249-4A2F-89DB-ED06F1E2D1AA}"/>
    <cellStyle name="vntxt1 3 2 2 5 2 2" xfId="50332" xr:uid="{CF405EC9-F125-4706-B14E-BCBFCEDBE2AB}"/>
    <cellStyle name="vntxt1 3 2 2 5 3" xfId="52322" xr:uid="{89FDBEBC-645E-4B9A-BE96-4940284D3ACA}"/>
    <cellStyle name="vntxt1 3 2 2 5 4" xfId="47696" xr:uid="{08B2E868-68DE-462F-AE3F-79EF37381516}"/>
    <cellStyle name="vntxt1 3 2 2 5 5" xfId="55184" xr:uid="{51382DE0-4EF1-4062-AB34-AAC5760498FE}"/>
    <cellStyle name="vntxt1 3 2 2 6" xfId="7608" xr:uid="{67EA6808-1FD5-4106-9589-0648E7E4E3FB}"/>
    <cellStyle name="vntxt1 3 2 2 6 2" xfId="11847" xr:uid="{72754DFB-7795-4B33-903B-70D1102A920C}"/>
    <cellStyle name="vntxt1 3 2 2 6 2 2" xfId="50037" xr:uid="{8D7CA2BF-85AB-4FDF-B236-2AC9556601D5}"/>
    <cellStyle name="vntxt1 3 2 2 6 3" xfId="52030" xr:uid="{6FB8A4D3-6BAF-4547-B5BF-198311CF13F5}"/>
    <cellStyle name="vntxt1 3 2 2 6 4" xfId="47401" xr:uid="{BD0F21EE-5897-47FB-8DB3-4F9B7BBBB5EE}"/>
    <cellStyle name="vntxt1 3 2 2 6 5" xfId="54903" xr:uid="{2CCB313C-B2BD-4EB1-A021-CAEC6028E12F}"/>
    <cellStyle name="vntxt1 3 2 2 7" xfId="8825" xr:uid="{FEAA8CDD-D540-4B5E-8C9A-CE7DE5B7025C}"/>
    <cellStyle name="vntxt1 3 2 2 7 2" xfId="12764" xr:uid="{AA9E19E5-7782-4BE7-8225-12832644F8B2}"/>
    <cellStyle name="vntxt1 3 2 2 7 2 2" xfId="50929" xr:uid="{55F1DEE8-57DC-41EF-94C0-B1BAC4FA5BDA}"/>
    <cellStyle name="vntxt1 3 2 2 7 3" xfId="52858" xr:uid="{8BBA65CF-E9B1-46AC-886C-8AC4593C34F7}"/>
    <cellStyle name="vntxt1 3 2 2 7 4" xfId="48483" xr:uid="{350575D3-18DC-43BB-8DB0-ED481764EBA9}"/>
    <cellStyle name="vntxt1 3 2 2 7 5" xfId="55908" xr:uid="{FDDE9835-1F83-470E-8B80-AFAA751A9BC4}"/>
    <cellStyle name="vntxt1 3 2 2 8" xfId="8800" xr:uid="{BAB90E38-1487-46A8-BCDC-934BEFFDC96D}"/>
    <cellStyle name="vntxt1 3 2 2 8 2" xfId="12746" xr:uid="{792279EF-61F6-4AD4-8BAA-EB8BA4936A17}"/>
    <cellStyle name="vntxt1 3 2 2 8 2 2" xfId="50906" xr:uid="{0DA24974-FCCA-44B5-9326-B0C45CEA90E0}"/>
    <cellStyle name="vntxt1 3 2 2 8 3" xfId="52835" xr:uid="{AABAF556-1E6A-4E3D-B741-A4ED717996D8}"/>
    <cellStyle name="vntxt1 3 2 2 8 4" xfId="48460" xr:uid="{BFF80954-72EA-4689-B36E-2C2C2FBD06F8}"/>
    <cellStyle name="vntxt1 3 2 2 8 5" xfId="55886" xr:uid="{72B930DA-819B-4C1C-BED6-642863AD9B33}"/>
    <cellStyle name="vntxt1 3 2 2 9" xfId="7535" xr:uid="{8928FC74-5EB0-4ECF-B7FA-960F7A53B275}"/>
    <cellStyle name="vntxt1 3 2 2 9 2" xfId="11789" xr:uid="{388AFD8E-182C-4E50-9ABA-73CDCFBE19EF}"/>
    <cellStyle name="vntxt1 3 2 2 9 2 2" xfId="49969" xr:uid="{CA342AF8-7D62-41C4-9B6B-E0AE529DC2CF}"/>
    <cellStyle name="vntxt1 3 2 2 9 3" xfId="51962" xr:uid="{D2EB7244-4F7A-4F27-892B-893EC5DCD602}"/>
    <cellStyle name="vntxt1 3 2 2 9 4" xfId="47334" xr:uid="{2ED36500-C3DF-4277-96F0-15473BAFC276}"/>
    <cellStyle name="vntxt1 3 2 2 9 5" xfId="54837" xr:uid="{57F7DD85-A153-479A-9BBC-1430AA05CC0C}"/>
    <cellStyle name="vntxt1 3 2 3" xfId="4012" xr:uid="{67F95F5B-EC8C-48BD-A5A5-6CDB13B2E81E}"/>
    <cellStyle name="vntxt1 3 2 3 2" xfId="7936" xr:uid="{A49BF292-D875-45FD-9AFB-1EE32FBF287D}"/>
    <cellStyle name="vntxt1 3 2 3 2 2" xfId="17564" xr:uid="{B6D52CB6-DF93-4B64-A021-739B73F4CA15}"/>
    <cellStyle name="vntxt1 3 2 3 2 3" xfId="50348" xr:uid="{92916CE5-F6B3-4216-99DC-E8277A2F5355}"/>
    <cellStyle name="vntxt1 3 2 3 3" xfId="12114" xr:uid="{FF3617C4-EF48-4895-AE2D-E9196A4B0EB2}"/>
    <cellStyle name="vntxt1 3 2 3 3 2" xfId="52338" xr:uid="{CC4E0DC1-7AF8-4F93-ACB4-9B7C6140927C}"/>
    <cellStyle name="vntxt1 3 2 3 4" xfId="47712" xr:uid="{C0B7932F-B412-43EE-9F82-EF23A41DC694}"/>
    <cellStyle name="vntxt1 3 2 3 5" xfId="55200" xr:uid="{5322A9F4-F64B-4C7B-ACFC-EFD9236E74E2}"/>
    <cellStyle name="vntxt1 3 2 4" xfId="5978" xr:uid="{5D7D3BCA-2AEA-4865-849B-592779109BF3}"/>
    <cellStyle name="vntxt1 3 2 4 2" xfId="7524" xr:uid="{8AFDF7A6-6456-4D82-90E5-187D58AE46EB}"/>
    <cellStyle name="vntxt1 3 2 4 2 2" xfId="17556" xr:uid="{8295B2C9-8220-42D0-ACAF-C1DBFC646DFE}"/>
    <cellStyle name="vntxt1 3 2 4 2 3" xfId="49959" xr:uid="{CBB00AB2-4E94-452D-B60C-7DEB04261346}"/>
    <cellStyle name="vntxt1 3 2 4 3" xfId="11780" xr:uid="{7D292797-E863-4536-8A7A-E68E9ACA9FC5}"/>
    <cellStyle name="vntxt1 3 2 4 3 2" xfId="51952" xr:uid="{43F437CA-B421-403F-8424-298BF0AE8BB6}"/>
    <cellStyle name="vntxt1 3 2 4 4" xfId="16021" xr:uid="{70BB0514-B527-42FB-97CD-CE9E9C39A497}"/>
    <cellStyle name="vntxt1 3 2 4 5" xfId="47324" xr:uid="{5AE81D5C-2EDC-49D5-8EFA-83A17CC8F403}"/>
    <cellStyle name="vntxt1 3 2 4 6" xfId="54827" xr:uid="{851B67A3-122B-4CCC-B37A-1149D5571B05}"/>
    <cellStyle name="vntxt1 3 2 5" xfId="8100" xr:uid="{D12ACE39-2598-4B35-A0D1-136DC3B3AEEC}"/>
    <cellStyle name="vntxt1 3 2 5 2" xfId="12255" xr:uid="{727C72A3-C00E-47E1-B52F-70E5BA2510A2}"/>
    <cellStyle name="vntxt1 3 2 5 2 2" xfId="50504" xr:uid="{874788FA-1A48-4458-9CDB-BB483DE410D4}"/>
    <cellStyle name="vntxt1 3 2 5 3" xfId="52493" xr:uid="{D06F31BA-5801-4F83-A074-F945266F1FC3}"/>
    <cellStyle name="vntxt1 3 2 5 4" xfId="47867" xr:uid="{67AD51E7-F6B7-46FB-9680-6A7EC0D37868}"/>
    <cellStyle name="vntxt1 3 2 5 5" xfId="55349" xr:uid="{911409F1-5B42-48C1-A028-362960FFFCE4}"/>
    <cellStyle name="vntxt1 3 2 6" xfId="9167" xr:uid="{639684E6-B1FA-44EB-A3CB-9BF76C644D22}"/>
    <cellStyle name="vntxt1 3 2 6 2" xfId="13057" xr:uid="{BA102135-5D9F-44C5-A36A-302C27E8FC85}"/>
    <cellStyle name="vntxt1 3 2 6 2 2" xfId="51268" xr:uid="{4E5D63C7-8C3C-4E13-9AC4-2686BFCD5504}"/>
    <cellStyle name="vntxt1 3 2 6 3" xfId="53196" xr:uid="{60A8F8F3-FEE2-441E-8D4E-CD7B9C43C73E}"/>
    <cellStyle name="vntxt1 3 2 6 4" xfId="48820" xr:uid="{3B1FC84E-B66A-42EC-A385-2A78C9E13C94}"/>
    <cellStyle name="vntxt1 3 2 6 5" xfId="56242" xr:uid="{EFA1869B-91EE-402D-9DC1-C869EF23C002}"/>
    <cellStyle name="vntxt1 3 2 7" xfId="8890" xr:uid="{019149F9-124B-4724-AE3A-1386B2B45912}"/>
    <cellStyle name="vntxt1 3 2 7 2" xfId="12814" xr:uid="{5C14942A-E877-4809-8178-86F6ADC53DDC}"/>
    <cellStyle name="vntxt1 3 2 7 2 2" xfId="50991" xr:uid="{8E5E1747-63B1-432F-95EE-0E5FA71F3E4D}"/>
    <cellStyle name="vntxt1 3 2 7 3" xfId="52919" xr:uid="{CBDE8101-BD29-4CB9-A7D6-9C0ABEB8BA30}"/>
    <cellStyle name="vntxt1 3 2 7 4" xfId="48544" xr:uid="{3D66A6E7-BE21-4ABA-885B-D0C6920DF51F}"/>
    <cellStyle name="vntxt1 3 2 7 5" xfId="55968" xr:uid="{39ED506C-9456-480A-A63D-E4CE68BAAD66}"/>
    <cellStyle name="vntxt1 3 2 8" xfId="8185" xr:uid="{341DB671-5744-47E8-998D-86D3BFADAFB3}"/>
    <cellStyle name="vntxt1 3 2 8 2" xfId="12319" xr:uid="{43EE0A29-A422-44E5-BDEB-2D5654393F8A}"/>
    <cellStyle name="vntxt1 3 2 8 2 2" xfId="50579" xr:uid="{B754A8A4-83B7-4C3E-9A10-709B3ACC2F51}"/>
    <cellStyle name="vntxt1 3 2 8 3" xfId="52568" xr:uid="{3E5892F6-9AAD-4642-A076-E22418EBF6D8}"/>
    <cellStyle name="vntxt1 3 2 8 4" xfId="47943" xr:uid="{1A7C1704-074F-4A3B-B14F-CA58FE33B423}"/>
    <cellStyle name="vntxt1 3 2 8 5" xfId="55422" xr:uid="{F3BBB8EF-5514-42B5-B682-100F154B7DAF}"/>
    <cellStyle name="vntxt1 3 2 9" xfId="8760" xr:uid="{8A3475F5-77DF-4F2C-A514-60271BCDA2A4}"/>
    <cellStyle name="vntxt1 3 2 9 2" xfId="12717" xr:uid="{496FAEE5-9633-4570-9BF7-015F719ADB64}"/>
    <cellStyle name="vntxt1 3 2 9 2 2" xfId="50868" xr:uid="{B7D98CFE-6217-4373-862C-CBA9DD280981}"/>
    <cellStyle name="vntxt1 3 2 9 3" xfId="52797" xr:uid="{13161A45-8F14-4E8F-888A-AF127705A22E}"/>
    <cellStyle name="vntxt1 3 2 9 4" xfId="48423" xr:uid="{82FE86D9-5E1D-4408-86C5-D6F79147B829}"/>
    <cellStyle name="vntxt1 3 2 9 5" xfId="55849" xr:uid="{20F3C7C3-5974-4A68-A967-F5C22FA563FB}"/>
    <cellStyle name="vntxt1 3 20" xfId="7996" xr:uid="{A94751F8-EADF-41F2-AC3C-3042489337A5}"/>
    <cellStyle name="vntxt1 3 20 2" xfId="12166" xr:uid="{698BC3A2-193C-4106-8E8D-4CA0A439CEDC}"/>
    <cellStyle name="vntxt1 3 20 2 2" xfId="50407" xr:uid="{C2353DB5-2C9A-45F8-AD3B-749398D97B31}"/>
    <cellStyle name="vntxt1 3 20 3" xfId="52397" xr:uid="{E7558707-8A67-4FB3-B73B-44424DF56878}"/>
    <cellStyle name="vntxt1 3 20 4" xfId="47770" xr:uid="{F0AC85F7-4684-4A6C-B9CC-4121ABB98F7C}"/>
    <cellStyle name="vntxt1 3 20 5" xfId="55256" xr:uid="{670B6195-88AF-45CD-9DA6-DED3471F337F}"/>
    <cellStyle name="vntxt1 3 21" xfId="7855" xr:uid="{F9AEFD1F-D257-4246-9F70-4908DEE6D8FD}"/>
    <cellStyle name="vntxt1 3 21 2" xfId="12047" xr:uid="{FE263643-CDCA-400E-A666-9308C8BA10E5}"/>
    <cellStyle name="vntxt1 3 21 2 2" xfId="50270" xr:uid="{A579EEB0-562D-4CFE-A1E8-F3057F1C802F}"/>
    <cellStyle name="vntxt1 3 21 3" xfId="52262" xr:uid="{4B04971C-3DCA-4C24-A06E-A308FEEAD065}"/>
    <cellStyle name="vntxt1 3 21 4" xfId="47634" xr:uid="{EFE6D904-874A-4CD7-AABE-3AF2BF053E1A}"/>
    <cellStyle name="vntxt1 3 21 5" xfId="55128" xr:uid="{33BB07DD-C844-4D2E-8387-D7B6134191D9}"/>
    <cellStyle name="vntxt1 3 22" xfId="9027" xr:uid="{ECADD24D-11E8-477C-BDF0-88F621EB2D73}"/>
    <cellStyle name="vntxt1 3 22 2" xfId="12939" xr:uid="{5819ACE4-67DB-4010-9DC9-F824EFEDDE1F}"/>
    <cellStyle name="vntxt1 3 22 2 2" xfId="51132" xr:uid="{630B7E61-0E02-420B-8545-9C84AAB2A9B5}"/>
    <cellStyle name="vntxt1 3 22 3" xfId="53060" xr:uid="{69D52329-9B9C-4784-B07D-B86B40E8D647}"/>
    <cellStyle name="vntxt1 3 22 4" xfId="48684" xr:uid="{C1C8E6D6-2B48-4977-B1BE-FE3CC28C1578}"/>
    <cellStyle name="vntxt1 3 22 5" xfId="56107" xr:uid="{6DDFEA16-86CF-457E-B121-362E87063FC3}"/>
    <cellStyle name="vntxt1 3 23" xfId="8074" xr:uid="{8DE28BF5-E7F4-4142-B7C7-14C51BC9A7B0}"/>
    <cellStyle name="vntxt1 3 23 2" xfId="12235" xr:uid="{62EC16C1-56FB-4DE2-9E6B-E567A94671D6}"/>
    <cellStyle name="vntxt1 3 23 2 2" xfId="50479" xr:uid="{33A24E3C-1EC8-4FA7-A851-AD8C496516FE}"/>
    <cellStyle name="vntxt1 3 23 3" xfId="52468" xr:uid="{EB7D109B-6E69-4106-882F-27A8F3E00D6F}"/>
    <cellStyle name="vntxt1 3 23 4" xfId="47842" xr:uid="{D58540BA-C983-43B4-8267-32702E6136C4}"/>
    <cellStyle name="vntxt1 3 23 5" xfId="55326" xr:uid="{4F4A2578-E721-425C-BE6C-D2003BEBD78C}"/>
    <cellStyle name="vntxt1 3 24" xfId="9119" xr:uid="{D7230D22-5E05-4201-9EE5-14ED68EBFE22}"/>
    <cellStyle name="vntxt1 3 24 2" xfId="13015" xr:uid="{C3C03F64-40CE-4574-9C8F-94A106446BA2}"/>
    <cellStyle name="vntxt1 3 24 2 2" xfId="51222" xr:uid="{9E20681E-B4D2-4782-B72C-CC770C79AF8C}"/>
    <cellStyle name="vntxt1 3 24 3" xfId="53150" xr:uid="{07300730-95EE-4699-B57F-46B373428674}"/>
    <cellStyle name="vntxt1 3 24 4" xfId="48774" xr:uid="{9E98CCEA-71E0-4144-A35F-2505979E5BF1}"/>
    <cellStyle name="vntxt1 3 24 5" xfId="56196" xr:uid="{42D9C528-8135-44B8-9CCB-2926B05D531F}"/>
    <cellStyle name="vntxt1 3 25" xfId="8942" xr:uid="{29F274C6-7215-4819-95D2-892D20404290}"/>
    <cellStyle name="vntxt1 3 25 2" xfId="12865" xr:uid="{8CD65435-3EB0-447F-8608-F253DB5569CC}"/>
    <cellStyle name="vntxt1 3 25 2 2" xfId="51048" xr:uid="{4FD4F797-3D59-41C0-B6C6-351EC3A48102}"/>
    <cellStyle name="vntxt1 3 25 3" xfId="52976" xr:uid="{6D8DC4CB-06BC-4391-BD53-35BCDB8C2B7F}"/>
    <cellStyle name="vntxt1 3 25 4" xfId="48601" xr:uid="{ADE63194-0BC4-4AF5-B71A-B60E590B47F9}"/>
    <cellStyle name="vntxt1 3 25 5" xfId="56025" xr:uid="{4E74608B-CABD-45B7-BAF8-BA22A9568E0D}"/>
    <cellStyle name="vntxt1 3 26" xfId="8440" xr:uid="{3A6A4839-7A46-44FF-AA91-3F44A11B43B8}"/>
    <cellStyle name="vntxt1 3 26 2" xfId="12437" xr:uid="{855635F3-E255-4CB0-A78E-77FEEC3DD522}"/>
    <cellStyle name="vntxt1 3 26 2 2" xfId="50744" xr:uid="{3A681244-F0A9-4DD8-BB68-6F471C9FAE6D}"/>
    <cellStyle name="vntxt1 3 26 3" xfId="52686" xr:uid="{299ADB9B-FE57-4E41-9F92-A54482BFBCEE}"/>
    <cellStyle name="vntxt1 3 26 4" xfId="48114" xr:uid="{0C2A43DC-534B-45A3-8A55-FDEA54A6F548}"/>
    <cellStyle name="vntxt1 3 26 5" xfId="55551" xr:uid="{0AF89165-0FDA-4BA4-9A85-5219A18AF841}"/>
    <cellStyle name="vntxt1 3 27" xfId="7835" xr:uid="{0105D293-CDF4-4534-B065-ABE8C6F59468}"/>
    <cellStyle name="vntxt1 3 27 2" xfId="12030" xr:uid="{81EC704E-D25E-48D7-A933-6434419D3972}"/>
    <cellStyle name="vntxt1 3 27 2 2" xfId="50251" xr:uid="{5125B423-C662-45EC-AC1D-093D17C8F9DA}"/>
    <cellStyle name="vntxt1 3 27 3" xfId="52243" xr:uid="{7543A56F-2ACE-4144-ACD4-10E3A18E9CFC}"/>
    <cellStyle name="vntxt1 3 27 4" xfId="47615" xr:uid="{4AE60BE1-E968-40F7-A4B7-71874BBEDCE6}"/>
    <cellStyle name="vntxt1 3 27 5" xfId="55110" xr:uid="{345B1645-FEAE-4AF2-8316-FDFFA700E662}"/>
    <cellStyle name="vntxt1 3 28" xfId="7885" xr:uid="{119B2507-D17D-459B-96FE-54B751835449}"/>
    <cellStyle name="vntxt1 3 28 2" xfId="12072" xr:uid="{AB2B68AD-CD1D-46AB-86FD-63202D4DF863}"/>
    <cellStyle name="vntxt1 3 28 2 2" xfId="50299" xr:uid="{C56C7101-3409-4958-BA43-617C5CEABAF7}"/>
    <cellStyle name="vntxt1 3 28 3" xfId="52290" xr:uid="{E832CDB5-21A7-4C11-9122-290DFAD2A67C}"/>
    <cellStyle name="vntxt1 3 28 4" xfId="47663" xr:uid="{B5CA0C99-9C5C-4AB6-95E0-242E6163E254}"/>
    <cellStyle name="vntxt1 3 28 5" xfId="55155" xr:uid="{A978F1D7-1863-4891-92C8-E540E065AEA4}"/>
    <cellStyle name="vntxt1 3 29" xfId="7981" xr:uid="{D5332B3C-04CA-4567-9CD7-77222FEA5BBE}"/>
    <cellStyle name="vntxt1 3 29 2" xfId="12152" xr:uid="{4C3623EC-F886-4735-AEA6-FA1C4845C422}"/>
    <cellStyle name="vntxt1 3 29 2 2" xfId="50391" xr:uid="{EB06C6C8-BD68-437C-B147-18979DBF2894}"/>
    <cellStyle name="vntxt1 3 29 3" xfId="52381" xr:uid="{9E3F4622-3747-4528-9D18-3DE9F078DA31}"/>
    <cellStyle name="vntxt1 3 29 4" xfId="47754" xr:uid="{7FF3B1F4-41E9-4260-81A7-A688FFA73BFE}"/>
    <cellStyle name="vntxt1 3 29 5" xfId="55241" xr:uid="{60D34C4F-8282-4B31-A822-7B0786FFABAA}"/>
    <cellStyle name="vntxt1 3 3" xfId="3937" xr:uid="{EC4C3A23-3B9E-4AED-8787-22A00A69B33C}"/>
    <cellStyle name="vntxt1 3 3 10" xfId="9929" xr:uid="{2B40C622-754E-40DF-B25E-8D9CDCBDE16A}"/>
    <cellStyle name="vntxt1 3 3 10 2" xfId="17836" xr:uid="{992162A5-2A5C-4888-BF49-25E02270F437}"/>
    <cellStyle name="vntxt1 3 3 10 3" xfId="49614" xr:uid="{FAA3C46A-AB2F-44DC-AF0A-73270D1A9BD6}"/>
    <cellStyle name="vntxt1 3 3 11" xfId="9987" xr:uid="{89D2D6F6-94F7-47D8-BB61-E4C554289DD5}"/>
    <cellStyle name="vntxt1 3 3 11 2" xfId="17867" xr:uid="{EB2F55CD-0AC5-4F66-B0FB-1D4282BBE7A2}"/>
    <cellStyle name="vntxt1 3 3 11 3" xfId="49704" xr:uid="{515AF34E-CDC9-43E9-BC5D-4CC36C92D367}"/>
    <cellStyle name="vntxt1 3 3 12" xfId="9977" xr:uid="{1F82A96E-C17B-44CF-AF45-BF14950CDFE6}"/>
    <cellStyle name="vntxt1 3 3 12 2" xfId="17863" xr:uid="{C3161663-AB4C-445A-A651-9728877A6E01}"/>
    <cellStyle name="vntxt1 3 3 13" xfId="9882" xr:uid="{51651DF4-40C8-4FF1-98D8-0BEA50CB5DBD}"/>
    <cellStyle name="vntxt1 3 3 13 2" xfId="17819" xr:uid="{C7A09E60-6F9F-4D00-B9FD-7D5E5BAA06A1}"/>
    <cellStyle name="vntxt1 3 3 14" xfId="7223" xr:uid="{6F96EB8E-F0F6-4BB9-BA83-3F42FAC6F81C}"/>
    <cellStyle name="vntxt1 3 3 14 2" xfId="17265" xr:uid="{98696AAE-8434-4198-A612-1A2B1567F51D}"/>
    <cellStyle name="vntxt1 3 3 15" xfId="11490" xr:uid="{03DFA653-C601-44CE-A587-FC3B90F033A5}"/>
    <cellStyle name="vntxt1 3 3 16" xfId="46772" xr:uid="{5632DE88-BF36-4E78-9259-6F4306EC6040}"/>
    <cellStyle name="vntxt1 3 3 17" xfId="54519" xr:uid="{DE35AC65-5C8F-43B9-A6D1-F0E8DE376E2E}"/>
    <cellStyle name="vntxt1 3 3 2" xfId="4914" xr:uid="{57DE509F-D0D5-46EC-AB93-0717E1970FF6}"/>
    <cellStyle name="vntxt1 3 3 2 10" xfId="9232" xr:uid="{8861CF93-0643-4510-89E0-C6FF876D5D92}"/>
    <cellStyle name="vntxt1 3 3 2 10 2" xfId="13112" xr:uid="{33CEFC40-E6EB-4FC8-8D5F-312D6FEEE071}"/>
    <cellStyle name="vntxt1 3 3 2 10 2 2" xfId="51331" xr:uid="{BC4DE008-7920-41B6-A5A0-E2F15B73C6B7}"/>
    <cellStyle name="vntxt1 3 3 2 10 3" xfId="53259" xr:uid="{6BD97D50-4185-4E67-B8CA-4D58EA42AFC9}"/>
    <cellStyle name="vntxt1 3 3 2 10 4" xfId="48882" xr:uid="{E413ABA9-2457-43AE-AC0D-FCCCCC8E105B}"/>
    <cellStyle name="vntxt1 3 3 2 10 5" xfId="56302" xr:uid="{45AB4FCD-B4B7-429E-B272-794FC83A4E48}"/>
    <cellStyle name="vntxt1 3 3 2 11" xfId="9285" xr:uid="{0C37B55A-420C-480F-9402-2B39AEA37D35}"/>
    <cellStyle name="vntxt1 3 3 2 11 2" xfId="13158" xr:uid="{97449968-C4C4-4F38-9310-7A7A14C71FC4}"/>
    <cellStyle name="vntxt1 3 3 2 11 2 2" xfId="51381" xr:uid="{3D632117-2E57-42CD-8E5A-8E3339F7F563}"/>
    <cellStyle name="vntxt1 3 3 2 11 3" xfId="53309" xr:uid="{C0D9B41D-126A-4C1C-99D3-2317F72A7744}"/>
    <cellStyle name="vntxt1 3 3 2 11 4" xfId="48932" xr:uid="{8A7CA3D3-9CCA-4FF6-A518-322194192B52}"/>
    <cellStyle name="vntxt1 3 3 2 11 5" xfId="56352" xr:uid="{EF3FB219-95D1-402B-A7DD-E6400A2B54DD}"/>
    <cellStyle name="vntxt1 3 3 2 12" xfId="8838" xr:uid="{6BDEEB00-279A-48E9-824B-A8595D4FD600}"/>
    <cellStyle name="vntxt1 3 3 2 12 2" xfId="12772" xr:uid="{997725FE-4E16-4F01-B984-AB1559B0C3C2}"/>
    <cellStyle name="vntxt1 3 3 2 12 2 2" xfId="50941" xr:uid="{F9C13EAF-0F86-4D26-8BB7-75768199A2E0}"/>
    <cellStyle name="vntxt1 3 3 2 12 3" xfId="52870" xr:uid="{F42827DA-E259-432F-ABBB-96CB6CF92761}"/>
    <cellStyle name="vntxt1 3 3 2 12 4" xfId="48494" xr:uid="{FD2CE4A4-D549-446D-B535-AD221601A8AF}"/>
    <cellStyle name="vntxt1 3 3 2 12 5" xfId="55919" xr:uid="{512F7E04-499D-4F66-85FF-99D462677CCD}"/>
    <cellStyle name="vntxt1 3 3 2 13" xfId="7927" xr:uid="{83F4A254-E282-455C-A721-C044CC09ED32}"/>
    <cellStyle name="vntxt1 3 3 2 13 2" xfId="12106" xr:uid="{4CD13E2E-64D1-46FE-BF35-D12B583A6896}"/>
    <cellStyle name="vntxt1 3 3 2 13 2 2" xfId="50340" xr:uid="{6B1654BF-FFAF-46FD-9D43-1B2394298159}"/>
    <cellStyle name="vntxt1 3 3 2 13 3" xfId="52330" xr:uid="{F766C1F2-851A-4CD3-8A5F-B5A19B4104D4}"/>
    <cellStyle name="vntxt1 3 3 2 13 4" xfId="47704" xr:uid="{F5BD2811-4F2F-485C-ADCE-C7D1B517E183}"/>
    <cellStyle name="vntxt1 3 3 2 13 5" xfId="55192" xr:uid="{AD4456B4-C4D1-483E-90C4-B0339A43464F}"/>
    <cellStyle name="vntxt1 3 3 2 14" xfId="9415" xr:uid="{3E2ED90E-7039-4918-A86B-661937DF5AA8}"/>
    <cellStyle name="vntxt1 3 3 2 14 2" xfId="13270" xr:uid="{DF8B11E0-564D-46EA-9F2A-09EA3FA37F98}"/>
    <cellStyle name="vntxt1 3 3 2 14 2 2" xfId="51509" xr:uid="{E92197C5-E734-4CAC-810F-6707EBC293A2}"/>
    <cellStyle name="vntxt1 3 3 2 14 3" xfId="53437" xr:uid="{79DA78AB-DFA4-49C1-BE92-9B7187E952EC}"/>
    <cellStyle name="vntxt1 3 3 2 14 4" xfId="49060" xr:uid="{A391EF02-BF4F-452E-9010-B1450B177DF2}"/>
    <cellStyle name="vntxt1 3 3 2 14 5" xfId="56480" xr:uid="{4B8C2D70-27C1-47D4-BBE8-FBE599D431CC}"/>
    <cellStyle name="vntxt1 3 3 2 15" xfId="9458" xr:uid="{A958EB8D-08B2-4DAD-B89B-630CA4A48885}"/>
    <cellStyle name="vntxt1 3 3 2 15 2" xfId="13308" xr:uid="{4587D9B9-7475-48C1-A903-5D8458D90CD6}"/>
    <cellStyle name="vntxt1 3 3 2 15 2 2" xfId="51552" xr:uid="{C1C2BB56-DC99-40D2-91CD-D0B8C0FA78A3}"/>
    <cellStyle name="vntxt1 3 3 2 15 3" xfId="53480" xr:uid="{45BA3A30-1392-4906-B2DA-FF834136567D}"/>
    <cellStyle name="vntxt1 3 3 2 15 4" xfId="49103" xr:uid="{7CC1D9E8-DC80-484A-BF69-FA1BFF786269}"/>
    <cellStyle name="vntxt1 3 3 2 15 5" xfId="56522" xr:uid="{A4091E72-8F0D-4DD7-91B1-B20E74440355}"/>
    <cellStyle name="vntxt1 3 3 2 16" xfId="9455" xr:uid="{4AB736AB-9C52-4696-8580-27F92B6AD0CD}"/>
    <cellStyle name="vntxt1 3 3 2 16 2" xfId="13306" xr:uid="{6FFC999F-99C5-448D-8B34-1F05EFCAB210}"/>
    <cellStyle name="vntxt1 3 3 2 16 2 2" xfId="51549" xr:uid="{2EB8B7BB-F201-41F3-9C72-300BAF6A5CED}"/>
    <cellStyle name="vntxt1 3 3 2 16 3" xfId="53477" xr:uid="{97F2642F-C3EB-43A4-989E-35C32665B6F8}"/>
    <cellStyle name="vntxt1 3 3 2 16 4" xfId="49100" xr:uid="{EDD9FC48-DF78-485A-801C-1BAD82A332E7}"/>
    <cellStyle name="vntxt1 3 3 2 16 5" xfId="56519" xr:uid="{7EB8A2EF-91AC-4056-8BD1-F147950F10FD}"/>
    <cellStyle name="vntxt1 3 3 2 17" xfId="7920" xr:uid="{D1563A6A-B371-434D-AE4C-F478CE8EC307}"/>
    <cellStyle name="vntxt1 3 3 2 17 2" xfId="12099" xr:uid="{F561BF78-F4A3-4B53-A3EE-28F6F48BD400}"/>
    <cellStyle name="vntxt1 3 3 2 17 2 2" xfId="50333" xr:uid="{0C767AE9-BE07-4A59-A28E-F50DA7C8342C}"/>
    <cellStyle name="vntxt1 3 3 2 17 3" xfId="52323" xr:uid="{CE3DF707-01C4-4A44-BAFC-7775A09DE028}"/>
    <cellStyle name="vntxt1 3 3 2 17 4" xfId="47697" xr:uid="{1AC36151-F078-4054-8EDA-2B3A0240D3E5}"/>
    <cellStyle name="vntxt1 3 3 2 17 5" xfId="55185" xr:uid="{BA84F14E-AD82-4D58-B26F-CE2800A2CC3E}"/>
    <cellStyle name="vntxt1 3 3 2 18" xfId="9276" xr:uid="{6F9B9C74-8BF3-4ABA-8B00-DC8EB8C3451B}"/>
    <cellStyle name="vntxt1 3 3 2 18 2" xfId="13151" xr:uid="{4CB3DD65-7CD5-40C0-B7E3-8F9CDE36DCFF}"/>
    <cellStyle name="vntxt1 3 3 2 18 2 2" xfId="51374" xr:uid="{2BF425D1-2C77-457A-8304-6BCD4CD4B1AE}"/>
    <cellStyle name="vntxt1 3 3 2 18 3" xfId="53302" xr:uid="{0E54603F-4AE0-4255-B5CC-D523D0B19D8E}"/>
    <cellStyle name="vntxt1 3 3 2 18 4" xfId="48925" xr:uid="{1112557F-E1B5-4DE9-9806-A9127FBB6C6C}"/>
    <cellStyle name="vntxt1 3 3 2 18 5" xfId="56345" xr:uid="{FC909CED-5723-437D-A2A4-83E846F83A29}"/>
    <cellStyle name="vntxt1 3 3 2 19" xfId="8991" xr:uid="{0C3FE8F8-B6F4-4025-AF2E-B400B2BFABF0}"/>
    <cellStyle name="vntxt1 3 3 2 19 2" xfId="12907" xr:uid="{80ED7BEC-C916-47EE-8584-09B9C8A35805}"/>
    <cellStyle name="vntxt1 3 3 2 19 2 2" xfId="51096" xr:uid="{0ADA2D32-DA81-462A-A458-A8C537B24BF6}"/>
    <cellStyle name="vntxt1 3 3 2 19 3" xfId="53024" xr:uid="{49185290-D845-4A00-924E-37B72728C399}"/>
    <cellStyle name="vntxt1 3 3 2 19 4" xfId="48649" xr:uid="{C83A92B3-ECC9-49E6-98EB-B2078AED4B54}"/>
    <cellStyle name="vntxt1 3 3 2 19 5" xfId="56073" xr:uid="{826C96EB-9B2C-44D2-A899-9005FB0FEA14}"/>
    <cellStyle name="vntxt1 3 3 2 2" xfId="8618" xr:uid="{E55330F2-7101-49D1-AE24-1C7F2297050D}"/>
    <cellStyle name="vntxt1 3 3 2 2 2" xfId="12605" xr:uid="{1524E6D2-E77A-478D-933B-51CCC35794AF}"/>
    <cellStyle name="vntxt1 3 3 2 2 2 2" xfId="50782" xr:uid="{51E34A45-69D6-48B3-B069-407C3321E03B}"/>
    <cellStyle name="vntxt1 3 3 2 2 3" xfId="52713" xr:uid="{61C1F4B7-8685-4FAA-86A2-C46407F045FD}"/>
    <cellStyle name="vntxt1 3 3 2 2 4" xfId="48293" xr:uid="{12BF44D4-0B08-4BCE-8A33-474AFF1F6F91}"/>
    <cellStyle name="vntxt1 3 3 2 2 5" xfId="55722" xr:uid="{1248B4D8-881C-4475-AEE4-DF9732AA414C}"/>
    <cellStyle name="vntxt1 3 3 2 20" xfId="7841" xr:uid="{38B649FD-B59C-43C3-8BE2-5555FCF5E7E7}"/>
    <cellStyle name="vntxt1 3 3 2 20 2" xfId="12034" xr:uid="{9E003AD4-36DF-4E69-BC37-8D081F1B42FE}"/>
    <cellStyle name="vntxt1 3 3 2 20 2 2" xfId="50257" xr:uid="{0F4DA3DC-3173-484A-9C08-A182AF0BB431}"/>
    <cellStyle name="vntxt1 3 3 2 20 3" xfId="52249" xr:uid="{0D67EB91-7EF9-4C6F-BB58-07A5EE258CCE}"/>
    <cellStyle name="vntxt1 3 3 2 20 4" xfId="47621" xr:uid="{76279082-B4DF-4F1C-B80C-29910A3C1472}"/>
    <cellStyle name="vntxt1 3 3 2 20 5" xfId="55115" xr:uid="{431F9652-9BB4-456B-B126-D53ADE325E5E}"/>
    <cellStyle name="vntxt1 3 3 2 21" xfId="9563" xr:uid="{39BCA28B-F851-40BA-92F0-CDDAFBF1FEBD}"/>
    <cellStyle name="vntxt1 3 3 2 21 2" xfId="13398" xr:uid="{E4935806-A319-40CE-826A-A350F8D868FA}"/>
    <cellStyle name="vntxt1 3 3 2 21 2 2" xfId="51653" xr:uid="{1D7FBBDC-6784-4C34-89F7-BD555FE60FC9}"/>
    <cellStyle name="vntxt1 3 3 2 21 3" xfId="53581" xr:uid="{8EBBDA43-A226-4123-BA12-2DF260BFEA27}"/>
    <cellStyle name="vntxt1 3 3 2 21 4" xfId="49204" xr:uid="{8BBDF320-A38D-4FBA-AEBE-000BB2D883F9}"/>
    <cellStyle name="vntxt1 3 3 2 21 5" xfId="56623" xr:uid="{BB46C96A-48D2-4231-8527-1671F478BD38}"/>
    <cellStyle name="vntxt1 3 3 2 22" xfId="7958" xr:uid="{2E34BDD6-C9AC-4428-AD47-2BD1077AFFCB}"/>
    <cellStyle name="vntxt1 3 3 2 22 2" xfId="12134" xr:uid="{DA4078E7-F167-456D-9724-A93FE2D468E5}"/>
    <cellStyle name="vntxt1 3 3 2 22 2 2" xfId="50369" xr:uid="{3EE397FE-0E1E-4887-A170-6726B2B3AE9F}"/>
    <cellStyle name="vntxt1 3 3 2 22 3" xfId="52359" xr:uid="{8BA5BD7B-F373-4B72-99BE-7BC10E2EC16E}"/>
    <cellStyle name="vntxt1 3 3 2 22 4" xfId="47733" xr:uid="{E3DBE2CD-7D3C-4931-B76A-ED100C59244B}"/>
    <cellStyle name="vntxt1 3 3 2 22 5" xfId="55220" xr:uid="{C25D8CC7-1C7D-4058-8874-B0570A8816B3}"/>
    <cellStyle name="vntxt1 3 3 2 23" xfId="8312" xr:uid="{E17B3022-707D-4FF2-99F9-293EEFD53DF1}"/>
    <cellStyle name="vntxt1 3 3 2 23 2" xfId="12403" xr:uid="{CB919D0A-C166-4E9A-9B1D-ED5DE617C036}"/>
    <cellStyle name="vntxt1 3 3 2 23 2 2" xfId="50680" xr:uid="{CC68A0DB-FA88-40B1-8D3A-A8447DB6A0C3}"/>
    <cellStyle name="vntxt1 3 3 2 23 3" xfId="52663" xr:uid="{2C867C18-9EED-4CCB-A415-D811C45E8D6B}"/>
    <cellStyle name="vntxt1 3 3 2 23 4" xfId="48044" xr:uid="{6D778987-AF87-42A4-B975-8C4CC8E2AE0A}"/>
    <cellStyle name="vntxt1 3 3 2 23 5" xfId="55515" xr:uid="{3B03B0A5-B0DE-4CE4-A66F-3A3C5FA9072D}"/>
    <cellStyle name="vntxt1 3 3 2 24" xfId="9773" xr:uid="{769DDEE5-C88C-42A3-B0E6-9F8B24AFA08C}"/>
    <cellStyle name="vntxt1 3 3 2 24 2" xfId="13586" xr:uid="{606CC4F3-EC60-4D47-8A13-3E08848D5E9A}"/>
    <cellStyle name="vntxt1 3 3 2 24 2 2" xfId="51863" xr:uid="{050D9463-0095-42BB-978C-B50CE0483122}"/>
    <cellStyle name="vntxt1 3 3 2 24 3" xfId="53791" xr:uid="{33C67579-03AE-4649-9450-BAAA60E80B5F}"/>
    <cellStyle name="vntxt1 3 3 2 24 4" xfId="49414" xr:uid="{0699DF34-4E4F-47D2-AA60-CC1E61B9ADB2}"/>
    <cellStyle name="vntxt1 3 3 2 24 5" xfId="56825" xr:uid="{27A61E24-E213-4943-B513-C6917DC55A74}"/>
    <cellStyle name="vntxt1 3 3 2 25" xfId="10056" xr:uid="{45CE7470-C8F5-4E00-A93A-D3C19E1BFE54}"/>
    <cellStyle name="vntxt1 3 3 2 25 2" xfId="17883" xr:uid="{CEEA49B3-1A86-4D06-BB96-3884A9D39D56}"/>
    <cellStyle name="vntxt1 3 3 2 25 3" xfId="49719" xr:uid="{00260B4E-47A2-469F-8DAC-8C7C78A524AB}"/>
    <cellStyle name="vntxt1 3 3 2 26" xfId="10392" xr:uid="{F01A28EE-9749-498C-866E-5EA581EA0C4C}"/>
    <cellStyle name="vntxt1 3 3 2 26 2" xfId="18069" xr:uid="{8CD084FD-190F-4A36-B9F7-81F8C083ACFF}"/>
    <cellStyle name="vntxt1 3 3 2 26 3" xfId="49542" xr:uid="{E0DDF827-B4C4-4853-95CC-D55888914751}"/>
    <cellStyle name="vntxt1 3 3 2 27" xfId="10728" xr:uid="{ABFED464-EBF2-4AC5-B04D-B1951A4C5B04}"/>
    <cellStyle name="vntxt1 3 3 2 27 2" xfId="18260" xr:uid="{C1D62525-0C56-4275-843C-68893F29BD84}"/>
    <cellStyle name="vntxt1 3 3 2 28" xfId="11062" xr:uid="{D9FE039A-3014-45D8-96E4-0B8946C79235}"/>
    <cellStyle name="vntxt1 3 3 2 28 2" xfId="18451" xr:uid="{3A9757F2-ADA3-4881-913A-55298667C9D2}"/>
    <cellStyle name="vntxt1 3 3 2 29" xfId="7329" xr:uid="{44251D4B-DDE4-4E7C-AC3A-A275E26E46E1}"/>
    <cellStyle name="vntxt1 3 3 2 29 2" xfId="17371" xr:uid="{4B98BCFB-AC84-4913-AB22-1DDC5319DCB5}"/>
    <cellStyle name="vntxt1 3 3 2 3" xfId="8896" xr:uid="{B306E564-FDAF-41D4-AB6B-CEF60BA82EA0}"/>
    <cellStyle name="vntxt1 3 3 2 3 2" xfId="12820" xr:uid="{408A6A60-F247-4482-8087-D157558C0A90}"/>
    <cellStyle name="vntxt1 3 3 2 3 2 2" xfId="50997" xr:uid="{B378FDDC-2E3C-4096-BED4-7AFDFDBB231A}"/>
    <cellStyle name="vntxt1 3 3 2 3 3" xfId="52925" xr:uid="{88539670-541E-460B-91DB-B3B39EA346BF}"/>
    <cellStyle name="vntxt1 3 3 2 3 4" xfId="48550" xr:uid="{FBFF775A-2247-4AB5-A50D-B2A39560775C}"/>
    <cellStyle name="vntxt1 3 3 2 3 5" xfId="55974" xr:uid="{F42F77EA-419A-42A2-A129-EC5EB7B4963D}"/>
    <cellStyle name="vntxt1 3 3 2 30" xfId="11596" xr:uid="{F64D4FFF-D6B6-4525-A683-4BF2E25492B4}"/>
    <cellStyle name="vntxt1 3 3 2 31" xfId="47074" xr:uid="{0A54E1C2-6AE3-46B8-A63C-3B1DF92D73CB}"/>
    <cellStyle name="vntxt1 3 3 2 32" xfId="54620" xr:uid="{41D1D7AA-0F56-4567-8C43-F75B7C62F984}"/>
    <cellStyle name="vntxt1 3 3 2 4" xfId="8944" xr:uid="{9E0A77CB-2276-465C-8009-353EFFF32D5A}"/>
    <cellStyle name="vntxt1 3 3 2 4 2" xfId="12867" xr:uid="{03B0CC30-10CA-48C0-A06C-9B89A158FF2F}"/>
    <cellStyle name="vntxt1 3 3 2 4 2 2" xfId="51050" xr:uid="{1F37FAF0-FB55-465E-B599-A7ED28DADBE3}"/>
    <cellStyle name="vntxt1 3 3 2 4 3" xfId="52978" xr:uid="{BD6F3B92-347F-4D64-A245-9D8E39103BFA}"/>
    <cellStyle name="vntxt1 3 3 2 4 4" xfId="48603" xr:uid="{DC9A81EC-DD7B-4109-9817-B43ADA7C1D31}"/>
    <cellStyle name="vntxt1 3 3 2 4 5" xfId="56027" xr:uid="{91E94AFD-E178-4876-8EF0-7973053A06E5}"/>
    <cellStyle name="vntxt1 3 3 2 5" xfId="8249" xr:uid="{52606047-7E96-42AF-A2C8-463739719E4D}"/>
    <cellStyle name="vntxt1 3 3 2 5 2" xfId="12357" xr:uid="{146BEE06-D418-4BF9-8CAA-F9D254612864}"/>
    <cellStyle name="vntxt1 3 3 2 5 2 2" xfId="50626" xr:uid="{2421E814-D651-46FE-A742-892DAAFC314C}"/>
    <cellStyle name="vntxt1 3 3 2 5 3" xfId="52610" xr:uid="{E179EF39-DF95-46E4-8AF1-F816D63A2F33}"/>
    <cellStyle name="vntxt1 3 3 2 5 4" xfId="47991" xr:uid="{9C9AF416-7FDD-4395-AF1F-45B0FE1DB2F6}"/>
    <cellStyle name="vntxt1 3 3 2 5 5" xfId="55463" xr:uid="{23AB323C-FFA8-4121-851D-A530C19D53C8}"/>
    <cellStyle name="vntxt1 3 3 2 6" xfId="7852" xr:uid="{7819B6AE-DA2E-467D-A333-F359643ADE82}"/>
    <cellStyle name="vntxt1 3 3 2 6 2" xfId="12044" xr:uid="{34877387-5A32-4DB7-9AC5-1B1AA054CB64}"/>
    <cellStyle name="vntxt1 3 3 2 6 2 2" xfId="50267" xr:uid="{2E5416E7-E05F-447C-808D-A10FC92D7D8D}"/>
    <cellStyle name="vntxt1 3 3 2 6 3" xfId="52259" xr:uid="{AAD57D6E-108F-4F31-9FD7-20D76FFFE1D4}"/>
    <cellStyle name="vntxt1 3 3 2 6 4" xfId="47631" xr:uid="{0FB5D89E-B4BD-4AA6-A094-279FF72E0788}"/>
    <cellStyle name="vntxt1 3 3 2 6 5" xfId="55125" xr:uid="{34EC465C-4E88-43C1-9151-592B5405DC25}"/>
    <cellStyle name="vntxt1 3 3 2 7" xfId="8715" xr:uid="{E05D5F37-522A-4B71-BEE5-C8987121254F}"/>
    <cellStyle name="vntxt1 3 3 2 7 2" xfId="12687" xr:uid="{3B1BE685-FDB4-4048-B0C0-318DA5AA3E0D}"/>
    <cellStyle name="vntxt1 3 3 2 7 2 2" xfId="50828" xr:uid="{1AEC31AB-576A-4B11-842F-D702E934843A}"/>
    <cellStyle name="vntxt1 3 3 2 7 3" xfId="52757" xr:uid="{07ECA670-4E55-4929-A230-75C048CFDAFA}"/>
    <cellStyle name="vntxt1 3 3 2 7 4" xfId="48383" xr:uid="{D1A4CF5C-C82C-4A15-878A-080C4A50BC88}"/>
    <cellStyle name="vntxt1 3 3 2 7 5" xfId="55810" xr:uid="{D111B510-4E64-438E-BFC7-BAB905A21358}"/>
    <cellStyle name="vntxt1 3 3 2 8" xfId="8187" xr:uid="{C8CC4712-0777-4A17-A78D-D25BE41BB5FC}"/>
    <cellStyle name="vntxt1 3 3 2 8 2" xfId="12321" xr:uid="{566D2488-9FEB-404D-BB71-80B74F8CC093}"/>
    <cellStyle name="vntxt1 3 3 2 8 2 2" xfId="50581" xr:uid="{11ECD26F-EB38-404B-A519-DA6F3BE7365A}"/>
    <cellStyle name="vntxt1 3 3 2 8 3" xfId="52570" xr:uid="{38A9554F-C9ED-41FB-84AA-3E3E3DF91EDF}"/>
    <cellStyle name="vntxt1 3 3 2 8 4" xfId="47945" xr:uid="{1A364C29-1AFF-4A40-8B99-6A79E55E4F8D}"/>
    <cellStyle name="vntxt1 3 3 2 8 5" xfId="55424" xr:uid="{C68D4F54-DD2E-48B5-8796-B919DE053DD9}"/>
    <cellStyle name="vntxt1 3 3 2 9" xfId="9172" xr:uid="{1DECE3B9-C8FE-458D-8BD8-2103DADA223E}"/>
    <cellStyle name="vntxt1 3 3 2 9 2" xfId="13062" xr:uid="{E28DCB11-61ED-424D-B37F-B70FDB36B5CA}"/>
    <cellStyle name="vntxt1 3 3 2 9 2 2" xfId="51273" xr:uid="{BF46A0FD-C507-42C2-B1F2-4CDE168D457A}"/>
    <cellStyle name="vntxt1 3 3 2 9 3" xfId="53201" xr:uid="{2C724ED0-A837-494A-BA77-838F2E52AB8A}"/>
    <cellStyle name="vntxt1 3 3 2 9 4" xfId="48825" xr:uid="{6A4F14F1-780D-4C92-A79E-3CE16A5DFE46}"/>
    <cellStyle name="vntxt1 3 3 2 9 5" xfId="56247" xr:uid="{9274CF80-22DB-4A33-8AA6-09F26DF1543A}"/>
    <cellStyle name="vntxt1 3 3 3" xfId="7905" xr:uid="{D563D35B-7CFD-44FA-B769-7AC7AF655314}"/>
    <cellStyle name="vntxt1 3 3 3 2" xfId="12084" xr:uid="{21F6244E-4B9A-4E50-83F9-7BC10B294D83}"/>
    <cellStyle name="vntxt1 3 3 3 2 2" xfId="50317" xr:uid="{7096F72F-4B73-432D-A098-C95B81D1339C}"/>
    <cellStyle name="vntxt1 3 3 3 3" xfId="52308" xr:uid="{B9493F23-769C-487D-8731-2254A7E40C18}"/>
    <cellStyle name="vntxt1 3 3 3 4" xfId="47681" xr:uid="{F4D58000-7737-4040-8E62-1ABFD25CB4AD}"/>
    <cellStyle name="vntxt1 3 3 3 5" xfId="55170" xr:uid="{D9B904E5-75F7-40A9-A79E-3E7A8594087A}"/>
    <cellStyle name="vntxt1 3 3 4" xfId="8056" xr:uid="{1628E847-99A9-425B-A4B4-E9D98E384BA7}"/>
    <cellStyle name="vntxt1 3 3 4 2" xfId="12218" xr:uid="{4C4C0809-3BE7-4F17-9F87-2B917B73213A}"/>
    <cellStyle name="vntxt1 3 3 4 2 2" xfId="50462" xr:uid="{7498D1EA-D8FB-4337-82C5-6CDBC5E7791E}"/>
    <cellStyle name="vntxt1 3 3 4 3" xfId="52451" xr:uid="{78D664EA-397C-4D91-A79A-8C092DE61ED1}"/>
    <cellStyle name="vntxt1 3 3 4 4" xfId="47825" xr:uid="{FA6B7279-6681-434D-8586-38B66DEEE17E}"/>
    <cellStyle name="vntxt1 3 3 4 5" xfId="55309" xr:uid="{49CA5635-FD12-4007-868C-FFED8458BEFB}"/>
    <cellStyle name="vntxt1 3 3 5" xfId="8736" xr:uid="{D6ADE4F8-1F6F-44AE-AD6D-ED8976EA94D6}"/>
    <cellStyle name="vntxt1 3 3 5 2" xfId="12703" xr:uid="{AB38DEE0-0446-4A0C-813D-8E7CEBFB5F91}"/>
    <cellStyle name="vntxt1 3 3 5 2 2" xfId="50846" xr:uid="{5CD9E327-D5FC-4B1A-8A70-6B9AA598D8E9}"/>
    <cellStyle name="vntxt1 3 3 5 3" xfId="52775" xr:uid="{01EA7623-6B98-4CFC-A96E-3DDD5D0BDAF2}"/>
    <cellStyle name="vntxt1 3 3 5 4" xfId="48401" xr:uid="{EC447097-FEB5-4A84-B024-3B2694195896}"/>
    <cellStyle name="vntxt1 3 3 5 5" xfId="55827" xr:uid="{9DD8A89B-CB9B-458C-AEC2-B509A9998059}"/>
    <cellStyle name="vntxt1 3 3 6" xfId="7762" xr:uid="{E4995A4C-E488-40DF-A754-315634F8A8FC}"/>
    <cellStyle name="vntxt1 3 3 6 2" xfId="11974" xr:uid="{422455A2-56E6-43F3-9E16-508FB5006E5D}"/>
    <cellStyle name="vntxt1 3 3 6 2 2" xfId="50186" xr:uid="{3C287B33-BBA6-4DA3-AC04-4AFF0FD926D7}"/>
    <cellStyle name="vntxt1 3 3 6 3" xfId="52178" xr:uid="{A5EBC599-DA43-4B33-8566-DCD3B5089B27}"/>
    <cellStyle name="vntxt1 3 3 6 4" xfId="47548" xr:uid="{349330F2-FA81-402E-A923-1F7CCFA729A4}"/>
    <cellStyle name="vntxt1 3 3 6 5" xfId="55046" xr:uid="{E2785CAA-E18D-4AFF-B3D8-2F4F57DD46B8}"/>
    <cellStyle name="vntxt1 3 3 7" xfId="8111" xr:uid="{178E3609-44B9-4AE9-8186-6BFC490CAAE2}"/>
    <cellStyle name="vntxt1 3 3 7 2" xfId="12265" xr:uid="{01BE4277-6C74-44AE-85FD-7E058B9B9506}"/>
    <cellStyle name="vntxt1 3 3 7 2 2" xfId="50515" xr:uid="{89B9C97B-DAE3-4543-B3CA-637A9E09633D}"/>
    <cellStyle name="vntxt1 3 3 7 3" xfId="52504" xr:uid="{7B5B9B8E-DBA3-4ABE-ADA0-464AC69B9767}"/>
    <cellStyle name="vntxt1 3 3 7 4" xfId="47878" xr:uid="{803AC869-D637-4050-B747-1BD372F15A73}"/>
    <cellStyle name="vntxt1 3 3 7 5" xfId="55360" xr:uid="{C1F30E47-3886-4A53-B4EC-7704D3944D3E}"/>
    <cellStyle name="vntxt1 3 3 8" xfId="7821" xr:uid="{3ECC1637-7C53-40AE-B246-3041EE89303F}"/>
    <cellStyle name="vntxt1 3 3 8 2" xfId="12019" xr:uid="{B2A6E6AF-49B2-482A-8511-5698D88843F4}"/>
    <cellStyle name="vntxt1 3 3 8 2 2" xfId="50238" xr:uid="{66BF0E82-CB18-412C-B9E1-2411A8D71D3B}"/>
    <cellStyle name="vntxt1 3 3 8 3" xfId="52230" xr:uid="{56F1EB65-F418-4D11-A02E-1BD5FBAAB2E5}"/>
    <cellStyle name="vntxt1 3 3 8 4" xfId="47602" xr:uid="{2A7FF61D-1D30-4E5D-93B8-AAA1D32DAA8B}"/>
    <cellStyle name="vntxt1 3 3 8 5" xfId="55097" xr:uid="{51BEC7BE-C9C0-4E6B-AE2E-7968A6CD8B35}"/>
    <cellStyle name="vntxt1 3 3 9" xfId="9160" xr:uid="{CFF9AD68-A62E-4E0E-9466-BAEF994B404B}"/>
    <cellStyle name="vntxt1 3 3 9 2" xfId="13052" xr:uid="{C1DC87CD-2A5C-4D2E-B729-B2EDB7DC3176}"/>
    <cellStyle name="vntxt1 3 3 9 2 2" xfId="51262" xr:uid="{7377CFD2-A455-4F0C-81D4-2B8AB57824D8}"/>
    <cellStyle name="vntxt1 3 3 9 3" xfId="53190" xr:uid="{8569EF28-4083-4FED-B9DD-EBF61E50F22A}"/>
    <cellStyle name="vntxt1 3 3 9 4" xfId="48814" xr:uid="{5EB89914-6773-47C4-A6F9-D8AD10781D64}"/>
    <cellStyle name="vntxt1 3 3 9 5" xfId="56236" xr:uid="{A8CC8319-63EB-462F-9E46-FDAB673D6469}"/>
    <cellStyle name="vntxt1 3 30" xfId="7743" xr:uid="{92A039B7-D0D9-4121-A3D4-93B978CA44C7}"/>
    <cellStyle name="vntxt1 3 30 2" xfId="11957" xr:uid="{76E2FD7C-84B4-474C-80D7-B3F3DE5047C6}"/>
    <cellStyle name="vntxt1 3 30 2 2" xfId="50167" xr:uid="{6076A573-AD41-4006-A980-8DEA20E41982}"/>
    <cellStyle name="vntxt1 3 30 3" xfId="52159" xr:uid="{C62D23C2-9E5E-43C6-A7A6-651006FEC638}"/>
    <cellStyle name="vntxt1 3 30 4" xfId="47529" xr:uid="{6E6A9ED6-0D48-4A70-B7DA-0AF4C8A66DEB}"/>
    <cellStyle name="vntxt1 3 30 5" xfId="55027" xr:uid="{BD2D7728-5940-43B5-9DBE-2BA8D36A2303}"/>
    <cellStyle name="vntxt1 3 31" xfId="8019" xr:uid="{87C23CFE-CAE6-496D-8F7D-C1A5219B8433}"/>
    <cellStyle name="vntxt1 3 31 2" xfId="12185" xr:uid="{158F8E8A-41A5-40A8-AAC8-B1CC6A691D1A}"/>
    <cellStyle name="vntxt1 3 31 2 2" xfId="50429" xr:uid="{1F129484-7D3A-4B0E-8363-847D37DA0C63}"/>
    <cellStyle name="vntxt1 3 31 3" xfId="52418" xr:uid="{903AB51A-88AE-486F-A6C6-368CD49CA903}"/>
    <cellStyle name="vntxt1 3 31 4" xfId="47792" xr:uid="{8D110260-2CFC-48B6-8563-B434091BA251}"/>
    <cellStyle name="vntxt1 3 31 5" xfId="55276" xr:uid="{08A1A6CF-E996-4BF4-A315-4D9C2564EDE6}"/>
    <cellStyle name="vntxt1 3 32" xfId="7654" xr:uid="{CEDD3012-6C71-496D-A32F-FA454ADB4D48}"/>
    <cellStyle name="vntxt1 3 32 2" xfId="11886" xr:uid="{1836C1F4-468F-4043-AB64-6061DFFFE35C}"/>
    <cellStyle name="vntxt1 3 32 2 2" xfId="50082" xr:uid="{4C8A15B8-1D29-4E6F-9301-2188EA758CCF}"/>
    <cellStyle name="vntxt1 3 32 3" xfId="52075" xr:uid="{F4145052-ECEF-45C3-A637-3E8F05F1EAD2}"/>
    <cellStyle name="vntxt1 3 32 4" xfId="47446" xr:uid="{E1FF4C2D-4137-4516-A488-38166D57714A}"/>
    <cellStyle name="vntxt1 3 32 5" xfId="54944" xr:uid="{50A83859-424E-4D87-8B14-AE0055890869}"/>
    <cellStyle name="vntxt1 3 33" xfId="7820" xr:uid="{A127E9F6-8F4C-4873-9D0D-C0E7D81F7C6C}"/>
    <cellStyle name="vntxt1 3 33 2" xfId="12018" xr:uid="{A2B7364F-DC5F-4E65-866E-CC52420CAF5D}"/>
    <cellStyle name="vntxt1 3 33 2 2" xfId="50237" xr:uid="{FA764FA1-CD7C-4B99-AAC0-71CA304B829B}"/>
    <cellStyle name="vntxt1 3 33 3" xfId="52229" xr:uid="{848BCEB5-2330-4D3D-9AE0-A6F1F6DA96B2}"/>
    <cellStyle name="vntxt1 3 33 4" xfId="47601" xr:uid="{2C0FE0E4-2E5F-4F0E-8DD3-C52148F5C5BB}"/>
    <cellStyle name="vntxt1 3 33 5" xfId="55096" xr:uid="{5621C8B2-81B0-4343-AB92-20EE4E3581EB}"/>
    <cellStyle name="vntxt1 3 34" xfId="9680" xr:uid="{0F044CD0-7D43-4F88-AED3-61CDA720DFED}"/>
    <cellStyle name="vntxt1 3 34 2" xfId="13503" xr:uid="{A7A43232-855B-4DA6-B57A-EC515AA341E8}"/>
    <cellStyle name="vntxt1 3 34 2 2" xfId="51770" xr:uid="{9378F0C3-92FC-4890-9B0C-4E3E66448FA4}"/>
    <cellStyle name="vntxt1 3 34 3" xfId="53698" xr:uid="{F2C5CC2F-DD41-4799-B9F9-F19F7BB5F6E8}"/>
    <cellStyle name="vntxt1 3 34 4" xfId="49321" xr:uid="{ED5743B2-2F96-49F9-990D-B15F0D925A46}"/>
    <cellStyle name="vntxt1 3 34 5" xfId="56739" xr:uid="{F184C7C4-BAD8-49AE-8F20-7A7351842A5A}"/>
    <cellStyle name="vntxt1 3 35" xfId="8811" xr:uid="{D1CE0C26-7888-410C-B572-8B08BEA4EB49}"/>
    <cellStyle name="vntxt1 3 35 2" xfId="12753" xr:uid="{838A2F60-2164-4F62-BA09-797AC1592CB1}"/>
    <cellStyle name="vntxt1 3 35 2 2" xfId="50915" xr:uid="{7A9E6867-BB0D-44AD-838E-EF3EEF099428}"/>
    <cellStyle name="vntxt1 3 35 3" xfId="52844" xr:uid="{EBD8BA10-A118-4952-A737-5C45832D7422}"/>
    <cellStyle name="vntxt1 3 35 4" xfId="48469" xr:uid="{0582BBF2-D4AC-46B3-BE8B-55270A8A4071}"/>
    <cellStyle name="vntxt1 3 35 5" xfId="55895" xr:uid="{D33611F4-B887-48FE-AD7A-5C69F4649FFB}"/>
    <cellStyle name="vntxt1 3 36" xfId="10051" xr:uid="{F81D90DC-DD73-4131-86B9-5DD475F6F2C1}"/>
    <cellStyle name="vntxt1 3 36 2" xfId="17882" xr:uid="{EF2ED7C0-0A16-4FC5-9E4B-CDB186EBA020}"/>
    <cellStyle name="vntxt1 3 37" xfId="9842" xr:uid="{437933B6-3123-410B-9B5F-302F4430AF4F}"/>
    <cellStyle name="vntxt1 3 37 2" xfId="17793" xr:uid="{0CC84275-1690-433A-B3AF-74F0337061A3}"/>
    <cellStyle name="vntxt1 3 38" xfId="10018" xr:uid="{05747B08-5D1B-4DF8-B22F-26647EF8ADE9}"/>
    <cellStyle name="vntxt1 3 38 2" xfId="17875" xr:uid="{8FD8DAA5-4CF0-47C0-AE10-550BF7602813}"/>
    <cellStyle name="vntxt1 3 39" xfId="7117" xr:uid="{EBEF2F6E-5B6B-40CF-8E5A-65AC3F286209}"/>
    <cellStyle name="vntxt1 3 39 2" xfId="17159" xr:uid="{DC4A2C26-4F9F-47CB-A5DC-E96BFA48AAF5}"/>
    <cellStyle name="vntxt1 3 4" xfId="4957" xr:uid="{6E38F04C-0693-4FBA-92E4-4F6037C4CE5A}"/>
    <cellStyle name="vntxt1 3 4 10" xfId="8028" xr:uid="{03C1C216-7A74-42FA-AD17-76AB1D4B1FBB}"/>
    <cellStyle name="vntxt1 3 4 10 2" xfId="12194" xr:uid="{FC22838F-B8CF-4880-BCD7-2A6F79ED357A}"/>
    <cellStyle name="vntxt1 3 4 10 2 2" xfId="50438" xr:uid="{A1E38F25-E7F2-4250-8D23-E18921C7EDA9}"/>
    <cellStyle name="vntxt1 3 4 10 3" xfId="52427" xr:uid="{416608CC-0B19-4C89-8854-C93C310EEE20}"/>
    <cellStyle name="vntxt1 3 4 10 4" xfId="47801" xr:uid="{FA5B5ABE-5B6C-4BE9-AB90-26AC0E50A68C}"/>
    <cellStyle name="vntxt1 3 4 10 5" xfId="55285" xr:uid="{73EE2D3F-718E-46A0-8FF1-941B81DF2BDB}"/>
    <cellStyle name="vntxt1 3 4 11" xfId="7816" xr:uid="{2150CF55-CD06-49C5-B9AF-D08430B7058C}"/>
    <cellStyle name="vntxt1 3 4 11 2" xfId="12015" xr:uid="{A3BC6015-49A0-411C-AF2C-1EE821ABB17D}"/>
    <cellStyle name="vntxt1 3 4 11 2 2" xfId="50234" xr:uid="{CEE5459C-0E9A-46B4-A337-98E9FF318F8F}"/>
    <cellStyle name="vntxt1 3 4 11 3" xfId="52226" xr:uid="{756FC69A-2303-46F5-AE87-A732AE652733}"/>
    <cellStyle name="vntxt1 3 4 11 4" xfId="47598" xr:uid="{1802B399-B611-4EC2-A8DD-3EFA25016ABF}"/>
    <cellStyle name="vntxt1 3 4 11 5" xfId="55093" xr:uid="{AEEDEC05-6E77-4BBD-92DF-02EEE5B19C94}"/>
    <cellStyle name="vntxt1 3 4 12" xfId="9122" xr:uid="{4C5FEAC5-B4CA-44CB-A2C7-79837F13A54B}"/>
    <cellStyle name="vntxt1 3 4 12 2" xfId="13018" xr:uid="{471288D1-7944-4823-BAC1-F2F5C451847F}"/>
    <cellStyle name="vntxt1 3 4 12 2 2" xfId="51225" xr:uid="{C5C175EC-5BFF-45E4-A3CB-9E970E0B7AAD}"/>
    <cellStyle name="vntxt1 3 4 12 3" xfId="53153" xr:uid="{960194C9-8ED3-429D-8E92-F241E0E1F73A}"/>
    <cellStyle name="vntxt1 3 4 12 4" xfId="48777" xr:uid="{64E59FC4-03C8-4C5D-949E-9560126E6F7D}"/>
    <cellStyle name="vntxt1 3 4 12 5" xfId="56199" xr:uid="{AE5F2AC8-6E45-4302-A1C6-C2B86EF5878E}"/>
    <cellStyle name="vntxt1 3 4 13" xfId="8706" xr:uid="{1A0E7EA6-0D3C-4729-B35A-258C12970978}"/>
    <cellStyle name="vntxt1 3 4 13 2" xfId="12683" xr:uid="{D7205042-875E-46A5-9101-CECCF2686063}"/>
    <cellStyle name="vntxt1 3 4 13 2 2" xfId="50822" xr:uid="{F39394DF-4A9E-409F-9C07-24B590CFCDFD}"/>
    <cellStyle name="vntxt1 3 4 13 3" xfId="52751" xr:uid="{A7DDFC32-2064-4C49-85D6-9CF99DD2BC24}"/>
    <cellStyle name="vntxt1 3 4 13 4" xfId="48377" xr:uid="{B473555B-8A29-49F7-BE9E-F7B551D4AE5D}"/>
    <cellStyle name="vntxt1 3 4 13 5" xfId="55804" xr:uid="{B78D20E3-8405-4C17-9FBA-AEC0331144A3}"/>
    <cellStyle name="vntxt1 3 4 14" xfId="9275" xr:uid="{69D69FDA-F4EB-4428-93C1-EF91D0B9E53B}"/>
    <cellStyle name="vntxt1 3 4 14 2" xfId="13150" xr:uid="{9E0E8DD1-023B-415F-BD60-95FCD996477C}"/>
    <cellStyle name="vntxt1 3 4 14 2 2" xfId="51373" xr:uid="{684FB39D-69A3-43AD-AF56-D3A5EA47D2D9}"/>
    <cellStyle name="vntxt1 3 4 14 3" xfId="53301" xr:uid="{F94EC7DA-91FE-43A2-A8E7-6090AC0E2103}"/>
    <cellStyle name="vntxt1 3 4 14 4" xfId="48924" xr:uid="{070C940B-2574-4EB0-B754-F50DDCE571F3}"/>
    <cellStyle name="vntxt1 3 4 14 5" xfId="56344" xr:uid="{24F42054-A9AB-4AA8-ACC8-E96070A29E2B}"/>
    <cellStyle name="vntxt1 3 4 15" xfId="9233" xr:uid="{6B8C9B97-61A3-4858-8D8D-6CA10BD249B5}"/>
    <cellStyle name="vntxt1 3 4 15 2" xfId="13113" xr:uid="{960EEFD9-A3D9-4C58-BAC0-0CBC0F68FEB1}"/>
    <cellStyle name="vntxt1 3 4 15 2 2" xfId="51332" xr:uid="{96909E50-C6CC-465F-8F74-09CB746C8FEC}"/>
    <cellStyle name="vntxt1 3 4 15 3" xfId="53260" xr:uid="{EB747F08-7F73-4CF1-A730-5D6335921042}"/>
    <cellStyle name="vntxt1 3 4 15 4" xfId="48883" xr:uid="{0661DB4E-2E53-4AB8-BCC3-CD12579480F3}"/>
    <cellStyle name="vntxt1 3 4 15 5" xfId="56303" xr:uid="{24A61AE0-3CB2-4368-B105-DDA9F2055FD4}"/>
    <cellStyle name="vntxt1 3 4 16" xfId="7840" xr:uid="{2A15875D-8F8A-41EB-A2F8-CDC188FBAEBE}"/>
    <cellStyle name="vntxt1 3 4 16 2" xfId="12033" xr:uid="{C83074D1-8AB0-4D55-B7F5-D8FFE9D381B9}"/>
    <cellStyle name="vntxt1 3 4 16 2 2" xfId="50256" xr:uid="{7BCAB36B-53C0-42F7-BB81-6F7BBFA49BD2}"/>
    <cellStyle name="vntxt1 3 4 16 3" xfId="52248" xr:uid="{6872F33E-F34E-42B4-A094-AEBC4FFAAB66}"/>
    <cellStyle name="vntxt1 3 4 16 4" xfId="47620" xr:uid="{50DA84D6-52A7-4354-BBEC-07247C8087D4}"/>
    <cellStyle name="vntxt1 3 4 16 5" xfId="55114" xr:uid="{376F263F-EB7F-40FA-AD16-861606DF3366}"/>
    <cellStyle name="vntxt1 3 4 17" xfId="8993" xr:uid="{7D5BC48B-A7D8-49F4-ACF2-4407219922EB}"/>
    <cellStyle name="vntxt1 3 4 17 2" xfId="12909" xr:uid="{E1A651B8-9DA3-409F-BA2C-C96BE4F82C2C}"/>
    <cellStyle name="vntxt1 3 4 17 2 2" xfId="51098" xr:uid="{ACA14A18-7614-435F-A07E-BD6D33446AD8}"/>
    <cellStyle name="vntxt1 3 4 17 3" xfId="53026" xr:uid="{922C6BE7-1DE2-4B1D-B1D9-CF258FF00090}"/>
    <cellStyle name="vntxt1 3 4 17 4" xfId="48651" xr:uid="{5502702E-9B8A-4F8F-AE6A-74916DA08F87}"/>
    <cellStyle name="vntxt1 3 4 17 5" xfId="56075" xr:uid="{AA0F8263-651A-4E19-868B-F91DF6E194FF}"/>
    <cellStyle name="vntxt1 3 4 18" xfId="9286" xr:uid="{23DA7C2B-0055-4801-9ED4-0FAB0996F545}"/>
    <cellStyle name="vntxt1 3 4 18 2" xfId="13159" xr:uid="{08E4319E-B816-470B-BC7F-DC578965E994}"/>
    <cellStyle name="vntxt1 3 4 18 2 2" xfId="51382" xr:uid="{7C8F9FDB-34B6-463B-85DC-621891F50EBF}"/>
    <cellStyle name="vntxt1 3 4 18 3" xfId="53310" xr:uid="{640DFF41-F91A-4C02-8AAE-E511BA8CE2CB}"/>
    <cellStyle name="vntxt1 3 4 18 4" xfId="48933" xr:uid="{5D1146B4-AFDB-4780-A377-A0F9DC75ABA5}"/>
    <cellStyle name="vntxt1 3 4 18 5" xfId="56353" xr:uid="{3421D3A4-C04E-4923-901F-1DD8EF52D263}"/>
    <cellStyle name="vntxt1 3 4 19" xfId="8097" xr:uid="{CD956A17-3AE3-467E-BADC-8809B50CA0FA}"/>
    <cellStyle name="vntxt1 3 4 19 2" xfId="12252" xr:uid="{A879EAD7-BBEE-4854-B6CC-0865C990C404}"/>
    <cellStyle name="vntxt1 3 4 19 2 2" xfId="50501" xr:uid="{9FCC4395-C006-4D33-A654-95D0F49325EB}"/>
    <cellStyle name="vntxt1 3 4 19 3" xfId="52490" xr:uid="{D40FB8A8-26D6-4388-BB15-389ED26DA6DB}"/>
    <cellStyle name="vntxt1 3 4 19 4" xfId="47864" xr:uid="{CF116664-7F86-4D44-BEC7-56979BA21F68}"/>
    <cellStyle name="vntxt1 3 4 19 5" xfId="55346" xr:uid="{80CBD653-52EA-4FC2-A35A-38E63644C26B}"/>
    <cellStyle name="vntxt1 3 4 2" xfId="5288" xr:uid="{438CE53C-4ECC-4519-9CCC-4D3A591619A7}"/>
    <cellStyle name="vntxt1 3 4 2 2" xfId="8456" xr:uid="{559C98FF-B33E-47E8-9959-19853148DC37}"/>
    <cellStyle name="vntxt1 3 4 2 2 2" xfId="17597" xr:uid="{3DD58DD2-4848-4FAE-9649-C772AEFC4B54}"/>
    <cellStyle name="vntxt1 3 4 2 2 3" xfId="50750" xr:uid="{005B4283-4BDC-43FC-9CE5-73016AAE4241}"/>
    <cellStyle name="vntxt1 3 4 2 3" xfId="12453" xr:uid="{116B741B-3285-44FB-8A53-06641E5A4044}"/>
    <cellStyle name="vntxt1 3 4 2 3 2" xfId="52692" xr:uid="{0211DBD5-DC9B-4864-9F5C-4EEA6C375768}"/>
    <cellStyle name="vntxt1 3 4 2 4" xfId="48130" xr:uid="{354B0786-C1A4-4B3D-8960-F518C7AEA4D7}"/>
    <cellStyle name="vntxt1 3 4 2 5" xfId="55567" xr:uid="{4174DCDF-C016-44CB-B01A-FDCC5D25EC87}"/>
    <cellStyle name="vntxt1 3 4 20" xfId="7528" xr:uid="{F1AD6015-D991-4509-9638-63025E6C4E6B}"/>
    <cellStyle name="vntxt1 3 4 20 2" xfId="11784" xr:uid="{661DCA15-6D12-450C-9261-BD691B1672A7}"/>
    <cellStyle name="vntxt1 3 4 20 2 2" xfId="49963" xr:uid="{52CE4EB1-E03C-4A4C-A652-33C91CC8AF44}"/>
    <cellStyle name="vntxt1 3 4 20 3" xfId="51956" xr:uid="{C40702AA-CF61-4BFD-98D4-822F7296B331}"/>
    <cellStyle name="vntxt1 3 4 20 4" xfId="47328" xr:uid="{E41C0406-1271-4AF8-B2FD-2A2A9253A900}"/>
    <cellStyle name="vntxt1 3 4 20 5" xfId="54831" xr:uid="{60F3787B-2B29-40E1-B007-8F870CD225D7}"/>
    <cellStyle name="vntxt1 3 4 21" xfId="9565" xr:uid="{29AFD9F1-DF63-46FD-978E-140AC6C91308}"/>
    <cellStyle name="vntxt1 3 4 21 2" xfId="13400" xr:uid="{0178A688-0EE3-4BBD-8E35-124243A87776}"/>
    <cellStyle name="vntxt1 3 4 21 2 2" xfId="51655" xr:uid="{E3E1BFF6-F176-43B9-BDEF-71691F2D1234}"/>
    <cellStyle name="vntxt1 3 4 21 3" xfId="53583" xr:uid="{620C8C0C-3AB5-48B3-81E5-2516401342B7}"/>
    <cellStyle name="vntxt1 3 4 21 4" xfId="49206" xr:uid="{8B9F601F-7E5D-4CBA-BBC7-DA0807E5AFBB}"/>
    <cellStyle name="vntxt1 3 4 21 5" xfId="56625" xr:uid="{7DDF9038-DE51-4121-A499-3BE1C92D44FF}"/>
    <cellStyle name="vntxt1 3 4 22" xfId="8865" xr:uid="{256C2568-1990-4352-97E5-0E79A65C6E45}"/>
    <cellStyle name="vntxt1 3 4 22 2" xfId="12794" xr:uid="{BBF82C25-F3B9-406F-BEDA-B83EC30D5F4E}"/>
    <cellStyle name="vntxt1 3 4 22 2 2" xfId="50968" xr:uid="{F06B7982-AB36-4A2C-BCA0-E14FC331F3DA}"/>
    <cellStyle name="vntxt1 3 4 22 3" xfId="52896" xr:uid="{E0357BB2-AAC1-452B-8ED4-7E8971E3EF28}"/>
    <cellStyle name="vntxt1 3 4 22 4" xfId="48521" xr:uid="{55B311E9-2A41-4690-BCF3-CCEEE4275D79}"/>
    <cellStyle name="vntxt1 3 4 22 5" xfId="55945" xr:uid="{AB0C1B6C-896C-40F2-98C0-2C49771CABCA}"/>
    <cellStyle name="vntxt1 3 4 23" xfId="7999" xr:uid="{16B0F0BF-657E-4820-A0CC-BA8C39BE849D}"/>
    <cellStyle name="vntxt1 3 4 23 2" xfId="12169" xr:uid="{6A67D7D7-5C3D-402B-9E52-C968844E6BEC}"/>
    <cellStyle name="vntxt1 3 4 23 2 2" xfId="50410" xr:uid="{63951D2D-489B-4C41-8968-1EFA57298E9F}"/>
    <cellStyle name="vntxt1 3 4 23 3" xfId="52400" xr:uid="{00ADD026-51A2-4CD3-91E7-558528A976E3}"/>
    <cellStyle name="vntxt1 3 4 23 4" xfId="47773" xr:uid="{1853E830-182E-4FFF-B414-BFEC2D2BB25A}"/>
    <cellStyle name="vntxt1 3 4 23 5" xfId="55259" xr:uid="{5230B118-77EC-4AA9-A85D-609AD80E8F0D}"/>
    <cellStyle name="vntxt1 3 4 24" xfId="8469" xr:uid="{AD074408-5198-4386-846C-D73C4D127E67}"/>
    <cellStyle name="vntxt1 3 4 24 2" xfId="12464" xr:uid="{F250FCDF-1F85-4258-BED0-1E0C5C173C6D}"/>
    <cellStyle name="vntxt1 3 4 24 2 2" xfId="50756" xr:uid="{C13D644F-FDD1-410E-8CC0-63CF27533999}"/>
    <cellStyle name="vntxt1 3 4 24 3" xfId="52695" xr:uid="{95E826CF-A04D-44E5-9D47-582FDD93D3D6}"/>
    <cellStyle name="vntxt1 3 4 24 4" xfId="48144" xr:uid="{8B584798-670D-4360-B1E2-5344E9ECB627}"/>
    <cellStyle name="vntxt1 3 4 24 5" xfId="55579" xr:uid="{F0F48F4D-7649-4612-BCEB-F0FC38EAFD95}"/>
    <cellStyle name="vntxt1 3 4 25" xfId="8815" xr:uid="{9FD9C833-2ABC-43C2-8E6E-9E7BB06857BC}"/>
    <cellStyle name="vntxt1 3 4 25 2" xfId="12757" xr:uid="{0B12D8BD-4829-4032-BEF6-EE88743AE450}"/>
    <cellStyle name="vntxt1 3 4 25 2 2" xfId="50919" xr:uid="{61F87101-7CCC-43DF-8B9D-4E5D85D81C1D}"/>
    <cellStyle name="vntxt1 3 4 25 3" xfId="52848" xr:uid="{287AD9F5-E2C1-479C-98E2-73409204CD89}"/>
    <cellStyle name="vntxt1 3 4 25 4" xfId="48473" xr:uid="{0A715153-D417-4383-9436-D6E439776160}"/>
    <cellStyle name="vntxt1 3 4 25 5" xfId="55899" xr:uid="{0BCF6E9E-042E-47A7-A5DF-C7A4A4B66F11}"/>
    <cellStyle name="vntxt1 3 4 26" xfId="8119" xr:uid="{0B338115-8C5C-42DA-B3C1-0FBDA5980C39}"/>
    <cellStyle name="vntxt1 3 4 26 2" xfId="12273" xr:uid="{F981631F-EED7-4C53-9110-4D09CD7C50BB}"/>
    <cellStyle name="vntxt1 3 4 26 2 2" xfId="50523" xr:uid="{1B098D14-A29A-426F-BFD3-7C29BA3E6837}"/>
    <cellStyle name="vntxt1 3 4 26 3" xfId="52512" xr:uid="{51FB152C-7911-4EF6-AA1E-848DDA2524F3}"/>
    <cellStyle name="vntxt1 3 4 26 4" xfId="47886" xr:uid="{81248508-44AD-4C1F-BCAA-D4F5041EEB82}"/>
    <cellStyle name="vntxt1 3 4 26 5" xfId="55368" xr:uid="{1635A4D6-0CA1-4D86-AE12-B24B240FA331}"/>
    <cellStyle name="vntxt1 3 4 27" xfId="9371" xr:uid="{A418DCFD-3F24-47F0-81AB-016B6214565F}"/>
    <cellStyle name="vntxt1 3 4 27 2" xfId="13235" xr:uid="{E8488CAE-EC91-4BD7-9F71-E43E3696D3ED}"/>
    <cellStyle name="vntxt1 3 4 27 2 2" xfId="51467" xr:uid="{C1D1EC53-AA2A-47C2-AF05-E057DA99E4A0}"/>
    <cellStyle name="vntxt1 3 4 27 3" xfId="53395" xr:uid="{13A12A50-D6AA-48EB-8F62-DFFAD2C28FA3}"/>
    <cellStyle name="vntxt1 3 4 27 4" xfId="49018" xr:uid="{C010B168-BE3B-4DCD-A9C7-4EFDC3A5DD7F}"/>
    <cellStyle name="vntxt1 3 4 27 5" xfId="56438" xr:uid="{AB49C3DA-305B-4A49-AECB-70226D2A3574}"/>
    <cellStyle name="vntxt1 3 4 28" xfId="7925" xr:uid="{D0DDB91F-093A-4560-8591-AA2102A716E5}"/>
    <cellStyle name="vntxt1 3 4 28 2" xfId="12104" xr:uid="{490807ED-280C-4660-8086-625C09E1B54E}"/>
    <cellStyle name="vntxt1 3 4 28 2 2" xfId="50338" xr:uid="{BAD57299-E465-4A25-BD7B-BE7942BCE631}"/>
    <cellStyle name="vntxt1 3 4 28 3" xfId="52328" xr:uid="{0497CB8B-4055-461F-BF7C-1663FB9E1BE2}"/>
    <cellStyle name="vntxt1 3 4 28 4" xfId="47702" xr:uid="{63E30851-D9DF-4CE1-BB0B-644542DE5C77}"/>
    <cellStyle name="vntxt1 3 4 28 5" xfId="55190" xr:uid="{A49D068A-BCB2-45BB-9DE7-E987B030060F}"/>
    <cellStyle name="vntxt1 3 4 29" xfId="10093" xr:uid="{16D5A876-547C-472E-B55B-B9862790AADD}"/>
    <cellStyle name="vntxt1 3 4 29 2" xfId="17913" xr:uid="{A858E9DB-DCDD-45F2-B1CB-77C809700DF7}"/>
    <cellStyle name="vntxt1 3 4 29 3" xfId="49753" xr:uid="{7FF3B145-E723-47F9-A3EC-C53439AAF8BA}"/>
    <cellStyle name="vntxt1 3 4 3" xfId="8821" xr:uid="{283F8352-33E5-4FC5-B462-00F656E94C86}"/>
    <cellStyle name="vntxt1 3 4 3 2" xfId="12761" xr:uid="{835E9B1C-B681-489D-B5CE-2C30130AEAE3}"/>
    <cellStyle name="vntxt1 3 4 3 2 2" xfId="50925" xr:uid="{0E4827A5-1736-4508-A01B-CC5683BA2011}"/>
    <cellStyle name="vntxt1 3 4 3 3" xfId="52854" xr:uid="{3132260C-779E-44FA-885C-4D85B2A87AB8}"/>
    <cellStyle name="vntxt1 3 4 3 4" xfId="48479" xr:uid="{45D59619-D133-4657-B1FD-99935F35D8A7}"/>
    <cellStyle name="vntxt1 3 4 3 5" xfId="55905" xr:uid="{0EC5E821-6B3C-49E2-98C7-734AEE497520}"/>
    <cellStyle name="vntxt1 3 4 30" xfId="10429" xr:uid="{9AF5A529-2583-426A-BBFC-0A5F1A2B82AB}"/>
    <cellStyle name="vntxt1 3 4 30 2" xfId="18099" xr:uid="{8EC5F2E5-7210-41C8-A2AD-ED820672C88F}"/>
    <cellStyle name="vntxt1 3 4 31" xfId="10765" xr:uid="{A14318CF-ECF9-4107-B6DB-401EAAF9744C}"/>
    <cellStyle name="vntxt1 3 4 31 2" xfId="18290" xr:uid="{A72949FB-5C0C-4150-AC16-D2C3120FF4E2}"/>
    <cellStyle name="vntxt1 3 4 32" xfId="11093" xr:uid="{1B2F0F24-41D1-4AE9-8D1B-42592D831457}"/>
    <cellStyle name="vntxt1 3 4 32 2" xfId="18481" xr:uid="{11C49D08-A1A0-4085-969A-FB276C08B98F}"/>
    <cellStyle name="vntxt1 3 4 33" xfId="7359" xr:uid="{ED000864-DC73-495B-BA3B-AC0000F7FC3B}"/>
    <cellStyle name="vntxt1 3 4 33 2" xfId="17401" xr:uid="{156BE199-21D2-4638-A498-4E1C032B420B}"/>
    <cellStyle name="vntxt1 3 4 34" xfId="11626" xr:uid="{957444C9-A8B9-4A53-BAA0-8236B0B0F6EF}"/>
    <cellStyle name="vntxt1 3 4 35" xfId="46226" xr:uid="{D1776C10-6A44-4B14-9D9A-5E17BD4C1B96}"/>
    <cellStyle name="vntxt1 3 4 36" xfId="54651" xr:uid="{5A8354BF-C7CE-497A-946E-6C833B6C07E4}"/>
    <cellStyle name="vntxt1 3 4 4" xfId="7549" xr:uid="{78AF4FE9-E4D4-4492-B123-A63F4F571B54}"/>
    <cellStyle name="vntxt1 3 4 4 2" xfId="11799" xr:uid="{FD0AE6E8-29D8-4A54-B513-BED77CBDFC9E}"/>
    <cellStyle name="vntxt1 3 4 4 2 2" xfId="49982" xr:uid="{670059B7-DFE3-473C-A3C0-C359BF6B9A70}"/>
    <cellStyle name="vntxt1 3 4 4 3" xfId="51975" xr:uid="{F802A2D1-799F-4875-BF22-CA92E4E39C80}"/>
    <cellStyle name="vntxt1 3 4 4 4" xfId="47347" xr:uid="{A97331C8-6F83-4297-B6D9-B690FE43B865}"/>
    <cellStyle name="vntxt1 3 4 4 5" xfId="54850" xr:uid="{B228DEF7-D60F-46C6-95AA-49D4E28291DE}"/>
    <cellStyle name="vntxt1 3 4 5" xfId="8031" xr:uid="{933D7128-662A-482B-90E1-B64D429250FD}"/>
    <cellStyle name="vntxt1 3 4 5 2" xfId="12197" xr:uid="{DC8A3FA4-4893-46F8-A8D7-32372D9F9B63}"/>
    <cellStyle name="vntxt1 3 4 5 2 2" xfId="50441" xr:uid="{6826F453-F297-44C6-8587-C58099BEFB7E}"/>
    <cellStyle name="vntxt1 3 4 5 3" xfId="52430" xr:uid="{A7DF8B6B-88E5-4F85-993D-B183404B89F2}"/>
    <cellStyle name="vntxt1 3 4 5 4" xfId="47804" xr:uid="{B656CCD5-4B17-4590-BE54-A86A1F56966F}"/>
    <cellStyle name="vntxt1 3 4 5 5" xfId="55288" xr:uid="{538FE077-14E9-4177-B6A1-B6235B7D8141}"/>
    <cellStyle name="vntxt1 3 4 6" xfId="7708" xr:uid="{4CC91A4C-B4B2-4766-B3F6-3546BE85CDB4}"/>
    <cellStyle name="vntxt1 3 4 6 2" xfId="11930" xr:uid="{648781D2-B9C1-47C8-BCDF-BC8E88882876}"/>
    <cellStyle name="vntxt1 3 4 6 2 2" xfId="50133" xr:uid="{284682DB-2098-4708-A2E3-2233D75FE551}"/>
    <cellStyle name="vntxt1 3 4 6 3" xfId="52125" xr:uid="{2DA99E92-03E6-4711-B516-F846E7FFA34A}"/>
    <cellStyle name="vntxt1 3 4 6 4" xfId="47496" xr:uid="{A890B408-B148-43CF-99EC-AE4E0EEA54E8}"/>
    <cellStyle name="vntxt1 3 4 6 5" xfId="54994" xr:uid="{5A676FF4-74EA-4F9C-88F1-01282829081A}"/>
    <cellStyle name="vntxt1 3 4 7" xfId="8266" xr:uid="{45BCD03B-B706-4456-8BB9-1DD36834A569}"/>
    <cellStyle name="vntxt1 3 4 7 2" xfId="12369" xr:uid="{DF98057A-681E-449E-B7F1-5A3928AEF1DE}"/>
    <cellStyle name="vntxt1 3 4 7 2 2" xfId="50641" xr:uid="{1A731540-E6C2-462F-B192-0902377AF129}"/>
    <cellStyle name="vntxt1 3 4 7 3" xfId="52625" xr:uid="{14EA176F-C1FB-4A52-A7CC-D8A211738560}"/>
    <cellStyle name="vntxt1 3 4 7 4" xfId="48006" xr:uid="{15155B92-280F-4745-8A5A-62CD4182E7D3}"/>
    <cellStyle name="vntxt1 3 4 7 5" xfId="55478" xr:uid="{ABB5E6B5-49B7-47F5-8035-86D6EAA71C22}"/>
    <cellStyle name="vntxt1 3 4 8" xfId="8193" xr:uid="{76C31758-0FEA-4C71-B25B-57E281001460}"/>
    <cellStyle name="vntxt1 3 4 8 2" xfId="12327" xr:uid="{EE1E01A2-F327-419B-8BB7-12B4A72E95E8}"/>
    <cellStyle name="vntxt1 3 4 8 2 2" xfId="50587" xr:uid="{CF6FC161-275C-42F8-ADAC-A01852CBE291}"/>
    <cellStyle name="vntxt1 3 4 8 3" xfId="52576" xr:uid="{E7428FDB-CBC6-4EE5-A5D9-AC6F889707CF}"/>
    <cellStyle name="vntxt1 3 4 8 4" xfId="47951" xr:uid="{BC496EC8-C562-43D0-BEDB-DAA750BC6663}"/>
    <cellStyle name="vntxt1 3 4 8 5" xfId="55430" xr:uid="{2E51D698-FFA3-4D31-B353-BAD4864E0E0E}"/>
    <cellStyle name="vntxt1 3 4 9" xfId="8011" xr:uid="{C43FF051-0020-412C-8134-01E9D2F27773}"/>
    <cellStyle name="vntxt1 3 4 9 2" xfId="12178" xr:uid="{835A667F-6BD9-4864-A47A-7F0F4F62A535}"/>
    <cellStyle name="vntxt1 3 4 9 2 2" xfId="50421" xr:uid="{AFC43624-A7DF-4616-82AB-AF48435C8E01}"/>
    <cellStyle name="vntxt1 3 4 9 3" xfId="52410" xr:uid="{A4C7C7D7-FDC1-49EE-8FC1-167ECE4330AB}"/>
    <cellStyle name="vntxt1 3 4 9 4" xfId="47784" xr:uid="{78C95B77-587D-4E3E-AD41-2DA48C7617BE}"/>
    <cellStyle name="vntxt1 3 4 9 5" xfId="55268" xr:uid="{E4767F55-6802-414A-960F-6B301A973718}"/>
    <cellStyle name="vntxt1 3 40" xfId="11385" xr:uid="{14089014-CA9C-4470-A8A3-B568B28C90C9}"/>
    <cellStyle name="vntxt1 3 41" xfId="13923" xr:uid="{A0B07433-D9B8-4BBD-9DFD-D0C13F19D3A2}"/>
    <cellStyle name="vntxt1 3 42" xfId="54415" xr:uid="{042DC73A-A45D-4D7A-9CF4-430E669EAFCC}"/>
    <cellStyle name="vntxt1 3 5" xfId="4984" xr:uid="{289F58BB-6B87-4921-A66F-F83A54098C21}"/>
    <cellStyle name="vntxt1 3 5 10" xfId="9245" xr:uid="{50C2CB57-F5B9-4E88-808E-4BE0F3D620D2}"/>
    <cellStyle name="vntxt1 3 5 10 2" xfId="13122" xr:uid="{DFEE14E8-E600-4260-998F-A509234E8BA2}"/>
    <cellStyle name="vntxt1 3 5 10 2 2" xfId="51343" xr:uid="{095D52B5-6E87-4D1F-902F-720A0C0CF6BD}"/>
    <cellStyle name="vntxt1 3 5 10 3" xfId="53271" xr:uid="{E1325F7E-849A-4C2E-BF17-752B94A918D3}"/>
    <cellStyle name="vntxt1 3 5 10 4" xfId="48894" xr:uid="{7A8D9808-B706-4A9A-9C71-F71C26BC17D7}"/>
    <cellStyle name="vntxt1 3 5 10 5" xfId="56314" xr:uid="{6C4E7C50-87AA-4C98-A5B1-263999872260}"/>
    <cellStyle name="vntxt1 3 5 11" xfId="9295" xr:uid="{189D02D7-F5FF-4939-A341-53EB010B8D38}"/>
    <cellStyle name="vntxt1 3 5 11 2" xfId="13166" xr:uid="{85ABCE9C-81A2-4E96-907F-4153D479EF34}"/>
    <cellStyle name="vntxt1 3 5 11 2 2" xfId="51391" xr:uid="{1B20FE83-94F1-411E-9EF2-938D159C3749}"/>
    <cellStyle name="vntxt1 3 5 11 3" xfId="53319" xr:uid="{507C38B4-DFD5-453D-9484-2A31C869AF44}"/>
    <cellStyle name="vntxt1 3 5 11 4" xfId="48942" xr:uid="{B3D95DD6-90C3-4A80-BA80-3BC5A9F6579A}"/>
    <cellStyle name="vntxt1 3 5 11 5" xfId="56362" xr:uid="{E1324BC0-8D5B-42BC-B9C9-4DB8AA55DA28}"/>
    <cellStyle name="vntxt1 3 5 12" xfId="9335" xr:uid="{522BCC32-A2F8-4DD9-B36A-F3A37B90321A}"/>
    <cellStyle name="vntxt1 3 5 12 2" xfId="13202" xr:uid="{E705E9BF-2E2E-4D79-A99F-2AA5E31E175F}"/>
    <cellStyle name="vntxt1 3 5 12 2 2" xfId="51431" xr:uid="{2AA99535-5850-4A4E-9623-7EA63B24BDD3}"/>
    <cellStyle name="vntxt1 3 5 12 3" xfId="53359" xr:uid="{62137B24-CFA2-4810-A9EC-DBFFE147C169}"/>
    <cellStyle name="vntxt1 3 5 12 4" xfId="48982" xr:uid="{602C3ABF-E4FF-4C4F-9F5B-588A6D11B60A}"/>
    <cellStyle name="vntxt1 3 5 12 5" xfId="56402" xr:uid="{A21852B7-1EB5-4D81-83F8-362F79F279E0}"/>
    <cellStyle name="vntxt1 3 5 13" xfId="9375" xr:uid="{F6B35F4D-3F77-4F33-9F36-9E4B72983802}"/>
    <cellStyle name="vntxt1 3 5 13 2" xfId="13238" xr:uid="{267547EC-5498-4DAB-A9AF-B3EEE567B61A}"/>
    <cellStyle name="vntxt1 3 5 13 2 2" xfId="51471" xr:uid="{24741C09-84F5-4702-9F52-0DF3D35399BA}"/>
    <cellStyle name="vntxt1 3 5 13 3" xfId="53399" xr:uid="{A6D2B999-23F7-4C2F-9000-2C6EA6FC2771}"/>
    <cellStyle name="vntxt1 3 5 13 4" xfId="49022" xr:uid="{209010CD-CC4C-4084-867A-6BEB67807FDA}"/>
    <cellStyle name="vntxt1 3 5 13 5" xfId="56442" xr:uid="{5317CD62-AFE6-4CB7-BC68-E5B9D222C87F}"/>
    <cellStyle name="vntxt1 3 5 14" xfId="9423" xr:uid="{968D3A31-FB34-4C10-A7F4-BED2B9C3E434}"/>
    <cellStyle name="vntxt1 3 5 14 2" xfId="13277" xr:uid="{3E06C2DF-4968-4B87-83C1-A4AC38B340F3}"/>
    <cellStyle name="vntxt1 3 5 14 2 2" xfId="51517" xr:uid="{43B423E2-B7B1-423F-A11A-F221D767ECC7}"/>
    <cellStyle name="vntxt1 3 5 14 3" xfId="53445" xr:uid="{6E43F355-872F-45E1-847E-D8200BC6FDCD}"/>
    <cellStyle name="vntxt1 3 5 14 4" xfId="49068" xr:uid="{2DB1F57A-4D10-4755-98A6-0F450A1576DB}"/>
    <cellStyle name="vntxt1 3 5 14 5" xfId="56488" xr:uid="{7314DD64-DE3A-4928-BF30-EF9F201CDF02}"/>
    <cellStyle name="vntxt1 3 5 15" xfId="9467" xr:uid="{F4096BF8-E67A-42C9-B277-5BCD51741A83}"/>
    <cellStyle name="vntxt1 3 5 15 2" xfId="13316" xr:uid="{CC635975-3619-4A75-8CED-E7556622167F}"/>
    <cellStyle name="vntxt1 3 5 15 2 2" xfId="51561" xr:uid="{F7E7239D-44CB-4956-BBFD-CE744CD3823A}"/>
    <cellStyle name="vntxt1 3 5 15 3" xfId="53489" xr:uid="{7B834277-23B1-4626-869E-4D7961B90878}"/>
    <cellStyle name="vntxt1 3 5 15 4" xfId="49112" xr:uid="{A7128AD3-2B25-4A28-822D-28178F742337}"/>
    <cellStyle name="vntxt1 3 5 15 5" xfId="56531" xr:uid="{FBB2957C-F86A-4027-9671-D6CE252B9298}"/>
    <cellStyle name="vntxt1 3 5 16" xfId="7783" xr:uid="{BEE9FC1F-DD0B-4BF6-97DD-33F0E8ACA479}"/>
    <cellStyle name="vntxt1 3 5 16 2" xfId="11989" xr:uid="{EA800B2D-38B6-4293-B482-B41FF4E6DB71}"/>
    <cellStyle name="vntxt1 3 5 16 2 2" xfId="50203" xr:uid="{0D47C418-9DD6-4232-B454-9D3A3E350C37}"/>
    <cellStyle name="vntxt1 3 5 16 3" xfId="52195" xr:uid="{D38826AD-BC16-4261-9B07-FD42CDDFA0FC}"/>
    <cellStyle name="vntxt1 3 5 16 4" xfId="47566" xr:uid="{65505CBE-F6EB-483B-A43A-F601599DBD78}"/>
    <cellStyle name="vntxt1 3 5 16 5" xfId="55063" xr:uid="{62A359F8-0D97-4755-B054-1D427B9CFDFD}"/>
    <cellStyle name="vntxt1 3 5 17" xfId="8739" xr:uid="{8DAD2F6E-9DA4-4E97-A8DE-7E7C12B32C61}"/>
    <cellStyle name="vntxt1 3 5 17 2" xfId="12704" xr:uid="{CE1C1B05-DCE4-46C7-B696-C6FEA57686BB}"/>
    <cellStyle name="vntxt1 3 5 17 2 2" xfId="50847" xr:uid="{73B1D1EE-2D21-49FD-9FA0-C62993DF1E30}"/>
    <cellStyle name="vntxt1 3 5 17 3" xfId="52776" xr:uid="{A4B23306-A8EA-4BDD-B96E-3B7BABD6991C}"/>
    <cellStyle name="vntxt1 3 5 17 4" xfId="48402" xr:uid="{083F934B-8708-4162-B59A-87B340009F3B}"/>
    <cellStyle name="vntxt1 3 5 17 5" xfId="55828" xr:uid="{11B1370A-5E89-4A59-B884-76ED1FD60387}"/>
    <cellStyle name="vntxt1 3 5 18" xfId="8211" xr:uid="{697C1165-ED29-470D-BEC2-F12F33502A8C}"/>
    <cellStyle name="vntxt1 3 5 18 2" xfId="12343" xr:uid="{C2F29CD4-005F-4B6A-8A02-27E75486FEC6}"/>
    <cellStyle name="vntxt1 3 5 18 2 2" xfId="50606" xr:uid="{10C42CD3-8675-4637-9E56-40F959C346B0}"/>
    <cellStyle name="vntxt1 3 5 18 3" xfId="52594" xr:uid="{38FF53DA-21CD-4909-BE17-4D13ABCD09BF}"/>
    <cellStyle name="vntxt1 3 5 18 4" xfId="47970" xr:uid="{173124B9-D6AF-46A2-A838-65FF570096E1}"/>
    <cellStyle name="vntxt1 3 5 18 5" xfId="55448" xr:uid="{9923EE07-BEEA-4DE5-88C2-17555664C238}"/>
    <cellStyle name="vntxt1 3 5 19" xfId="9621" xr:uid="{B5F7223B-5397-4781-8499-79A483F3FC68}"/>
    <cellStyle name="vntxt1 3 5 19 2" xfId="13450" xr:uid="{3DF7369E-26E2-482B-A001-C9A0E62EF6A6}"/>
    <cellStyle name="vntxt1 3 5 19 2 2" xfId="51711" xr:uid="{DA03753E-D797-4D6E-A46D-ADA8EC1F617D}"/>
    <cellStyle name="vntxt1 3 5 19 3" xfId="53639" xr:uid="{3C6E066A-3A15-4709-A697-5992B09ECF74}"/>
    <cellStyle name="vntxt1 3 5 19 4" xfId="49262" xr:uid="{5A3C11FC-9A88-43EB-B14E-7950765EBEA3}"/>
    <cellStyle name="vntxt1 3 5 19 5" xfId="56681" xr:uid="{F4828D46-9005-4C38-99DC-22FD6F0D7A47}"/>
    <cellStyle name="vntxt1 3 5 2" xfId="5292" xr:uid="{D8FD9BA0-884E-4DA3-992A-0730C1AF6B3A}"/>
    <cellStyle name="vntxt1 3 5 2 2" xfId="8634" xr:uid="{E38F5762-85D3-4D6E-8174-A61D1342817C}"/>
    <cellStyle name="vntxt1 3 5 2 2 2" xfId="17745" xr:uid="{0E7EAE1B-76E1-4F78-87C1-F39B89F49ED9}"/>
    <cellStyle name="vntxt1 3 5 2 2 3" xfId="50789" xr:uid="{15BE2BEE-1030-48B2-B618-50FA1CE04EEA}"/>
    <cellStyle name="vntxt1 3 5 2 3" xfId="12619" xr:uid="{2A19E3E1-0CCB-4D3D-8B13-B096B7DF4800}"/>
    <cellStyle name="vntxt1 3 5 2 3 2" xfId="52720" xr:uid="{5F68F0DB-FC9D-4825-A21A-2DB2E309FA6A}"/>
    <cellStyle name="vntxt1 3 5 2 4" xfId="48308" xr:uid="{E6458841-C5F8-43AC-90B6-85820832A7F4}"/>
    <cellStyle name="vntxt1 3 5 2 5" xfId="55737" xr:uid="{0153DC9C-5432-4D9A-BC6F-A3B697F87795}"/>
    <cellStyle name="vntxt1 3 5 20" xfId="9654" xr:uid="{193D2481-F794-4163-92E3-0C7B58E76547}"/>
    <cellStyle name="vntxt1 3 5 20 2" xfId="13479" xr:uid="{DD60FAC2-8B1B-45E4-A48A-9A48793A0E0F}"/>
    <cellStyle name="vntxt1 3 5 20 2 2" xfId="51744" xr:uid="{297C1D39-9CCF-4DC6-ABDF-383E8AB4B337}"/>
    <cellStyle name="vntxt1 3 5 20 3" xfId="53672" xr:uid="{523DCB03-BD4E-4395-9FE8-71D8202E2E5B}"/>
    <cellStyle name="vntxt1 3 5 20 4" xfId="49295" xr:uid="{92FFF588-7550-418B-A8C6-17F2B8BD1AD7}"/>
    <cellStyle name="vntxt1 3 5 20 5" xfId="56713" xr:uid="{C67314AB-E77F-4CE8-9130-10BA3685CA24}"/>
    <cellStyle name="vntxt1 3 5 21" xfId="9686" xr:uid="{3E349863-A275-457F-A42E-766E93B5BCD5}"/>
    <cellStyle name="vntxt1 3 5 21 2" xfId="13507" xr:uid="{C6A1B90F-B27E-427F-B463-782B822393B4}"/>
    <cellStyle name="vntxt1 3 5 21 2 2" xfId="51776" xr:uid="{C6EE871F-CAF8-4711-943F-379AFAAE5349}"/>
    <cellStyle name="vntxt1 3 5 21 3" xfId="53704" xr:uid="{F35F7C91-32F0-4978-99F1-39DC0EE29F86}"/>
    <cellStyle name="vntxt1 3 5 21 4" xfId="49327" xr:uid="{A5B35307-9504-4EF4-AF49-9333BF495487}"/>
    <cellStyle name="vntxt1 3 5 21 5" xfId="56745" xr:uid="{9128B9D9-73C4-4584-8363-EAB3B812A106}"/>
    <cellStyle name="vntxt1 3 5 22" xfId="9718" xr:uid="{88652CC0-7ADC-4C9F-B154-47AEC5036337}"/>
    <cellStyle name="vntxt1 3 5 22 2" xfId="13535" xr:uid="{930EF9B9-806E-49B7-9015-A93FE96FCCC9}"/>
    <cellStyle name="vntxt1 3 5 22 2 2" xfId="51808" xr:uid="{0450D3BC-37CE-47D9-9134-BED72B824D00}"/>
    <cellStyle name="vntxt1 3 5 22 3" xfId="53736" xr:uid="{ADAEC84D-96AF-4451-8692-D2B8D0411670}"/>
    <cellStyle name="vntxt1 3 5 22 4" xfId="49359" xr:uid="{4A58446A-1E7E-47BD-8848-0A0261025312}"/>
    <cellStyle name="vntxt1 3 5 22 5" xfId="56777" xr:uid="{1BB8D59E-8BD1-48A4-9B0D-43CE67004FD1}"/>
    <cellStyle name="vntxt1 3 5 23" xfId="9747" xr:uid="{AFF70C18-FCE1-4AD2-9C89-2CB41E793698}"/>
    <cellStyle name="vntxt1 3 5 23 2" xfId="13562" xr:uid="{BBBF5F2B-91DE-4DC8-8BBB-1B5993DF8ACC}"/>
    <cellStyle name="vntxt1 3 5 23 2 2" xfId="51837" xr:uid="{8283ED06-DDDD-4656-922C-7AEDC2DA0C20}"/>
    <cellStyle name="vntxt1 3 5 23 3" xfId="53765" xr:uid="{4058F799-E31F-4853-A0E3-EC23C2165615}"/>
    <cellStyle name="vntxt1 3 5 23 4" xfId="49388" xr:uid="{4AAD2CED-DCAE-4FDF-AB06-617C62E3D448}"/>
    <cellStyle name="vntxt1 3 5 23 5" xfId="56799" xr:uid="{8294EA2B-5FC3-45EF-84AC-F9DC418B3B0B}"/>
    <cellStyle name="vntxt1 3 5 24" xfId="9780" xr:uid="{D63F7FC2-DB6D-48FB-9E1A-1DCAE92D99DE}"/>
    <cellStyle name="vntxt1 3 5 24 2" xfId="13592" xr:uid="{BB0BC238-FF6B-4982-AE60-837F3F8022BB}"/>
    <cellStyle name="vntxt1 3 5 24 2 2" xfId="51870" xr:uid="{68C1BA65-D730-4D89-A003-737F94B3F366}"/>
    <cellStyle name="vntxt1 3 5 24 3" xfId="53798" xr:uid="{3D35EB2D-CC24-486B-AABE-39F95ABFC37B}"/>
    <cellStyle name="vntxt1 3 5 24 4" xfId="49421" xr:uid="{8D29B806-FF44-4CCA-854C-EB339CE642C9}"/>
    <cellStyle name="vntxt1 3 5 24 5" xfId="56832" xr:uid="{0CD741C7-7990-4811-911B-8B5286F956B0}"/>
    <cellStyle name="vntxt1 3 5 25" xfId="10118" xr:uid="{DF1D5141-16AF-46DB-AAB4-8BB741BE2ADA}"/>
    <cellStyle name="vntxt1 3 5 25 2" xfId="17927" xr:uid="{FFD5CA1B-3809-4E27-A0CB-6F12A4EFA993}"/>
    <cellStyle name="vntxt1 3 5 25 3" xfId="49772" xr:uid="{1FD0B53C-9591-4357-92EC-2DD7A5CFC3E5}"/>
    <cellStyle name="vntxt1 3 5 26" xfId="10454" xr:uid="{6D043443-434A-4CEA-B1D1-8F5166889886}"/>
    <cellStyle name="vntxt1 3 5 26 2" xfId="18113" xr:uid="{F5C0A244-F837-4BAF-B622-3C5C05B15D42}"/>
    <cellStyle name="vntxt1 3 5 26 3" xfId="49587" xr:uid="{2971337B-675D-4D81-85CE-98E8F6884074}"/>
    <cellStyle name="vntxt1 3 5 27" xfId="10790" xr:uid="{2E0DFCF8-A48A-462C-B552-3099A4175090}"/>
    <cellStyle name="vntxt1 3 5 27 2" xfId="18304" xr:uid="{7DD589B8-FF9F-44B7-B9B2-EDCE175E1860}"/>
    <cellStyle name="vntxt1 3 5 28" xfId="11109" xr:uid="{8A8A6CE0-2361-4A07-98FA-8F2C717BFE67}"/>
    <cellStyle name="vntxt1 3 5 28 2" xfId="18495" xr:uid="{4A638DE7-BAB7-4ABA-9B11-8F75D4F30E74}"/>
    <cellStyle name="vntxt1 3 5 29" xfId="7373" xr:uid="{14D4BB07-2F2F-4930-9B06-78CB2EAE47CE}"/>
    <cellStyle name="vntxt1 3 5 29 2" xfId="17415" xr:uid="{AFE84E38-6D0A-4728-A9A9-CAE26537115B}"/>
    <cellStyle name="vntxt1 3 5 3" xfId="8903" xr:uid="{7E2A8091-A316-4A22-A623-D5A55F52978A}"/>
    <cellStyle name="vntxt1 3 5 3 2" xfId="12826" xr:uid="{18CBE906-2729-4C89-83D1-BD80C996B05F}"/>
    <cellStyle name="vntxt1 3 5 3 2 2" xfId="51004" xr:uid="{7799C7B1-5CCF-4989-B04E-E3B3934205EB}"/>
    <cellStyle name="vntxt1 3 5 3 3" xfId="52932" xr:uid="{5D2E685D-4127-41A4-9070-4E12BD32F2A0}"/>
    <cellStyle name="vntxt1 3 5 3 4" xfId="48557" xr:uid="{AC8CFA4A-1A7A-4553-8899-08837D9F9F32}"/>
    <cellStyle name="vntxt1 3 5 3 5" xfId="55981" xr:uid="{C01438A0-0A40-4AC3-8789-7299DA33685B}"/>
    <cellStyle name="vntxt1 3 5 30" xfId="11640" xr:uid="{AB8AE225-2A30-45C7-8126-9509DB2B43EB}"/>
    <cellStyle name="vntxt1 3 5 31" xfId="46227" xr:uid="{1AB386CF-617B-489F-AF45-335332D5526B}"/>
    <cellStyle name="vntxt1 3 5 32" xfId="47124" xr:uid="{3FDA69BC-B356-4348-B1B8-23A488C5C100}"/>
    <cellStyle name="vntxt1 3 5 33" xfId="54667" xr:uid="{06431408-E10E-4757-86E8-CBEBBED97188}"/>
    <cellStyle name="vntxt1 3 5 4" xfId="8953" xr:uid="{EE1AE1D1-3E55-46CC-9969-EB0782799AE1}"/>
    <cellStyle name="vntxt1 3 5 4 2" xfId="12874" xr:uid="{7DAF731B-09C0-4A38-A9CD-4C8D0DCD8E08}"/>
    <cellStyle name="vntxt1 3 5 4 2 2" xfId="51059" xr:uid="{466F264E-F1A5-4163-9FAD-047942B2B49F}"/>
    <cellStyle name="vntxt1 3 5 4 3" xfId="52987" xr:uid="{AC14C206-8317-42D1-8036-ADB9F343722D}"/>
    <cellStyle name="vntxt1 3 5 4 4" xfId="48612" xr:uid="{7442D685-E5EC-47C2-B9D5-D33E19380050}"/>
    <cellStyle name="vntxt1 3 5 4 5" xfId="56036" xr:uid="{BC25EA3B-9959-4D92-B100-07963F52F855}"/>
    <cellStyle name="vntxt1 3 5 5" xfId="8997" xr:uid="{E177AB9B-244E-4CDE-B3D0-AFB2054ECAFA}"/>
    <cellStyle name="vntxt1 3 5 5 2" xfId="12912" xr:uid="{BECD52FF-988A-4ACE-8D31-9D3EE9F4F3D7}"/>
    <cellStyle name="vntxt1 3 5 5 2 2" xfId="51102" xr:uid="{69279CA0-3765-4C5D-8E66-D67BB51E0311}"/>
    <cellStyle name="vntxt1 3 5 5 3" xfId="53030" xr:uid="{1C59B3E8-BC83-4099-87BC-0F93E4C2C30E}"/>
    <cellStyle name="vntxt1 3 5 5 4" xfId="48655" xr:uid="{AE09B150-B42C-4EDF-852B-836EFF09F414}"/>
    <cellStyle name="vntxt1 3 5 5 5" xfId="56079" xr:uid="{BC2B9CE2-FE8C-4D07-891A-67A5E49EE028}"/>
    <cellStyle name="vntxt1 3 5 6" xfId="9042" xr:uid="{132A7C46-D372-48C0-9EE6-882AD811794E}"/>
    <cellStyle name="vntxt1 3 5 6 2" xfId="12950" xr:uid="{252512C6-545A-426D-BC01-686853C7661C}"/>
    <cellStyle name="vntxt1 3 5 6 2 2" xfId="51146" xr:uid="{D925EAA5-8E54-4C26-A323-DAF583FA203B}"/>
    <cellStyle name="vntxt1 3 5 6 3" xfId="53074" xr:uid="{B3D8116D-78B3-4845-8A74-8327E66C7814}"/>
    <cellStyle name="vntxt1 3 5 6 4" xfId="48698" xr:uid="{560D1340-F9A6-4077-A2C6-F58359E37808}"/>
    <cellStyle name="vntxt1 3 5 6 5" xfId="56121" xr:uid="{5B6C2221-0BD1-4E22-B791-7181D71E6A66}"/>
    <cellStyle name="vntxt1 3 5 7" xfId="9088" xr:uid="{FC038EBE-E7C1-4AC4-9B55-E5BC16CF4B94}"/>
    <cellStyle name="vntxt1 3 5 7 2" xfId="12987" xr:uid="{AEA35538-AE31-4C95-9FF4-46DEC864EE1F}"/>
    <cellStyle name="vntxt1 3 5 7 2 2" xfId="51191" xr:uid="{6926B1F3-F6A5-4899-A86D-063B03A1D405}"/>
    <cellStyle name="vntxt1 3 5 7 3" xfId="53119" xr:uid="{0270DC3E-35BD-4586-8634-4D5FFA2E2D62}"/>
    <cellStyle name="vntxt1 3 5 7 4" xfId="48743" xr:uid="{BE6BAA14-B37F-445C-ACBF-005F6E084F9E}"/>
    <cellStyle name="vntxt1 3 5 7 5" xfId="56165" xr:uid="{CD999EB3-6477-423D-BFD8-847B6CDE6D9B}"/>
    <cellStyle name="vntxt1 3 5 8" xfId="9128" xr:uid="{4789C0FC-2AA0-41C6-B65F-FFA2365D19F4}"/>
    <cellStyle name="vntxt1 3 5 8 2" xfId="13023" xr:uid="{4E17C516-4DCF-418B-9ED1-B5DD94BB8230}"/>
    <cellStyle name="vntxt1 3 5 8 2 2" xfId="51230" xr:uid="{17A63FC8-6028-4411-A4DC-327E2E952088}"/>
    <cellStyle name="vntxt1 3 5 8 3" xfId="53158" xr:uid="{DB53F792-D456-4350-BAF4-01934CEB2B6F}"/>
    <cellStyle name="vntxt1 3 5 8 4" xfId="48782" xr:uid="{251F16DC-2BC4-4ACB-A5B0-98E8077C1E81}"/>
    <cellStyle name="vntxt1 3 5 8 5" xfId="56204" xr:uid="{2B088C14-CD81-41A9-98B3-7231DC06D95E}"/>
    <cellStyle name="vntxt1 3 5 9" xfId="9183" xr:uid="{7590C298-DC3F-40A1-BE3B-F56166B0737B}"/>
    <cellStyle name="vntxt1 3 5 9 2" xfId="13071" xr:uid="{E91472A6-F6A3-4DAF-B548-385094CB0337}"/>
    <cellStyle name="vntxt1 3 5 9 2 2" xfId="51284" xr:uid="{0264DC07-D08F-42B9-8BCD-7B66DFE10336}"/>
    <cellStyle name="vntxt1 3 5 9 3" xfId="53212" xr:uid="{FCAF700B-6E27-4F7F-B85F-67AC4005F33A}"/>
    <cellStyle name="vntxt1 3 5 9 4" xfId="48835" xr:uid="{AC06F8C9-F99B-47BF-AE7C-BE8BE6545E95}"/>
    <cellStyle name="vntxt1 3 5 9 5" xfId="56257" xr:uid="{E8560D1B-266E-4719-9370-9B7432BC6486}"/>
    <cellStyle name="vntxt1 3 6" xfId="4932" xr:uid="{A40386CE-490C-4C9F-8B0E-0CC912DA9EB9}"/>
    <cellStyle name="vntxt1 3 6 2" xfId="10071" xr:uid="{34B7FBA6-9CD4-47B0-8DAD-643396CD3E42}"/>
    <cellStyle name="vntxt1 3 6 2 2" xfId="17896" xr:uid="{A9E2084F-4965-4BFA-8D95-94AA97269D24}"/>
    <cellStyle name="vntxt1 3 6 2 3" xfId="49733" xr:uid="{5159B4CE-7755-4613-8D5E-BEAA21220E65}"/>
    <cellStyle name="vntxt1 3 6 3" xfId="10407" xr:uid="{5A26DE9B-6D74-4D86-922A-C73D1C7AFF99}"/>
    <cellStyle name="vntxt1 3 6 3 2" xfId="18082" xr:uid="{B0EE2EA5-2D71-4E9E-883D-F0BEDE6009F9}"/>
    <cellStyle name="vntxt1 3 6 3 3" xfId="49509" xr:uid="{67B11005-A8FB-4FAF-BEB8-470DC16C97E1}"/>
    <cellStyle name="vntxt1 3 6 4" xfId="10743" xr:uid="{526F51CB-E9EF-4364-8D4F-DF2C64AC5E5D}"/>
    <cellStyle name="vntxt1 3 6 4 2" xfId="18273" xr:uid="{13AC0F18-445E-453B-8BE2-8F017EB0843D}"/>
    <cellStyle name="vntxt1 3 6 5" xfId="11075" xr:uid="{09949704-2C93-44A5-8E8B-A8A315B25819}"/>
    <cellStyle name="vntxt1 3 6 5 2" xfId="18464" xr:uid="{7F41D080-088F-41AF-9E20-B5182BDE93D6}"/>
    <cellStyle name="vntxt1 3 6 6" xfId="7342" xr:uid="{C3825B5E-478E-44E1-B949-FE76612F9869}"/>
    <cellStyle name="vntxt1 3 6 6 2" xfId="17384" xr:uid="{BCB62A43-9F17-4C12-B0C6-F8EA642D9FB4}"/>
    <cellStyle name="vntxt1 3 6 7" xfId="11609" xr:uid="{42D1C307-A855-4E00-B06D-56B676D7152A}"/>
    <cellStyle name="vntxt1 3 6 8" xfId="47088" xr:uid="{25668ACC-753D-4554-9CA7-BE67920FA91B}"/>
    <cellStyle name="vntxt1 3 6 9" xfId="54633" xr:uid="{F70C289C-A6A9-4981-938D-FA603BDB4FBE}"/>
    <cellStyle name="vntxt1 3 7" xfId="5212" xr:uid="{232C4AC8-D24F-441B-9E23-226A3FE3180A}"/>
    <cellStyle name="vntxt1 3 7 2" xfId="10332" xr:uid="{63064170-616C-4591-B728-A7292F24CA5B}"/>
    <cellStyle name="vntxt1 3 7 2 2" xfId="18034" xr:uid="{CDF846C1-7288-4A71-A617-41C76FA008EF}"/>
    <cellStyle name="vntxt1 3 7 2 3" xfId="49920" xr:uid="{E625D090-E347-4240-97DC-FFA70057E5FB}"/>
    <cellStyle name="vntxt1 3 7 3" xfId="10664" xr:uid="{399C4BBD-6BE0-4356-9265-DFB6E3B51D36}"/>
    <cellStyle name="vntxt1 3 7 3 2" xfId="18220" xr:uid="{5DC1A63D-A909-4CBE-B43B-1F859D5CD242}"/>
    <cellStyle name="vntxt1 3 7 3 3" xfId="49497" xr:uid="{58AD6BDB-AB5D-4BA7-8D95-A7D9DE2BA7E8}"/>
    <cellStyle name="vntxt1 3 7 4" xfId="10999" xr:uid="{C3F9BA42-26E9-4E00-8B4A-67BDDFC0A16C}"/>
    <cellStyle name="vntxt1 3 7 4 2" xfId="18411" xr:uid="{2026CF02-F8F3-4E48-85DC-CFDA3C67C88E}"/>
    <cellStyle name="vntxt1 3 7 5" xfId="11235" xr:uid="{CF73FF1F-C1A7-462E-9FC6-02FCF5EC13B1}"/>
    <cellStyle name="vntxt1 3 7 5 2" xfId="18602" xr:uid="{5ACABD56-367B-46C3-91BF-7889BEA8D829}"/>
    <cellStyle name="vntxt1 3 7 6" xfId="7481" xr:uid="{8ECF5D09-4166-4981-9AEB-C5584FB1745B}"/>
    <cellStyle name="vntxt1 3 7 6 2" xfId="17523" xr:uid="{41766217-23CE-4DA2-A471-1E3A18C804FF}"/>
    <cellStyle name="vntxt1 3 7 7" xfId="11747" xr:uid="{BB6BB925-B623-4DC1-98A0-4EF98CCE7C80}"/>
    <cellStyle name="vntxt1 3 7 8" xfId="47274" xr:uid="{0713D0D0-42B8-471C-B97B-CB01EAFB3BDC}"/>
    <cellStyle name="vntxt1 3 7 9" xfId="54791" xr:uid="{044B3883-2EAD-48F7-82AB-C127ACC2BE54}"/>
    <cellStyle name="vntxt1 3 8" xfId="4915" xr:uid="{E3D42358-5E70-43D8-8AE6-7280EA900723}"/>
    <cellStyle name="vntxt1 3 8 2" xfId="10057" xr:uid="{E8740D59-14C9-4538-802E-E7CBF8A7D27C}"/>
    <cellStyle name="vntxt1 3 8 2 2" xfId="17884" xr:uid="{A9200FC8-6D7F-4231-99B6-798394852973}"/>
    <cellStyle name="vntxt1 3 8 2 3" xfId="49720" xr:uid="{ACEF9FA8-2D71-4C71-9517-738262BE4257}"/>
    <cellStyle name="vntxt1 3 8 3" xfId="10393" xr:uid="{104D2D32-0600-4D2B-8745-BE86CCADCE1B}"/>
    <cellStyle name="vntxt1 3 8 3 2" xfId="18070" xr:uid="{0A306601-B472-408E-9311-6A2EFD48C7F2}"/>
    <cellStyle name="vntxt1 3 8 3 3" xfId="49556" xr:uid="{D5801C8F-2962-4CB8-85F3-B11AF4526F83}"/>
    <cellStyle name="vntxt1 3 8 4" xfId="10729" xr:uid="{112F3620-9E1E-4B1D-B310-9C1AA0D7A66F}"/>
    <cellStyle name="vntxt1 3 8 4 2" xfId="18261" xr:uid="{529015AC-0E6B-4789-9F8B-37B5BCB0906B}"/>
    <cellStyle name="vntxt1 3 8 5" xfId="11063" xr:uid="{D27227F3-31F8-4A5B-B1BE-86214434778E}"/>
    <cellStyle name="vntxt1 3 8 5 2" xfId="18452" xr:uid="{CF0CABFB-E476-42A9-8DE0-69B45C325E32}"/>
    <cellStyle name="vntxt1 3 8 6" xfId="7330" xr:uid="{A388E272-DBD8-4121-8C3E-A5D4823C6E9C}"/>
    <cellStyle name="vntxt1 3 8 6 2" xfId="17372" xr:uid="{D08A65E0-BDED-491D-AAAE-3B317EA4905C}"/>
    <cellStyle name="vntxt1 3 8 7" xfId="11597" xr:uid="{257A6C41-ADD4-4F31-AC75-B313988E786E}"/>
    <cellStyle name="vntxt1 3 8 8" xfId="47075" xr:uid="{FA237F6F-722A-4348-9A33-F9A0DE5F60DE}"/>
    <cellStyle name="vntxt1 3 8 9" xfId="54621" xr:uid="{609898AE-63E7-4DA2-9EA7-CC9616BE5B40}"/>
    <cellStyle name="vntxt1 3 9" xfId="5216" xr:uid="{844B9C27-1F9E-495F-B3B2-E099862C70BE}"/>
    <cellStyle name="vntxt1 3 9 2" xfId="10336" xr:uid="{10F8CACE-A988-43F0-8F82-86923167509A}"/>
    <cellStyle name="vntxt1 3 9 2 2" xfId="18037" xr:uid="{5CA5799A-CB66-45DC-87D9-313C39FACE31}"/>
    <cellStyle name="vntxt1 3 9 2 3" xfId="49923" xr:uid="{BEFF4424-C1A6-4178-8ED0-C4BC1149D3C4}"/>
    <cellStyle name="vntxt1 3 9 3" xfId="10668" xr:uid="{94CEC1A3-DF51-476A-9109-E6CA16E322F7}"/>
    <cellStyle name="vntxt1 3 9 3 2" xfId="18223" xr:uid="{4699C597-4852-4DC9-A604-0455670006B2}"/>
    <cellStyle name="vntxt1 3 9 3 3" xfId="49638" xr:uid="{B9F0BCC3-B506-419E-ABC5-5B54EB15B683}"/>
    <cellStyle name="vntxt1 3 9 4" xfId="11003" xr:uid="{D2C49333-71EC-4B60-97EF-367C56FB5498}"/>
    <cellStyle name="vntxt1 3 9 4 2" xfId="18414" xr:uid="{6A743C54-F347-4C4E-A816-D01C1B77A090}"/>
    <cellStyle name="vntxt1 3 9 5" xfId="11238" xr:uid="{FC480B63-3797-4A82-A63B-ED14C5B2622A}"/>
    <cellStyle name="vntxt1 3 9 5 2" xfId="18605" xr:uid="{2D0D9787-D6EA-408C-96F0-D7F953C82CA6}"/>
    <cellStyle name="vntxt1 3 9 6" xfId="7484" xr:uid="{0BEFF297-9EE9-4588-8BB9-5B9F4C9F1E76}"/>
    <cellStyle name="vntxt1 3 9 6 2" xfId="17526" xr:uid="{7AED63C2-6D70-4902-B800-F40A1F153575}"/>
    <cellStyle name="vntxt1 3 9 7" xfId="11750" xr:uid="{04A80958-E047-454B-9BC2-16E036CDCA37}"/>
    <cellStyle name="vntxt1 3 9 8" xfId="47277" xr:uid="{782B8CEF-EA92-41DB-87BE-1492DD115FF3}"/>
    <cellStyle name="vntxt1 3 9 9" xfId="54794" xr:uid="{85B0DDA7-C0E3-41E1-8E1D-239D80FA43DE}"/>
    <cellStyle name="vntxt1 4" xfId="1700" xr:uid="{FF178D1C-C414-428F-8CF9-1A4E557F7C6A}"/>
    <cellStyle name="vntxt1 4 10" xfId="5044" xr:uid="{FD339D39-7979-461F-9D5E-F0BF34F28EFC}"/>
    <cellStyle name="vntxt1 4 10 2" xfId="10174" xr:uid="{D2629632-70D4-4590-821C-6221694ACA9E}"/>
    <cellStyle name="vntxt1 4 10 2 2" xfId="17959" xr:uid="{53D8D805-3B67-4008-BC53-4C689254C87E}"/>
    <cellStyle name="vntxt1 4 10 2 3" xfId="49817" xr:uid="{7FD82804-D7AC-48BB-AC81-E139C7298A8A}"/>
    <cellStyle name="vntxt1 4 10 3" xfId="10510" xr:uid="{2C3E9B87-CD6E-4C32-9735-F8C5FB88568D}"/>
    <cellStyle name="vntxt1 4 10 3 2" xfId="18145" xr:uid="{48DEAE71-9C8D-4A9C-9EE9-4B97B6B8AC32}"/>
    <cellStyle name="vntxt1 4 10 3 3" xfId="49586" xr:uid="{FF94B068-B1AF-4B3F-B329-04838AEB4D98}"/>
    <cellStyle name="vntxt1 4 10 4" xfId="10845" xr:uid="{46226E42-9209-4407-817F-DF7352C225F8}"/>
    <cellStyle name="vntxt1 4 10 4 2" xfId="18336" xr:uid="{C46A1601-D9C9-4CB3-A39A-B925817E31DB}"/>
    <cellStyle name="vntxt1 4 10 5" xfId="11146" xr:uid="{7FA40EEB-25CD-42E8-949B-D28DF691F053}"/>
    <cellStyle name="vntxt1 4 10 5 2" xfId="18527" xr:uid="{F32CBD1E-8A38-4FB5-9277-D41541D7CAD5}"/>
    <cellStyle name="vntxt1 4 10 6" xfId="7405" xr:uid="{292CB091-4147-43E7-9EF9-131B07B1D03E}"/>
    <cellStyle name="vntxt1 4 10 6 2" xfId="17447" xr:uid="{E3431BA0-92FB-496B-856D-576981FFAB66}"/>
    <cellStyle name="vntxt1 4 10 7" xfId="11672" xr:uid="{ECC4D59C-75C3-4A3A-AA8B-8D581167945D}"/>
    <cellStyle name="vntxt1 4 10 8" xfId="47167" xr:uid="{2413AFFF-E6DF-4AAB-9E96-A56E80C6CDA5}"/>
    <cellStyle name="vntxt1 4 10 9" xfId="54703" xr:uid="{EB0E18E3-C133-40CB-B745-4F3B1563EB7D}"/>
    <cellStyle name="vntxt1 4 11" xfId="5016" xr:uid="{A33A245B-D47D-4B5D-914B-6700DFEAA86E}"/>
    <cellStyle name="vntxt1 4 11 2" xfId="10149" xr:uid="{3BA79754-B54B-4421-83B6-21B1ADC66959}"/>
    <cellStyle name="vntxt1 4 11 2 2" xfId="17944" xr:uid="{2A23707D-BC10-4195-B72D-D91AB27C6965}"/>
    <cellStyle name="vntxt1 4 11 2 3" xfId="49797" xr:uid="{18901131-1490-4B69-8FDE-D72E4BD0F9DB}"/>
    <cellStyle name="vntxt1 4 11 3" xfId="10485" xr:uid="{83547CEB-147B-4319-846C-06A05098B499}"/>
    <cellStyle name="vntxt1 4 11 3 2" xfId="18130" xr:uid="{8398E274-9BAD-47CD-AA2C-A50F80C9A41F}"/>
    <cellStyle name="vntxt1 4 11 3 3" xfId="49650" xr:uid="{D4CC9435-E456-4045-8A70-1AF8B244C97D}"/>
    <cellStyle name="vntxt1 4 11 4" xfId="10820" xr:uid="{728295FA-EE3A-4291-9669-01F2D5D762D5}"/>
    <cellStyle name="vntxt1 4 11 4 2" xfId="18321" xr:uid="{013B3C14-CE3C-47C3-8DE4-84806C82C789}"/>
    <cellStyle name="vntxt1 4 11 5" xfId="11129" xr:uid="{EBD6BD6F-C683-4E8E-96AF-5F134F16852D}"/>
    <cellStyle name="vntxt1 4 11 5 2" xfId="18512" xr:uid="{9AC7D9B4-48A5-4F5D-A86B-88CF49337C06}"/>
    <cellStyle name="vntxt1 4 11 6" xfId="7390" xr:uid="{01E780E7-7B8B-4F53-9BF6-5CDEDB0F4AEE}"/>
    <cellStyle name="vntxt1 4 11 6 2" xfId="17432" xr:uid="{4C6FDA84-7E85-4291-A64F-3FBDA9F0689B}"/>
    <cellStyle name="vntxt1 4 11 7" xfId="11657" xr:uid="{46BA104E-6AD2-4152-9C39-08845B2A31B7}"/>
    <cellStyle name="vntxt1 4 11 8" xfId="47148" xr:uid="{436CFF58-6097-4945-ABD2-CDF6CBE23892}"/>
    <cellStyle name="vntxt1 4 11 9" xfId="54687" xr:uid="{508D0B0C-647B-46A0-976E-7F3374BDDA9D}"/>
    <cellStyle name="vntxt1 4 12" xfId="5265" xr:uid="{0FCFB5D9-BC65-4AB9-BDAB-52AC31310EA6}"/>
    <cellStyle name="vntxt1 4 12 2" xfId="10371" xr:uid="{E2FC90B6-6E36-491A-A076-829E211C2765}"/>
    <cellStyle name="vntxt1 4 12 2 2" xfId="18055" xr:uid="{4211D2F2-A777-4390-AED5-3FD4E35CBFB4}"/>
    <cellStyle name="vntxt1 4 12 2 3" xfId="49945" xr:uid="{CEB9B706-B1EF-4944-B070-FB7FA1939B00}"/>
    <cellStyle name="vntxt1 4 12 3" xfId="10709" xr:uid="{563ACDDF-8E54-4C23-9B2B-A0AD831E55E6}"/>
    <cellStyle name="vntxt1 4 12 3 2" xfId="18248" xr:uid="{F876DCBB-283F-4460-A1BC-A3922A41E894}"/>
    <cellStyle name="vntxt1 4 12 3 3" xfId="51938" xr:uid="{0A3C7818-EE85-4F3D-870B-989B28C33B3A}"/>
    <cellStyle name="vntxt1 4 12 4" xfId="11044" xr:uid="{38F8B543-DBB1-4663-A0DA-674C3EA29250}"/>
    <cellStyle name="vntxt1 4 12 4 2" xfId="18439" xr:uid="{A333CFE4-E3EF-49E5-A09F-7AD656E68B24}"/>
    <cellStyle name="vntxt1 4 12 5" xfId="11264" xr:uid="{6D3C56DA-3D00-436C-9028-691D5D8D425B}"/>
    <cellStyle name="vntxt1 4 12 5 2" xfId="18630" xr:uid="{8D728A87-77CA-47DD-8145-05366B167F06}"/>
    <cellStyle name="vntxt1 4 12 6" xfId="7509" xr:uid="{80579CE5-A28D-4295-B900-1214AFFDF5B9}"/>
    <cellStyle name="vntxt1 4 12 6 2" xfId="17544" xr:uid="{8179DC30-4EFE-4FF3-B9E3-6A526E12C4D8}"/>
    <cellStyle name="vntxt1 4 12 7" xfId="11768" xr:uid="{D251D5EE-D90B-4D7C-9B9F-9545AC1FFCA2}"/>
    <cellStyle name="vntxt1 4 12 8" xfId="47310" xr:uid="{145ABCB9-B73D-479F-9B03-3FB78D070592}"/>
    <cellStyle name="vntxt1 4 12 9" xfId="54813" xr:uid="{5A598A63-25C5-463A-87D9-67EF7BB27630}"/>
    <cellStyle name="vntxt1 4 13" xfId="5217" xr:uid="{46DB209A-AFA3-442E-ACF9-6AE732E94A29}"/>
    <cellStyle name="vntxt1 4 13 2" xfId="10337" xr:uid="{84041B37-B817-47EB-AB9C-6B9F48D77EDD}"/>
    <cellStyle name="vntxt1 4 13 2 2" xfId="18038" xr:uid="{0EE1B4C7-5F3A-4C76-8368-ACCD49536678}"/>
    <cellStyle name="vntxt1 4 13 2 3" xfId="49924" xr:uid="{E712E017-FC83-4DAE-8C67-08B8674CBA61}"/>
    <cellStyle name="vntxt1 4 13 3" xfId="10669" xr:uid="{4117E5A4-097B-43E7-B672-26674063E672}"/>
    <cellStyle name="vntxt1 4 13 3 2" xfId="18224" xr:uid="{FD2F2D99-0BA5-4F1C-AC48-52DDC24F5589}"/>
    <cellStyle name="vntxt1 4 13 3 3" xfId="50693" xr:uid="{86C44C7C-84AB-4216-A011-DFEFE3A2ABE1}"/>
    <cellStyle name="vntxt1 4 13 4" xfId="11004" xr:uid="{E2B9FEB5-4443-4138-B0B1-DB837061A172}"/>
    <cellStyle name="vntxt1 4 13 4 2" xfId="18415" xr:uid="{369B2AD5-988D-48B0-98A8-E5D25034A225}"/>
    <cellStyle name="vntxt1 4 13 5" xfId="11239" xr:uid="{43823062-1FEE-4822-B189-E09BAC661119}"/>
    <cellStyle name="vntxt1 4 13 5 2" xfId="18606" xr:uid="{9372A901-0D87-453D-947A-3DC2A27463F7}"/>
    <cellStyle name="vntxt1 4 13 6" xfId="7485" xr:uid="{0E884051-F19D-43D2-BC77-579943F0279F}"/>
    <cellStyle name="vntxt1 4 13 6 2" xfId="17527" xr:uid="{B3194228-D433-4417-8C2E-D145EC38A8F9}"/>
    <cellStyle name="vntxt1 4 13 7" xfId="11751" xr:uid="{027D8758-6593-4D09-9CD4-BFE30669E13F}"/>
    <cellStyle name="vntxt1 4 13 8" xfId="47278" xr:uid="{03172ABD-D77F-41AA-B7AB-0AD3DACC80D3}"/>
    <cellStyle name="vntxt1 4 13 9" xfId="54795" xr:uid="{A0F619EE-D440-4EE6-B406-41F6CCD1F808}"/>
    <cellStyle name="vntxt1 4 14" xfId="5070" xr:uid="{955DE437-08D0-4264-A72C-CB526F7E455A}"/>
    <cellStyle name="vntxt1 4 14 2" xfId="10200" xr:uid="{DEC559A1-79BB-4666-BC2F-769EDE99C0F7}"/>
    <cellStyle name="vntxt1 4 14 2 2" xfId="17971" xr:uid="{630A4489-08DD-4867-BE12-D136CB031994}"/>
    <cellStyle name="vntxt1 4 14 2 3" xfId="49835" xr:uid="{32A403B4-A366-407D-9BCE-199070F4A5AC}"/>
    <cellStyle name="vntxt1 4 14 3" xfId="10535" xr:uid="{8141E1DB-7F0A-4669-B47B-07A8422D71F2}"/>
    <cellStyle name="vntxt1 4 14 3 2" xfId="18157" xr:uid="{A8C6A027-3965-479F-AE58-50B7A16C27AF}"/>
    <cellStyle name="vntxt1 4 14 3 3" xfId="49652" xr:uid="{9C97BF82-4CC5-4EF1-B902-68AA2E09B0DF}"/>
    <cellStyle name="vntxt1 4 14 4" xfId="10870" xr:uid="{DB91295C-48AA-4777-AC23-62D7586DA804}"/>
    <cellStyle name="vntxt1 4 14 4 2" xfId="18348" xr:uid="{36C0EB5E-1C23-4B61-BE10-45EE59765BDA}"/>
    <cellStyle name="vntxt1 4 14 5" xfId="11161" xr:uid="{77C22C12-2BA5-492A-A16D-F8383A9AABEA}"/>
    <cellStyle name="vntxt1 4 14 5 2" xfId="18539" xr:uid="{A7A5FFB5-58B6-4AA9-9970-624C398C4432}"/>
    <cellStyle name="vntxt1 4 14 6" xfId="7417" xr:uid="{72BB6F31-58B6-4B8A-A776-9856AC317741}"/>
    <cellStyle name="vntxt1 4 14 6 2" xfId="17459" xr:uid="{A5447D06-FA68-45A1-BA9D-7725829244C9}"/>
    <cellStyle name="vntxt1 4 14 7" xfId="11684" xr:uid="{8F21F5F7-4B3E-4E71-8FB6-01D37840BA5F}"/>
    <cellStyle name="vntxt1 4 14 8" xfId="47185" xr:uid="{6D5F25AD-A182-4E0A-B005-481F75E23B49}"/>
    <cellStyle name="vntxt1 4 14 9" xfId="54718" xr:uid="{D69CF2B0-0760-4916-8924-30955D4DD43D}"/>
    <cellStyle name="vntxt1 4 15" xfId="5039" xr:uid="{DC05AE9C-2745-4971-9031-12F31AC98432}"/>
    <cellStyle name="vntxt1 4 15 2" xfId="10170" xr:uid="{CC529498-1203-4085-BB7B-4B0AF9E26686}"/>
    <cellStyle name="vntxt1 4 15 2 2" xfId="17955" xr:uid="{62B90145-55F0-48A5-B691-F952119E12F9}"/>
    <cellStyle name="vntxt1 4 15 2 3" xfId="49813" xr:uid="{545C6648-37A1-4AC2-9C1B-3B87787E447D}"/>
    <cellStyle name="vntxt1 4 15 3" xfId="10506" xr:uid="{BCB98FA4-6C76-41CE-8ACD-0C827072A8DE}"/>
    <cellStyle name="vntxt1 4 15 3 2" xfId="18141" xr:uid="{21878F17-1096-422B-A37E-1824107A239E}"/>
    <cellStyle name="vntxt1 4 15 3 3" xfId="49572" xr:uid="{E8CBE789-DC84-4054-89AF-1324C43EE0B9}"/>
    <cellStyle name="vntxt1 4 15 4" xfId="10841" xr:uid="{3FE3B197-BD24-43FC-A3AE-A17479645208}"/>
    <cellStyle name="vntxt1 4 15 4 2" xfId="18332" xr:uid="{E8BE844A-B408-4AB4-A827-4078D50D9EFF}"/>
    <cellStyle name="vntxt1 4 15 5" xfId="11142" xr:uid="{A0CA9600-4B97-432F-940F-65507E667423}"/>
    <cellStyle name="vntxt1 4 15 5 2" xfId="18523" xr:uid="{F0C035DE-6448-4720-9384-712AFF724AAC}"/>
    <cellStyle name="vntxt1 4 15 6" xfId="7401" xr:uid="{182426E8-92FB-4DB5-A7C8-E8B5CB04DE6A}"/>
    <cellStyle name="vntxt1 4 15 6 2" xfId="17443" xr:uid="{7E0BF29F-7E41-42C3-B74E-C7B62398ECE0}"/>
    <cellStyle name="vntxt1 4 15 7" xfId="11668" xr:uid="{2F07348D-1928-4388-853B-80926F193B46}"/>
    <cellStyle name="vntxt1 4 15 8" xfId="47163" xr:uid="{070D0148-50B9-4BDC-B654-5B425086AFB3}"/>
    <cellStyle name="vntxt1 4 15 9" xfId="54699" xr:uid="{880D9008-E07A-4568-9C4A-27BBD4D4CB79}"/>
    <cellStyle name="vntxt1 4 16" xfId="3434" xr:uid="{5BFF23F3-CD36-4FCF-AE61-5721C19BEED4}"/>
    <cellStyle name="vntxt1 4 16 2" xfId="7678" xr:uid="{A8E80612-48C7-44E1-93D6-7ECFDB79CC4D}"/>
    <cellStyle name="vntxt1 4 16 2 2" xfId="17560" xr:uid="{FAEB4C19-BAE4-4C62-BB21-46E737091544}"/>
    <cellStyle name="vntxt1 4 16 2 3" xfId="50104" xr:uid="{E1AA667B-CBB8-4B84-9697-1B025E3A7A55}"/>
    <cellStyle name="vntxt1 4 16 3" xfId="11905" xr:uid="{E40EAB5F-9C70-4403-A342-7A81ACD2F122}"/>
    <cellStyle name="vntxt1 4 16 3 2" xfId="52097" xr:uid="{236C7604-5799-4A26-8531-C0FC48553E19}"/>
    <cellStyle name="vntxt1 4 16 4" xfId="47468" xr:uid="{AC07A46E-2D49-4ADE-99C8-5FCA4701A206}"/>
    <cellStyle name="vntxt1 4 16 5" xfId="54966" xr:uid="{F71A8156-E439-47C1-9C2C-8CB7198F0C52}"/>
    <cellStyle name="vntxt1 4 17" xfId="5923" xr:uid="{ABDD40F1-F6AF-4D36-9953-AE7303D61907}"/>
    <cellStyle name="vntxt1 4 17 2" xfId="7629" xr:uid="{403405CB-1460-4A8E-BAC7-CD27627B80AD}"/>
    <cellStyle name="vntxt1 4 17 2 2" xfId="17557" xr:uid="{6919FB35-F45F-44A1-97D5-FB518E15ABCB}"/>
    <cellStyle name="vntxt1 4 17 2 3" xfId="50058" xr:uid="{8F902FFE-4E24-4D9C-B3BF-78C25E15AA56}"/>
    <cellStyle name="vntxt1 4 17 3" xfId="11867" xr:uid="{F1ECDF3D-E3B8-4A3B-8A07-DFE91ECA78C9}"/>
    <cellStyle name="vntxt1 4 17 3 2" xfId="52051" xr:uid="{731FEAED-DFA2-4B37-B616-BFF2770E3BDB}"/>
    <cellStyle name="vntxt1 4 17 4" xfId="15966" xr:uid="{650C3789-8942-4243-9BC2-816B50846BAC}"/>
    <cellStyle name="vntxt1 4 17 5" xfId="47422" xr:uid="{9225DA3E-FD80-47F7-B739-9B9E6F179F16}"/>
    <cellStyle name="vntxt1 4 17 6" xfId="54924" xr:uid="{1A9B9BFC-1FE1-4AE5-B1FC-A6416FD0BC79}"/>
    <cellStyle name="vntxt1 4 18" xfId="7602" xr:uid="{2C2E505A-1F17-453C-8BCF-F4B7063F5BCE}"/>
    <cellStyle name="vntxt1 4 18 2" xfId="11841" xr:uid="{81847ECB-03F4-4A1C-A5F7-CC0F6DC4A9F0}"/>
    <cellStyle name="vntxt1 4 18 2 2" xfId="50031" xr:uid="{29995AAA-76CE-4F7A-85D2-858907E79E76}"/>
    <cellStyle name="vntxt1 4 18 3" xfId="52024" xr:uid="{4DA85FBA-442D-4192-9492-8337C920FAA0}"/>
    <cellStyle name="vntxt1 4 18 4" xfId="47395" xr:uid="{CBD8B1FB-5A7C-4380-82B6-92378D623E1D}"/>
    <cellStyle name="vntxt1 4 18 5" xfId="54897" xr:uid="{7A90C989-1B20-4A40-B221-F61B44141492}"/>
    <cellStyle name="vntxt1 4 19" xfId="8149" xr:uid="{BD196F13-E760-4AE0-A840-EFEA58E033CD}"/>
    <cellStyle name="vntxt1 4 19 2" xfId="12291" xr:uid="{9B23A0E0-0C58-4A94-BAFE-773FE4819C94}"/>
    <cellStyle name="vntxt1 4 19 2 2" xfId="50548" xr:uid="{EE9E9ACC-B283-4565-AE8B-010259C12189}"/>
    <cellStyle name="vntxt1 4 19 3" xfId="52537" xr:uid="{1D4D539A-221A-4F70-B34F-2783EE64F80B}"/>
    <cellStyle name="vntxt1 4 19 4" xfId="47912" xr:uid="{54B6199B-E937-4E15-9354-73117B71AFE6}"/>
    <cellStyle name="vntxt1 4 19 5" xfId="55392" xr:uid="{4AC83000-B033-4CA6-B0C4-08ED6047364A}"/>
    <cellStyle name="vntxt1 4 2" xfId="4007" xr:uid="{4BE2E157-CAA2-43BB-A53A-168A79A26454}"/>
    <cellStyle name="vntxt1 4 2 10" xfId="9936" xr:uid="{0D68C105-5971-4AC1-A510-31162AA30BA4}"/>
    <cellStyle name="vntxt1 4 2 10 2" xfId="17838" xr:uid="{C7A474B0-4E1F-4E91-B6BE-173F1B795D8D}"/>
    <cellStyle name="vntxt1 4 2 10 3" xfId="49621" xr:uid="{9358BBAE-7035-4AFB-9437-60ED97350982}"/>
    <cellStyle name="vntxt1 4 2 11" xfId="9838" xr:uid="{4BFA4D32-658A-416B-BB80-273DDA977742}"/>
    <cellStyle name="vntxt1 4 2 11 2" xfId="17792" xr:uid="{64574E8A-A7CD-4FB7-A67D-27AD8CD62126}"/>
    <cellStyle name="vntxt1 4 2 11 3" xfId="49701" xr:uid="{D348FD9F-2DA9-4CB4-9C5C-BBC64AA9F2B6}"/>
    <cellStyle name="vntxt1 4 2 12" xfId="9878" xr:uid="{E40A058B-BBD5-435C-8926-236393371DCA}"/>
    <cellStyle name="vntxt1 4 2 12 2" xfId="17818" xr:uid="{4C2BAF60-E2A5-4EDB-B81E-A0B5BDA18B93}"/>
    <cellStyle name="vntxt1 4 2 13" xfId="9996" xr:uid="{E1C03E36-5E90-49A7-A6FC-6B13CCF4ED3A}"/>
    <cellStyle name="vntxt1 4 2 13 2" xfId="17870" xr:uid="{8DB99BE3-7518-4489-971F-DC81BEFCEF86}"/>
    <cellStyle name="vntxt1 4 2 14" xfId="7260" xr:uid="{B4E3DE01-C39A-43D9-8A49-4FFF6A21A491}"/>
    <cellStyle name="vntxt1 4 2 14 2" xfId="17302" xr:uid="{5BDCE262-2E44-4A88-A0F3-42D6EE89B347}"/>
    <cellStyle name="vntxt1 4 2 15" xfId="11527" xr:uid="{DBB626D6-CCC1-4726-8A24-E81D34BE67A2}"/>
    <cellStyle name="vntxt1 4 2 16" xfId="46816" xr:uid="{77BE5D07-4F91-4A9A-8D3E-37C3BF309B2C}"/>
    <cellStyle name="vntxt1 4 2 17" xfId="54556" xr:uid="{EB229373-C2B0-4BF4-BC38-64D64B9EC659}"/>
    <cellStyle name="vntxt1 4 2 2" xfId="4946" xr:uid="{951698DC-AED5-4967-A14E-497CD9EC6C47}"/>
    <cellStyle name="vntxt1 4 2 2 10" xfId="9236" xr:uid="{1CC92E16-8DF2-44E6-B049-2F77EA31F69A}"/>
    <cellStyle name="vntxt1 4 2 2 10 2" xfId="13116" xr:uid="{1A58A072-E7D2-4B7D-A323-7E95B589B687}"/>
    <cellStyle name="vntxt1 4 2 2 10 2 2" xfId="51335" xr:uid="{43218777-2128-4CBD-AD7E-6B19FD32EC2E}"/>
    <cellStyle name="vntxt1 4 2 2 10 3" xfId="53263" xr:uid="{438C1FCC-15C5-48F3-9B0E-78238643DF8A}"/>
    <cellStyle name="vntxt1 4 2 2 10 4" xfId="48886" xr:uid="{AF986E69-51C6-4493-AE09-C35E5C8051EC}"/>
    <cellStyle name="vntxt1 4 2 2 10 5" xfId="56306" xr:uid="{C773D969-1093-4F37-8501-36DA9F4FB4A0}"/>
    <cellStyle name="vntxt1 4 2 2 11" xfId="9288" xr:uid="{7DD86BDA-1D84-42F7-BE38-D491F8B5510B}"/>
    <cellStyle name="vntxt1 4 2 2 11 2" xfId="13161" xr:uid="{F9C98FDB-EA80-4428-88B9-F322A59C2E3B}"/>
    <cellStyle name="vntxt1 4 2 2 11 2 2" xfId="51384" xr:uid="{A752D9A3-FFD0-4BBA-98AC-6D5C862636DC}"/>
    <cellStyle name="vntxt1 4 2 2 11 3" xfId="53312" xr:uid="{5B97488F-122A-453E-A6A8-3E0957B263CC}"/>
    <cellStyle name="vntxt1 4 2 2 11 4" xfId="48935" xr:uid="{21B950D0-C4D3-476A-B944-1C784AAAD27E}"/>
    <cellStyle name="vntxt1 4 2 2 11 5" xfId="56355" xr:uid="{9C8058A9-F5C2-4030-9489-A41DC3BFC8E3}"/>
    <cellStyle name="vntxt1 4 2 2 12" xfId="8787" xr:uid="{7F4A36AA-E564-4D5D-9C4D-0ADFE49E9AF2}"/>
    <cellStyle name="vntxt1 4 2 2 12 2" xfId="12737" xr:uid="{14EB7C0D-33E5-4402-80AD-12099CFD69B2}"/>
    <cellStyle name="vntxt1 4 2 2 12 2 2" xfId="50893" xr:uid="{DB0900D7-615B-470F-B927-F58FB3B4B69F}"/>
    <cellStyle name="vntxt1 4 2 2 12 3" xfId="52822" xr:uid="{3D2765DF-D80F-4A7A-A16A-DEE330235F0B}"/>
    <cellStyle name="vntxt1 4 2 2 12 4" xfId="48447" xr:uid="{F570D124-199B-445C-A8B7-654A34F3C4B4}"/>
    <cellStyle name="vntxt1 4 2 2 12 5" xfId="55873" xr:uid="{AA60F0E3-6202-4FA1-852F-2408F693C73A}"/>
    <cellStyle name="vntxt1 4 2 2 13" xfId="7525" xr:uid="{A8B0190E-D896-49E7-84CA-1E266FE41334}"/>
    <cellStyle name="vntxt1 4 2 2 13 2" xfId="11781" xr:uid="{38C087D5-D101-43C3-BF4D-AF06D3FFA289}"/>
    <cellStyle name="vntxt1 4 2 2 13 2 2" xfId="49960" xr:uid="{9101C2C8-00B8-43EB-88C7-3A16F5992749}"/>
    <cellStyle name="vntxt1 4 2 2 13 3" xfId="51953" xr:uid="{2083DBA2-395C-4EBB-AD9C-C5D9FDFA14AE}"/>
    <cellStyle name="vntxt1 4 2 2 13 4" xfId="47325" xr:uid="{F156F9EA-004B-434C-B68D-5739286852CA}"/>
    <cellStyle name="vntxt1 4 2 2 13 5" xfId="54828" xr:uid="{F393BB17-ACD6-4C07-AA49-DCEC82651484}"/>
    <cellStyle name="vntxt1 4 2 2 14" xfId="9417" xr:uid="{AF6A73AD-1EBF-499A-A766-376E826CB1B1}"/>
    <cellStyle name="vntxt1 4 2 2 14 2" xfId="13272" xr:uid="{1F56FC31-40CE-4D7E-87CF-5F41443CC34B}"/>
    <cellStyle name="vntxt1 4 2 2 14 2 2" xfId="51511" xr:uid="{C3CBAC3C-F1A2-4131-8D4E-3E9C7DA497C8}"/>
    <cellStyle name="vntxt1 4 2 2 14 3" xfId="53439" xr:uid="{84F0F2B8-E687-4829-86B1-D8BC98069AFB}"/>
    <cellStyle name="vntxt1 4 2 2 14 4" xfId="49062" xr:uid="{2B6B95AE-7F1C-480E-A458-01587CDAA6E5}"/>
    <cellStyle name="vntxt1 4 2 2 14 5" xfId="56482" xr:uid="{B92C9040-C5FB-44EE-B64F-3C750DB60E7A}"/>
    <cellStyle name="vntxt1 4 2 2 15" xfId="9461" xr:uid="{05ED82FD-0FC3-40B8-A79F-0CBEA1BD19C9}"/>
    <cellStyle name="vntxt1 4 2 2 15 2" xfId="13311" xr:uid="{B439B14C-7581-46E1-88D3-E519DBED966B}"/>
    <cellStyle name="vntxt1 4 2 2 15 2 2" xfId="51555" xr:uid="{117C14F8-88E6-4B8C-8AA2-57436CCD082D}"/>
    <cellStyle name="vntxt1 4 2 2 15 3" xfId="53483" xr:uid="{7C8E390B-61CF-4A39-84E4-13ACBFAF171C}"/>
    <cellStyle name="vntxt1 4 2 2 15 4" xfId="49106" xr:uid="{0EE1BCD2-A978-4B0A-AF00-2B65B2442BF8}"/>
    <cellStyle name="vntxt1 4 2 2 15 5" xfId="56525" xr:uid="{5648399C-02EA-4BAC-A6FB-4DB3E3EC1A2E}"/>
    <cellStyle name="vntxt1 4 2 2 16" xfId="8124" xr:uid="{692EE24C-786A-4ADF-86EE-D6B30E04783D}"/>
    <cellStyle name="vntxt1 4 2 2 16 2" xfId="12275" xr:uid="{840F9A62-6436-4336-80C9-CB8722F6D6F2}"/>
    <cellStyle name="vntxt1 4 2 2 16 2 2" xfId="50527" xr:uid="{9B551544-B4AD-4B91-B0F7-8C12BD38D988}"/>
    <cellStyle name="vntxt1 4 2 2 16 3" xfId="52516" xr:uid="{E1A9E708-8546-452B-9D5B-DCA82B21A8BF}"/>
    <cellStyle name="vntxt1 4 2 2 16 4" xfId="47890" xr:uid="{769DFED5-361B-4DBA-AC3A-A4CDF8F4F974}"/>
    <cellStyle name="vntxt1 4 2 2 16 5" xfId="55372" xr:uid="{EEEAD8C4-ED96-4A35-90AC-9CFD10786B38}"/>
    <cellStyle name="vntxt1 4 2 2 17" xfId="8909" xr:uid="{05903879-CFEA-41AE-84A2-58B62412744F}"/>
    <cellStyle name="vntxt1 4 2 2 17 2" xfId="12837" xr:uid="{9BAE21E6-F6BE-4B96-9309-8362C53FCCEF}"/>
    <cellStyle name="vntxt1 4 2 2 17 2 2" xfId="51017" xr:uid="{59573A37-BDAE-4088-B785-9671A4BE29C2}"/>
    <cellStyle name="vntxt1 4 2 2 17 3" xfId="52945" xr:uid="{F7C6312E-7E42-4BC6-9350-4CD98FAF7CF8}"/>
    <cellStyle name="vntxt1 4 2 2 17 4" xfId="48570" xr:uid="{07C3C408-D2C1-48FE-8F72-FCCC2B18702D}"/>
    <cellStyle name="vntxt1 4 2 2 17 5" xfId="55994" xr:uid="{F5E44D1A-5D1D-4572-97F9-C65FD031C886}"/>
    <cellStyle name="vntxt1 4 2 2 18" xfId="9297" xr:uid="{47BF1917-AE24-40BC-80D1-76644B672095}"/>
    <cellStyle name="vntxt1 4 2 2 18 2" xfId="13167" xr:uid="{76E173A8-CE65-4354-828D-3082DF0C95B1}"/>
    <cellStyle name="vntxt1 4 2 2 18 2 2" xfId="51393" xr:uid="{14A3D625-1A23-46EA-B795-2E2C26E07119}"/>
    <cellStyle name="vntxt1 4 2 2 18 3" xfId="53321" xr:uid="{356DCD81-462F-45C9-8BA6-001081E62C28}"/>
    <cellStyle name="vntxt1 4 2 2 18 4" xfId="48944" xr:uid="{DC8B8A9B-9192-4C23-902E-5B15EED52B39}"/>
    <cellStyle name="vntxt1 4 2 2 18 5" xfId="56364" xr:uid="{9D166931-4E0E-4123-95A3-5CD1370B5B99}"/>
    <cellStyle name="vntxt1 4 2 2 19" xfId="7777" xr:uid="{4827E731-DC83-4B8D-B5B3-F886A9DCCE31}"/>
    <cellStyle name="vntxt1 4 2 2 19 2" xfId="11984" xr:uid="{1A2BC119-1948-480C-9D7D-B351036AC871}"/>
    <cellStyle name="vntxt1 4 2 2 19 2 2" xfId="50197" xr:uid="{D6964352-8532-43DB-A061-CCB843F196FF}"/>
    <cellStyle name="vntxt1 4 2 2 19 3" xfId="52189" xr:uid="{7C9C4A1E-04CE-4BB4-9C8A-CBD842CF5366}"/>
    <cellStyle name="vntxt1 4 2 2 19 4" xfId="47560" xr:uid="{F939E1C1-724D-41C4-99CF-1D8B0BC31045}"/>
    <cellStyle name="vntxt1 4 2 2 19 5" xfId="55057" xr:uid="{67EA38E0-66B0-4835-B17C-D96D64B61306}"/>
    <cellStyle name="vntxt1 4 2 2 2" xfId="8622" xr:uid="{3A4A0988-2F56-460F-A05F-6403D1D03DA5}"/>
    <cellStyle name="vntxt1 4 2 2 2 2" xfId="12609" xr:uid="{662A186F-2090-491D-A23A-2E590F3B8906}"/>
    <cellStyle name="vntxt1 4 2 2 2 2 2" xfId="50784" xr:uid="{70B88F0C-D68C-46F3-8633-9F58C11DFF43}"/>
    <cellStyle name="vntxt1 4 2 2 2 3" xfId="52715" xr:uid="{10D55EFD-4553-435D-AE0A-A53019C7FDF2}"/>
    <cellStyle name="vntxt1 4 2 2 2 4" xfId="48297" xr:uid="{DE257E50-34FF-4F5E-93D9-E04F58BE80FA}"/>
    <cellStyle name="vntxt1 4 2 2 2 5" xfId="55726" xr:uid="{544192D1-2206-4418-AC8F-941348EF8A42}"/>
    <cellStyle name="vntxt1 4 2 2 20" xfId="7687" xr:uid="{87ACC9B5-75BA-493C-BEA6-5A82429B0224}"/>
    <cellStyle name="vntxt1 4 2 2 20 2" xfId="11912" xr:uid="{84AD573E-7B58-48FC-89F6-3F463B96A1F7}"/>
    <cellStyle name="vntxt1 4 2 2 20 2 2" xfId="50112" xr:uid="{DEF1CFEF-B353-4294-A529-9BE25B302750}"/>
    <cellStyle name="vntxt1 4 2 2 20 3" xfId="52105" xr:uid="{84E447C8-06D5-40BD-8CEF-DA64FBE4DAB0}"/>
    <cellStyle name="vntxt1 4 2 2 20 4" xfId="47476" xr:uid="{D0D9A02F-EFEE-418A-89FF-776AB8DC11EA}"/>
    <cellStyle name="vntxt1 4 2 2 20 5" xfId="54974" xr:uid="{66D8DF53-61CA-46E2-9FEC-86BE575C5FBB}"/>
    <cellStyle name="vntxt1 4 2 2 21" xfId="9463" xr:uid="{E97FB6AA-A9E8-4DA3-90BF-87383A0EE739}"/>
    <cellStyle name="vntxt1 4 2 2 21 2" xfId="13313" xr:uid="{8EC4CC3C-1AA0-4F0F-901A-1E35C3944313}"/>
    <cellStyle name="vntxt1 4 2 2 21 2 2" xfId="51557" xr:uid="{2A9B1AD4-087A-41C6-850A-97E69AA82F23}"/>
    <cellStyle name="vntxt1 4 2 2 21 3" xfId="53485" xr:uid="{06B05621-E95C-4B54-9F9E-D769BB439250}"/>
    <cellStyle name="vntxt1 4 2 2 21 4" xfId="49108" xr:uid="{3BA9439B-C8B7-47A4-ABDD-F69E78360EEC}"/>
    <cellStyle name="vntxt1 4 2 2 21 5" xfId="56527" xr:uid="{09F846F2-829D-4C05-A606-7C440CC237FB}"/>
    <cellStyle name="vntxt1 4 2 2 22" xfId="8757" xr:uid="{2AB6E5B0-0B06-4224-B060-74F3E57F7056}"/>
    <cellStyle name="vntxt1 4 2 2 22 2" xfId="12715" xr:uid="{A015BAC1-14FD-4B51-BEE9-3E99BC1AAD3E}"/>
    <cellStyle name="vntxt1 4 2 2 22 2 2" xfId="50865" xr:uid="{5F3DAF04-FCBB-496B-9908-D86AE9A88536}"/>
    <cellStyle name="vntxt1 4 2 2 22 3" xfId="52794" xr:uid="{5497209F-E506-451C-BF31-6AEBB1BBF167}"/>
    <cellStyle name="vntxt1 4 2 2 22 4" xfId="48420" xr:uid="{9BFC7094-0557-4900-BFDB-0743B3A41F47}"/>
    <cellStyle name="vntxt1 4 2 2 22 5" xfId="55846" xr:uid="{11B9A7FF-473C-4D0E-9DC8-261AF627D7D1}"/>
    <cellStyle name="vntxt1 4 2 2 23" xfId="7869" xr:uid="{177D9AA9-9631-4BB0-BB54-2F495159F59E}"/>
    <cellStyle name="vntxt1 4 2 2 23 2" xfId="12057" xr:uid="{405C6B11-543E-4DAE-AB79-820523CC8CC0}"/>
    <cellStyle name="vntxt1 4 2 2 23 2 2" xfId="50284" xr:uid="{056F715B-23EA-4AEE-A395-6319D447F9C6}"/>
    <cellStyle name="vntxt1 4 2 2 23 3" xfId="52275" xr:uid="{1A0CEBA0-2119-4FA7-B16D-D4984882A60F}"/>
    <cellStyle name="vntxt1 4 2 2 23 4" xfId="47648" xr:uid="{CB35F063-E937-49F8-A199-AC6700F82134}"/>
    <cellStyle name="vntxt1 4 2 2 23 5" xfId="55140" xr:uid="{2010DE65-60AA-44C7-8F2C-17BCC9E99829}"/>
    <cellStyle name="vntxt1 4 2 2 24" xfId="9775" xr:uid="{25FE7CEF-5951-4828-86FC-586269760408}"/>
    <cellStyle name="vntxt1 4 2 2 24 2" xfId="13588" xr:uid="{D80F01D4-C65A-45CD-8089-5C58765A04BB}"/>
    <cellStyle name="vntxt1 4 2 2 24 2 2" xfId="51865" xr:uid="{CCEBCAAD-9362-453C-A7E9-4A2960677CB1}"/>
    <cellStyle name="vntxt1 4 2 2 24 3" xfId="53793" xr:uid="{A8B21C07-08CA-468A-B25F-7E1BF917360A}"/>
    <cellStyle name="vntxt1 4 2 2 24 4" xfId="49416" xr:uid="{BF53884A-4B3B-428E-AA47-7E0454CC999F}"/>
    <cellStyle name="vntxt1 4 2 2 24 5" xfId="56827" xr:uid="{1604C419-B9EC-408C-9914-19DD1EF6D7F9}"/>
    <cellStyle name="vntxt1 4 2 2 25" xfId="10083" xr:uid="{BC37650D-4E88-4834-9718-50B616BC4098}"/>
    <cellStyle name="vntxt1 4 2 2 25 2" xfId="17905" xr:uid="{44EDBC7F-63B6-43EE-8BC0-32C7E6676B9F}"/>
    <cellStyle name="vntxt1 4 2 2 25 3" xfId="49745" xr:uid="{948E067B-8640-42B4-A479-C419547199D6}"/>
    <cellStyle name="vntxt1 4 2 2 26" xfId="10419" xr:uid="{F8B3079B-7B97-4E97-8022-051F520AB0BF}"/>
    <cellStyle name="vntxt1 4 2 2 26 2" xfId="18091" xr:uid="{8DD02EF2-AAA3-4B19-9E05-023489ACADEB}"/>
    <cellStyle name="vntxt1 4 2 2 26 3" xfId="49675" xr:uid="{2D0594B3-20B8-4CE6-9DAE-221AE7311848}"/>
    <cellStyle name="vntxt1 4 2 2 27" xfId="10755" xr:uid="{F79F897B-B66B-4151-879A-4D9EC2D656F7}"/>
    <cellStyle name="vntxt1 4 2 2 27 2" xfId="18282" xr:uid="{AD7D5EE1-715C-4943-A6E3-3D36BB5819F4}"/>
    <cellStyle name="vntxt1 4 2 2 28" xfId="11085" xr:uid="{0B6ACE1C-2707-47D0-A7E9-95981F536BA8}"/>
    <cellStyle name="vntxt1 4 2 2 28 2" xfId="18473" xr:uid="{B3EF0410-A5BE-43EF-B9A2-9160AF9B582F}"/>
    <cellStyle name="vntxt1 4 2 2 29" xfId="7351" xr:uid="{FBB47967-7777-4BAF-B7AE-1E5CA141E11C}"/>
    <cellStyle name="vntxt1 4 2 2 29 2" xfId="17393" xr:uid="{850258BA-8AE5-4E97-A32A-DFA6D400ADF7}"/>
    <cellStyle name="vntxt1 4 2 2 3" xfId="8898" xr:uid="{D91E37CB-9A23-4433-8B39-C422380BD0DC}"/>
    <cellStyle name="vntxt1 4 2 2 3 2" xfId="12822" xr:uid="{117F72E4-1454-4034-9B8C-267238345B2E}"/>
    <cellStyle name="vntxt1 4 2 2 3 2 2" xfId="50999" xr:uid="{06D751CF-C92D-452D-A5D6-EE0AB31907DF}"/>
    <cellStyle name="vntxt1 4 2 2 3 3" xfId="52927" xr:uid="{C6EDB6F3-A443-4078-AF77-CBE339AB4678}"/>
    <cellStyle name="vntxt1 4 2 2 3 4" xfId="48552" xr:uid="{A4DB8925-99BF-4A94-8E6A-C19CD85AD2F0}"/>
    <cellStyle name="vntxt1 4 2 2 3 5" xfId="55976" xr:uid="{0F407FCF-BF71-4D3D-A32B-46BDEE7BBF4E}"/>
    <cellStyle name="vntxt1 4 2 2 30" xfId="11618" xr:uid="{00F4012E-71C6-4204-B3A7-57A96308619A}"/>
    <cellStyle name="vntxt1 4 2 2 31" xfId="47098" xr:uid="{9162C7D0-5704-424F-8578-4230FB4EB804}"/>
    <cellStyle name="vntxt1 4 2 2 32" xfId="54643" xr:uid="{D4119F9C-9C83-4A90-B0CE-D1D3482BEE60}"/>
    <cellStyle name="vntxt1 4 2 2 4" xfId="8946" xr:uid="{507D92CB-2349-426A-8616-3FB95A0F06EB}"/>
    <cellStyle name="vntxt1 4 2 2 4 2" xfId="12869" xr:uid="{EFEA6C71-5B8A-478B-9873-6A0C223A231D}"/>
    <cellStyle name="vntxt1 4 2 2 4 2 2" xfId="51052" xr:uid="{FF8A4C26-FE2C-482C-A9A4-58B961EEB15F}"/>
    <cellStyle name="vntxt1 4 2 2 4 3" xfId="52980" xr:uid="{E9D157D9-8352-4B3C-9BF1-B2829CD30FD8}"/>
    <cellStyle name="vntxt1 4 2 2 4 4" xfId="48605" xr:uid="{503C0B46-6CAA-4454-9DA8-B3C79CBBA37E}"/>
    <cellStyle name="vntxt1 4 2 2 4 5" xfId="56029" xr:uid="{22CBD9A6-2B8C-4EA6-BE4E-82016BD9FD33}"/>
    <cellStyle name="vntxt1 4 2 2 5" xfId="8705" xr:uid="{C31F6DA7-7479-4C9D-BAAC-1535D0367285}"/>
    <cellStyle name="vntxt1 4 2 2 5 2" xfId="12682" xr:uid="{82410981-C577-4D8F-B951-42C17B7E3B20}"/>
    <cellStyle name="vntxt1 4 2 2 5 2 2" xfId="50821" xr:uid="{67071E06-D46F-4951-9D66-A522B0C22F29}"/>
    <cellStyle name="vntxt1 4 2 2 5 3" xfId="52750" xr:uid="{9E2E6922-531E-455A-BB79-D37B1BF193DF}"/>
    <cellStyle name="vntxt1 4 2 2 5 4" xfId="48376" xr:uid="{B9FBBB34-20C6-470C-A704-190617DF6040}"/>
    <cellStyle name="vntxt1 4 2 2 5 5" xfId="55803" xr:uid="{B1E69B06-E501-442F-B13F-45406A8A3C5C}"/>
    <cellStyle name="vntxt1 4 2 2 6" xfId="8709" xr:uid="{EAB3DA64-5C6E-496A-9BCC-CFABA28C1D5D}"/>
    <cellStyle name="vntxt1 4 2 2 6 2" xfId="12684" xr:uid="{5A05EF69-6620-4AFB-B3E9-F6543FB30BAE}"/>
    <cellStyle name="vntxt1 4 2 2 6 2 2" xfId="50823" xr:uid="{0559E9AA-86A7-421D-8070-9095D7533108}"/>
    <cellStyle name="vntxt1 4 2 2 6 3" xfId="52752" xr:uid="{B03FAEBD-B0A7-4805-81DA-FFD7280C90DB}"/>
    <cellStyle name="vntxt1 4 2 2 6 4" xfId="48378" xr:uid="{8A171DA7-49FA-4622-979E-CBBD0DA25163}"/>
    <cellStyle name="vntxt1 4 2 2 6 5" xfId="55805" xr:uid="{23D1BE68-2AE4-4092-B44C-382ED1371EAF}"/>
    <cellStyle name="vntxt1 4 2 2 7" xfId="8845" xr:uid="{F9D797CF-16F9-4C48-99D4-F8852ABA0630}"/>
    <cellStyle name="vntxt1 4 2 2 7 2" xfId="12779" xr:uid="{FB5E93D2-70D4-43F4-B843-0331C4989ECF}"/>
    <cellStyle name="vntxt1 4 2 2 7 2 2" xfId="50948" xr:uid="{50984399-95B0-4EE3-A6EB-AB9BF57618BB}"/>
    <cellStyle name="vntxt1 4 2 2 7 3" xfId="52877" xr:uid="{3790AA49-8AE2-4339-9882-F664CAB7A726}"/>
    <cellStyle name="vntxt1 4 2 2 7 4" xfId="48501" xr:uid="{C0EB407C-EFAC-435B-B437-64B9BD142A58}"/>
    <cellStyle name="vntxt1 4 2 2 7 5" xfId="55926" xr:uid="{4B506F07-E830-4011-B3BD-854ECBDDF1DC}"/>
    <cellStyle name="vntxt1 4 2 2 8" xfId="8143" xr:uid="{2ABDC10A-00DC-46FE-B0D9-3F799CB93B5B}"/>
    <cellStyle name="vntxt1 4 2 2 8 2" xfId="12288" xr:uid="{2EC562E8-7E83-4B99-BC1D-3532E69635CD}"/>
    <cellStyle name="vntxt1 4 2 2 8 2 2" xfId="50544" xr:uid="{EEFC5081-AEF6-4818-9B21-48E69D72B58A}"/>
    <cellStyle name="vntxt1 4 2 2 8 3" xfId="52533" xr:uid="{0A949FC3-FCF7-4D90-9FE8-6146D15DF3FA}"/>
    <cellStyle name="vntxt1 4 2 2 8 4" xfId="47907" xr:uid="{1F4F0AD2-7F58-4175-A825-4693285594F4}"/>
    <cellStyle name="vntxt1 4 2 2 8 5" xfId="55388" xr:uid="{5ADF3DD0-CD17-469A-B95A-294BBB46A2C3}"/>
    <cellStyle name="vntxt1 4 2 2 9" xfId="9174" xr:uid="{5EA54361-C1BC-4D5F-AB58-2E354A229FC5}"/>
    <cellStyle name="vntxt1 4 2 2 9 2" xfId="13064" xr:uid="{E176E9B2-4381-4FA0-9FF5-313F5B021D67}"/>
    <cellStyle name="vntxt1 4 2 2 9 2 2" xfId="51275" xr:uid="{1ABAF152-0227-4C5B-8904-B1D1946D9004}"/>
    <cellStyle name="vntxt1 4 2 2 9 3" xfId="53203" xr:uid="{BF23B13A-B01A-41CB-BD44-0895EFA0C0D3}"/>
    <cellStyle name="vntxt1 4 2 2 9 4" xfId="48827" xr:uid="{DE0E7096-B9FE-42E5-9021-546B226DFB88}"/>
    <cellStyle name="vntxt1 4 2 2 9 5" xfId="56249" xr:uid="{9D9EDD76-4CFA-4F90-ACDD-2CE901150A59}"/>
    <cellStyle name="vntxt1 4 2 3" xfId="7931" xr:uid="{3C1E9648-F9AA-4D69-AE7A-C1EF94059A08}"/>
    <cellStyle name="vntxt1 4 2 3 2" xfId="12109" xr:uid="{9AF8AB6F-D918-4A83-A603-97AE6A26A8BA}"/>
    <cellStyle name="vntxt1 4 2 3 2 2" xfId="50343" xr:uid="{15FF00E5-DCE8-4C9E-9D75-6FF3452AC4AB}"/>
    <cellStyle name="vntxt1 4 2 3 3" xfId="52333" xr:uid="{E35E8886-CD54-4AB9-A784-A9504522B02C}"/>
    <cellStyle name="vntxt1 4 2 3 4" xfId="47707" xr:uid="{DF9C4AD1-1C88-4EB2-A3BE-9084B8FDECA3}"/>
    <cellStyle name="vntxt1 4 2 3 5" xfId="55195" xr:uid="{F360264E-AC72-4CB6-BD13-73DF1F9BA325}"/>
    <cellStyle name="vntxt1 4 2 4" xfId="8043" xr:uid="{570A007B-79E7-4BF8-8110-5A5206B274A6}"/>
    <cellStyle name="vntxt1 4 2 4 2" xfId="12208" xr:uid="{CA27D68D-919C-4014-9DAA-BC5EFA7DB7BB}"/>
    <cellStyle name="vntxt1 4 2 4 2 2" xfId="50452" xr:uid="{6C6C11F1-212C-457C-967E-7C64A809B0CD}"/>
    <cellStyle name="vntxt1 4 2 4 3" xfId="52441" xr:uid="{2F657D80-2807-4F45-B0C2-452915742445}"/>
    <cellStyle name="vntxt1 4 2 4 4" xfId="47815" xr:uid="{E9F2E68D-3B6B-4904-8CCE-A2916976A605}"/>
    <cellStyle name="vntxt1 4 2 4 5" xfId="55299" xr:uid="{8A812746-8767-45C8-8FF1-7E5FCE8EB741}"/>
    <cellStyle name="vntxt1 4 2 5" xfId="7943" xr:uid="{D7709851-3EA0-422D-BA74-CE22B7123375}"/>
    <cellStyle name="vntxt1 4 2 5 2" xfId="12121" xr:uid="{6A0DD7B7-1C50-42F7-B594-E3D66BC1CB83}"/>
    <cellStyle name="vntxt1 4 2 5 2 2" xfId="50355" xr:uid="{14B979C5-68B7-44BD-96A1-5771B14D6476}"/>
    <cellStyle name="vntxt1 4 2 5 3" xfId="52345" xr:uid="{EC5FBE0F-1DA4-4A1B-9119-B7BEF2EB7CAA}"/>
    <cellStyle name="vntxt1 4 2 5 4" xfId="47719" xr:uid="{C36ED6D2-276B-400B-AB22-D616CC98288F}"/>
    <cellStyle name="vntxt1 4 2 5 5" xfId="55207" xr:uid="{653A6F14-FCBA-4BEF-A908-7285921F84E6}"/>
    <cellStyle name="vntxt1 4 2 6" xfId="8288" xr:uid="{D122026E-94D7-4191-8B57-EED8AF19EB0A}"/>
    <cellStyle name="vntxt1 4 2 6 2" xfId="12389" xr:uid="{3BD164D7-C120-459F-A95C-62C7DD49DD3B}"/>
    <cellStyle name="vntxt1 4 2 6 2 2" xfId="50662" xr:uid="{D2654E4B-53AA-40CE-9FF8-DD70A3355EBA}"/>
    <cellStyle name="vntxt1 4 2 6 3" xfId="52646" xr:uid="{A7D50267-BFF6-4955-89EB-E61D731633EE}"/>
    <cellStyle name="vntxt1 4 2 6 4" xfId="48027" xr:uid="{99CA4A26-DD19-42CC-8B51-30B23FF19A85}"/>
    <cellStyle name="vntxt1 4 2 6 5" xfId="55499" xr:uid="{B7EF058E-9C4F-4FB5-A167-9DF320DD202E}"/>
    <cellStyle name="vntxt1 4 2 7" xfId="9218" xr:uid="{7965753B-6FA6-44DA-A6B4-B41E3743465C}"/>
    <cellStyle name="vntxt1 4 2 7 2" xfId="13102" xr:uid="{FA645ABF-EA01-42B8-B264-C8AFBEE8C2DA}"/>
    <cellStyle name="vntxt1 4 2 7 2 2" xfId="51319" xr:uid="{26CBEF1F-7202-437D-99BE-D1D42BC47941}"/>
    <cellStyle name="vntxt1 4 2 7 3" xfId="53247" xr:uid="{F6ED1EFA-ADD9-45B0-804B-D0B7348003C3}"/>
    <cellStyle name="vntxt1 4 2 7 4" xfId="48870" xr:uid="{EB5DFF2B-7B21-45C9-8404-A963023B1E19}"/>
    <cellStyle name="vntxt1 4 2 7 5" xfId="56290" xr:uid="{2384E8C7-9FFE-4911-B646-39447F4D6958}"/>
    <cellStyle name="vntxt1 4 2 8" xfId="7728" xr:uid="{3881EC8A-1C7D-4EEF-AAD8-97CA000D79EC}"/>
    <cellStyle name="vntxt1 4 2 8 2" xfId="11945" xr:uid="{078B89F9-5089-476C-86B6-D87B294C4030}"/>
    <cellStyle name="vntxt1 4 2 8 2 2" xfId="50153" xr:uid="{0E4A2196-4E07-46CE-A16E-A5D651B7C5EB}"/>
    <cellStyle name="vntxt1 4 2 8 3" xfId="52145" xr:uid="{4160A4F3-4E00-429C-A399-2187FF0E2384}"/>
    <cellStyle name="vntxt1 4 2 8 4" xfId="47515" xr:uid="{2C66A6FB-393C-4FD5-A281-24E6A6BCA873}"/>
    <cellStyle name="vntxt1 4 2 8 5" xfId="55013" xr:uid="{FE8324DD-2A60-46D9-878C-878E900AC324}"/>
    <cellStyle name="vntxt1 4 2 9" xfId="7972" xr:uid="{6C18CB84-5805-4CBA-8594-04CF6CD74DC2}"/>
    <cellStyle name="vntxt1 4 2 9 2" xfId="12145" xr:uid="{B8BAE687-1E2D-4704-A7A7-91DB65E7535D}"/>
    <cellStyle name="vntxt1 4 2 9 2 2" xfId="50383" xr:uid="{DF1A79A7-C17C-4355-90A5-1C0BBF17E164}"/>
    <cellStyle name="vntxt1 4 2 9 3" xfId="52373" xr:uid="{494665FA-CAF4-40AE-A5B9-7728450F045F}"/>
    <cellStyle name="vntxt1 4 2 9 4" xfId="47746" xr:uid="{F551CB8F-A3F4-42BA-B656-9302C7178B91}"/>
    <cellStyle name="vntxt1 4 2 9 5" xfId="55233" xr:uid="{EF4F80F5-8137-4C04-8B31-6C1AC273FDFB}"/>
    <cellStyle name="vntxt1 4 20" xfId="8218" xr:uid="{4927EDBD-8565-4F86-A67E-569B42309D14}"/>
    <cellStyle name="vntxt1 4 20 2" xfId="12350" xr:uid="{903CF365-33D8-47A5-AD14-68ED3F058471}"/>
    <cellStyle name="vntxt1 4 20 2 2" xfId="50613" xr:uid="{B2C86F45-574A-40C3-BB8C-7E98AA34138B}"/>
    <cellStyle name="vntxt1 4 20 3" xfId="52601" xr:uid="{226CD6BE-1166-4C92-A2E7-1CC459A7EFD9}"/>
    <cellStyle name="vntxt1 4 20 4" xfId="47977" xr:uid="{3A033544-1704-451F-989F-2155096B3CF7}"/>
    <cellStyle name="vntxt1 4 20 5" xfId="55455" xr:uid="{0CE004E4-67D8-45B5-B67C-C42FC6CCAD0A}"/>
    <cellStyle name="vntxt1 4 21" xfId="8130" xr:uid="{C93246FA-C5F7-452F-A6AA-136C148E2C1F}"/>
    <cellStyle name="vntxt1 4 21 2" xfId="12278" xr:uid="{54F7CE8D-03C3-468E-99AD-1B74246AC081}"/>
    <cellStyle name="vntxt1 4 21 2 2" xfId="50532" xr:uid="{CEF4A5A3-D682-4772-B5B3-1A30685B3683}"/>
    <cellStyle name="vntxt1 4 21 3" xfId="52521" xr:uid="{E08CE61E-F360-43E6-B4C3-039C7A6BF43F}"/>
    <cellStyle name="vntxt1 4 21 4" xfId="47895" xr:uid="{23252792-B133-4500-BE91-DDC6B85487A2}"/>
    <cellStyle name="vntxt1 4 21 5" xfId="55377" xr:uid="{BC2E92BD-EBF0-437B-9028-1F9353A14BDB}"/>
    <cellStyle name="vntxt1 4 22" xfId="7979" xr:uid="{810B19ED-AD25-4187-AE37-2005D7E08BB5}"/>
    <cellStyle name="vntxt1 4 22 2" xfId="12151" xr:uid="{C965B99D-A239-454A-94FD-8BDA7B98B327}"/>
    <cellStyle name="vntxt1 4 22 2 2" xfId="50390" xr:uid="{B2C01578-E041-44B2-B486-3B1E03A3E6FC}"/>
    <cellStyle name="vntxt1 4 22 3" xfId="52380" xr:uid="{3D7B5904-FB91-4F7A-A5F0-C2BD505A6006}"/>
    <cellStyle name="vntxt1 4 22 4" xfId="47753" xr:uid="{142871FA-0CBE-4C1F-B77D-D824A252DA95}"/>
    <cellStyle name="vntxt1 4 22 5" xfId="55240" xr:uid="{DEB76082-E4EF-4C2D-998B-C7E91F871961}"/>
    <cellStyle name="vntxt1 4 23" xfId="7778" xr:uid="{1641E12F-87E0-4117-88D3-FE1E5F48C544}"/>
    <cellStyle name="vntxt1 4 23 2" xfId="11985" xr:uid="{A205D08B-2D87-4665-A1C8-B25951024290}"/>
    <cellStyle name="vntxt1 4 23 2 2" xfId="50198" xr:uid="{29AF64E4-F158-4EBE-9558-AE5BD34A30C6}"/>
    <cellStyle name="vntxt1 4 23 3" xfId="52190" xr:uid="{BCD0F52F-7CE9-420E-9DB7-88DA341C031E}"/>
    <cellStyle name="vntxt1 4 23 4" xfId="47561" xr:uid="{57CBE6F8-DBDC-4BFD-921C-1F603587420F}"/>
    <cellStyle name="vntxt1 4 23 5" xfId="55058" xr:uid="{8D18258C-7CF8-4949-BAD5-52D29158CEB1}"/>
    <cellStyle name="vntxt1 4 24" xfId="7661" xr:uid="{774228D8-B757-47D6-AAB3-7C458661B51B}"/>
    <cellStyle name="vntxt1 4 24 2" xfId="11892" xr:uid="{2AC6F2B5-2875-45C7-B3F2-6C7583025A54}"/>
    <cellStyle name="vntxt1 4 24 2 2" xfId="50089" xr:uid="{D395BCC7-8927-4452-8794-F505618987E0}"/>
    <cellStyle name="vntxt1 4 24 3" xfId="52082" xr:uid="{0BCB65A0-828C-4B7E-8932-A6EB89B22009}"/>
    <cellStyle name="vntxt1 4 24 4" xfId="47453" xr:uid="{D62F2CB2-7885-4728-87BD-DFBB5A14E449}"/>
    <cellStyle name="vntxt1 4 24 5" xfId="54951" xr:uid="{62A837F8-9112-456F-884F-A0ACA2728C2A}"/>
    <cellStyle name="vntxt1 4 25" xfId="8934" xr:uid="{03CCC82E-385A-467A-A885-DD556791AB02}"/>
    <cellStyle name="vntxt1 4 25 2" xfId="12859" xr:uid="{F7C4A2AF-AF4B-4AE1-A849-36425A91684D}"/>
    <cellStyle name="vntxt1 4 25 2 2" xfId="51041" xr:uid="{07E62167-2BE8-4A40-B446-34B69D4B3286}"/>
    <cellStyle name="vntxt1 4 25 3" xfId="52969" xr:uid="{82249D22-A584-46BC-A19A-865F50B84F5F}"/>
    <cellStyle name="vntxt1 4 25 4" xfId="48594" xr:uid="{00C2D65D-BC9C-4E27-B194-5706FE789E97}"/>
    <cellStyle name="vntxt1 4 25 5" xfId="56018" xr:uid="{0F517C27-01F3-4B1A-9D68-E05900E7D2A9}"/>
    <cellStyle name="vntxt1 4 26" xfId="8252" xr:uid="{D11132D8-DEFD-4AC5-BB18-DCA88EBB988F}"/>
    <cellStyle name="vntxt1 4 26 2" xfId="12359" xr:uid="{681CB4FA-021F-48B5-80B1-C9F2242A8081}"/>
    <cellStyle name="vntxt1 4 26 2 2" xfId="50629" xr:uid="{843009F8-F8D0-47F7-86B2-30CB3047086E}"/>
    <cellStyle name="vntxt1 4 26 3" xfId="52613" xr:uid="{AFB18854-39C7-4289-A3FA-352068979145}"/>
    <cellStyle name="vntxt1 4 26 4" xfId="47994" xr:uid="{F2F3DE0C-9177-49C3-8912-4346196675A9}"/>
    <cellStyle name="vntxt1 4 26 5" xfId="55466" xr:uid="{65A04254-61A3-410B-9293-91A0B4B220F9}"/>
    <cellStyle name="vntxt1 4 27" xfId="8877" xr:uid="{F899E919-2EF2-4749-993C-0022C1580390}"/>
    <cellStyle name="vntxt1 4 27 2" xfId="12805" xr:uid="{B6CD3806-23D2-43D3-9B77-AEABD1F8A82A}"/>
    <cellStyle name="vntxt1 4 27 2 2" xfId="50979" xr:uid="{19FCAD0D-D59C-4B64-8EBD-21972184DC91}"/>
    <cellStyle name="vntxt1 4 27 3" xfId="52907" xr:uid="{B1B0CC91-D7CD-476E-A675-56648AC40D08}"/>
    <cellStyle name="vntxt1 4 27 4" xfId="48532" xr:uid="{4FC55D5D-A77A-4225-8987-FB258294FC98}"/>
    <cellStyle name="vntxt1 4 27 5" xfId="55956" xr:uid="{C71D2AEE-FF65-4DF6-9089-5D36468D5E43}"/>
    <cellStyle name="vntxt1 4 28" xfId="8180" xr:uid="{2B6D9536-A48F-476D-97A4-3F31BAE193E4}"/>
    <cellStyle name="vntxt1 4 28 2" xfId="12316" xr:uid="{ABAE2795-C93C-4C89-A20D-A492B7A2F1FC}"/>
    <cellStyle name="vntxt1 4 28 2 2" xfId="50574" xr:uid="{C91AD343-6772-40F5-8E97-FD3B32F3807E}"/>
    <cellStyle name="vntxt1 4 28 3" xfId="52563" xr:uid="{01F7BDC1-FF01-43B8-9CB7-5B88EF690EA0}"/>
    <cellStyle name="vntxt1 4 28 4" xfId="47938" xr:uid="{BD8804A1-2437-44CE-8241-7076D706E65E}"/>
    <cellStyle name="vntxt1 4 28 5" xfId="55418" xr:uid="{CBBCE21E-4DE5-4FFF-BDE3-8760554F08C6}"/>
    <cellStyle name="vntxt1 4 29" xfId="7714" xr:uid="{0D5C95BB-4E63-4214-9B7D-D1E6EE68E194}"/>
    <cellStyle name="vntxt1 4 29 2" xfId="11936" xr:uid="{8D7AB8EA-B760-4B16-A83E-052D83586E90}"/>
    <cellStyle name="vntxt1 4 29 2 2" xfId="50139" xr:uid="{F3D20987-6BC1-418D-BF78-AE9E658E37D3}"/>
    <cellStyle name="vntxt1 4 29 3" xfId="52131" xr:uid="{1BCEF111-4297-440B-8012-BD7B23025327}"/>
    <cellStyle name="vntxt1 4 29 4" xfId="47502" xr:uid="{9383A3EB-4502-4E9A-87DB-0AE961067448}"/>
    <cellStyle name="vntxt1 4 29 5" xfId="55000" xr:uid="{7945E561-9401-4466-8C7A-6F6EAF20202C}"/>
    <cellStyle name="vntxt1 4 3" xfId="4973" xr:uid="{21272C17-7236-4DA4-9424-5AFB72489FB6}"/>
    <cellStyle name="vntxt1 4 3 10" xfId="7598" xr:uid="{3EF4E2DA-4DEF-4D97-A397-6D3559AC7C47}"/>
    <cellStyle name="vntxt1 4 3 10 2" xfId="11837" xr:uid="{81695DB0-FF02-4ECA-BE34-24F969B63A62}"/>
    <cellStyle name="vntxt1 4 3 10 2 2" xfId="50027" xr:uid="{F7ECF8C4-20D7-409A-9087-B96EC107F3B8}"/>
    <cellStyle name="vntxt1 4 3 10 3" xfId="52020" xr:uid="{AE6C83D4-1D94-4862-9A1D-41A7817D3819}"/>
    <cellStyle name="vntxt1 4 3 10 4" xfId="47391" xr:uid="{DD27249D-BA9A-4211-8B29-F0E2C5B7E2D2}"/>
    <cellStyle name="vntxt1 4 3 10 5" xfId="54893" xr:uid="{6D7AA075-ACC1-4EDB-B1A8-41B2BC406E1A}"/>
    <cellStyle name="vntxt1 4 3 11" xfId="7923" xr:uid="{25992CF3-0D19-44CC-8B51-7457EB5E9979}"/>
    <cellStyle name="vntxt1 4 3 11 2" xfId="12102" xr:uid="{DB353E38-C46D-41C0-A6EA-3D1FBC63CDC1}"/>
    <cellStyle name="vntxt1 4 3 11 2 2" xfId="50336" xr:uid="{51EE8150-8356-4522-BB1E-81BA1674E055}"/>
    <cellStyle name="vntxt1 4 3 11 3" xfId="52326" xr:uid="{E0168E6C-C07C-4E22-8AE6-57BD57BD786D}"/>
    <cellStyle name="vntxt1 4 3 11 4" xfId="47700" xr:uid="{B4BF139D-DE45-46F6-9CD1-7C73EAD35CE9}"/>
    <cellStyle name="vntxt1 4 3 11 5" xfId="55188" xr:uid="{3405366A-7CA4-4A8A-8AC7-95B9E5610D4D}"/>
    <cellStyle name="vntxt1 4 3 12" xfId="7733" xr:uid="{7EE5C56A-5196-4EA8-949E-B152949C14DD}"/>
    <cellStyle name="vntxt1 4 3 12 2" xfId="11949" xr:uid="{3C8EA899-891A-4269-A6C8-24FB95DBA6B3}"/>
    <cellStyle name="vntxt1 4 3 12 2 2" xfId="50158" xr:uid="{76C39B4C-E425-4AF1-94C5-1C753EC5CA9D}"/>
    <cellStyle name="vntxt1 4 3 12 3" xfId="52150" xr:uid="{66E236ED-96BF-48A9-BC74-5CEC02EFF57B}"/>
    <cellStyle name="vntxt1 4 3 12 4" xfId="47520" xr:uid="{8A5E08F7-ED07-49D6-A194-338DF266203C}"/>
    <cellStyle name="vntxt1 4 3 12 5" xfId="55018" xr:uid="{8753BF6E-F35C-47F1-9BE9-658B464F1563}"/>
    <cellStyle name="vntxt1 4 3 13" xfId="7527" xr:uid="{E9245DC9-C55C-4E50-AF67-FE86DFEF7565}"/>
    <cellStyle name="vntxt1 4 3 13 2" xfId="11783" xr:uid="{E8FAC52E-8D08-4C6E-89FD-500325A63061}"/>
    <cellStyle name="vntxt1 4 3 13 2 2" xfId="49962" xr:uid="{7D2D7E61-39A6-42B8-80EC-2E31594947E5}"/>
    <cellStyle name="vntxt1 4 3 13 3" xfId="51955" xr:uid="{3A532F95-654E-4726-A5B0-232CC0B065DB}"/>
    <cellStyle name="vntxt1 4 3 13 4" xfId="47327" xr:uid="{53A00389-A350-49FF-ADFF-729FD32D5878}"/>
    <cellStyle name="vntxt1 4 3 13 5" xfId="54830" xr:uid="{3CD6DFEE-47A0-4915-A11F-802855A9473F}"/>
    <cellStyle name="vntxt1 4 3 14" xfId="8720" xr:uid="{AE39184B-3211-4602-A87C-44D12EFFD84F}"/>
    <cellStyle name="vntxt1 4 3 14 2" xfId="12691" xr:uid="{88E3C2E4-E5B7-49BE-BDAC-7B3DB2F46CDA}"/>
    <cellStyle name="vntxt1 4 3 14 2 2" xfId="50832" xr:uid="{9B9088C4-8967-408D-A7AC-81BCAF8E76BF}"/>
    <cellStyle name="vntxt1 4 3 14 3" xfId="52761" xr:uid="{9B1E72D9-B240-48BF-85F3-127741B6FAD8}"/>
    <cellStyle name="vntxt1 4 3 14 4" xfId="48387" xr:uid="{5CBDB43A-A877-4390-A04B-0D69C469B1DD}"/>
    <cellStyle name="vntxt1 4 3 14 5" xfId="55813" xr:uid="{70268E6F-13F6-4B4F-81D6-042F7FEA12CE}"/>
    <cellStyle name="vntxt1 4 3 15" xfId="7560" xr:uid="{6297BD9A-5298-4146-A644-0878A65A4353}"/>
    <cellStyle name="vntxt1 4 3 15 2" xfId="11805" xr:uid="{1540C3C1-B400-4C74-A878-EF7D505179DC}"/>
    <cellStyle name="vntxt1 4 3 15 2 2" xfId="49992" xr:uid="{4B2F6643-F2C8-430D-92B8-5EE118BECB07}"/>
    <cellStyle name="vntxt1 4 3 15 3" xfId="51985" xr:uid="{F9DDCE6D-4B59-4691-A6D1-89B59B00AB44}"/>
    <cellStyle name="vntxt1 4 3 15 4" xfId="47357" xr:uid="{5C4D3B69-1454-43C0-91EB-9A4AD4B7E5FD}"/>
    <cellStyle name="vntxt1 4 3 15 5" xfId="54860" xr:uid="{66D14278-33EE-43CF-A377-8F1CB742C05A}"/>
    <cellStyle name="vntxt1 4 3 16" xfId="8712" xr:uid="{7C3F1566-3173-4D7E-8FE8-F82657B9BDCF}"/>
    <cellStyle name="vntxt1 4 3 16 2" xfId="12686" xr:uid="{8582136D-8B01-47FE-B7FA-DC7DD5C9BD28}"/>
    <cellStyle name="vntxt1 4 3 16 2 2" xfId="50825" xr:uid="{AD186E28-14B4-4E81-AA33-AC53A2C467C4}"/>
    <cellStyle name="vntxt1 4 3 16 3" xfId="52754" xr:uid="{E61E6DC4-B5EB-4E59-8DCD-137D7B4AE2D6}"/>
    <cellStyle name="vntxt1 4 3 16 4" xfId="48380" xr:uid="{6C89A688-4736-46F3-BE57-6C266062EF9B}"/>
    <cellStyle name="vntxt1 4 3 16 5" xfId="55807" xr:uid="{FF27601E-ABD4-4121-B223-20E75B7B67E9}"/>
    <cellStyle name="vntxt1 4 3 17" xfId="9332" xr:uid="{1D2BD808-51D1-4949-A97D-5A4A507551B8}"/>
    <cellStyle name="vntxt1 4 3 17 2" xfId="13199" xr:uid="{1AA30DEE-A04F-425B-8F37-8D6A343DEE47}"/>
    <cellStyle name="vntxt1 4 3 17 2 2" xfId="51428" xr:uid="{7950F29B-0C2D-4AC0-B72E-0F74886A25C6}"/>
    <cellStyle name="vntxt1 4 3 17 3" xfId="53356" xr:uid="{939EFCD1-0C24-46C3-AA5E-559D2F2E572D}"/>
    <cellStyle name="vntxt1 4 3 17 4" xfId="48979" xr:uid="{0DEA4C11-FABD-4F2D-84A6-C6952CD653D0}"/>
    <cellStyle name="vntxt1 4 3 17 5" xfId="56399" xr:uid="{EAA8BB23-AC8D-482E-95AA-BBB16DBC1D2C}"/>
    <cellStyle name="vntxt1 4 3 18" xfId="8299" xr:uid="{134D01C5-32F1-46F1-876E-AAFC346E8C7D}"/>
    <cellStyle name="vntxt1 4 3 18 2" xfId="12397" xr:uid="{2CF48AE7-6283-431E-B291-F9A41FECFE60}"/>
    <cellStyle name="vntxt1 4 3 18 2 2" xfId="50671" xr:uid="{51F494A8-9B26-4ACC-B4EF-7814D6437E47}"/>
    <cellStyle name="vntxt1 4 3 18 3" xfId="52655" xr:uid="{012A1C47-5C43-4410-8E69-A2BD0DA9F4CC}"/>
    <cellStyle name="vntxt1 4 3 18 4" xfId="48035" xr:uid="{84236259-BA5C-4531-8050-691CBC7CF2AE}"/>
    <cellStyle name="vntxt1 4 3 18 5" xfId="55507" xr:uid="{E943CFBC-CC1B-4966-B73C-25F58BF39680}"/>
    <cellStyle name="vntxt1 4 3 19" xfId="9178" xr:uid="{75B58242-12F9-4FE3-8DCF-1B39FF619489}"/>
    <cellStyle name="vntxt1 4 3 19 2" xfId="13068" xr:uid="{3AC9E98F-24C0-4253-AFE3-069F555E0357}"/>
    <cellStyle name="vntxt1 4 3 19 2 2" xfId="51279" xr:uid="{9F56CD6F-9F5C-41D1-A181-E7039AA80A50}"/>
    <cellStyle name="vntxt1 4 3 19 3" xfId="53207" xr:uid="{AF407C57-1137-4CE3-AC21-410A780D0D30}"/>
    <cellStyle name="vntxt1 4 3 19 4" xfId="48831" xr:uid="{C81C3392-FCAA-4C38-8335-B3E2DAD1AEFC}"/>
    <cellStyle name="vntxt1 4 3 19 5" xfId="56253" xr:uid="{BED79576-A462-44E2-8B05-DE4DD28D063E}"/>
    <cellStyle name="vntxt1 4 3 2" xfId="5289" xr:uid="{E80C190C-40B6-4EEE-95D6-78606509C031}"/>
    <cellStyle name="vntxt1 4 3 2 2" xfId="8493" xr:uid="{C77FBEA0-BBA2-4291-AD50-208A5AC13D43}"/>
    <cellStyle name="vntxt1 4 3 2 2 2" xfId="17627" xr:uid="{8911A553-909B-403F-B03B-1CF1A25D41F5}"/>
    <cellStyle name="vntxt1 4 3 2 2 3" xfId="50761" xr:uid="{2DD77CC3-F5EB-4F09-988A-8D760DF19363}"/>
    <cellStyle name="vntxt1 4 3 2 3" xfId="12486" xr:uid="{D21E763F-59CF-422E-B114-13A4D3086B11}"/>
    <cellStyle name="vntxt1 4 3 2 3 2" xfId="52698" xr:uid="{83CEEF78-F03F-4BD5-B9E7-00B44C586B90}"/>
    <cellStyle name="vntxt1 4 3 2 4" xfId="48167" xr:uid="{CD31CA3F-8F25-4AA0-82D1-977CAE31A877}"/>
    <cellStyle name="vntxt1 4 3 2 5" xfId="55602" xr:uid="{E8FADEE4-76DC-4DA2-A9E5-6A9C07A5F9D1}"/>
    <cellStyle name="vntxt1 4 3 20" xfId="8802" xr:uid="{3F48C356-91FC-4424-A2CB-653C9B9FF0D9}"/>
    <cellStyle name="vntxt1 4 3 20 2" xfId="12747" xr:uid="{D68394C0-C91C-469C-B0CC-BA0D4250A900}"/>
    <cellStyle name="vntxt1 4 3 20 2 2" xfId="50908" xr:uid="{C4E891FF-DD9D-43A2-B0F3-80F46A88DD29}"/>
    <cellStyle name="vntxt1 4 3 20 3" xfId="52837" xr:uid="{E81F5BA9-6B9B-434C-AA20-4087BF77FB2B}"/>
    <cellStyle name="vntxt1 4 3 20 4" xfId="48462" xr:uid="{48234CCA-3B39-4732-AAF9-F523C98C6C35}"/>
    <cellStyle name="vntxt1 4 3 20 5" xfId="55888" xr:uid="{C1AC27D9-1717-48F0-BBC9-76B1AF93BECD}"/>
    <cellStyle name="vntxt1 4 3 21" xfId="7761" xr:uid="{A8694BF2-043A-4160-ADE4-6BDE1AC0BF13}"/>
    <cellStyle name="vntxt1 4 3 21 2" xfId="11973" xr:uid="{DF9CA8C5-3E45-48C6-9A8B-410C5EA6BEE3}"/>
    <cellStyle name="vntxt1 4 3 21 2 2" xfId="50185" xr:uid="{A35DE45C-FDE1-44AB-A1A5-B3950711775B}"/>
    <cellStyle name="vntxt1 4 3 21 3" xfId="52177" xr:uid="{88CA0295-C4E6-45A9-92AD-DDB0E76D8B1E}"/>
    <cellStyle name="vntxt1 4 3 21 4" xfId="47547" xr:uid="{81D25D49-F8A7-49D8-B768-B343E29AFF0A}"/>
    <cellStyle name="vntxt1 4 3 21 5" xfId="55045" xr:uid="{12778F4F-0BA0-4FA4-B40F-F1CDE7F59731}"/>
    <cellStyle name="vntxt1 4 3 22" xfId="7968" xr:uid="{A54A8791-6678-40A8-91D2-278371B54D30}"/>
    <cellStyle name="vntxt1 4 3 22 2" xfId="12143" xr:uid="{A8E20D3D-4EE7-43D1-B776-8223DDF4DC31}"/>
    <cellStyle name="vntxt1 4 3 22 2 2" xfId="50379" xr:uid="{AA2EF17D-4281-4894-A480-3B6519CC6F89}"/>
    <cellStyle name="vntxt1 4 3 22 3" xfId="52369" xr:uid="{3A611B6D-B902-4123-91C6-8E61291C95C1}"/>
    <cellStyle name="vntxt1 4 3 22 4" xfId="47743" xr:uid="{B3B87132-18B9-4199-8ED6-756E96789B69}"/>
    <cellStyle name="vntxt1 4 3 22 5" xfId="55230" xr:uid="{D365ACC9-91A0-4BC8-A085-CC0534ED768E}"/>
    <cellStyle name="vntxt1 4 3 23" xfId="8927" xr:uid="{E8BD049E-7924-4A4E-BD94-A3DE0E662982}"/>
    <cellStyle name="vntxt1 4 3 23 2" xfId="12853" xr:uid="{3919D458-195A-4419-AB82-FCB794869924}"/>
    <cellStyle name="vntxt1 4 3 23 2 2" xfId="51035" xr:uid="{67986D9A-699A-4384-999A-BB31AB01F5B0}"/>
    <cellStyle name="vntxt1 4 3 23 3" xfId="52963" xr:uid="{6073B0C3-F47E-47BB-AEB7-EB8A37C5EDEF}"/>
    <cellStyle name="vntxt1 4 3 23 4" xfId="48588" xr:uid="{2CB21F69-DA37-4A43-8554-DE74AA01AA6E}"/>
    <cellStyle name="vntxt1 4 3 23 5" xfId="56012" xr:uid="{EFE21DB4-F759-42CE-A3F2-4A0F9DA402F6}"/>
    <cellStyle name="vntxt1 4 3 24" xfId="8178" xr:uid="{8AB370F8-70AF-45B1-AE72-408918196EC8}"/>
    <cellStyle name="vntxt1 4 3 24 2" xfId="12314" xr:uid="{26F2C587-2CE5-48BE-8E4B-56D3990BFA10}"/>
    <cellStyle name="vntxt1 4 3 24 2 2" xfId="50572" xr:uid="{0CF383B6-0F44-4D4F-8F56-B5A9A5C99D56}"/>
    <cellStyle name="vntxt1 4 3 24 3" xfId="52561" xr:uid="{7A81B03D-EC1D-4E36-9DA7-E2A155962903}"/>
    <cellStyle name="vntxt1 4 3 24 4" xfId="47936" xr:uid="{04668010-231F-4153-8836-EA6D49C428D9}"/>
    <cellStyle name="vntxt1 4 3 24 5" xfId="55416" xr:uid="{54C10B32-4734-4A2A-B67A-E34F89D18F5B}"/>
    <cellStyle name="vntxt1 4 3 25" xfId="10107" xr:uid="{F1AA0E45-ACD4-4C7B-9029-5CBC41B3E62E}"/>
    <cellStyle name="vntxt1 4 3 25 2" xfId="17920" xr:uid="{4B337784-4D73-401F-951B-D9F6168EB976}"/>
    <cellStyle name="vntxt1 4 3 25 3" xfId="49763" xr:uid="{9B399B65-D9EC-4DA0-8C94-D17A8FCE425B}"/>
    <cellStyle name="vntxt1 4 3 26" xfId="10443" xr:uid="{080F1C5C-E574-4670-9B12-6206F56FA9E9}"/>
    <cellStyle name="vntxt1 4 3 26 2" xfId="18106" xr:uid="{B0E20516-19BA-4650-A4A5-D88694B196B7}"/>
    <cellStyle name="vntxt1 4 3 26 3" xfId="49639" xr:uid="{5F1BAC69-DA12-470D-BEF4-84BE80D52EF7}"/>
    <cellStyle name="vntxt1 4 3 27" xfId="10779" xr:uid="{27C2A5E2-0153-4AF0-B33E-BDA9BE8651AE}"/>
    <cellStyle name="vntxt1 4 3 27 2" xfId="18297" xr:uid="{967A7772-C855-4530-B70F-3A1BB061F40C}"/>
    <cellStyle name="vntxt1 4 3 28" xfId="11101" xr:uid="{1A9F5D48-4BC4-4B19-8742-47AD48A5074E}"/>
    <cellStyle name="vntxt1 4 3 28 2" xfId="18488" xr:uid="{BB212E74-1896-4B14-B628-36AEC76B715C}"/>
    <cellStyle name="vntxt1 4 3 29" xfId="7366" xr:uid="{BA9A4BE8-7DA5-446A-9E4E-AE882C10C6D7}"/>
    <cellStyle name="vntxt1 4 3 29 2" xfId="17408" xr:uid="{39DB3C46-F7EB-412F-AC88-B9B66DC40427}"/>
    <cellStyle name="vntxt1 4 3 3" xfId="8840" xr:uid="{93D0017F-3157-498B-9C94-754DFD0AEC28}"/>
    <cellStyle name="vntxt1 4 3 3 2" xfId="12774" xr:uid="{DE69600F-E8C2-4CDA-AD0D-365D8F4AE205}"/>
    <cellStyle name="vntxt1 4 3 3 2 2" xfId="50943" xr:uid="{AF8208DA-CD30-4D0E-8586-39D9EFA2F991}"/>
    <cellStyle name="vntxt1 4 3 3 3" xfId="52872" xr:uid="{9EB76B73-0DBA-414F-B04E-CCE71BA12E0A}"/>
    <cellStyle name="vntxt1 4 3 3 4" xfId="48496" xr:uid="{3105C1DA-AE46-466C-B3BB-008561F89961}"/>
    <cellStyle name="vntxt1 4 3 3 5" xfId="55921" xr:uid="{CBBD1275-CFDE-4991-BAE0-97A671ED9523}"/>
    <cellStyle name="vntxt1 4 3 30" xfId="11633" xr:uid="{00B4F041-8820-4A8A-BEE4-4414331CE22A}"/>
    <cellStyle name="vntxt1 4 3 31" xfId="46021" xr:uid="{8F16D383-0B60-41CA-8A18-4C44A569581A}"/>
    <cellStyle name="vntxt1 4 3 32" xfId="47116" xr:uid="{774CE9A8-096B-4828-9BB6-B7731794EB9C}"/>
    <cellStyle name="vntxt1 4 3 33" xfId="54659" xr:uid="{E2C63895-FE89-4A55-BFA1-C6EA184D9FD1}"/>
    <cellStyle name="vntxt1 4 3 4" xfId="8163" xr:uid="{DB542569-A7EA-473E-8300-65B197AA321A}"/>
    <cellStyle name="vntxt1 4 3 4 2" xfId="12304" xr:uid="{56E12203-0742-42AF-86B9-5776DE4034FD}"/>
    <cellStyle name="vntxt1 4 3 4 2 2" xfId="50561" xr:uid="{F2B38AFF-AD30-4AF9-9C45-B59B1C5748F3}"/>
    <cellStyle name="vntxt1 4 3 4 3" xfId="52550" xr:uid="{164080BE-026D-4C9C-BA4F-1F7EA3A32127}"/>
    <cellStyle name="vntxt1 4 3 4 4" xfId="47925" xr:uid="{BBB77BD1-2D17-415E-BF34-AC0D9096158B}"/>
    <cellStyle name="vntxt1 4 3 4 5" xfId="55405" xr:uid="{B2D07508-97E5-4FC9-A7A1-632F0F49A10A}"/>
    <cellStyle name="vntxt1 4 3 5" xfId="8010" xr:uid="{0E6F956F-B5F8-41D0-8D89-9FC16F4168A0}"/>
    <cellStyle name="vntxt1 4 3 5 2" xfId="12177" xr:uid="{46203E3A-E550-4DD8-BF4E-8CFF0E07E82D}"/>
    <cellStyle name="vntxt1 4 3 5 2 2" xfId="50420" xr:uid="{21984A61-F7AC-4187-B33F-05E92177B756}"/>
    <cellStyle name="vntxt1 4 3 5 3" xfId="52409" xr:uid="{1681725C-55B8-4998-B5AC-61B249BA9EEE}"/>
    <cellStyle name="vntxt1 4 3 5 4" xfId="47783" xr:uid="{F725885C-8083-47B1-9132-A519700BF88C}"/>
    <cellStyle name="vntxt1 4 3 5 5" xfId="55267" xr:uid="{7F712213-FD3F-4928-807C-B35203328B06}"/>
    <cellStyle name="vntxt1 4 3 6" xfId="7994" xr:uid="{16FB6984-2E0E-4C46-88DB-B005E8790CE2}"/>
    <cellStyle name="vntxt1 4 3 6 2" xfId="12163" xr:uid="{75AF9E64-508E-4EE5-88AA-BAACB38F4BDC}"/>
    <cellStyle name="vntxt1 4 3 6 2 2" xfId="50404" xr:uid="{7B2614C9-7798-4CA7-A07E-47AEE2884695}"/>
    <cellStyle name="vntxt1 4 3 6 3" xfId="52394" xr:uid="{29B0CF5E-CD2D-4247-B1ED-64D1C48E2D77}"/>
    <cellStyle name="vntxt1 4 3 6 4" xfId="47767" xr:uid="{286F122D-D3A1-46B8-AE7A-3EA9264DD9ED}"/>
    <cellStyle name="vntxt1 4 3 6 5" xfId="55253" xr:uid="{20FD0EC2-7CC4-48E5-AB9E-51611988775D}"/>
    <cellStyle name="vntxt1 4 3 7" xfId="7959" xr:uid="{99B394A5-3482-4FD7-9B2C-3AD1C3840471}"/>
    <cellStyle name="vntxt1 4 3 7 2" xfId="12135" xr:uid="{5CC8FB8A-DFDF-45AE-B7EE-C302C1BB2E20}"/>
    <cellStyle name="vntxt1 4 3 7 2 2" xfId="50370" xr:uid="{C8AA2C70-7A7C-4BF3-A4BB-2D1CFA4887C9}"/>
    <cellStyle name="vntxt1 4 3 7 3" xfId="52360" xr:uid="{4464603C-577D-42DF-AED6-A29770AC3D49}"/>
    <cellStyle name="vntxt1 4 3 7 4" xfId="47734" xr:uid="{31118A77-F988-4EA1-A251-051034882452}"/>
    <cellStyle name="vntxt1 4 3 7 5" xfId="55221" xr:uid="{A203EA06-9B32-4C81-904E-EFEE9AEF5F77}"/>
    <cellStyle name="vntxt1 4 3 8" xfId="7713" xr:uid="{2F1A9BBF-64EE-404F-9B99-C748F25C2245}"/>
    <cellStyle name="vntxt1 4 3 8 2" xfId="11935" xr:uid="{2ADB375D-B3A9-4DCF-8BDC-9FBAA949F655}"/>
    <cellStyle name="vntxt1 4 3 8 2 2" xfId="50138" xr:uid="{BCE74FA3-11C7-4519-ACF8-834F96F901FB}"/>
    <cellStyle name="vntxt1 4 3 8 3" xfId="52130" xr:uid="{83D963F3-74B9-42DA-ACB8-89BE49164209}"/>
    <cellStyle name="vntxt1 4 3 8 4" xfId="47501" xr:uid="{FD903FF9-AC06-4AC8-A24C-BA30D781F537}"/>
    <cellStyle name="vntxt1 4 3 8 5" xfId="54999" xr:uid="{5AC98DE1-EE64-4FC3-9C5E-D5B49CF5E3C0}"/>
    <cellStyle name="vntxt1 4 3 9" xfId="8765" xr:uid="{EAAFC41D-FE7D-492B-97AF-67371774BC74}"/>
    <cellStyle name="vntxt1 4 3 9 2" xfId="12720" xr:uid="{B5475592-23AC-45C7-9044-796B7ACD564C}"/>
    <cellStyle name="vntxt1 4 3 9 2 2" xfId="50873" xr:uid="{0FEC49E3-3E3D-4598-9EB3-2EE9E4203D6B}"/>
    <cellStyle name="vntxt1 4 3 9 3" xfId="52802" xr:uid="{4411D66B-C7D7-42FA-92A9-54C544830A76}"/>
    <cellStyle name="vntxt1 4 3 9 4" xfId="48427" xr:uid="{C88B33DA-9491-4278-887E-8B08343E30BE}"/>
    <cellStyle name="vntxt1 4 3 9 5" xfId="55853" xr:uid="{0CFC1B4D-2335-4EB9-AC2D-6D1D37FC86F5}"/>
    <cellStyle name="vntxt1 4 30" xfId="7789" xr:uid="{9AE45B02-526E-49D0-9CCD-D0EB7557FA06}"/>
    <cellStyle name="vntxt1 4 30 2" xfId="11994" xr:uid="{E865B5A5-2E61-4EBB-A38E-933C55D11D4C}"/>
    <cellStyle name="vntxt1 4 30 2 2" xfId="50209" xr:uid="{12DB4A37-94ED-4C88-9616-865DA944BFB9}"/>
    <cellStyle name="vntxt1 4 30 3" xfId="52201" xr:uid="{174F015D-CA9B-4482-B6FF-AE18D0AD37B3}"/>
    <cellStyle name="vntxt1 4 30 4" xfId="47572" xr:uid="{DF4A1CB8-2732-4DF7-BFF1-7642E3033C22}"/>
    <cellStyle name="vntxt1 4 30 5" xfId="55069" xr:uid="{9679EF0B-8DEF-47A8-BD25-F951B7A5085A}"/>
    <cellStyle name="vntxt1 4 31" xfId="7690" xr:uid="{56598DDB-01C0-43AE-AD3B-B7A8FF7979D2}"/>
    <cellStyle name="vntxt1 4 31 2" xfId="11915" xr:uid="{CA19202F-2EAF-4E31-942C-6A74F932F629}"/>
    <cellStyle name="vntxt1 4 31 2 2" xfId="50115" xr:uid="{01AF554B-C02E-46A7-8B35-4360983BD5CA}"/>
    <cellStyle name="vntxt1 4 31 3" xfId="52108" xr:uid="{CD5AEB05-A4B9-4441-9EB1-8C44C3244115}"/>
    <cellStyle name="vntxt1 4 31 4" xfId="47479" xr:uid="{A8A32BAA-D59B-41CE-8C9E-6B9AF8ACD416}"/>
    <cellStyle name="vntxt1 4 31 5" xfId="54977" xr:uid="{5C7125BC-8CAE-4233-8A4C-2CC4F5CDFAEC}"/>
    <cellStyle name="vntxt1 4 32" xfId="9084" xr:uid="{02F5DC14-2CC6-4DD0-AE67-62FE59BA5FC5}"/>
    <cellStyle name="vntxt1 4 32 2" xfId="12984" xr:uid="{3D6FA8AD-75B2-4E98-A862-043CF40C74C4}"/>
    <cellStyle name="vntxt1 4 32 2 2" xfId="51187" xr:uid="{2F335690-D62B-47AD-9AC1-F52BBE6AD0CD}"/>
    <cellStyle name="vntxt1 4 32 3" xfId="53115" xr:uid="{854FE6C3-AB54-4FDD-86AF-7E7F3A66BE17}"/>
    <cellStyle name="vntxt1 4 32 4" xfId="48739" xr:uid="{5A830046-2F2D-4585-BC18-B5A441B74EDA}"/>
    <cellStyle name="vntxt1 4 32 5" xfId="56161" xr:uid="{D5785DFF-85D1-4395-B36F-A14A30F5E0F3}"/>
    <cellStyle name="vntxt1 4 33" xfId="8879" xr:uid="{54164B03-7CC6-4998-8E55-491A557241AA}"/>
    <cellStyle name="vntxt1 4 33 2" xfId="12807" xr:uid="{DF282640-14B3-435E-9DE9-ECD47A1071EE}"/>
    <cellStyle name="vntxt1 4 33 2 2" xfId="50981" xr:uid="{DE9B9F3B-C3B5-471E-9941-3591E22B3F2D}"/>
    <cellStyle name="vntxt1 4 33 3" xfId="52909" xr:uid="{262608D4-5D91-4CDA-B6A2-2573536B7A41}"/>
    <cellStyle name="vntxt1 4 33 4" xfId="48534" xr:uid="{2BA1380F-2049-4030-82B3-35A0230B7314}"/>
    <cellStyle name="vntxt1 4 33 5" xfId="55958" xr:uid="{A26CFC39-822F-4778-AF13-3DED8C3D3A13}"/>
    <cellStyle name="vntxt1 4 34" xfId="8967" xr:uid="{C4323CBB-10F6-4BF3-B0CB-37EEBE07ACB9}"/>
    <cellStyle name="vntxt1 4 34 2" xfId="12887" xr:uid="{D4B64999-C702-4777-8B04-8EB98ABBD50C}"/>
    <cellStyle name="vntxt1 4 34 2 2" xfId="51073" xr:uid="{C13AA75F-CF9A-4C6E-A8EF-B367B958110F}"/>
    <cellStyle name="vntxt1 4 34 3" xfId="53001" xr:uid="{8FCDD6B9-AA9E-4422-9B19-165130106D45}"/>
    <cellStyle name="vntxt1 4 34 4" xfId="48626" xr:uid="{1BA32FDA-0485-47A8-B48D-9191850127F4}"/>
    <cellStyle name="vntxt1 4 34 5" xfId="56050" xr:uid="{2B70CD06-BF12-4A08-A83C-50D25D510246}"/>
    <cellStyle name="vntxt1 4 35" xfId="8199" xr:uid="{2F61F812-A396-4CB7-ADD6-8FFD9D14B885}"/>
    <cellStyle name="vntxt1 4 35 2" xfId="12331" xr:uid="{DC675CBC-5090-4CD2-A927-91F7D5B1737D}"/>
    <cellStyle name="vntxt1 4 35 2 2" xfId="50593" xr:uid="{78E39C1D-8CE7-4C95-8435-45ED222EACE5}"/>
    <cellStyle name="vntxt1 4 35 3" xfId="52582" xr:uid="{9170E29D-194B-45D8-B0B3-3FB88B5F891F}"/>
    <cellStyle name="vntxt1 4 35 4" xfId="47957" xr:uid="{6E3A8649-9091-4D64-B366-85F196EDC6F5}"/>
    <cellStyle name="vntxt1 4 35 5" xfId="55436" xr:uid="{9CF1A6B9-BFC3-46A7-B322-F2BF943CEF92}"/>
    <cellStyle name="vntxt1 4 36" xfId="8020" xr:uid="{6C08E098-AD6D-4E9A-A3E9-51006F040E81}"/>
    <cellStyle name="vntxt1 4 36 2" xfId="12186" xr:uid="{C485C764-64FC-4C32-B5B9-FC23A309B328}"/>
    <cellStyle name="vntxt1 4 36 2 2" xfId="50430" xr:uid="{406D3937-93CB-4043-965B-AFE096D05FE9}"/>
    <cellStyle name="vntxt1 4 36 3" xfId="52419" xr:uid="{444B3C59-721D-4C15-A651-DB4DE0A329E8}"/>
    <cellStyle name="vntxt1 4 36 4" xfId="47793" xr:uid="{A0AB8D19-96B7-47DB-AB84-D05DE06F8FCA}"/>
    <cellStyle name="vntxt1 4 36 5" xfId="55277" xr:uid="{7B81E9D7-D0DC-4AD9-B021-4C411BE2ACBA}"/>
    <cellStyle name="vntxt1 4 37" xfId="9579" xr:uid="{322CB0E6-B938-4F2E-BCDD-DA99C2FF2F46}"/>
    <cellStyle name="vntxt1 4 37 2" xfId="13413" xr:uid="{00165BBA-F0FA-471C-9027-EF075D4E4128}"/>
    <cellStyle name="vntxt1 4 37 2 2" xfId="51669" xr:uid="{D23A04C3-C8E1-4B0B-B4EC-0CED5D57F751}"/>
    <cellStyle name="vntxt1 4 37 3" xfId="53597" xr:uid="{3C9EAC34-DCA1-4842-8E4B-64D424E9CD1F}"/>
    <cellStyle name="vntxt1 4 37 4" xfId="49220" xr:uid="{4B58E346-CB38-4665-A6C3-67B9DC64C28D}"/>
    <cellStyle name="vntxt1 4 37 5" xfId="56639" xr:uid="{9A39FEF0-D1CF-491C-9C09-D4708C7CCF0B}"/>
    <cellStyle name="vntxt1 4 38" xfId="8086" xr:uid="{0A408313-5ADD-46CC-A9DC-F1394ED8AE08}"/>
    <cellStyle name="vntxt1 4 38 2" xfId="12244" xr:uid="{D543F10A-203C-44C4-BD27-3A64AF01A48E}"/>
    <cellStyle name="vntxt1 4 38 2 2" xfId="50491" xr:uid="{97ADC8D2-0E27-449E-A880-CF364FC7EABA}"/>
    <cellStyle name="vntxt1 4 38 3" xfId="52480" xr:uid="{FC3C7F27-C316-45CA-B518-DA642F44F06C}"/>
    <cellStyle name="vntxt1 4 38 4" xfId="47854" xr:uid="{2ECC6CD2-8DEC-49D3-9098-D8D8BE0CD876}"/>
    <cellStyle name="vntxt1 4 38 5" xfId="55336" xr:uid="{16D469F9-D8EA-4257-9AAF-EBC41FE3F602}"/>
    <cellStyle name="vntxt1 4 39" xfId="7856" xr:uid="{A3E2C314-DDEB-4814-84BE-1C4CE4878311}"/>
    <cellStyle name="vntxt1 4 39 2" xfId="12048" xr:uid="{F7AB5E8C-5C2B-4F36-8679-3A5C10BE283A}"/>
    <cellStyle name="vntxt1 4 39 2 2" xfId="50271" xr:uid="{14AA4AFF-0415-44CF-9C19-464CBF0D64BB}"/>
    <cellStyle name="vntxt1 4 39 3" xfId="52263" xr:uid="{B724AAB6-59AF-4558-82C8-AC9E1287EF44}"/>
    <cellStyle name="vntxt1 4 39 4" xfId="47635" xr:uid="{5841AFF8-F617-4FC6-84C4-B3156FEB32FF}"/>
    <cellStyle name="vntxt1 4 39 5" xfId="55129" xr:uid="{DE59D13E-0390-4034-B847-4C5233E0A65C}"/>
    <cellStyle name="vntxt1 4 4" xfId="5182" xr:uid="{B549C3DF-6FBD-4F9B-8B6C-77305CC1C1A0}"/>
    <cellStyle name="vntxt1 4 4 10" xfId="9244" xr:uid="{0A3A7326-1E96-4F98-AD06-BAC5A69F4953}"/>
    <cellStyle name="vntxt1 4 4 10 2" xfId="13121" xr:uid="{168C6410-98DA-4C5F-B4CC-CB60684A044E}"/>
    <cellStyle name="vntxt1 4 4 10 2 2" xfId="51342" xr:uid="{1BD4B277-AFF0-4300-9FF1-AF4EEA1D4941}"/>
    <cellStyle name="vntxt1 4 4 10 3" xfId="53270" xr:uid="{D74B84BC-E87E-417B-BD47-20AE39AC79AE}"/>
    <cellStyle name="vntxt1 4 4 10 4" xfId="48893" xr:uid="{551AD724-A744-4EC3-99A5-9D1B6A9EF510}"/>
    <cellStyle name="vntxt1 4 4 10 5" xfId="56313" xr:uid="{F43052D9-3D42-4FF0-A484-80795B7CBA36}"/>
    <cellStyle name="vntxt1 4 4 11" xfId="9294" xr:uid="{BDF39E5C-4717-46DD-89A3-545F5A44E9DE}"/>
    <cellStyle name="vntxt1 4 4 11 2" xfId="13165" xr:uid="{FEB2D429-3F3E-4F32-8496-B1AB621BA325}"/>
    <cellStyle name="vntxt1 4 4 11 2 2" xfId="51390" xr:uid="{CBEC4228-8752-46C9-AF45-F52EAC16FE98}"/>
    <cellStyle name="vntxt1 4 4 11 3" xfId="53318" xr:uid="{44DCAA1B-DF6E-4938-A512-B432B8F4754A}"/>
    <cellStyle name="vntxt1 4 4 11 4" xfId="48941" xr:uid="{C3560EE8-EEBF-4812-B09C-F7C5B45815B4}"/>
    <cellStyle name="vntxt1 4 4 11 5" xfId="56361" xr:uid="{C6A33321-7B27-4386-B559-7AFE78D1208B}"/>
    <cellStyle name="vntxt1 4 4 12" xfId="9334" xr:uid="{7E265F4F-AA64-4013-9360-9BA9607B837E}"/>
    <cellStyle name="vntxt1 4 4 12 2" xfId="13201" xr:uid="{4AE4B927-6750-4815-AC90-1A32F64111C0}"/>
    <cellStyle name="vntxt1 4 4 12 2 2" xfId="51430" xr:uid="{9CA45A77-0C25-449C-8EB8-80D73C16DB07}"/>
    <cellStyle name="vntxt1 4 4 12 3" xfId="53358" xr:uid="{EF2B44E6-B4CD-4434-B969-D54DFD5CDE8E}"/>
    <cellStyle name="vntxt1 4 4 12 4" xfId="48981" xr:uid="{E86D9CB4-E9F9-4207-AE0E-21BAC1C29656}"/>
    <cellStyle name="vntxt1 4 4 12 5" xfId="56401" xr:uid="{735AC697-E430-4F9B-B7F7-67A39DB85829}"/>
    <cellStyle name="vntxt1 4 4 13" xfId="9374" xr:uid="{8EDD73E5-F723-4EE9-82C5-9020D00B0B26}"/>
    <cellStyle name="vntxt1 4 4 13 2" xfId="13237" xr:uid="{DADBFE47-DE0F-4EFE-A98A-604BDF116BBA}"/>
    <cellStyle name="vntxt1 4 4 13 2 2" xfId="51470" xr:uid="{9CEE5496-D9F7-42BE-ABFD-756D12F387CA}"/>
    <cellStyle name="vntxt1 4 4 13 3" xfId="53398" xr:uid="{4383754F-4F8C-42C3-BEF0-BBEAC6C42196}"/>
    <cellStyle name="vntxt1 4 4 13 4" xfId="49021" xr:uid="{274A1C39-BA50-4FA8-B1E9-C685BD482E60}"/>
    <cellStyle name="vntxt1 4 4 13 5" xfId="56441" xr:uid="{66213E94-7602-4FEA-8F57-F980CD93DCBB}"/>
    <cellStyle name="vntxt1 4 4 14" xfId="9422" xr:uid="{95E27268-5D20-406E-AA6D-8E3D406ED7BF}"/>
    <cellStyle name="vntxt1 4 4 14 2" xfId="13276" xr:uid="{F03B726F-41C8-4768-9D1E-EB19C5023CEA}"/>
    <cellStyle name="vntxt1 4 4 14 2 2" xfId="51516" xr:uid="{97ACB71A-1759-410C-B4FF-F69021496608}"/>
    <cellStyle name="vntxt1 4 4 14 3" xfId="53444" xr:uid="{BC84F77F-D6BA-40DA-8091-3AA65537DFA7}"/>
    <cellStyle name="vntxt1 4 4 14 4" xfId="49067" xr:uid="{F8E77DA9-02E8-4B27-AC7E-3D19D7437D35}"/>
    <cellStyle name="vntxt1 4 4 14 5" xfId="56487" xr:uid="{C2D2E781-44FC-495E-835E-E991A0213763}"/>
    <cellStyle name="vntxt1 4 4 15" xfId="9466" xr:uid="{2C1EE50B-DAB8-47A2-9B9D-46A0182ABF1B}"/>
    <cellStyle name="vntxt1 4 4 15 2" xfId="13315" xr:uid="{1E1EFF76-07D7-4C60-86BB-88D4BBC2A7BF}"/>
    <cellStyle name="vntxt1 4 4 15 2 2" xfId="51560" xr:uid="{FAD6EEA2-3775-45F0-84B4-2CA4FE2E83C0}"/>
    <cellStyle name="vntxt1 4 4 15 3" xfId="53488" xr:uid="{48CBD3B8-77C1-4BD3-9EA3-47A26A9DE6E2}"/>
    <cellStyle name="vntxt1 4 4 15 4" xfId="49111" xr:uid="{5F9BC2BE-722A-43F0-BDC6-2AB9CCA5BADA}"/>
    <cellStyle name="vntxt1 4 4 15 5" xfId="56530" xr:uid="{B101E44B-9058-4A43-BDE4-169CC26D39CC}"/>
    <cellStyle name="vntxt1 4 4 16" xfId="9500" xr:uid="{17B401B9-E870-4AA8-A53F-78C90AFF3AEE}"/>
    <cellStyle name="vntxt1 4 4 16 2" xfId="13342" xr:uid="{5CF071CF-DFC6-4AD4-AA02-2DE31BEA4A2A}"/>
    <cellStyle name="vntxt1 4 4 16 2 2" xfId="51590" xr:uid="{E3A82BB0-5255-4759-A8DF-811DC79216D3}"/>
    <cellStyle name="vntxt1 4 4 16 3" xfId="53518" xr:uid="{4B278E38-DD12-4D1E-B79E-DF33431CCA56}"/>
    <cellStyle name="vntxt1 4 4 16 4" xfId="49141" xr:uid="{F1083A69-F1E8-49A5-BADE-15DDA9F8E576}"/>
    <cellStyle name="vntxt1 4 4 16 5" xfId="56560" xr:uid="{C67D0A0D-5E7C-4276-AA5A-3B6037F980DD}"/>
    <cellStyle name="vntxt1 4 4 17" xfId="7794" xr:uid="{26E72141-B0C6-4D67-831D-A3DF3C05CA66}"/>
    <cellStyle name="vntxt1 4 4 17 2" xfId="11997" xr:uid="{C5E87789-4E89-4F55-B25C-C7DB46515877}"/>
    <cellStyle name="vntxt1 4 4 17 2 2" xfId="50214" xr:uid="{0BC36C5A-2B59-4D3D-BACD-792D0620AF7E}"/>
    <cellStyle name="vntxt1 4 4 17 3" xfId="52206" xr:uid="{11357837-EB51-4B38-BB40-76CABF13AA28}"/>
    <cellStyle name="vntxt1 4 4 17 4" xfId="47577" xr:uid="{5A5E6822-07B0-42DB-982B-2702A5BFB549}"/>
    <cellStyle name="vntxt1 4 4 17 5" xfId="55073" xr:uid="{AF6BB282-809A-4334-B766-6F7A863249FD}"/>
    <cellStyle name="vntxt1 4 4 18" xfId="7966" xr:uid="{814AB4CA-1813-42A1-A11C-1FF6DA341AA2}"/>
    <cellStyle name="vntxt1 4 4 18 2" xfId="12141" xr:uid="{4740229D-9B84-4099-9AB7-49483E8B8315}"/>
    <cellStyle name="vntxt1 4 4 18 2 2" xfId="50377" xr:uid="{EA339C1B-D8C0-49C9-91CE-B6AEE3605912}"/>
    <cellStyle name="vntxt1 4 4 18 3" xfId="52367" xr:uid="{77253354-76C8-43A2-B36E-885DFF6D4935}"/>
    <cellStyle name="vntxt1 4 4 18 4" xfId="47741" xr:uid="{AE441C48-1E7C-4E2C-ABD6-4CD91543B511}"/>
    <cellStyle name="vntxt1 4 4 18 5" xfId="55228" xr:uid="{40F6507A-9652-41CD-8D2F-0278F19A6655}"/>
    <cellStyle name="vntxt1 4 4 19" xfId="9620" xr:uid="{97DAE356-1AA7-4219-A7CB-AB50C06F9202}"/>
    <cellStyle name="vntxt1 4 4 19 2" xfId="13449" xr:uid="{6F54FFF7-48B8-4350-A37B-583A1E91D45F}"/>
    <cellStyle name="vntxt1 4 4 19 2 2" xfId="51710" xr:uid="{CA6BBA94-DA30-4C25-BA66-BC7DCC38A95C}"/>
    <cellStyle name="vntxt1 4 4 19 3" xfId="53638" xr:uid="{F04CD4D8-3989-4D84-B80B-EEF89622645B}"/>
    <cellStyle name="vntxt1 4 4 19 4" xfId="49261" xr:uid="{EDFC7D7D-FE6B-4476-ADE3-9FBA627A9FF5}"/>
    <cellStyle name="vntxt1 4 4 19 5" xfId="56680" xr:uid="{63A1E8B2-BD4B-40F5-A71F-F4756E740458}"/>
    <cellStyle name="vntxt1 4 4 2" xfId="8633" xr:uid="{5B56939D-B18F-4D18-854A-06DB2CF334DC}"/>
    <cellStyle name="vntxt1 4 4 2 2" xfId="12618" xr:uid="{C5C80BDA-B606-49C2-ABEE-ECCE34134291}"/>
    <cellStyle name="vntxt1 4 4 2 2 2" xfId="50788" xr:uid="{1178C452-E1EB-4FBF-825F-8C2A2E83AAF5}"/>
    <cellStyle name="vntxt1 4 4 2 3" xfId="52719" xr:uid="{5EBF08DF-2FA7-4CED-9C84-CC14B1CCB2D9}"/>
    <cellStyle name="vntxt1 4 4 2 4" xfId="48307" xr:uid="{157D8A39-EAB4-4E92-AB84-B7124FF48E21}"/>
    <cellStyle name="vntxt1 4 4 2 5" xfId="55736" xr:uid="{B93BB524-FBA4-404C-9934-2933DA644928}"/>
    <cellStyle name="vntxt1 4 4 20" xfId="9653" xr:uid="{2C82D734-1C53-45FE-A8F0-FAD6EFF3652C}"/>
    <cellStyle name="vntxt1 4 4 20 2" xfId="13478" xr:uid="{7EA0434C-2D51-4E37-AEF0-561C67C3C5AC}"/>
    <cellStyle name="vntxt1 4 4 20 2 2" xfId="51743" xr:uid="{B461BDD6-7916-40D4-8BA7-CD69CE985B4C}"/>
    <cellStyle name="vntxt1 4 4 20 3" xfId="53671" xr:uid="{77B60D33-460D-41E6-853B-FC070B99D9AF}"/>
    <cellStyle name="vntxt1 4 4 20 4" xfId="49294" xr:uid="{39270BD3-4F7B-461F-A7B4-2307E5D00F88}"/>
    <cellStyle name="vntxt1 4 4 20 5" xfId="56712" xr:uid="{F54AE99F-96A2-460C-B1C8-BDF293CA028D}"/>
    <cellStyle name="vntxt1 4 4 21" xfId="9685" xr:uid="{949C6A4D-3973-42E0-BB10-840F6B0BFEA9}"/>
    <cellStyle name="vntxt1 4 4 21 2" xfId="13506" xr:uid="{D0FF7957-698A-4811-A70F-886AB8943A25}"/>
    <cellStyle name="vntxt1 4 4 21 2 2" xfId="51775" xr:uid="{1DF3AF43-EBF3-4044-A046-A0D736DC251B}"/>
    <cellStyle name="vntxt1 4 4 21 3" xfId="53703" xr:uid="{F9C2332E-3F55-4AA8-94AE-C742E84F0ED9}"/>
    <cellStyle name="vntxt1 4 4 21 4" xfId="49326" xr:uid="{29101126-6F69-4E3F-ADEB-D58402BD6D36}"/>
    <cellStyle name="vntxt1 4 4 21 5" xfId="56744" xr:uid="{582BC73A-0176-4A4F-AE43-BE3553AFB387}"/>
    <cellStyle name="vntxt1 4 4 22" xfId="9717" xr:uid="{18E6161F-269B-4A1F-940C-BF55F651EC58}"/>
    <cellStyle name="vntxt1 4 4 22 2" xfId="13534" xr:uid="{0A42FD25-6DAF-49BF-AD1B-CA2B6DFF19DA}"/>
    <cellStyle name="vntxt1 4 4 22 2 2" xfId="51807" xr:uid="{DE94E6D4-1396-4CBE-826D-84F7C47A662D}"/>
    <cellStyle name="vntxt1 4 4 22 3" xfId="53735" xr:uid="{66DEF2EC-70C1-4297-A367-863B8EB86269}"/>
    <cellStyle name="vntxt1 4 4 22 4" xfId="49358" xr:uid="{D8E44418-39B6-4E7C-865E-E87DD8497A97}"/>
    <cellStyle name="vntxt1 4 4 22 5" xfId="56776" xr:uid="{67B95E91-B8F4-4632-95E4-E8EE63BBC109}"/>
    <cellStyle name="vntxt1 4 4 23" xfId="9746" xr:uid="{397D877A-131A-4DA4-A753-C9C6DE47A861}"/>
    <cellStyle name="vntxt1 4 4 23 2" xfId="13561" xr:uid="{F1732000-F887-45AA-9877-01524046561F}"/>
    <cellStyle name="vntxt1 4 4 23 2 2" xfId="51836" xr:uid="{605377C8-16F6-4D91-B66B-D7F9FB078DBF}"/>
    <cellStyle name="vntxt1 4 4 23 3" xfId="53764" xr:uid="{05108837-8137-4DDC-B288-E468955E53F9}"/>
    <cellStyle name="vntxt1 4 4 23 4" xfId="49387" xr:uid="{F47B99F4-EB19-4405-AA6A-0A184DD7713E}"/>
    <cellStyle name="vntxt1 4 4 23 5" xfId="56798" xr:uid="{E54B3CCF-7A61-4EA9-9596-24F25454B323}"/>
    <cellStyle name="vntxt1 4 4 24" xfId="9779" xr:uid="{7F6A8E31-38BC-4CE1-962D-9FEC1EADE693}"/>
    <cellStyle name="vntxt1 4 4 24 2" xfId="13591" xr:uid="{314BA27E-4796-467E-AC90-E3DC62C145B5}"/>
    <cellStyle name="vntxt1 4 4 24 2 2" xfId="51869" xr:uid="{54B96DBB-FAB0-41CA-B12C-BCF9084ABF96}"/>
    <cellStyle name="vntxt1 4 4 24 3" xfId="53797" xr:uid="{F70FDD88-6D2D-439B-AD39-B32B9DF9C992}"/>
    <cellStyle name="vntxt1 4 4 24 4" xfId="49420" xr:uid="{844C48AD-7E0B-4E0D-8C0D-61C8049A7029}"/>
    <cellStyle name="vntxt1 4 4 24 5" xfId="56831" xr:uid="{13381B96-D80D-4D96-B5C4-E84EE032B1EA}"/>
    <cellStyle name="vntxt1 4 4 25" xfId="10303" xr:uid="{76D9A7F2-09CC-4C46-AB61-324A634CD991}"/>
    <cellStyle name="vntxt1 4 4 25 2" xfId="18027" xr:uid="{E2F3B42F-A48B-47D0-A98D-CAFA44466C2E}"/>
    <cellStyle name="vntxt1 4 4 25 3" xfId="49909" xr:uid="{18D5D64D-4AAC-4F11-B469-B5B9852B000B}"/>
    <cellStyle name="vntxt1 4 4 26" xfId="10635" xr:uid="{43B60799-FAB6-440B-A425-D3D3B138A36A}"/>
    <cellStyle name="vntxt1 4 4 26 2" xfId="18213" xr:uid="{8A5629A2-6A74-44E5-B0A3-9B4E640E73E3}"/>
    <cellStyle name="vntxt1 4 4 26 3" xfId="49589" xr:uid="{A723EF8D-5FB9-4E96-A103-5247F20FFA9F}"/>
    <cellStyle name="vntxt1 4 4 27" xfId="10970" xr:uid="{08A7062C-4B44-4EEB-9659-64663699022F}"/>
    <cellStyle name="vntxt1 4 4 27 2" xfId="18404" xr:uid="{6D33712A-E3E4-42FC-A29A-D8C065F6C7CE}"/>
    <cellStyle name="vntxt1 4 4 28" xfId="11228" xr:uid="{C906563E-AAF2-4ABC-9D81-7DFA3DB962F9}"/>
    <cellStyle name="vntxt1 4 4 28 2" xfId="18595" xr:uid="{437EC144-23D0-43A3-AB4D-1C871CDEF693}"/>
    <cellStyle name="vntxt1 4 4 29" xfId="7474" xr:uid="{76ED444C-938C-49E5-A8CA-8781C4D5DE2C}"/>
    <cellStyle name="vntxt1 4 4 29 2" xfId="17516" xr:uid="{7F15952E-9F1D-4C03-A1C0-7906874E410C}"/>
    <cellStyle name="vntxt1 4 4 3" xfId="8902" xr:uid="{3E46D5FD-30E0-47C5-B210-4B56687006EE}"/>
    <cellStyle name="vntxt1 4 4 3 2" xfId="12825" xr:uid="{A38CC682-8893-4D7A-AB9A-C303179F42D3}"/>
    <cellStyle name="vntxt1 4 4 3 2 2" xfId="51003" xr:uid="{4EEF7899-F395-49ED-84BF-D45083068CCC}"/>
    <cellStyle name="vntxt1 4 4 3 3" xfId="52931" xr:uid="{F08442C9-06DE-45EC-AA62-1E7DF5D9F2E4}"/>
    <cellStyle name="vntxt1 4 4 3 4" xfId="48556" xr:uid="{555FA51A-8DB2-4795-92DD-D2258E20E5F2}"/>
    <cellStyle name="vntxt1 4 4 3 5" xfId="55980" xr:uid="{E1CD20A1-21DD-42D8-A858-9239203A2AE1}"/>
    <cellStyle name="vntxt1 4 4 30" xfId="11740" xr:uid="{F25CE155-A810-4F5A-8FAB-C24CD69F5223}"/>
    <cellStyle name="vntxt1 4 4 31" xfId="47262" xr:uid="{B8CCB10E-6B7A-4752-868E-29901594DDD9}"/>
    <cellStyle name="vntxt1 4 4 32" xfId="54784" xr:uid="{054CEA99-6076-4F9B-B212-C8629A80C316}"/>
    <cellStyle name="vntxt1 4 4 4" xfId="8952" xr:uid="{7F079CF9-4437-43CB-894B-791E5172EA94}"/>
    <cellStyle name="vntxt1 4 4 4 2" xfId="12873" xr:uid="{CE8D0CCE-444F-427B-92B5-6EBBB581F9FD}"/>
    <cellStyle name="vntxt1 4 4 4 2 2" xfId="51058" xr:uid="{FCAC1ADC-1316-4EC0-B310-0B78CFF0C1FF}"/>
    <cellStyle name="vntxt1 4 4 4 3" xfId="52986" xr:uid="{64F0D3F9-CB5D-4AE2-81C1-19EFF7F24BB4}"/>
    <cellStyle name="vntxt1 4 4 4 4" xfId="48611" xr:uid="{601AEF74-51CE-41F3-975D-AB06FDC54078}"/>
    <cellStyle name="vntxt1 4 4 4 5" xfId="56035" xr:uid="{453A51FD-1C84-4E46-B133-F59EA4CE90FA}"/>
    <cellStyle name="vntxt1 4 4 5" xfId="8996" xr:uid="{04F735D7-C591-4E6E-8E81-E47B2C2FF717}"/>
    <cellStyle name="vntxt1 4 4 5 2" xfId="12911" xr:uid="{EC2ACFAE-C75B-433D-8EF0-DC48AEDC5CCF}"/>
    <cellStyle name="vntxt1 4 4 5 2 2" xfId="51101" xr:uid="{43C9716B-9249-47C1-922E-9F54CFB6C2D6}"/>
    <cellStyle name="vntxt1 4 4 5 3" xfId="53029" xr:uid="{AE1D2AE9-EBD2-40E8-897C-1BDC0101935C}"/>
    <cellStyle name="vntxt1 4 4 5 4" xfId="48654" xr:uid="{7A09F7E4-DEB6-4858-8BB5-0660FFED4CD5}"/>
    <cellStyle name="vntxt1 4 4 5 5" xfId="56078" xr:uid="{F041735C-CB0F-4899-9287-990EC34D753C}"/>
    <cellStyle name="vntxt1 4 4 6" xfId="9041" xr:uid="{276EDCD7-DCBC-4F61-89B4-5C5041BA355A}"/>
    <cellStyle name="vntxt1 4 4 6 2" xfId="12949" xr:uid="{622470E4-4EA4-4D85-8176-4F5984C0DFD7}"/>
    <cellStyle name="vntxt1 4 4 6 2 2" xfId="51145" xr:uid="{3E19D662-CB14-4C8A-B4EC-12B0972D98F0}"/>
    <cellStyle name="vntxt1 4 4 6 3" xfId="53073" xr:uid="{A9E30EE9-05FC-4805-A5D1-55961BEECEF8}"/>
    <cellStyle name="vntxt1 4 4 6 4" xfId="48697" xr:uid="{A082244E-125A-4395-A4FD-94A1463783AF}"/>
    <cellStyle name="vntxt1 4 4 6 5" xfId="56120" xr:uid="{2FDBDCFE-A4B7-45BE-A3BF-29D027C01F16}"/>
    <cellStyle name="vntxt1 4 4 7" xfId="9087" xr:uid="{B176798D-58B8-467D-B916-D606E9E40C7B}"/>
    <cellStyle name="vntxt1 4 4 7 2" xfId="12986" xr:uid="{20D35031-AEF0-4193-9416-9E37D287AB2A}"/>
    <cellStyle name="vntxt1 4 4 7 2 2" xfId="51190" xr:uid="{180E034C-CB81-410C-88DA-866E7B8BB663}"/>
    <cellStyle name="vntxt1 4 4 7 3" xfId="53118" xr:uid="{65F5E097-D317-4778-A272-C38ADA43B4E3}"/>
    <cellStyle name="vntxt1 4 4 7 4" xfId="48742" xr:uid="{25CEA436-935C-40DF-ABC4-965521AA0A74}"/>
    <cellStyle name="vntxt1 4 4 7 5" xfId="56164" xr:uid="{EED7F9D5-6F1E-4286-9B8E-8219B3E65EDB}"/>
    <cellStyle name="vntxt1 4 4 8" xfId="9127" xr:uid="{96EC2B31-3DD4-4A95-84FE-CADCC9BB9D85}"/>
    <cellStyle name="vntxt1 4 4 8 2" xfId="13022" xr:uid="{7FDA77C3-8ADA-408C-90CB-849ED491ED86}"/>
    <cellStyle name="vntxt1 4 4 8 2 2" xfId="51229" xr:uid="{0EAFB375-49F6-48AD-B605-1B45877B0BBF}"/>
    <cellStyle name="vntxt1 4 4 8 3" xfId="53157" xr:uid="{E7EF1B99-7966-4332-925D-EBA8FDE1C768}"/>
    <cellStyle name="vntxt1 4 4 8 4" xfId="48781" xr:uid="{D7A8163F-B8EF-4C88-8FB7-B9E5C257C344}"/>
    <cellStyle name="vntxt1 4 4 8 5" xfId="56203" xr:uid="{34603147-7432-4673-A80F-ECD8E605696C}"/>
    <cellStyle name="vntxt1 4 4 9" xfId="9182" xr:uid="{A6AC383E-D9AB-493E-81DF-6C681372AE99}"/>
    <cellStyle name="vntxt1 4 4 9 2" xfId="13070" xr:uid="{5C008F90-B454-4825-B698-7D1C18FF5BD9}"/>
    <cellStyle name="vntxt1 4 4 9 2 2" xfId="51283" xr:uid="{FA4AC0F4-7145-4DF4-9111-002EBD651571}"/>
    <cellStyle name="vntxt1 4 4 9 3" xfId="53211" xr:uid="{E6F91D2D-B767-4460-A0B1-50D2F972E318}"/>
    <cellStyle name="vntxt1 4 4 9 4" xfId="48834" xr:uid="{BA6F96EC-2967-4E6C-AA06-D10D12C08974}"/>
    <cellStyle name="vntxt1 4 4 9 5" xfId="56256" xr:uid="{D752965A-E356-436F-9461-7A59D3F1E763}"/>
    <cellStyle name="vntxt1 4 40" xfId="9170" xr:uid="{58ACE903-46D9-4511-AAB2-8B2E8048C3E4}"/>
    <cellStyle name="vntxt1 4 40 2" xfId="13060" xr:uid="{4515E413-B5C4-402F-87F7-8B9B4B7FFCDF}"/>
    <cellStyle name="vntxt1 4 40 2 2" xfId="51271" xr:uid="{697D16AE-F1D8-4020-BB72-002CD8EAA229}"/>
    <cellStyle name="vntxt1 4 40 3" xfId="53199" xr:uid="{72B867AF-6917-4219-8F0B-60517C70E0B7}"/>
    <cellStyle name="vntxt1 4 40 4" xfId="48823" xr:uid="{CE99AA5D-B65C-4EF3-9D30-9DDA6DF79135}"/>
    <cellStyle name="vntxt1 4 40 5" xfId="56245" xr:uid="{B8F4B7DF-D483-4776-ABA3-5EA2DABCF2AD}"/>
    <cellStyle name="vntxt1 4 41" xfId="9409" xr:uid="{F4794321-A66D-4EEC-968E-FA08A35F0507}"/>
    <cellStyle name="vntxt1 4 41 2" xfId="13267" xr:uid="{D1650B33-3F85-4CF5-B4BF-99455D8DA421}"/>
    <cellStyle name="vntxt1 4 41 2 2" xfId="51504" xr:uid="{8F850454-041A-43D4-A72D-919B36E52904}"/>
    <cellStyle name="vntxt1 4 41 3" xfId="53432" xr:uid="{C6F68F20-CD4D-4DFA-832F-2E71D1876EF1}"/>
    <cellStyle name="vntxt1 4 41 4" xfId="49055" xr:uid="{AA3BA738-5154-490C-AF26-B548375F8A1E}"/>
    <cellStyle name="vntxt1 4 41 5" xfId="56475" xr:uid="{062FA82A-A481-4CF0-B949-647C8C9E48F8}"/>
    <cellStyle name="vntxt1 4 42" xfId="8315" xr:uid="{EB726D44-BF10-46C5-9110-B2F6628BA647}"/>
    <cellStyle name="vntxt1 4 42 2" xfId="12405" xr:uid="{6C51957D-D671-4561-8691-0C6FA686CB48}"/>
    <cellStyle name="vntxt1 4 42 2 2" xfId="50683" xr:uid="{396DDA74-C878-4689-B4BD-40C3EAA2DEC7}"/>
    <cellStyle name="vntxt1 4 42 3" xfId="52666" xr:uid="{D80E8EDC-B9CC-4B6B-AF20-172904D9472E}"/>
    <cellStyle name="vntxt1 4 42 4" xfId="48047" xr:uid="{BF73B26F-D8FA-4FE5-B3AB-4798A30BFD1E}"/>
    <cellStyle name="vntxt1 4 42 5" xfId="55518" xr:uid="{F270F008-5582-4B46-83E6-AB3628A82F18}"/>
    <cellStyle name="vntxt1 4 43" xfId="7161" xr:uid="{511C7AAA-B92A-48FD-9E5E-C930275EB492}"/>
    <cellStyle name="vntxt1 4 43 2" xfId="17203" xr:uid="{5A414771-3B43-4218-BAEA-C33E661A2010}"/>
    <cellStyle name="vntxt1 4 44" xfId="11428" xr:uid="{8BC9138C-E013-4D09-9386-2A27D046F786}"/>
    <cellStyle name="vntxt1 4 45" xfId="14003" xr:uid="{A796CFEF-6524-440D-BE2E-8902A13029D7}"/>
    <cellStyle name="vntxt1 4 46" xfId="54458" xr:uid="{AE0FC8F4-A0CD-4121-BB8D-E33566AB93D4}"/>
    <cellStyle name="vntxt1 4 5" xfId="5068" xr:uid="{A1AE450B-D4D4-487C-862E-3974D1AB5BB6}"/>
    <cellStyle name="vntxt1 4 5 2" xfId="10198" xr:uid="{B6CDDB53-4D17-437A-BCD2-40E64425FDF8}"/>
    <cellStyle name="vntxt1 4 5 2 2" xfId="17970" xr:uid="{730D9D8E-0806-4F28-B996-89D533461E05}"/>
    <cellStyle name="vntxt1 4 5 2 3" xfId="49834" xr:uid="{BFF2A9F8-5BFA-4491-B26E-DD87990319E2}"/>
    <cellStyle name="vntxt1 4 5 3" xfId="10533" xr:uid="{F23C7556-375F-4CFC-976E-48223A7D712D}"/>
    <cellStyle name="vntxt1 4 5 3 2" xfId="18156" xr:uid="{2978B8F7-2A83-4A45-95F0-E5C97769B602}"/>
    <cellStyle name="vntxt1 4 5 3 3" xfId="49649" xr:uid="{4C02B067-1EE2-4E78-B22B-75E3AFB99579}"/>
    <cellStyle name="vntxt1 4 5 4" xfId="10868" xr:uid="{3CC36136-E80A-46E4-987E-9F2818DB9B94}"/>
    <cellStyle name="vntxt1 4 5 4 2" xfId="18347" xr:uid="{B064C8F4-AA39-496B-AB1D-D41D8962A6E7}"/>
    <cellStyle name="vntxt1 4 5 5" xfId="11160" xr:uid="{E87CFCEE-5704-406B-BE68-9BC66EA6D991}"/>
    <cellStyle name="vntxt1 4 5 5 2" xfId="18538" xr:uid="{023D5FEC-9842-421C-8A24-EDEADF0CAD25}"/>
    <cellStyle name="vntxt1 4 5 6" xfId="7416" xr:uid="{BC1FA002-CA08-4129-8D24-1E29DB03E933}"/>
    <cellStyle name="vntxt1 4 5 6 2" xfId="17458" xr:uid="{7329923C-E445-42FD-875B-89ECA6E5F378}"/>
    <cellStyle name="vntxt1 4 5 7" xfId="11683" xr:uid="{ECEF0DEF-4728-4E2B-A795-936C784F6B5D}"/>
    <cellStyle name="vntxt1 4 5 8" xfId="47184" xr:uid="{0ABE6B71-04B7-4559-9146-7709B20ADE77}"/>
    <cellStyle name="vntxt1 4 5 9" xfId="54717" xr:uid="{8E2ECD46-09E6-4385-9DCC-1746EBB4DB88}"/>
    <cellStyle name="vntxt1 4 6" xfId="4986" xr:uid="{D44E53EF-425F-47D9-B122-76CCED2E844A}"/>
    <cellStyle name="vntxt1 4 6 2" xfId="10120" xr:uid="{E89AFF4A-26D2-40D6-94D2-CB7BC0091CE4}"/>
    <cellStyle name="vntxt1 4 6 2 2" xfId="17929" xr:uid="{EF42BDD4-A236-4008-8A49-DB8BA44E9C1B}"/>
    <cellStyle name="vntxt1 4 6 2 3" xfId="49774" xr:uid="{479FD945-7F34-4418-A020-076A4BEE0B10}"/>
    <cellStyle name="vntxt1 4 6 3" xfId="10456" xr:uid="{983253F6-AF3F-4326-99D1-1597FE6F1EEC}"/>
    <cellStyle name="vntxt1 4 6 3 2" xfId="18115" xr:uid="{87E51F57-7B1A-4BF9-AD2F-E7A5CB691D51}"/>
    <cellStyle name="vntxt1 4 6 3 3" xfId="49583" xr:uid="{7BAA4E99-36C3-4A10-A108-A20595FC6DE7}"/>
    <cellStyle name="vntxt1 4 6 4" xfId="10792" xr:uid="{C2F481C4-413A-499A-AC7F-A6E2792C716C}"/>
    <cellStyle name="vntxt1 4 6 4 2" xfId="18306" xr:uid="{865954A1-9539-4EA7-A217-61E4814306E5}"/>
    <cellStyle name="vntxt1 4 6 5" xfId="11111" xr:uid="{9D15AB93-0693-4275-AE5F-9555B6FDCB32}"/>
    <cellStyle name="vntxt1 4 6 5 2" xfId="18497" xr:uid="{3A145673-A149-4C3D-9269-8772E2219C6E}"/>
    <cellStyle name="vntxt1 4 6 6" xfId="7375" xr:uid="{52156DD8-18FC-4378-A857-4EC41FE516A8}"/>
    <cellStyle name="vntxt1 4 6 6 2" xfId="17417" xr:uid="{F24A4A6F-73CD-4107-AE58-8C11DF59A7C9}"/>
    <cellStyle name="vntxt1 4 6 7" xfId="11642" xr:uid="{53BF488D-DEBD-4FB6-A6D7-87CA75E45293}"/>
    <cellStyle name="vntxt1 4 6 8" xfId="47126" xr:uid="{3C4AD504-8907-4F22-B168-44FE089496D6}"/>
    <cellStyle name="vntxt1 4 6 9" xfId="54669" xr:uid="{164D0DBF-E7D7-43F4-8C88-044B11DC3790}"/>
    <cellStyle name="vntxt1 4 7" xfId="5181" xr:uid="{33B49794-DE3B-4C89-8DEB-FC427FE25D89}"/>
    <cellStyle name="vntxt1 4 7 2" xfId="10302" xr:uid="{666D5DBD-AB75-44EC-93C7-D9EF623B81CE}"/>
    <cellStyle name="vntxt1 4 7 2 2" xfId="18026" xr:uid="{B010E484-E485-4B35-930A-335611A2256E}"/>
    <cellStyle name="vntxt1 4 7 2 3" xfId="49908" xr:uid="{2E8170CE-46C6-448C-883C-4560F170CEA0}"/>
    <cellStyle name="vntxt1 4 7 3" xfId="10634" xr:uid="{1085B79D-94E1-422A-937E-F7C238E84830}"/>
    <cellStyle name="vntxt1 4 7 3 2" xfId="18212" xr:uid="{370181D3-69D9-40F9-AB3B-201B2415B42C}"/>
    <cellStyle name="vntxt1 4 7 3 3" xfId="49593" xr:uid="{579BCD62-DF60-4980-A66D-DB9DEFAD1261}"/>
    <cellStyle name="vntxt1 4 7 4" xfId="10969" xr:uid="{AF248898-DCDB-42C6-99C3-1EE6CACF87A3}"/>
    <cellStyle name="vntxt1 4 7 4 2" xfId="18403" xr:uid="{D4C760AA-54F8-4B01-A5EE-896234349DED}"/>
    <cellStyle name="vntxt1 4 7 5" xfId="11227" xr:uid="{AEBB0AB1-51C8-4DCD-938A-C89096AC12E6}"/>
    <cellStyle name="vntxt1 4 7 5 2" xfId="18594" xr:uid="{9F5E9996-067F-4DCE-9074-BDE075BFBF2D}"/>
    <cellStyle name="vntxt1 4 7 6" xfId="7473" xr:uid="{738ABCB6-ABC7-40C4-BE7C-A5747A6E205F}"/>
    <cellStyle name="vntxt1 4 7 6 2" xfId="17515" xr:uid="{FED13402-7791-4F0E-81B0-02B4CA3CF5F1}"/>
    <cellStyle name="vntxt1 4 7 7" xfId="11739" xr:uid="{193AEB55-BB06-401C-BD6A-42F6A09DB44F}"/>
    <cellStyle name="vntxt1 4 7 8" xfId="47261" xr:uid="{B4905E6A-1630-4D77-9AD4-2ED6E03AF0C2}"/>
    <cellStyle name="vntxt1 4 7 9" xfId="54783" xr:uid="{7AC48B08-21A4-42DE-A497-3CD6818BDE56}"/>
    <cellStyle name="vntxt1 4 8" xfId="5003" xr:uid="{400A0C76-A9D2-4525-8A8F-A352738302CB}"/>
    <cellStyle name="vntxt1 4 8 2" xfId="10136" xr:uid="{A0A0F74B-483E-4D9B-A73D-1E5C85424098}"/>
    <cellStyle name="vntxt1 4 8 2 2" xfId="17938" xr:uid="{5282BD94-B1E1-4C44-893F-913B4FFD91F3}"/>
    <cellStyle name="vntxt1 4 8 2 3" xfId="49788" xr:uid="{D0444BA1-F6F6-4D7B-ABBE-7D2796E2E8DD}"/>
    <cellStyle name="vntxt1 4 8 3" xfId="10472" xr:uid="{72623B81-F5BE-472D-A8A1-82847E722F83}"/>
    <cellStyle name="vntxt1 4 8 3 2" xfId="18124" xr:uid="{1C996FA6-9F84-43F1-8BA0-FB5C34D1F37C}"/>
    <cellStyle name="vntxt1 4 8 3 3" xfId="49605" xr:uid="{B9D453CE-B53B-4027-AF03-7452FE3FBB75}"/>
    <cellStyle name="vntxt1 4 8 4" xfId="10807" xr:uid="{A9A9BC3D-E45D-4BD9-913D-798FE5EAC10A}"/>
    <cellStyle name="vntxt1 4 8 4 2" xfId="18315" xr:uid="{0B6D5A06-80A9-4BE6-8EC6-3767D6DB8F2E}"/>
    <cellStyle name="vntxt1 4 8 5" xfId="11121" xr:uid="{95E57865-554F-4C8A-8A64-9C5514A8637D}"/>
    <cellStyle name="vntxt1 4 8 5 2" xfId="18506" xr:uid="{9B8CFB72-6D83-490B-BCCD-955E6C693B25}"/>
    <cellStyle name="vntxt1 4 8 6" xfId="7384" xr:uid="{62DDECA3-0331-4D45-8631-0E1FEAE8AC0E}"/>
    <cellStyle name="vntxt1 4 8 6 2" xfId="17426" xr:uid="{9B38E2E4-3FBE-41C0-AD02-5FFCA0EE73B4}"/>
    <cellStyle name="vntxt1 4 8 7" xfId="11651" xr:uid="{1A497089-77DE-454A-A02B-71766DC83D44}"/>
    <cellStyle name="vntxt1 4 8 8" xfId="47139" xr:uid="{C1938DD3-0FB8-47CC-A27E-D441953AE6FB}"/>
    <cellStyle name="vntxt1 4 8 9" xfId="54679" xr:uid="{B65DCBB6-A030-49EC-AB60-F11259013FC5}"/>
    <cellStyle name="vntxt1 4 9" xfId="5088" xr:uid="{384C0B26-C373-44BD-9AEC-C4DC6FD17797}"/>
    <cellStyle name="vntxt1 4 9 2" xfId="10215" xr:uid="{3C929EB4-6788-46A6-9DD5-180FC5613405}"/>
    <cellStyle name="vntxt1 4 9 2 2" xfId="17976" xr:uid="{9FA4ED23-FD73-4BCD-A729-27D069C615E9}"/>
    <cellStyle name="vntxt1 4 9 2 3" xfId="49844" xr:uid="{C6FC64E1-E85C-4D4E-9BB1-0A4F6E8F89AA}"/>
    <cellStyle name="vntxt1 4 9 3" xfId="10550" xr:uid="{4D1D714F-2CA6-4208-BFED-7A79398129CD}"/>
    <cellStyle name="vntxt1 4 9 3 2" xfId="18162" xr:uid="{267A3554-ED7B-4BCF-9767-8AE937B93C8D}"/>
    <cellStyle name="vntxt1 4 9 3 3" xfId="49647" xr:uid="{94FD4C74-ED73-4C77-BA2F-8306A115D7DA}"/>
    <cellStyle name="vntxt1 4 9 4" xfId="10885" xr:uid="{75B12ED0-A5C0-4328-A118-D0369555F24B}"/>
    <cellStyle name="vntxt1 4 9 4 2" xfId="18353" xr:uid="{F33E8379-B17F-473C-83DD-F2EFD683B970}"/>
    <cellStyle name="vntxt1 4 9 5" xfId="11168" xr:uid="{EDB48808-D75A-44E0-9F84-7F24882E57F0}"/>
    <cellStyle name="vntxt1 4 9 5 2" xfId="18544" xr:uid="{E560C7F7-66C7-4130-9A3F-19BDE678510D}"/>
    <cellStyle name="vntxt1 4 9 6" xfId="7422" xr:uid="{7F3ACE5D-82B6-40C8-BFA1-593E6EBC40DC}"/>
    <cellStyle name="vntxt1 4 9 6 2" xfId="17464" xr:uid="{CDE87B3C-C870-4F80-9714-EB44152E8177}"/>
    <cellStyle name="vntxt1 4 9 7" xfId="11689" xr:uid="{36100C73-6AF0-4B41-9A3E-3780142E208D}"/>
    <cellStyle name="vntxt1 4 9 8" xfId="47194" xr:uid="{6E9C8862-52B2-40CD-8AE7-B1D66B6F6A3B}"/>
    <cellStyle name="vntxt1 4 9 9" xfId="54725" xr:uid="{E5316085-FDE1-4804-AB50-BEEB7C8E6026}"/>
    <cellStyle name="vntxt1 5" xfId="1937" xr:uid="{E02CD0DF-5C3A-45F4-B5D9-2F55D0C88BCD}"/>
    <cellStyle name="vntxt1 5 10" xfId="9954" xr:uid="{0F0D7533-682C-43FA-A029-B69888443535}"/>
    <cellStyle name="vntxt1 5 10 2" xfId="17851" xr:uid="{A770D529-4DE9-43BF-8490-FAB3D3034271}"/>
    <cellStyle name="vntxt1 5 10 3" xfId="49664" xr:uid="{2B9C9FBE-57A4-4148-8A14-030AF5F91945}"/>
    <cellStyle name="vntxt1 5 11" xfId="9871" xr:uid="{7760ED8D-22A8-428A-A438-E2DDE8D8060E}"/>
    <cellStyle name="vntxt1 5 11 2" xfId="17813" xr:uid="{E37D5B5A-52D5-4E5B-ACDE-EAA6BB90A772}"/>
    <cellStyle name="vntxt1 5 11 3" xfId="49698" xr:uid="{3DEEA401-B8A6-4801-962E-634B8D9D2918}"/>
    <cellStyle name="vntxt1 5 12" xfId="10390" xr:uid="{7BD880DD-3EF3-4721-A4BF-1A5A13B5D72E}"/>
    <cellStyle name="vntxt1 5 12 2" xfId="18068" xr:uid="{EA51910C-47B5-40B6-9247-C24BD0C1D007}"/>
    <cellStyle name="vntxt1 5 13" xfId="9927" xr:uid="{09E130AE-7B9F-436E-9BDD-3927971E6CFB}"/>
    <cellStyle name="vntxt1 5 13 2" xfId="17834" xr:uid="{C257F5EF-F890-4D02-A086-CEB06565C4FC}"/>
    <cellStyle name="vntxt1 5 14" xfId="11543" xr:uid="{F83A3EFF-DF44-4CF2-BC11-E7971AA7F3D2}"/>
    <cellStyle name="vntxt1 5 15" xfId="46865" xr:uid="{9AF2274C-35FE-455D-898F-EF19E8748F16}"/>
    <cellStyle name="vntxt1 5 16" xfId="54572" xr:uid="{26FE7FC4-9D3E-4E38-83D0-F1F83B2AE458}"/>
    <cellStyle name="vntxt1 5 2" xfId="4969" xr:uid="{796F35A5-3D21-4A17-A1D6-8A0C96505F06}"/>
    <cellStyle name="vntxt1 5 2 10" xfId="8984" xr:uid="{B2096C39-27B1-41E4-8CAA-1ED2F29868E2}"/>
    <cellStyle name="vntxt1 5 2 10 2" xfId="12903" xr:uid="{75536E0D-873D-4A45-B215-248B21410A59}"/>
    <cellStyle name="vntxt1 5 2 10 2 2" xfId="51090" xr:uid="{C286806F-4697-4C24-AB9B-5B27DE16F1E5}"/>
    <cellStyle name="vntxt1 5 2 10 3" xfId="53018" xr:uid="{5AAE16EF-41FC-46B8-A99A-32DE964E08D3}"/>
    <cellStyle name="vntxt1 5 2 10 4" xfId="48643" xr:uid="{78C6C6D7-1CFA-4C27-908D-7A83398A409B}"/>
    <cellStyle name="vntxt1 5 2 10 5" xfId="56067" xr:uid="{339B1B62-1146-4596-AC95-E7F0F1F4B7AD}"/>
    <cellStyle name="vntxt1 5 2 11" xfId="8893" xr:uid="{189F823D-BC88-4951-B6B9-5707E975C987}"/>
    <cellStyle name="vntxt1 5 2 11 2" xfId="12817" xr:uid="{5F96F24F-FA69-4CB1-B0BF-0EE21DDE5496}"/>
    <cellStyle name="vntxt1 5 2 11 2 2" xfId="50994" xr:uid="{82926C6A-EAE0-4BF6-B588-A3D7265DEC69}"/>
    <cellStyle name="vntxt1 5 2 11 3" xfId="52922" xr:uid="{5D5C9AD1-2CF2-4F2B-A626-C84BBFAC57A1}"/>
    <cellStyle name="vntxt1 5 2 11 4" xfId="48547" xr:uid="{C67D3128-ADDD-45ED-B17D-E36003CB5AC9}"/>
    <cellStyle name="vntxt1 5 2 11 5" xfId="55971" xr:uid="{FFDC52AE-07CF-44F5-A49C-59ABED6BDE57}"/>
    <cellStyle name="vntxt1 5 2 12" xfId="9157" xr:uid="{6FCFF9DD-8479-448D-9449-F02690093212}"/>
    <cellStyle name="vntxt1 5 2 12 2" xfId="13050" xr:uid="{ECD5F188-702B-4165-A2AD-9DCBA12AA2DE}"/>
    <cellStyle name="vntxt1 5 2 12 2 2" xfId="51259" xr:uid="{83616F5A-621E-4DDD-8555-3F3989CDF20B}"/>
    <cellStyle name="vntxt1 5 2 12 3" xfId="53187" xr:uid="{9526780D-8D3F-48FB-8699-4C1414ADEBA3}"/>
    <cellStyle name="vntxt1 5 2 12 4" xfId="48811" xr:uid="{03E27B63-8425-4973-8F90-EFFA0B2FFB87}"/>
    <cellStyle name="vntxt1 5 2 12 5" xfId="56233" xr:uid="{753A455D-7835-4849-A610-B8BD83A7FDC5}"/>
    <cellStyle name="vntxt1 5 2 13" xfId="8834" xr:uid="{A1B1BAA2-01ED-4E17-A086-EACC0B2609C1}"/>
    <cellStyle name="vntxt1 5 2 13 2" xfId="12768" xr:uid="{83EAC8D4-07E4-4EE8-92E8-81D8EC7DB852}"/>
    <cellStyle name="vntxt1 5 2 13 2 2" xfId="50937" xr:uid="{6FC62596-4C4F-467B-8CA6-0E08261F35B1}"/>
    <cellStyle name="vntxt1 5 2 13 3" xfId="52866" xr:uid="{2759144A-24EA-4767-93EF-F08AF247DA94}"/>
    <cellStyle name="vntxt1 5 2 13 4" xfId="48490" xr:uid="{7CE86CC5-AD3E-484A-95D9-AA0A27EB180F}"/>
    <cellStyle name="vntxt1 5 2 13 5" xfId="55915" xr:uid="{F61A329D-DDF2-4AB6-A704-1B284F69142D}"/>
    <cellStyle name="vntxt1 5 2 14" xfId="9036" xr:uid="{68BB81FB-70B9-476F-88EF-B29673A54298}"/>
    <cellStyle name="vntxt1 5 2 14 2" xfId="12946" xr:uid="{A25DFBDA-4694-46B4-A6CC-0C7F5EDB9036}"/>
    <cellStyle name="vntxt1 5 2 14 2 2" xfId="51141" xr:uid="{F1882FAD-37CA-485F-9F84-B9C0AF21682A}"/>
    <cellStyle name="vntxt1 5 2 14 3" xfId="53069" xr:uid="{887DCF45-F294-4D84-BF54-051E4B72D761}"/>
    <cellStyle name="vntxt1 5 2 14 4" xfId="48693" xr:uid="{34AB290D-9796-481A-B69D-C3BF33087945}"/>
    <cellStyle name="vntxt1 5 2 14 5" xfId="56116" xr:uid="{3D540F41-E24C-478A-AFA3-6C2A9FDB1E29}"/>
    <cellStyle name="vntxt1 5 2 15" xfId="8108" xr:uid="{88287A6A-9E1E-425D-862A-F298B1C1DB5F}"/>
    <cellStyle name="vntxt1 5 2 15 2" xfId="12262" xr:uid="{19B4D068-9B99-444A-8A0C-AD5642768140}"/>
    <cellStyle name="vntxt1 5 2 15 2 2" xfId="50512" xr:uid="{848A379D-A7EE-4324-8108-8DC9B33DC18B}"/>
    <cellStyle name="vntxt1 5 2 15 3" xfId="52501" xr:uid="{2AB0D0E5-C61D-456C-8718-FE90A871B754}"/>
    <cellStyle name="vntxt1 5 2 15 4" xfId="47875" xr:uid="{4241F861-8692-410B-B967-61D4585D5E97}"/>
    <cellStyle name="vntxt1 5 2 15 5" xfId="55357" xr:uid="{DEA907C8-A7B0-4CCC-83D3-5DC7B7CE8E2F}"/>
    <cellStyle name="vntxt1 5 2 16" xfId="8643" xr:uid="{5E6FE15C-F7A5-42E9-9007-8AB4B4AD11DB}"/>
    <cellStyle name="vntxt1 5 2 16 2" xfId="12625" xr:uid="{41442CF7-BAE8-400D-B9C1-8791F2669CC3}"/>
    <cellStyle name="vntxt1 5 2 16 2 2" xfId="50795" xr:uid="{DE205190-05A8-4A3A-9BE1-1B04B89935AB}"/>
    <cellStyle name="vntxt1 5 2 16 3" xfId="52724" xr:uid="{C0B8529C-F4CE-4EFF-AA14-ECF26E184FC9}"/>
    <cellStyle name="vntxt1 5 2 16 4" xfId="48317" xr:uid="{9692D94A-6D55-4912-B555-4254BE8A33FC}"/>
    <cellStyle name="vntxt1 5 2 16 5" xfId="55744" xr:uid="{31728326-2DD1-4179-A217-308DFD783F14}"/>
    <cellStyle name="vntxt1 5 2 17" xfId="7818" xr:uid="{6BCD065A-AF8E-4681-8F64-2E7C0B04CA67}"/>
    <cellStyle name="vntxt1 5 2 17 2" xfId="12016" xr:uid="{A244325E-3667-4C60-90C7-A9805576900F}"/>
    <cellStyle name="vntxt1 5 2 17 2 2" xfId="50235" xr:uid="{593C080D-A513-4F52-A510-2BD83716F6D9}"/>
    <cellStyle name="vntxt1 5 2 17 3" xfId="52227" xr:uid="{46095CFE-9A95-41CE-A0EC-AB207672E9AC}"/>
    <cellStyle name="vntxt1 5 2 17 4" xfId="47599" xr:uid="{63DF4FC1-622C-4F83-8A9D-A8E5245A4C37}"/>
    <cellStyle name="vntxt1 5 2 17 5" xfId="55094" xr:uid="{DCEB26FD-C921-4214-B274-D6FE7451E2A2}"/>
    <cellStyle name="vntxt1 5 2 18" xfId="9198" xr:uid="{EB4BABB6-DA2A-4B30-9C1B-655103C3FB73}"/>
    <cellStyle name="vntxt1 5 2 18 2" xfId="13083" xr:uid="{766ACDB9-F72A-4A9C-922E-48530D05FB84}"/>
    <cellStyle name="vntxt1 5 2 18 2 2" xfId="51299" xr:uid="{3D6CEA1E-70D6-4406-AD20-770D773C6099}"/>
    <cellStyle name="vntxt1 5 2 18 3" xfId="53227" xr:uid="{DD90687C-D20A-4AC1-8474-B1AA17EFCEBD}"/>
    <cellStyle name="vntxt1 5 2 18 4" xfId="48850" xr:uid="{537B3CEA-0FE8-4C63-8DBF-2E0565CFB0F5}"/>
    <cellStyle name="vntxt1 5 2 18 5" xfId="56270" xr:uid="{6D6C06FF-6B47-44C1-BC6F-B84CEA774487}"/>
    <cellStyle name="vntxt1 5 2 19" xfId="8042" xr:uid="{7818AA1B-2D5C-4026-9B6B-B1D21814EF16}"/>
    <cellStyle name="vntxt1 5 2 19 2" xfId="12207" xr:uid="{F3B001ED-829F-430E-A49A-9BA94D49E423}"/>
    <cellStyle name="vntxt1 5 2 19 2 2" xfId="50451" xr:uid="{2500B8DC-8708-457A-BB80-1B3ACAA498E5}"/>
    <cellStyle name="vntxt1 5 2 19 3" xfId="52440" xr:uid="{855089C1-00C4-4E3F-9624-923F040AC6E0}"/>
    <cellStyle name="vntxt1 5 2 19 4" xfId="47814" xr:uid="{1EC054E1-26D5-4EF4-951A-FCD59ECAC62B}"/>
    <cellStyle name="vntxt1 5 2 19 5" xfId="55298" xr:uid="{17DF2E84-4E97-40A6-9110-1FEEEDDDE944}"/>
    <cellStyle name="vntxt1 5 2 2" xfId="8593" xr:uid="{60E9121F-482C-44EF-BF39-EC8B47F72B60}"/>
    <cellStyle name="vntxt1 5 2 2 2" xfId="12580" xr:uid="{21251405-4AE9-402C-B27A-DDA694B20AFE}"/>
    <cellStyle name="vntxt1 5 2 2 2 2" xfId="50781" xr:uid="{37E28090-BA9E-4B8C-BCD6-A0D98ACDF5D5}"/>
    <cellStyle name="vntxt1 5 2 2 3" xfId="52712" xr:uid="{4007B3EE-2439-40DD-A8BD-BF1B5231DD14}"/>
    <cellStyle name="vntxt1 5 2 2 4" xfId="48268" xr:uid="{90F48BAE-65CB-4001-95C7-B34A9E279AE6}"/>
    <cellStyle name="vntxt1 5 2 2 5" xfId="55697" xr:uid="{77CC6E09-9AE9-49F6-81AB-B1311C0F023E}"/>
    <cellStyle name="vntxt1 5 2 20" xfId="9502" xr:uid="{07395727-C0CE-4C09-A1AA-1C1273FCFF5E}"/>
    <cellStyle name="vntxt1 5 2 20 2" xfId="13344" xr:uid="{C1A78189-1775-4A68-B117-935006650C60}"/>
    <cellStyle name="vntxt1 5 2 20 2 2" xfId="51592" xr:uid="{DAF39C70-231E-4CCD-B313-F9D4D25EF551}"/>
    <cellStyle name="vntxt1 5 2 20 3" xfId="53520" xr:uid="{ADEB7977-BB37-436E-8068-2AFD031B9A7D}"/>
    <cellStyle name="vntxt1 5 2 20 4" xfId="49143" xr:uid="{19A0C7B5-F708-4D89-A8BD-AE860A58FDDA}"/>
    <cellStyle name="vntxt1 5 2 20 5" xfId="56562" xr:uid="{81146288-598A-42DC-9079-FB94DB5C85FF}"/>
    <cellStyle name="vntxt1 5 2 21" xfId="8868" xr:uid="{24163BB0-50A2-4947-B683-BCB5AB3219A1}"/>
    <cellStyle name="vntxt1 5 2 21 2" xfId="12797" xr:uid="{CBED137B-A5C3-4EFD-984F-665D6B7C6F43}"/>
    <cellStyle name="vntxt1 5 2 21 2 2" xfId="50971" xr:uid="{BE9E82AB-2224-4B18-A151-A4A8130DFB70}"/>
    <cellStyle name="vntxt1 5 2 21 3" xfId="52899" xr:uid="{488458C0-2F89-4A64-90E4-BD1D5C6A67F8}"/>
    <cellStyle name="vntxt1 5 2 21 4" xfId="48524" xr:uid="{70E15CC0-A391-4D36-8A6E-771537FE5DD9}"/>
    <cellStyle name="vntxt1 5 2 21 5" xfId="55948" xr:uid="{BF7607C3-7031-4EB4-84D2-EAABC0DF33F7}"/>
    <cellStyle name="vntxt1 5 2 22" xfId="7548" xr:uid="{EC850548-7BBB-4316-9EE6-2D51A6197760}"/>
    <cellStyle name="vntxt1 5 2 22 2" xfId="11798" xr:uid="{9B7FB335-4F25-4B7B-BEF1-C072C0A73B12}"/>
    <cellStyle name="vntxt1 5 2 22 2 2" xfId="49981" xr:uid="{A19C2001-2C2F-42D2-94E0-23E9A9490D5D}"/>
    <cellStyle name="vntxt1 5 2 22 3" xfId="51974" xr:uid="{765108C3-80CD-4224-B441-A7B2918555E2}"/>
    <cellStyle name="vntxt1 5 2 22 4" xfId="47346" xr:uid="{8091BC11-55B9-4B6C-83CD-CF987665465D}"/>
    <cellStyle name="vntxt1 5 2 22 5" xfId="54849" xr:uid="{9C83119E-38A1-4E4D-8C6D-4D08B882B32A}"/>
    <cellStyle name="vntxt1 5 2 23" xfId="7751" xr:uid="{558EF41F-B49C-4878-9D81-7A1573BE717F}"/>
    <cellStyle name="vntxt1 5 2 23 2" xfId="11965" xr:uid="{2C16CC40-FAD2-4E82-81B3-7636A9DC0E13}"/>
    <cellStyle name="vntxt1 5 2 23 2 2" xfId="50175" xr:uid="{FD4975B5-A456-411B-A10F-CBFA91A1D41C}"/>
    <cellStyle name="vntxt1 5 2 23 3" xfId="52167" xr:uid="{68A0434A-0D71-4880-96EE-19CA9CA30C71}"/>
    <cellStyle name="vntxt1 5 2 23 4" xfId="47537" xr:uid="{FF307C7E-3550-4888-8BB2-CEA55693C8C7}"/>
    <cellStyle name="vntxt1 5 2 23 5" xfId="55035" xr:uid="{EF178D81-24EA-438A-B2A7-CBDAEF6A6C52}"/>
    <cellStyle name="vntxt1 5 2 24" xfId="9744" xr:uid="{C4501F73-A4D4-4AE7-9227-3EE9B71898E2}"/>
    <cellStyle name="vntxt1 5 2 24 2" xfId="13559" xr:uid="{DE18A8C8-9CB4-43B6-97B4-CDC64830058E}"/>
    <cellStyle name="vntxt1 5 2 24 2 2" xfId="51834" xr:uid="{FBCF6529-3C51-4CE7-B864-BDCB828B6EF4}"/>
    <cellStyle name="vntxt1 5 2 24 3" xfId="53762" xr:uid="{A71F109D-B107-4DB8-BC0A-63C32CEB84B2}"/>
    <cellStyle name="vntxt1 5 2 24 4" xfId="49385" xr:uid="{0D50B704-F38F-4FD9-B1F5-CCEEE611281C}"/>
    <cellStyle name="vntxt1 5 2 24 5" xfId="56796" xr:uid="{3D8350DF-E26B-486E-80F6-21C41AD4548D}"/>
    <cellStyle name="vntxt1 5 2 25" xfId="10103" xr:uid="{BACA1973-64F9-491C-8BB7-47D2BFCE7E1E}"/>
    <cellStyle name="vntxt1 5 2 25 2" xfId="17917" xr:uid="{76ED1A56-C8EC-4836-886B-644CCE2953E8}"/>
    <cellStyle name="vntxt1 5 2 25 3" xfId="49760" xr:uid="{1135E53F-7269-4DC5-A95D-2F098D249610}"/>
    <cellStyle name="vntxt1 5 2 26" xfId="10439" xr:uid="{9BF00B94-2ED0-490E-86DC-E89801FAFC54}"/>
    <cellStyle name="vntxt1 5 2 26 2" xfId="18103" xr:uid="{1E508583-9676-4B8D-BCC7-1CA228FFF12A}"/>
    <cellStyle name="vntxt1 5 2 26 3" xfId="49563" xr:uid="{F26909B2-C0D8-4604-BB59-671CC0E334BF}"/>
    <cellStyle name="vntxt1 5 2 27" xfId="10775" xr:uid="{A42B8BC1-CC7B-4A95-A159-7FA1493DE0AB}"/>
    <cellStyle name="vntxt1 5 2 27 2" xfId="18294" xr:uid="{D78BCEEC-D66F-4769-8F1A-0510D4F5E30B}"/>
    <cellStyle name="vntxt1 5 2 28" xfId="11098" xr:uid="{9F786A40-5FCB-4647-9A6D-54C4F7F67764}"/>
    <cellStyle name="vntxt1 5 2 28 2" xfId="18485" xr:uid="{FA54216E-0124-4AF2-829C-D641D473CB32}"/>
    <cellStyle name="vntxt1 5 2 29" xfId="7363" xr:uid="{30D58BC1-56FD-48B2-B8D0-444A60735159}"/>
    <cellStyle name="vntxt1 5 2 29 2" xfId="17405" xr:uid="{8DC43361-6CCF-4FE9-A243-1D6BBF4A7C93}"/>
    <cellStyle name="vntxt1 5 2 3" xfId="8884" xr:uid="{A8904C04-301F-4265-A5CB-B879DA625C9D}"/>
    <cellStyle name="vntxt1 5 2 3 2" xfId="12810" xr:uid="{04C67262-1C8A-4644-AAFE-4898FA8B6AC7}"/>
    <cellStyle name="vntxt1 5 2 3 2 2" xfId="50985" xr:uid="{ADFDD341-D329-4D45-BBB4-28092D8D12D7}"/>
    <cellStyle name="vntxt1 5 2 3 3" xfId="52913" xr:uid="{8116146C-64BF-4E7C-A255-EA9ECB6EAE3C}"/>
    <cellStyle name="vntxt1 5 2 3 4" xfId="48538" xr:uid="{D8531275-3367-46D3-BDC1-99A2525EBC64}"/>
    <cellStyle name="vntxt1 5 2 3 5" xfId="55962" xr:uid="{37DC0B4F-0D50-483A-A577-A68684415E5D}"/>
    <cellStyle name="vntxt1 5 2 30" xfId="11630" xr:uid="{786E1D14-7752-4E62-8A9F-5DCA848005EB}"/>
    <cellStyle name="vntxt1 5 2 31" xfId="47113" xr:uid="{BB3631A6-36B1-40B0-903E-D9EADAC9BE83}"/>
    <cellStyle name="vntxt1 5 2 32" xfId="54656" xr:uid="{BA8AFDF5-4643-42CC-B943-36BC9EBEB5FD}"/>
    <cellStyle name="vntxt1 5 2 4" xfId="7704" xr:uid="{260D80D1-9017-4A94-8C97-8D3E075BB5E3}"/>
    <cellStyle name="vntxt1 5 2 4 2" xfId="11926" xr:uid="{269532E1-73B1-4928-B347-301565FF8EEE}"/>
    <cellStyle name="vntxt1 5 2 4 2 2" xfId="50128" xr:uid="{C8E4F4EF-1B24-4375-8FE1-FD8325451358}"/>
    <cellStyle name="vntxt1 5 2 4 3" xfId="52121" xr:uid="{326FF1FB-8A57-4B75-BC5E-DB073E809E4D}"/>
    <cellStyle name="vntxt1 5 2 4 4" xfId="47492" xr:uid="{47CCD246-2360-46EC-8910-F0B230E9DD89}"/>
    <cellStyle name="vntxt1 5 2 4 5" xfId="54990" xr:uid="{34C3D8FD-AEBE-48B5-B264-33218BA0E8C1}"/>
    <cellStyle name="vntxt1 5 2 5" xfId="8206" xr:uid="{438AD6B5-7AA3-4E68-9036-B4F403AD187C}"/>
    <cellStyle name="vntxt1 5 2 5 2" xfId="12338" xr:uid="{969B1AF8-7B79-4C21-8C75-3E3DA848A22A}"/>
    <cellStyle name="vntxt1 5 2 5 2 2" xfId="50601" xr:uid="{A761A2AA-AACC-4FCB-A5F1-2C41155A270A}"/>
    <cellStyle name="vntxt1 5 2 5 3" xfId="52589" xr:uid="{C0530B1B-42BB-439B-992F-D555A421EA00}"/>
    <cellStyle name="vntxt1 5 2 5 4" xfId="47965" xr:uid="{76041247-7ED5-4EF0-95DD-9CE2BDA77BA4}"/>
    <cellStyle name="vntxt1 5 2 5 5" xfId="55443" xr:uid="{782F63C7-8681-4E3D-9B1E-25F7671956EE}"/>
    <cellStyle name="vntxt1 5 2 6" xfId="7609" xr:uid="{3CAF0C6C-AE01-42FA-8F3D-507209159CF6}"/>
    <cellStyle name="vntxt1 5 2 6 2" xfId="11848" xr:uid="{5DF5A903-4485-49F9-B63F-B8E611827EF3}"/>
    <cellStyle name="vntxt1 5 2 6 2 2" xfId="50038" xr:uid="{0E8E1E78-75AF-4715-94BE-2A2820B81568}"/>
    <cellStyle name="vntxt1 5 2 6 3" xfId="52031" xr:uid="{77CE21AE-62DF-4C47-A02F-46FB9D3DFE56}"/>
    <cellStyle name="vntxt1 5 2 6 4" xfId="47402" xr:uid="{C30E0E83-92FF-42D1-81A9-BAD8C17E61F0}"/>
    <cellStyle name="vntxt1 5 2 6 5" xfId="54904" xr:uid="{A75AA77C-DBAC-4B9A-8BB4-5DC0B14FE152}"/>
    <cellStyle name="vntxt1 5 2 7" xfId="7754" xr:uid="{57B7D05D-C8EC-456D-B361-6AC3379D01FD}"/>
    <cellStyle name="vntxt1 5 2 7 2" xfId="11968" xr:uid="{40E161EA-9D10-4819-ABC5-620AB0FDE76C}"/>
    <cellStyle name="vntxt1 5 2 7 2 2" xfId="50178" xr:uid="{6F27EFD3-0975-458E-B5F7-6500DE16672D}"/>
    <cellStyle name="vntxt1 5 2 7 3" xfId="52170" xr:uid="{09350227-3F61-4BEC-AF4E-279709B98DF0}"/>
    <cellStyle name="vntxt1 5 2 7 4" xfId="47540" xr:uid="{50C58FFA-FCE4-4F66-97A8-562D35AFA247}"/>
    <cellStyle name="vntxt1 5 2 7 5" xfId="55038" xr:uid="{CDC0AA90-4FB4-4F7C-8285-1E562FCCA528}"/>
    <cellStyle name="vntxt1 5 2 8" xfId="7781" xr:uid="{8F779585-E6AF-4472-8F65-244EDC252C37}"/>
    <cellStyle name="vntxt1 5 2 8 2" xfId="11987" xr:uid="{308ECB4D-8C3B-4954-94CE-21C971579484}"/>
    <cellStyle name="vntxt1 5 2 8 2 2" xfId="50201" xr:uid="{302A22A4-01E8-4603-A94A-528CFCCB204C}"/>
    <cellStyle name="vntxt1 5 2 8 3" xfId="52193" xr:uid="{689BB70E-5DDB-4FE5-B644-505948A9CF7C}"/>
    <cellStyle name="vntxt1 5 2 8 4" xfId="47564" xr:uid="{CBAC3C58-270B-42A3-91CB-58717C8A903E}"/>
    <cellStyle name="vntxt1 5 2 8 5" xfId="55061" xr:uid="{84E74FA3-1A8B-4A9B-B99C-84EF16815330}"/>
    <cellStyle name="vntxt1 5 2 9" xfId="9121" xr:uid="{C76F9120-A5AC-46B2-8B8F-C00B934FAC84}"/>
    <cellStyle name="vntxt1 5 2 9 2" xfId="13017" xr:uid="{1289CF09-F870-4E7E-AF85-6B82ED7AE3A7}"/>
    <cellStyle name="vntxt1 5 2 9 2 2" xfId="51224" xr:uid="{4D74B229-3870-453D-9BA7-90B758E71F60}"/>
    <cellStyle name="vntxt1 5 2 9 3" xfId="53152" xr:uid="{9DA297E1-19D9-483D-BA8C-607F79827141}"/>
    <cellStyle name="vntxt1 5 2 9 4" xfId="48776" xr:uid="{B8AD49F8-CC44-4B0D-A73F-3596CA508609}"/>
    <cellStyle name="vntxt1 5 2 9 5" xfId="56198" xr:uid="{31806A43-3D34-462F-BC12-3E7EA6758DF0}"/>
    <cellStyle name="vntxt1 5 3" xfId="5999" xr:uid="{8D4BF2B9-8AED-4AD9-A543-12CC9B1D0D31}"/>
    <cellStyle name="vntxt1 5 3 2" xfId="12165" xr:uid="{0AFFFA12-C184-49A9-8756-A37384F84577}"/>
    <cellStyle name="vntxt1 5 3 2 2" xfId="50406" xr:uid="{7E910C29-FEDC-4235-B440-5198F55418E9}"/>
    <cellStyle name="vntxt1 5 3 3" xfId="52396" xr:uid="{5B7FB4C0-426D-44CB-9A4A-46F22B1A6154}"/>
    <cellStyle name="vntxt1 5 3 4" xfId="47769" xr:uid="{BD893165-DB4C-433F-9161-70E0EF068BAA}"/>
    <cellStyle name="vntxt1 5 3 5" xfId="55255" xr:uid="{16D0C15A-EAB7-43C2-9305-A9F10DC7C6F3}"/>
    <cellStyle name="vntxt1 5 4" xfId="7730" xr:uid="{64185D19-EDC1-41C6-8C18-9CBA1BD89EA2}"/>
    <cellStyle name="vntxt1 5 4 2" xfId="11947" xr:uid="{44244E56-166C-4611-A9B4-0B3B787108B8}"/>
    <cellStyle name="vntxt1 5 4 2 2" xfId="50155" xr:uid="{AD1DD813-AF84-43A6-A294-17F24D2C6BD6}"/>
    <cellStyle name="vntxt1 5 4 3" xfId="52147" xr:uid="{A36030A0-5B91-402B-AB8A-770BB2C714C9}"/>
    <cellStyle name="vntxt1 5 4 4" xfId="47517" xr:uid="{A3AF22AD-3B6F-4DB7-B808-DE42191ED822}"/>
    <cellStyle name="vntxt1 5 4 5" xfId="55015" xr:uid="{4F75955B-DA74-47AB-A64A-3B52E497119F}"/>
    <cellStyle name="vntxt1 5 5" xfId="7744" xr:uid="{0FA6871A-02A9-4BFA-A9E7-A8BD3C3A46CA}"/>
    <cellStyle name="vntxt1 5 5 2" xfId="11958" xr:uid="{B6478068-BC27-4771-83B6-580408F7C90B}"/>
    <cellStyle name="vntxt1 5 5 2 2" xfId="50168" xr:uid="{F15B3960-0B88-4DE1-B068-76B322C71995}"/>
    <cellStyle name="vntxt1 5 5 3" xfId="52160" xr:uid="{FEF2838A-799F-44A8-8B84-EE1E906A9732}"/>
    <cellStyle name="vntxt1 5 5 4" xfId="47530" xr:uid="{C91D76C6-CC55-4C23-BB29-EA1281CA308B}"/>
    <cellStyle name="vntxt1 5 5 5" xfId="55028" xr:uid="{51F23265-48DA-4B23-9DEE-D4E01BB5FFAB}"/>
    <cellStyle name="vntxt1 5 6" xfId="8265" xr:uid="{E68471E7-7B5D-4EFC-B7F0-9AB3845A3629}"/>
    <cellStyle name="vntxt1 5 6 2" xfId="12368" xr:uid="{EAFBEB55-7938-4EB8-AB4E-8FCE670EE051}"/>
    <cellStyle name="vntxt1 5 6 2 2" xfId="50640" xr:uid="{3717E68A-7E79-4D49-867E-E6B19E8C52DB}"/>
    <cellStyle name="vntxt1 5 6 3" xfId="52624" xr:uid="{425FF4D2-5A94-4CD8-90EE-3503144E2A3E}"/>
    <cellStyle name="vntxt1 5 6 4" xfId="48005" xr:uid="{DF6C5BBA-49C3-46CF-9D5B-6FED9FC6FF78}"/>
    <cellStyle name="vntxt1 5 6 5" xfId="55477" xr:uid="{786B6751-4B50-4651-8755-38ECD7C9EDE1}"/>
    <cellStyle name="vntxt1 5 7" xfId="8273" xr:uid="{C4E05901-C71F-45B6-8408-3F7F0F38D465}"/>
    <cellStyle name="vntxt1 5 7 2" xfId="12376" xr:uid="{2F718C29-A5A9-40BC-A057-A290456528D4}"/>
    <cellStyle name="vntxt1 5 7 2 2" xfId="50648" xr:uid="{DE71A06F-720D-4F35-B3E6-E893ED4EA828}"/>
    <cellStyle name="vntxt1 5 7 3" xfId="52632" xr:uid="{5AD67172-6E4C-442A-9D56-2EFB42A5131F}"/>
    <cellStyle name="vntxt1 5 7 4" xfId="48013" xr:uid="{5FD5E856-0512-4D9C-B889-02EDC15EF197}"/>
    <cellStyle name="vntxt1 5 7 5" xfId="55485" xr:uid="{477F0B5C-3B70-494C-900A-5C69E0415623}"/>
    <cellStyle name="vntxt1 5 8" xfId="8701" xr:uid="{D9796F6E-E2D3-42E1-B497-50F973D23F78}"/>
    <cellStyle name="vntxt1 5 8 2" xfId="12678" xr:uid="{35431B85-46F7-4AB3-AADF-6D0B5090E7C7}"/>
    <cellStyle name="vntxt1 5 8 2 2" xfId="50817" xr:uid="{5B68D0FC-A5E1-4A0E-AC0B-FEF0085DE292}"/>
    <cellStyle name="vntxt1 5 8 3" xfId="52746" xr:uid="{41459CE4-3DD6-47C7-9145-F53C7A616CB6}"/>
    <cellStyle name="vntxt1 5 8 4" xfId="48372" xr:uid="{4BEE63C5-0024-442B-9F0A-98B0E78A8CE8}"/>
    <cellStyle name="vntxt1 5 8 5" xfId="55799" xr:uid="{3C3BBD0D-FF94-4995-A18E-E0D5E4D114DB}"/>
    <cellStyle name="vntxt1 5 9" xfId="7563" xr:uid="{2617B200-0264-43CB-B627-8D93E4DF9110}"/>
    <cellStyle name="vntxt1 5 9 2" xfId="11808" xr:uid="{1AF9F6EE-D697-4BE7-B418-DB314A4E9EE5}"/>
    <cellStyle name="vntxt1 5 9 2 2" xfId="49995" xr:uid="{2B844313-A420-46D6-B7BF-B83BA1B635EA}"/>
    <cellStyle name="vntxt1 5 9 3" xfId="51988" xr:uid="{4C480C9D-505F-440D-A394-FCA82BB2607C}"/>
    <cellStyle name="vntxt1 5 9 4" xfId="47360" xr:uid="{9C74EB6C-0B28-442B-8179-60EE126A8B90}"/>
    <cellStyle name="vntxt1 5 9 5" xfId="54863" xr:uid="{C637F21C-42A2-4E92-AAA7-BE827508EFBB}"/>
    <cellStyle name="vntxt1 6" xfId="5408" xr:uid="{E53860CE-19CB-476E-800A-079C7BD7510F}"/>
    <cellStyle name="vntxt1 6 2" xfId="12362" xr:uid="{477E1EC0-9961-4823-86D4-0DAAC512C2A2}"/>
    <cellStyle name="vntxt1 6 2 2" xfId="50632" xr:uid="{428C50E7-EC81-469D-B8E4-B4CACC0F09C4}"/>
    <cellStyle name="vntxt1 6 3" xfId="52616" xr:uid="{218E8EE6-6B6C-4846-8A01-E30692DDB208}"/>
    <cellStyle name="vntxt1 6 4" xfId="47997" xr:uid="{B52051CB-F854-4E4C-AD9B-EC1ACE043D1A}"/>
    <cellStyle name="vntxt1 6 5" xfId="55469" xr:uid="{5E16B0FC-9A2B-487B-9D20-827480C198D3}"/>
    <cellStyle name="vntxt1 7" xfId="5679" xr:uid="{7249426A-DDBE-4127-B790-C0BE3536382B}"/>
    <cellStyle name="vntxt1 7 2" xfId="15723" xr:uid="{1E738081-6A37-427A-8D32-6281D4565FDF}"/>
    <cellStyle name="vntxt1 8" xfId="11342" xr:uid="{A2304C36-4CEB-4C61-9B5B-54550299F7B6}"/>
    <cellStyle name="vntxt1 9" xfId="13760" xr:uid="{4ABC76F0-8D5E-4620-835B-CAE2B2F924DB}"/>
    <cellStyle name="vntxt2" xfId="712" xr:uid="{60F9F106-6F0F-44E4-8F8E-4080C1314C69}"/>
    <cellStyle name="vntxt2 2" xfId="713" xr:uid="{DAA6536D-BEE6-4EBE-837D-93480534ECBB}"/>
    <cellStyle name="vntxt2 2 10" xfId="5120" xr:uid="{C5DEEC58-EF61-4924-81DC-757EC63331E9}"/>
    <cellStyle name="vntxt2 2 10 2" xfId="10246" xr:uid="{E4A04627-DE15-4662-9172-5C10D7B7F6AC}"/>
    <cellStyle name="vntxt2 2 10 2 2" xfId="17991" xr:uid="{A98218E2-BF01-4A4A-8396-F5F8EF346557}"/>
    <cellStyle name="vntxt2 2 10 2 3" xfId="49866" xr:uid="{5E50D107-6215-4E8D-A5EC-70410E87823F}"/>
    <cellStyle name="vntxt2 2 10 3" xfId="10579" xr:uid="{1B087B66-21AB-4CA6-8E67-43417D52977A}"/>
    <cellStyle name="vntxt2 2 10 3 2" xfId="18177" xr:uid="{6A6A6390-84FF-4263-9B3E-6E95219009A9}"/>
    <cellStyle name="vntxt2 2 10 3 3" xfId="49521" xr:uid="{6033F250-402D-47A0-837F-AB60A66815A7}"/>
    <cellStyle name="vntxt2 2 10 4" xfId="10914" xr:uid="{63DBE8B1-13D1-4B9C-94F8-B5EAC3566663}"/>
    <cellStyle name="vntxt2 2 10 4 2" xfId="18368" xr:uid="{BD356831-C768-40F7-A8FC-235B8A8FC547}"/>
    <cellStyle name="vntxt2 2 10 5" xfId="11186" xr:uid="{6684685C-888F-4013-8A6F-931165CD41DC}"/>
    <cellStyle name="vntxt2 2 10 5 2" xfId="18559" xr:uid="{776F271C-38DE-4C8F-8C30-8FB11A17DAEE}"/>
    <cellStyle name="vntxt2 2 10 6" xfId="7438" xr:uid="{CF8A5C2E-4553-4E07-9BA5-7D043CC873D1}"/>
    <cellStyle name="vntxt2 2 10 6 2" xfId="17480" xr:uid="{96BD263A-9EB2-4A87-9F32-E0C3DB3F611C}"/>
    <cellStyle name="vntxt2 2 10 7" xfId="11704" xr:uid="{CEC474EE-1DE3-4905-9CCE-DDB5BFA83FE9}"/>
    <cellStyle name="vntxt2 2 10 8" xfId="47217" xr:uid="{7ACC5A0F-C1BF-4191-9096-C0A6C5E65898}"/>
    <cellStyle name="vntxt2 2 10 9" xfId="54743" xr:uid="{F3D305CC-7A06-449B-BCE4-26331117E81D}"/>
    <cellStyle name="vntxt2 2 11" xfId="4923" xr:uid="{D996BA9D-ACDC-4A1C-A5A0-F40D165285AD}"/>
    <cellStyle name="vntxt2 2 11 2" xfId="10065" xr:uid="{6D371F69-882D-48BE-924A-30690F995041}"/>
    <cellStyle name="vntxt2 2 11 2 2" xfId="17892" xr:uid="{7AD92DE7-9B9C-45D9-8356-471AB59ED036}"/>
    <cellStyle name="vntxt2 2 11 2 3" xfId="49728" xr:uid="{1BE0181F-BFF1-4208-84A5-95E1D224995A}"/>
    <cellStyle name="vntxt2 2 11 3" xfId="10401" xr:uid="{10A2CB94-4118-4055-94FB-8C1892983E18}"/>
    <cellStyle name="vntxt2 2 11 3 2" xfId="18078" xr:uid="{823D27DF-3568-4A8F-8D3A-F0E90BA4EFAB}"/>
    <cellStyle name="vntxt2 2 11 3 3" xfId="49511" xr:uid="{F8A0B3F0-E6E4-4F5D-9134-6D835B98AF40}"/>
    <cellStyle name="vntxt2 2 11 4" xfId="10737" xr:uid="{B77978B6-0360-4E32-989B-6126F5AB1764}"/>
    <cellStyle name="vntxt2 2 11 4 2" xfId="18269" xr:uid="{4358AEF0-4B0C-456D-BA90-B88312C6D0A1}"/>
    <cellStyle name="vntxt2 2 11 5" xfId="11071" xr:uid="{ECC45C7A-61AA-442D-9550-2A738DA47FDE}"/>
    <cellStyle name="vntxt2 2 11 5 2" xfId="18460" xr:uid="{8B27ED88-9C52-4956-AF5B-C57A66E87E16}"/>
    <cellStyle name="vntxt2 2 11 6" xfId="7338" xr:uid="{0FF7BB44-4B94-445F-A38C-2EC8A90B5D72}"/>
    <cellStyle name="vntxt2 2 11 6 2" xfId="17380" xr:uid="{A0F12F5C-01EA-4AEF-AD63-4567D8FE3D49}"/>
    <cellStyle name="vntxt2 2 11 7" xfId="11605" xr:uid="{2D6E84D3-D326-4548-8C17-94A67DF21658}"/>
    <cellStyle name="vntxt2 2 11 8" xfId="47083" xr:uid="{2E631E85-1A6C-4BC5-B437-74CA3114AA72}"/>
    <cellStyle name="vntxt2 2 11 9" xfId="54629" xr:uid="{5EE7B823-509F-4BC6-B393-AC0AAAFD6344}"/>
    <cellStyle name="vntxt2 2 12" xfId="4940" xr:uid="{74A03A2A-5859-46E5-999F-EE5642F1E6E2}"/>
    <cellStyle name="vntxt2 2 12 2" xfId="10078" xr:uid="{A99F3102-086E-4478-99C5-781C5643C285}"/>
    <cellStyle name="vntxt2 2 12 2 2" xfId="17902" xr:uid="{454777EA-763D-445D-A0DC-93537A93A6B7}"/>
    <cellStyle name="vntxt2 2 12 2 3" xfId="49740" xr:uid="{F6258CB6-F7D6-4B7D-8D7F-27030ED8F8FE}"/>
    <cellStyle name="vntxt2 2 12 3" xfId="10414" xr:uid="{63A4E085-B2ED-4456-B537-F1ACA7C5B96F}"/>
    <cellStyle name="vntxt2 2 12 3 2" xfId="18088" xr:uid="{960191BB-E9FB-48B1-86D9-FC9C63CB472C}"/>
    <cellStyle name="vntxt2 2 12 3 3" xfId="49545" xr:uid="{AD164B9B-68C5-472E-AD80-3E3AFECB07BC}"/>
    <cellStyle name="vntxt2 2 12 4" xfId="10750" xr:uid="{E6F1F916-740D-4FFD-B1CA-40FD7CEFB056}"/>
    <cellStyle name="vntxt2 2 12 4 2" xfId="18279" xr:uid="{752B5B2E-2261-48A0-A57E-44D41B11A18F}"/>
    <cellStyle name="vntxt2 2 12 5" xfId="11082" xr:uid="{65AD58DF-FCE7-4EEA-BA5B-A1FB61912020}"/>
    <cellStyle name="vntxt2 2 12 5 2" xfId="18470" xr:uid="{A9F93DF5-81C8-40D3-8A6E-767F4AA7E2F8}"/>
    <cellStyle name="vntxt2 2 12 6" xfId="7348" xr:uid="{C6ABB333-2DFC-4E0E-AEFA-462A3C229506}"/>
    <cellStyle name="vntxt2 2 12 6 2" xfId="17390" xr:uid="{2C5D101A-3353-4220-A42C-5AC8DF0A778B}"/>
    <cellStyle name="vntxt2 2 12 7" xfId="11615" xr:uid="{7FBC921E-E59F-4EBF-9909-964CC0077079}"/>
    <cellStyle name="vntxt2 2 12 8" xfId="47095" xr:uid="{8D94F1E1-FCDF-47DE-B673-FD42875B5271}"/>
    <cellStyle name="vntxt2 2 12 9" xfId="54640" xr:uid="{8F4487A4-941F-4989-804D-A762A1BB268A}"/>
    <cellStyle name="vntxt2 2 13" xfId="5221" xr:uid="{EAA245E3-DF0B-4929-9910-3A140FF4987A}"/>
    <cellStyle name="vntxt2 2 13 2" xfId="10341" xr:uid="{52C27C0B-8CCF-4041-B18C-E01A8E7078CA}"/>
    <cellStyle name="vntxt2 2 13 2 2" xfId="18042" xr:uid="{A6361B70-00C1-429C-B32C-5B7C441573FE}"/>
    <cellStyle name="vntxt2 2 13 2 3" xfId="49928" xr:uid="{BBA11067-973B-4DB6-A3E9-250C81544B53}"/>
    <cellStyle name="vntxt2 2 13 3" xfId="10673" xr:uid="{9603924E-D53A-4D63-B20B-C4760AC9C45C}"/>
    <cellStyle name="vntxt2 2 13 3 2" xfId="18228" xr:uid="{60352C73-D7A8-466F-895C-171B98CA0202}"/>
    <cellStyle name="vntxt2 2 13 3 3" xfId="49513" xr:uid="{60C56E58-0559-4DC9-A1D4-D80F440CA732}"/>
    <cellStyle name="vntxt2 2 13 4" xfId="11008" xr:uid="{6AD74E2B-4572-4F94-953B-3523B401A5E8}"/>
    <cellStyle name="vntxt2 2 13 4 2" xfId="18419" xr:uid="{18D60855-2C06-44AD-BEBF-89B78DFFF6A7}"/>
    <cellStyle name="vntxt2 2 13 5" xfId="11243" xr:uid="{8C7EB003-5A5F-4886-A266-D969FF443236}"/>
    <cellStyle name="vntxt2 2 13 5 2" xfId="18610" xr:uid="{16F73D6F-2CF7-4E2A-9F61-8FA246584E66}"/>
    <cellStyle name="vntxt2 2 13 6" xfId="7489" xr:uid="{D75B8109-C7D9-4CF1-8EC3-FEF371F3A603}"/>
    <cellStyle name="vntxt2 2 13 6 2" xfId="17531" xr:uid="{0A738D33-08E4-4520-985E-ABF03F61370D}"/>
    <cellStyle name="vntxt2 2 13 7" xfId="11755" xr:uid="{B574B6B1-D508-480C-990C-FA7D07AD7E44}"/>
    <cellStyle name="vntxt2 2 13 8" xfId="47282" xr:uid="{719E29D6-6C45-449F-A36C-6985248783B1}"/>
    <cellStyle name="vntxt2 2 13 9" xfId="54799" xr:uid="{9766CA14-FD9E-4FF6-94BD-9930D1951DED}"/>
    <cellStyle name="vntxt2 2 14" xfId="5014" xr:uid="{8A543A7D-B5BD-4641-86D7-9D10F16A495B}"/>
    <cellStyle name="vntxt2 2 14 2" xfId="10147" xr:uid="{5CEAF4D3-2E32-43CF-A61E-39839D7DD5FE}"/>
    <cellStyle name="vntxt2 2 14 2 2" xfId="17943" xr:uid="{DFB5A49A-4068-42BF-AEEE-7FEF56EA1792}"/>
    <cellStyle name="vntxt2 2 14 2 3" xfId="49796" xr:uid="{608C7EF8-7DEA-4263-8324-C0307D151EE5}"/>
    <cellStyle name="vntxt2 2 14 3" xfId="10483" xr:uid="{3E3D4FA8-85D2-4534-8539-61E5EEA967D7}"/>
    <cellStyle name="vntxt2 2 14 3 2" xfId="18129" xr:uid="{E37DAC42-3836-418F-8B51-0EC785CFBC76}"/>
    <cellStyle name="vntxt2 2 14 3 3" xfId="49544" xr:uid="{5C055C1B-4D01-410A-ADD9-4D917F427512}"/>
    <cellStyle name="vntxt2 2 14 4" xfId="10818" xr:uid="{A50DC88D-8EE6-4F7B-9A87-C80468E3736E}"/>
    <cellStyle name="vntxt2 2 14 4 2" xfId="18320" xr:uid="{2F3D3142-3CBA-4CEA-8ADB-18067D07ED95}"/>
    <cellStyle name="vntxt2 2 14 5" xfId="11128" xr:uid="{E950F922-1897-4F70-B401-BF7621D05A0D}"/>
    <cellStyle name="vntxt2 2 14 5 2" xfId="18511" xr:uid="{99BB9369-3FF9-4246-A298-F5DE7D56922D}"/>
    <cellStyle name="vntxt2 2 14 6" xfId="7389" xr:uid="{118F6465-79B8-4BFD-BBCF-DF5C6DB8395B}"/>
    <cellStyle name="vntxt2 2 14 6 2" xfId="17431" xr:uid="{DFFC0FCB-2F8B-4705-B7B6-28B60151880B}"/>
    <cellStyle name="vntxt2 2 14 7" xfId="11656" xr:uid="{EFA3D0E5-FC32-45F8-BE30-248860086F03}"/>
    <cellStyle name="vntxt2 2 14 8" xfId="47147" xr:uid="{3C37AEDC-5409-41E0-B3F6-B17DF07E16AE}"/>
    <cellStyle name="vntxt2 2 14 9" xfId="54686" xr:uid="{DAD981E9-D771-4995-A325-15DF72B64BB8}"/>
    <cellStyle name="vntxt2 2 15" xfId="5269" xr:uid="{DF58DFDC-7F5D-4F54-8E3A-6C0AB48F2637}"/>
    <cellStyle name="vntxt2 2 15 2" xfId="10375" xr:uid="{BAF298B6-2BE5-4C3E-8833-5F2BF364EBC7}"/>
    <cellStyle name="vntxt2 2 15 2 2" xfId="18057" xr:uid="{068DC5C6-2078-4E58-A0AC-E52AAE42498C}"/>
    <cellStyle name="vntxt2 2 15 2 3" xfId="49947" xr:uid="{BB048D85-C120-4EC2-961B-DFDD8E048118}"/>
    <cellStyle name="vntxt2 2 15 3" xfId="10713" xr:uid="{43857ED1-A215-43FC-B8F5-A0ED6462ECEA}"/>
    <cellStyle name="vntxt2 2 15 3 2" xfId="18250" xr:uid="{58B01AB3-9C95-4144-8BA7-565F52CD2EA9}"/>
    <cellStyle name="vntxt2 2 15 3 3" xfId="51940" xr:uid="{3B340187-2447-440C-A5C6-2753F2B48731}"/>
    <cellStyle name="vntxt2 2 15 4" xfId="11048" xr:uid="{51AFA921-DA7F-4829-B555-B7E7A37E4ECE}"/>
    <cellStyle name="vntxt2 2 15 4 2" xfId="18441" xr:uid="{A6A32561-4996-473B-9588-984D32FA9F68}"/>
    <cellStyle name="vntxt2 2 15 5" xfId="11266" xr:uid="{36739A0C-8FBA-4B55-B0EE-07D75CD00757}"/>
    <cellStyle name="vntxt2 2 15 5 2" xfId="18632" xr:uid="{745F23BC-29EB-4BA6-A7EE-55E5706CBC30}"/>
    <cellStyle name="vntxt2 2 15 6" xfId="7511" xr:uid="{7807C858-8AC8-45E4-BF1D-D358C6C327A8}"/>
    <cellStyle name="vntxt2 2 15 6 2" xfId="17546" xr:uid="{5E465109-7C03-4816-A72F-6B75B27161B7}"/>
    <cellStyle name="vntxt2 2 15 7" xfId="11770" xr:uid="{9D77FF9E-8E29-4CFA-A080-BDB952BE690D}"/>
    <cellStyle name="vntxt2 2 15 8" xfId="47312" xr:uid="{2589A660-5ED2-4590-ACE2-ED19C82C5090}"/>
    <cellStyle name="vntxt2 2 15 9" xfId="54815" xr:uid="{3ADB60F0-B0FB-4E10-BEF6-D466DB1A1CFA}"/>
    <cellStyle name="vntxt2 2 16" xfId="4948" xr:uid="{5317FE00-CA9B-4A99-BCD6-261252CF59D7}"/>
    <cellStyle name="vntxt2 2 16 2" xfId="10085" xr:uid="{9158949A-A083-4893-A736-0074A489B4C0}"/>
    <cellStyle name="vntxt2 2 16 2 2" xfId="17907" xr:uid="{B8035ADD-710C-4032-8722-17194F4482B1}"/>
    <cellStyle name="vntxt2 2 16 2 3" xfId="49747" xr:uid="{4E7EB9BA-3A18-433A-A4CF-7A311F237F8F}"/>
    <cellStyle name="vntxt2 2 16 3" xfId="10421" xr:uid="{C8AC0CFB-F191-45D1-B9A7-49BAA4CDF22F}"/>
    <cellStyle name="vntxt2 2 16 3 2" xfId="18093" xr:uid="{F10E6B68-77B1-42AC-88B4-C2EC70E8C479}"/>
    <cellStyle name="vntxt2 2 16 3 3" xfId="49488" xr:uid="{1DDA423D-8AD6-407B-8C43-B233E0E512C3}"/>
    <cellStyle name="vntxt2 2 16 4" xfId="10757" xr:uid="{A4D3920D-5CCE-47C8-B27F-8A9013DE45EF}"/>
    <cellStyle name="vntxt2 2 16 4 2" xfId="18284" xr:uid="{F5CDCDAB-33F0-4AC9-9538-FDB011F9603F}"/>
    <cellStyle name="vntxt2 2 16 5" xfId="11087" xr:uid="{0A6D6F02-F6D4-4591-80A9-C87E93A61CAB}"/>
    <cellStyle name="vntxt2 2 16 5 2" xfId="18475" xr:uid="{66BC6E62-9333-4CF8-B834-10055CE0CB48}"/>
    <cellStyle name="vntxt2 2 16 6" xfId="7353" xr:uid="{AF3E66F6-49C7-4597-B1DD-835B1E1A5B41}"/>
    <cellStyle name="vntxt2 2 16 6 2" xfId="17395" xr:uid="{478F9DAD-7B11-49D9-97C3-21A3BC59D2B8}"/>
    <cellStyle name="vntxt2 2 16 7" xfId="11620" xr:uid="{803BB2F7-1B68-470E-8677-0C1C937920B3}"/>
    <cellStyle name="vntxt2 2 16 8" xfId="47100" xr:uid="{418B9998-7DBA-44AC-B6B0-9A5E01EFE2A5}"/>
    <cellStyle name="vntxt2 2 16 9" xfId="54645" xr:uid="{DA4DBA8C-13A1-4DF1-8482-74231A548DD6}"/>
    <cellStyle name="vntxt2 2 17" xfId="5681" xr:uid="{30560771-2A14-4564-AF4D-3B71D7649882}"/>
    <cellStyle name="vntxt2 2 17 2" xfId="11872" xr:uid="{55AF9572-62C6-4BAC-915B-B1376B434538}"/>
    <cellStyle name="vntxt2 2 17 2 2" xfId="50063" xr:uid="{F879E221-F478-418F-9AB2-AF9ECD708585}"/>
    <cellStyle name="vntxt2 2 17 3" xfId="52056" xr:uid="{A2A537FD-D308-4A2A-BEEB-7DC7F266C9CA}"/>
    <cellStyle name="vntxt2 2 17 4" xfId="47427" xr:uid="{B0649A47-9A72-437D-9B97-63810C0255D2}"/>
    <cellStyle name="vntxt2 2 17 5" xfId="54929" xr:uid="{B60EDA4D-E3FA-4806-B959-C938D147821E}"/>
    <cellStyle name="vntxt2 2 18" xfId="8263" xr:uid="{79243324-686C-4423-B334-C9EE3C272685}"/>
    <cellStyle name="vntxt2 2 18 2" xfId="12367" xr:uid="{4625867C-B4CB-42F5-85B6-0205E3020256}"/>
    <cellStyle name="vntxt2 2 18 2 2" xfId="50639" xr:uid="{8E0E72C7-226F-42FB-B9F7-0033547B4F98}"/>
    <cellStyle name="vntxt2 2 18 3" xfId="52623" xr:uid="{A28B4793-F2C5-4A5A-9184-4E1C05EC0FB4}"/>
    <cellStyle name="vntxt2 2 18 4" xfId="48004" xr:uid="{DB6C04A0-23D5-4A9E-B30A-079CEF1AEE0E}"/>
    <cellStyle name="vntxt2 2 18 5" xfId="55476" xr:uid="{81468AEF-E81D-4F91-8549-5CD51FACEC03}"/>
    <cellStyle name="vntxt2 2 19" xfId="7577" xr:uid="{047AB617-B6ED-4AFA-988C-DD67590EC4AF}"/>
    <cellStyle name="vntxt2 2 19 2" xfId="11819" xr:uid="{9061F995-A889-4A6C-8AD8-8FB56ABEEE39}"/>
    <cellStyle name="vntxt2 2 19 2 2" xfId="50007" xr:uid="{8FA27C41-A609-452D-81F0-2956BF08E0D7}"/>
    <cellStyle name="vntxt2 2 19 3" xfId="52000" xr:uid="{6025DB47-BF99-450D-A716-9A318080B21C}"/>
    <cellStyle name="vntxt2 2 19 4" xfId="47371" xr:uid="{F31D5DB4-76A7-4B93-B737-08E44313DFAC}"/>
    <cellStyle name="vntxt2 2 19 5" xfId="54874" xr:uid="{490E1383-89B1-4CC7-B854-5E22A675EB43}"/>
    <cellStyle name="vntxt2 2 2" xfId="4010" xr:uid="{5800BBDD-6BBB-46A8-A185-A83DBF2A9AE5}"/>
    <cellStyle name="vntxt2 2 2 10" xfId="9939" xr:uid="{91917F98-A044-4E43-B871-76CF6FBC581D}"/>
    <cellStyle name="vntxt2 2 2 10 2" xfId="17841" xr:uid="{3CE63724-D63A-4526-AEED-1A8D69E70332}"/>
    <cellStyle name="vntxt2 2 2 10 3" xfId="49624" xr:uid="{67CA883B-AAFF-4272-AFF8-8E2D3D305C8C}"/>
    <cellStyle name="vntxt2 2 2 11" xfId="9824" xr:uid="{B9584149-E061-4B2C-8E57-ED1F6655410B}"/>
    <cellStyle name="vntxt2 2 2 11 2" xfId="17785" xr:uid="{31945D2F-B77B-4D62-8DF2-048F5B7F1F1F}"/>
    <cellStyle name="vntxt2 2 2 11 3" xfId="49477" xr:uid="{8421CF26-E77F-487B-A4D9-7163052F6F49}"/>
    <cellStyle name="vntxt2 2 2 12" xfId="9919" xr:uid="{AC5B1C7A-4FCE-432F-9D53-632C5CC76915}"/>
    <cellStyle name="vntxt2 2 2 12 2" xfId="17830" xr:uid="{806A5AE1-E8AF-4698-9B90-776D65E16F8F}"/>
    <cellStyle name="vntxt2 2 2 13" xfId="9952" xr:uid="{C968C87F-2B70-4084-9DD5-3EECD4C704BD}"/>
    <cellStyle name="vntxt2 2 2 13 2" xfId="17849" xr:uid="{1E06BBA0-C950-483D-A6A3-185D3A6F8271}"/>
    <cellStyle name="vntxt2 2 2 14" xfId="7263" xr:uid="{28AC8C00-FD06-4B6E-835F-1C836007A825}"/>
    <cellStyle name="vntxt2 2 2 14 2" xfId="17305" xr:uid="{C81547D3-F398-4EF3-95CF-09D0EE0B0EED}"/>
    <cellStyle name="vntxt2 2 2 15" xfId="11530" xr:uid="{D43253D1-F49B-46F6-BF41-25DA335D36A6}"/>
    <cellStyle name="vntxt2 2 2 16" xfId="46819" xr:uid="{3314E2F8-2CB8-4D2C-9EC4-36D6FD12D93D}"/>
    <cellStyle name="vntxt2 2 2 17" xfId="54559" xr:uid="{5F1E50CB-E786-4859-BF1E-4EB2B03D337F}"/>
    <cellStyle name="vntxt2 2 2 2" xfId="5029" xr:uid="{91DA4797-1AAF-4CD3-BD88-E7ED502CCA29}"/>
    <cellStyle name="vntxt2 2 2 2 10" xfId="8842" xr:uid="{F0704E54-E25B-4585-BDE5-C6ABE221D9ED}"/>
    <cellStyle name="vntxt2 2 2 2 10 2" xfId="12776" xr:uid="{C5FAF4B9-2E38-45DF-9BF3-79CC231EC718}"/>
    <cellStyle name="vntxt2 2 2 2 10 2 2" xfId="50945" xr:uid="{BDE6EFE6-55BC-4CFE-9DC8-3FF3CFBC3DBA}"/>
    <cellStyle name="vntxt2 2 2 2 10 3" xfId="52874" xr:uid="{AC896637-21D1-4DA7-8F81-A861BA9B6CB9}"/>
    <cellStyle name="vntxt2 2 2 2 10 4" xfId="48498" xr:uid="{C0570BFB-6D04-46BB-9937-254638B7FAE3}"/>
    <cellStyle name="vntxt2 2 2 2 10 5" xfId="55923" xr:uid="{C8517617-0F36-4691-92A7-E423480279F2}"/>
    <cellStyle name="vntxt2 2 2 2 11" xfId="7915" xr:uid="{9FC0B12B-A275-4CAE-9508-B7841E62419F}"/>
    <cellStyle name="vntxt2 2 2 2 11 2" xfId="12094" xr:uid="{A0D3ADB9-1A62-4E00-90CB-734749E05953}"/>
    <cellStyle name="vntxt2 2 2 2 11 2 2" xfId="50328" xr:uid="{E1C58225-6A6C-42B6-9727-B77A9857196D}"/>
    <cellStyle name="vntxt2 2 2 2 11 3" xfId="52318" xr:uid="{B71A0225-3B8D-4A2A-9300-53E4D9DC9F0B}"/>
    <cellStyle name="vntxt2 2 2 2 11 4" xfId="47692" xr:uid="{E88857F9-BB4C-428F-BB39-5F593B92001B}"/>
    <cellStyle name="vntxt2 2 2 2 11 5" xfId="55180" xr:uid="{4F9C7C7E-7D13-4A55-9C58-F6F1F2C84337}"/>
    <cellStyle name="vntxt2 2 2 2 12" xfId="8058" xr:uid="{ABD74DFA-1908-43A0-B123-DCF8EA25CBDF}"/>
    <cellStyle name="vntxt2 2 2 2 12 2" xfId="12220" xr:uid="{1223B272-8B78-403A-AEBF-10E8E9EBB437}"/>
    <cellStyle name="vntxt2 2 2 2 12 2 2" xfId="50464" xr:uid="{B1309B31-DB77-496E-9867-38AF7BF825E8}"/>
    <cellStyle name="vntxt2 2 2 2 12 3" xfId="52453" xr:uid="{D6B2BD66-E358-495F-A7A8-CDE9A1BDE434}"/>
    <cellStyle name="vntxt2 2 2 2 12 4" xfId="47827" xr:uid="{80E977B3-8C07-46B0-9AB1-40B0C1F10C84}"/>
    <cellStyle name="vntxt2 2 2 2 12 5" xfId="55311" xr:uid="{9CB404F4-C0B0-48E1-9A41-8BAB1D8DE92D}"/>
    <cellStyle name="vntxt2 2 2 2 13" xfId="7545" xr:uid="{8D57E2A6-4461-400B-8945-31D74EDAAB10}"/>
    <cellStyle name="vntxt2 2 2 2 13 2" xfId="11796" xr:uid="{B5D6ACB6-1B62-4035-B7DC-2EFF26B84447}"/>
    <cellStyle name="vntxt2 2 2 2 13 2 2" xfId="49978" xr:uid="{94C6C67F-F237-446D-B83B-16EA24B968C6}"/>
    <cellStyle name="vntxt2 2 2 2 13 3" xfId="51971" xr:uid="{460EE8D1-A59B-49A8-8C63-2FE01D37F7A6}"/>
    <cellStyle name="vntxt2 2 2 2 13 4" xfId="47343" xr:uid="{1C468F6D-AD2D-4D2A-87DC-485951EBD24B}"/>
    <cellStyle name="vntxt2 2 2 2 13 5" xfId="54846" xr:uid="{67D43BDA-D59F-4317-A07D-B3BB2EB13357}"/>
    <cellStyle name="vntxt2 2 2 2 14" xfId="8132" xr:uid="{70EDCE24-DAA5-4484-88E4-A1629523B381}"/>
    <cellStyle name="vntxt2 2 2 2 14 2" xfId="12280" xr:uid="{6F0880B3-442B-4735-91A0-0AB3E79A9F5B}"/>
    <cellStyle name="vntxt2 2 2 2 14 2 2" xfId="50534" xr:uid="{A1A2FAD9-F117-4E63-B268-C77C16B38099}"/>
    <cellStyle name="vntxt2 2 2 2 14 3" xfId="52523" xr:uid="{C417E15E-2908-4F4C-A410-AACBD8832276}"/>
    <cellStyle name="vntxt2 2 2 2 14 4" xfId="47897" xr:uid="{E4375B51-02A3-4030-B974-B6DEA00088D0}"/>
    <cellStyle name="vntxt2 2 2 2 14 5" xfId="55379" xr:uid="{74345466-D06A-4AF8-9EC0-0B5F8D02BCDC}"/>
    <cellStyle name="vntxt2 2 2 2 15" xfId="9241" xr:uid="{D8F44956-9AE8-4357-8CAE-D5D4802DC618}"/>
    <cellStyle name="vntxt2 2 2 2 15 2" xfId="13119" xr:uid="{4960A0DD-83B4-40B8-B52C-10D88A51C8F9}"/>
    <cellStyle name="vntxt2 2 2 2 15 2 2" xfId="51339" xr:uid="{2B6F5175-586B-4A84-A1BF-2587C6CC06B5}"/>
    <cellStyle name="vntxt2 2 2 2 15 3" xfId="53267" xr:uid="{53233084-858E-4455-9448-EB44EDA5BB67}"/>
    <cellStyle name="vntxt2 2 2 2 15 4" xfId="48890" xr:uid="{211F99DB-6385-4505-9689-8C17FAAFD7E4}"/>
    <cellStyle name="vntxt2 2 2 2 15 5" xfId="56310" xr:uid="{4812188A-699E-42AC-832E-4C33F92BA759}"/>
    <cellStyle name="vntxt2 2 2 2 16" xfId="9222" xr:uid="{AA67C9EA-3829-4112-A7CF-843B7682BA2F}"/>
    <cellStyle name="vntxt2 2 2 2 16 2" xfId="13105" xr:uid="{1943E740-D8D0-480D-889C-D7C2F6358D3C}"/>
    <cellStyle name="vntxt2 2 2 2 16 2 2" xfId="51322" xr:uid="{4C6B3C55-ABA2-4798-B7F8-C31BD9FC6919}"/>
    <cellStyle name="vntxt2 2 2 2 16 3" xfId="53250" xr:uid="{3334FF21-7CC1-46F2-A9DE-902617EC3BD3}"/>
    <cellStyle name="vntxt2 2 2 2 16 4" xfId="48873" xr:uid="{505EBDDD-B823-472C-AE3C-9A4A71AC8C07}"/>
    <cellStyle name="vntxt2 2 2 2 16 5" xfId="56293" xr:uid="{C95F825C-438A-481B-B3D2-9FFC59E2F0BA}"/>
    <cellStyle name="vntxt2 2 2 2 17" xfId="7982" xr:uid="{24746764-AC28-4204-8172-FD332C517795}"/>
    <cellStyle name="vntxt2 2 2 2 17 2" xfId="12153" xr:uid="{A90A3BB0-A9FC-4ED9-91CD-B8B92E17A776}"/>
    <cellStyle name="vntxt2 2 2 2 17 2 2" xfId="50392" xr:uid="{6F0EF758-58D7-44FE-9A11-D702A5AAA87E}"/>
    <cellStyle name="vntxt2 2 2 2 17 3" xfId="52382" xr:uid="{6FA34AE1-143F-4617-B57A-6EA4C45B238C}"/>
    <cellStyle name="vntxt2 2 2 2 17 4" xfId="47755" xr:uid="{5E31787F-F550-4FC1-A06E-316F722F8DA5}"/>
    <cellStyle name="vntxt2 2 2 2 17 5" xfId="55242" xr:uid="{FF1F5119-3408-49A8-A7D2-051E6EF86E92}"/>
    <cellStyle name="vntxt2 2 2 2 18" xfId="8181" xr:uid="{86D63119-22E1-4799-803C-0F62383C9E03}"/>
    <cellStyle name="vntxt2 2 2 2 18 2" xfId="12317" xr:uid="{671D8DA8-D92C-48B8-8D98-E0047AFD9A48}"/>
    <cellStyle name="vntxt2 2 2 2 18 2 2" xfId="50575" xr:uid="{19BF464F-9627-48A3-905D-23D7088A3ADB}"/>
    <cellStyle name="vntxt2 2 2 2 18 3" xfId="52564" xr:uid="{FCF7C8FD-9912-479A-B816-59CE93AEFBF3}"/>
    <cellStyle name="vntxt2 2 2 2 18 4" xfId="47939" xr:uid="{ED1732F3-85FB-4792-8DF8-EBBAB58A90C7}"/>
    <cellStyle name="vntxt2 2 2 2 18 5" xfId="55419" xr:uid="{40E7A9DC-04B0-4412-AD83-47875E3137C9}"/>
    <cellStyle name="vntxt2 2 2 2 19" xfId="7594" xr:uid="{1EED2863-955C-424C-A9D6-880EDF305F67}"/>
    <cellStyle name="vntxt2 2 2 2 19 2" xfId="11833" xr:uid="{F34AE5C2-D64A-4B3C-ACA7-298A58404DC7}"/>
    <cellStyle name="vntxt2 2 2 2 19 2 2" xfId="50023" xr:uid="{20C7FA5C-C3A2-4C7A-8AA2-597CC8ABE9DB}"/>
    <cellStyle name="vntxt2 2 2 2 19 3" xfId="52016" xr:uid="{A81E369C-BF8F-40A8-9D95-0DE99DE5B65A}"/>
    <cellStyle name="vntxt2 2 2 2 19 4" xfId="47387" xr:uid="{E6BA5B65-05B2-4965-A14D-CB6599CA85E2}"/>
    <cellStyle name="vntxt2 2 2 2 19 5" xfId="54889" xr:uid="{7A83D101-FA0C-4E18-AD85-7EAF591FDF24}"/>
    <cellStyle name="vntxt2 2 2 2 2" xfId="8558" xr:uid="{DCD9AD1C-605D-441C-99D4-0189E908A855}"/>
    <cellStyle name="vntxt2 2 2 2 2 2" xfId="12545" xr:uid="{0DEE99D1-F865-41EC-A7AE-7225048518A7}"/>
    <cellStyle name="vntxt2 2 2 2 2 2 2" xfId="50776" xr:uid="{0CECFBDF-7084-4957-BE35-B33D9BC79E94}"/>
    <cellStyle name="vntxt2 2 2 2 2 3" xfId="52711" xr:uid="{1076A327-D8C2-4FE5-91A8-1A5444D8F3BE}"/>
    <cellStyle name="vntxt2 2 2 2 2 4" xfId="48230" xr:uid="{ADEE6AD3-276E-4546-8747-AB43855365C4}"/>
    <cellStyle name="vntxt2 2 2 2 2 5" xfId="55662" xr:uid="{96132722-768A-4782-8B9D-4A19555FB26B}"/>
    <cellStyle name="vntxt2 2 2 2 20" xfId="7766" xr:uid="{95B33661-E389-432D-B802-4B3DAC2FCFCC}"/>
    <cellStyle name="vntxt2 2 2 2 20 2" xfId="11978" xr:uid="{8AD53E81-7F86-45B3-9748-CA973D6AA2B3}"/>
    <cellStyle name="vntxt2 2 2 2 20 2 2" xfId="50190" xr:uid="{F73BD0E4-2838-4F8F-B234-D517851ADE23}"/>
    <cellStyle name="vntxt2 2 2 2 20 3" xfId="52182" xr:uid="{168E1C86-74FD-4A85-AE93-D3A4977039E4}"/>
    <cellStyle name="vntxt2 2 2 2 20 4" xfId="47552" xr:uid="{E16AACAA-B8B6-4048-AB67-F2BD6A10DDB4}"/>
    <cellStyle name="vntxt2 2 2 2 20 5" xfId="55050" xr:uid="{13348AF8-5247-4940-B365-4A788863E576}"/>
    <cellStyle name="vntxt2 2 2 2 21" xfId="8096" xr:uid="{7B789CA4-AEFA-478F-AAAF-745F23344350}"/>
    <cellStyle name="vntxt2 2 2 2 21 2" xfId="12251" xr:uid="{FBD1C412-E103-4E05-9704-8E6489847B3F}"/>
    <cellStyle name="vntxt2 2 2 2 21 2 2" xfId="50500" xr:uid="{8D9AD9B5-0D93-4479-97A3-0126E3E512C6}"/>
    <cellStyle name="vntxt2 2 2 2 21 3" xfId="52489" xr:uid="{71F8DB32-9498-4D49-8F25-8B77DB623545}"/>
    <cellStyle name="vntxt2 2 2 2 21 4" xfId="47863" xr:uid="{F3D7FE7F-F999-4017-ACED-ACFE3BC62CA2}"/>
    <cellStyle name="vntxt2 2 2 2 21 5" xfId="55345" xr:uid="{99ABF404-7E91-4C81-B0E9-42AE335D63F1}"/>
    <cellStyle name="vntxt2 2 2 2 22" xfId="7974" xr:uid="{1885174C-45F9-46CA-991F-80C100293529}"/>
    <cellStyle name="vntxt2 2 2 2 22 2" xfId="12147" xr:uid="{BEED9687-2248-4257-A572-E5D27D216AC0}"/>
    <cellStyle name="vntxt2 2 2 2 22 2 2" xfId="50385" xr:uid="{2E496A3E-68ED-423D-87D3-75EDD72892CF}"/>
    <cellStyle name="vntxt2 2 2 2 22 3" xfId="52375" xr:uid="{86CC54D4-F462-486B-91BD-AA125983BFB9}"/>
    <cellStyle name="vntxt2 2 2 2 22 4" xfId="47748" xr:uid="{43AC07E4-D5E9-44B4-ADDC-0AFC3F9EE02F}"/>
    <cellStyle name="vntxt2 2 2 2 22 5" xfId="55235" xr:uid="{22020BDE-FD6D-41DF-AD4C-C6C1CF87FD4E}"/>
    <cellStyle name="vntxt2 2 2 2 23" xfId="8034" xr:uid="{23845B6D-04FC-4DCA-A3D8-66E218DF350F}"/>
    <cellStyle name="vntxt2 2 2 2 23 2" xfId="12200" xr:uid="{6E872FEF-970C-4883-983C-4C0E62C8F993}"/>
    <cellStyle name="vntxt2 2 2 2 23 2 2" xfId="50444" xr:uid="{187F3085-EE5B-4951-B0DB-65301B586544}"/>
    <cellStyle name="vntxt2 2 2 2 23 3" xfId="52433" xr:uid="{8E93BB0C-340F-4361-806D-574BD092F8B6}"/>
    <cellStyle name="vntxt2 2 2 2 23 4" xfId="47807" xr:uid="{BD289F87-C644-45F8-B592-100AE6F17A5A}"/>
    <cellStyle name="vntxt2 2 2 2 23 5" xfId="55291" xr:uid="{A8F7618C-1D6A-4EE9-9929-926DE593AF10}"/>
    <cellStyle name="vntxt2 2 2 2 24" xfId="7782" xr:uid="{50A2E64B-09FE-4C2D-AAE6-346E438FDDFE}"/>
    <cellStyle name="vntxt2 2 2 2 24 2" xfId="11988" xr:uid="{D15A410E-D0EF-4146-901B-1F2C40156049}"/>
    <cellStyle name="vntxt2 2 2 2 24 2 2" xfId="50202" xr:uid="{B54CA3AC-6F6B-4D65-B2E5-EE6E84A29EC4}"/>
    <cellStyle name="vntxt2 2 2 2 24 3" xfId="52194" xr:uid="{05AA9C6C-8DD5-4E71-B96E-4AA187A59FE7}"/>
    <cellStyle name="vntxt2 2 2 2 24 4" xfId="47565" xr:uid="{C37988DC-88A4-46ED-BB64-ACC5521054FC}"/>
    <cellStyle name="vntxt2 2 2 2 24 5" xfId="55062" xr:uid="{5DD47E00-EF28-4EBA-B93A-A9A9751F49FE}"/>
    <cellStyle name="vntxt2 2 2 2 25" xfId="10161" xr:uid="{6D244D10-3955-4920-B73E-0FD30C1A787A}"/>
    <cellStyle name="vntxt2 2 2 2 25 2" xfId="17951" xr:uid="{2E84ABDE-CE13-43C4-BE07-CBC18B12904A}"/>
    <cellStyle name="vntxt2 2 2 2 25 3" xfId="49806" xr:uid="{72524CE6-0018-4D1B-9783-B033DA04226F}"/>
    <cellStyle name="vntxt2 2 2 2 26" xfId="10497" xr:uid="{D0490B1F-C4AC-4691-989B-29BE5EBA109E}"/>
    <cellStyle name="vntxt2 2 2 2 26 2" xfId="18137" xr:uid="{CA7BDF71-F38C-461C-A361-1D31D1CB32E0}"/>
    <cellStyle name="vntxt2 2 2 2 26 3" xfId="49670" xr:uid="{167B207C-7605-4164-AB68-5CCCAEB46CF4}"/>
    <cellStyle name="vntxt2 2 2 2 27" xfId="10832" xr:uid="{67BAE9B2-05EE-4EDC-A824-B4D95B00970E}"/>
    <cellStyle name="vntxt2 2 2 2 27 2" xfId="18328" xr:uid="{832D13E6-6077-4E6F-AC69-6FBE83857E1C}"/>
    <cellStyle name="vntxt2 2 2 2 28" xfId="11136" xr:uid="{B5640896-BF87-4BF0-B9F6-BDB10D398481}"/>
    <cellStyle name="vntxt2 2 2 2 28 2" xfId="18519" xr:uid="{D02CFEAE-4F39-441D-AB1E-4C4E74884F83}"/>
    <cellStyle name="vntxt2 2 2 2 29" xfId="7397" xr:uid="{97964310-9601-4007-BBEC-3140D318B7F6}"/>
    <cellStyle name="vntxt2 2 2 2 29 2" xfId="17439" xr:uid="{3716F91C-B938-46DC-B1BA-12FBC53488A9}"/>
    <cellStyle name="vntxt2 2 2 2 3" xfId="8871" xr:uid="{521D7D2F-BDC6-4BA5-B423-43FBDA19CB93}"/>
    <cellStyle name="vntxt2 2 2 2 3 2" xfId="12800" xr:uid="{47585D22-259B-4B13-8F46-098393B82139}"/>
    <cellStyle name="vntxt2 2 2 2 3 2 2" xfId="50974" xr:uid="{D9462C5F-B721-4E83-9A83-6126330FCD97}"/>
    <cellStyle name="vntxt2 2 2 2 3 3" xfId="52902" xr:uid="{954188DF-CFB0-4A54-9021-DFBE29710F7E}"/>
    <cellStyle name="vntxt2 2 2 2 3 4" xfId="48527" xr:uid="{57C1D0DB-774A-4F81-A298-6544B5077B2B}"/>
    <cellStyle name="vntxt2 2 2 2 3 5" xfId="55951" xr:uid="{C2945EB0-46E5-4D18-BFBA-305B953445B2}"/>
    <cellStyle name="vntxt2 2 2 2 30" xfId="11664" xr:uid="{F17A317E-A4DD-4087-BAFB-7CAB806D1169}"/>
    <cellStyle name="vntxt2 2 2 2 31" xfId="47156" xr:uid="{631B8581-AFC9-4909-9146-3A84C5EE2E34}"/>
    <cellStyle name="vntxt2 2 2 2 32" xfId="54694" xr:uid="{951155A7-CDCF-4B7A-9DBB-2F96E0825E14}"/>
    <cellStyle name="vntxt2 2 2 2 4" xfId="7581" xr:uid="{FC56394B-4416-4044-BBC5-216759C3A8FD}"/>
    <cellStyle name="vntxt2 2 2 2 4 2" xfId="11823" xr:uid="{3BDF456B-3190-4BC2-9226-C659406D6E01}"/>
    <cellStyle name="vntxt2 2 2 2 4 2 2" xfId="50011" xr:uid="{B4A601C9-1394-4F3A-9B69-1669AC379CA5}"/>
    <cellStyle name="vntxt2 2 2 2 4 3" xfId="52004" xr:uid="{0561561E-61F4-463D-A41E-E303B839AE36}"/>
    <cellStyle name="vntxt2 2 2 2 4 4" xfId="47375" xr:uid="{9C7C7B2B-5F10-4724-8220-EB13CDE7DC77}"/>
    <cellStyle name="vntxt2 2 2 2 4 5" xfId="54878" xr:uid="{D9EEFC31-0AD2-4188-A348-FBD50442453C}"/>
    <cellStyle name="vntxt2 2 2 2 5" xfId="8069" xr:uid="{88BA1265-3A17-4EB5-BFED-03510E8A7282}"/>
    <cellStyle name="vntxt2 2 2 2 5 2" xfId="12230" xr:uid="{B5B42C45-B9CD-4054-BED6-2AC216871680}"/>
    <cellStyle name="vntxt2 2 2 2 5 2 2" xfId="50474" xr:uid="{C7673647-6FE4-469D-A802-8CF7AC6C5C64}"/>
    <cellStyle name="vntxt2 2 2 2 5 3" xfId="52463" xr:uid="{3FD0961D-B074-4B34-8567-4DFBAD8AA1B1}"/>
    <cellStyle name="vntxt2 2 2 2 5 4" xfId="47837" xr:uid="{ACFE0581-80A2-47F4-B6F8-402A8ABDE9F8}"/>
    <cellStyle name="vntxt2 2 2 2 5 5" xfId="55321" xr:uid="{C5321E89-1874-4B9C-A113-AFE9B1253F24}"/>
    <cellStyle name="vntxt2 2 2 2 6" xfId="8155" xr:uid="{48D8782F-E64B-45B6-992E-BF7EE252D62D}"/>
    <cellStyle name="vntxt2 2 2 2 6 2" xfId="12297" xr:uid="{E21F65CD-3604-4BBF-97BD-CFFFDEF47725}"/>
    <cellStyle name="vntxt2 2 2 2 6 2 2" xfId="50554" xr:uid="{B2397BCF-DCA9-4C77-A1E6-E9AFC3C049E0}"/>
    <cellStyle name="vntxt2 2 2 2 6 3" xfId="52543" xr:uid="{5964EFEB-86ED-4F9C-A8AC-DD5829F1EC51}"/>
    <cellStyle name="vntxt2 2 2 2 6 4" xfId="47918" xr:uid="{F86F8365-46DC-4092-A51D-0B33B64DC91B}"/>
    <cellStyle name="vntxt2 2 2 2 6 5" xfId="55398" xr:uid="{64DD8CF7-641C-4C45-8484-7F6D7F795670}"/>
    <cellStyle name="vntxt2 2 2 2 7" xfId="8360" xr:uid="{F4942ED5-B832-4B75-9B17-0948833BAE7C}"/>
    <cellStyle name="vntxt2 2 2 2 7 2" xfId="12416" xr:uid="{FC1A9201-1495-46EC-AA90-923B96C782C4}"/>
    <cellStyle name="vntxt2 2 2 2 7 2 2" xfId="50700" xr:uid="{CB9AC109-3521-4434-99EC-D20C5AA04C8C}"/>
    <cellStyle name="vntxt2 2 2 2 7 3" xfId="52678" xr:uid="{9E42E7BA-2608-4896-A905-26F71AA56758}"/>
    <cellStyle name="vntxt2 2 2 2 7 4" xfId="48080" xr:uid="{9F59FE34-C331-4A72-87A4-E9BC0136ED53}"/>
    <cellStyle name="vntxt2 2 2 2 7 5" xfId="55529" xr:uid="{C84DDEB9-8C15-4F65-BB7D-5589CA780586}"/>
    <cellStyle name="vntxt2 2 2 2 8" xfId="7823" xr:uid="{1688F467-987A-465C-BC1D-EDCC3B5810EE}"/>
    <cellStyle name="vntxt2 2 2 2 8 2" xfId="12021" xr:uid="{9FEDE697-E57E-42B4-BED5-7469756A4C98}"/>
    <cellStyle name="vntxt2 2 2 2 8 2 2" xfId="50240" xr:uid="{9E693345-295B-491C-9705-AE011E8AC019}"/>
    <cellStyle name="vntxt2 2 2 2 8 3" xfId="52232" xr:uid="{E1F1E696-69B7-4812-8520-6338788C473B}"/>
    <cellStyle name="vntxt2 2 2 2 8 4" xfId="47604" xr:uid="{441E1733-EE23-4BB9-91BA-F1891DEB24B5}"/>
    <cellStyle name="vntxt2 2 2 2 8 5" xfId="55099" xr:uid="{6272E30A-36D5-48B8-BB2C-4548675DDD76}"/>
    <cellStyle name="vntxt2 2 2 2 9" xfId="8286" xr:uid="{65944A4C-09D9-4A54-B5A9-BDD83DA45967}"/>
    <cellStyle name="vntxt2 2 2 2 9 2" xfId="12387" xr:uid="{831C420D-3266-48B0-840D-571840944E53}"/>
    <cellStyle name="vntxt2 2 2 2 9 2 2" xfId="50660" xr:uid="{A7CE26D4-E428-41B1-B00B-CA422203DD43}"/>
    <cellStyle name="vntxt2 2 2 2 9 3" xfId="52644" xr:uid="{CBC790F6-0F26-4C20-BB05-E9E1FC71FB5F}"/>
    <cellStyle name="vntxt2 2 2 2 9 4" xfId="48025" xr:uid="{208F4DA6-3034-4C20-BF8B-F81E4A9FDF2B}"/>
    <cellStyle name="vntxt2 2 2 2 9 5" xfId="55497" xr:uid="{1F637E7B-2855-4197-BB64-774CA8842800}"/>
    <cellStyle name="vntxt2 2 2 3" xfId="7934" xr:uid="{128E8C8B-32CA-408E-B35B-ED0707691440}"/>
    <cellStyle name="vntxt2 2 2 3 2" xfId="12112" xr:uid="{D095FACF-6D31-463C-99D6-F8F193493E11}"/>
    <cellStyle name="vntxt2 2 2 3 2 2" xfId="50346" xr:uid="{66E0435F-3299-4E6B-BEA7-F83D03496280}"/>
    <cellStyle name="vntxt2 2 2 3 3" xfId="52336" xr:uid="{0A42535B-B6F3-4528-9BDB-E8D99C21B9BD}"/>
    <cellStyle name="vntxt2 2 2 3 4" xfId="47710" xr:uid="{FC300687-C311-4DE2-90EB-1298102CF0D6}"/>
    <cellStyle name="vntxt2 2 2 3 5" xfId="55198" xr:uid="{9425349D-828B-427C-8956-C139E1E34C42}"/>
    <cellStyle name="vntxt2 2 2 4" xfId="7984" xr:uid="{7A499F04-288F-451B-BEC7-6D5821AFBBCD}"/>
    <cellStyle name="vntxt2 2 2 4 2" xfId="12155" xr:uid="{6A5234D1-F2AF-45B5-9A07-797F2DE2EABC}"/>
    <cellStyle name="vntxt2 2 2 4 2 2" xfId="50394" xr:uid="{4261692E-CC25-43C7-B510-28CE8AD4EFCE}"/>
    <cellStyle name="vntxt2 2 2 4 3" xfId="52384" xr:uid="{A9730006-380E-40D0-8295-3B1A871094BA}"/>
    <cellStyle name="vntxt2 2 2 4 4" xfId="47757" xr:uid="{669F6EAB-02D6-414E-895E-3E9DD56759A4}"/>
    <cellStyle name="vntxt2 2 2 4 5" xfId="55244" xr:uid="{41E0E771-E5F8-4635-AF96-51DFCFB9EEB8}"/>
    <cellStyle name="vntxt2 2 2 5" xfId="7689" xr:uid="{2C1E594E-D7E7-4422-B36B-A93249686B35}"/>
    <cellStyle name="vntxt2 2 2 5 2" xfId="11914" xr:uid="{12FD5637-9A52-4753-BFB0-C44CCDF52150}"/>
    <cellStyle name="vntxt2 2 2 5 2 2" xfId="50114" xr:uid="{BD1D0C9F-BE0A-4477-9BF1-C2C6DF657C30}"/>
    <cellStyle name="vntxt2 2 2 5 3" xfId="52107" xr:uid="{BEDAAF65-B9E4-495D-8950-E8013763C19C}"/>
    <cellStyle name="vntxt2 2 2 5 4" xfId="47478" xr:uid="{FA60581E-EB3D-4902-BA2B-0F555FEE8ACC}"/>
    <cellStyle name="vntxt2 2 2 5 5" xfId="54976" xr:uid="{86616C04-E004-4955-8769-D15649A358C7}"/>
    <cellStyle name="vntxt2 2 2 6" xfId="8013" xr:uid="{30CB7709-0750-4999-A274-777177A63E8F}"/>
    <cellStyle name="vntxt2 2 2 6 2" xfId="12180" xr:uid="{81B33099-750B-4FBD-83C1-D5D2996CC326}"/>
    <cellStyle name="vntxt2 2 2 6 2 2" xfId="50423" xr:uid="{A088C624-80E5-41EC-953E-E8AB4D340411}"/>
    <cellStyle name="vntxt2 2 2 6 3" xfId="52412" xr:uid="{D1FEF2AA-4B0D-4CF1-B631-9B169E51EC8F}"/>
    <cellStyle name="vntxt2 2 2 6 4" xfId="47786" xr:uid="{AE09DD45-D5A2-4B1F-BCBB-AF3F45CEB341}"/>
    <cellStyle name="vntxt2 2 2 6 5" xfId="55270" xr:uid="{7CC5EE90-B792-4C62-BE16-DAB5349776AF}"/>
    <cellStyle name="vntxt2 2 2 7" xfId="7716" xr:uid="{171D52EA-8F0F-4B49-AAD1-41ABF4CE23D7}"/>
    <cellStyle name="vntxt2 2 2 7 2" xfId="11937" xr:uid="{C50BA0F7-196A-4568-93AF-FF64844C0DF7}"/>
    <cellStyle name="vntxt2 2 2 7 2 2" xfId="50141" xr:uid="{1072FF6D-76C0-4F34-A1BA-C646EEC5962C}"/>
    <cellStyle name="vntxt2 2 2 7 3" xfId="52133" xr:uid="{2CEAB525-8FB2-4B47-99D3-577D18D154CF}"/>
    <cellStyle name="vntxt2 2 2 7 4" xfId="47503" xr:uid="{4E879A20-5DD8-4B8A-908A-74ECDBCB068F}"/>
    <cellStyle name="vntxt2 2 2 7 5" xfId="55001" xr:uid="{9DEA4449-C152-412D-9D2B-5D7EC5A643EC}"/>
    <cellStyle name="vntxt2 2 2 8" xfId="9229" xr:uid="{68EAD1AE-08BE-4D2D-88F5-F8B6C12BAFFC}"/>
    <cellStyle name="vntxt2 2 2 8 2" xfId="13110" xr:uid="{1CE80F4D-373F-4578-8F9C-7830FD62A62D}"/>
    <cellStyle name="vntxt2 2 2 8 2 2" xfId="51328" xr:uid="{91F546BF-49CE-4DA0-B745-68AEAF861C99}"/>
    <cellStyle name="vntxt2 2 2 8 3" xfId="53256" xr:uid="{C20DBA7D-F45F-40FB-9571-E84F6C1C7A48}"/>
    <cellStyle name="vntxt2 2 2 8 4" xfId="48879" xr:uid="{BF46A8EC-2519-497D-BEE7-C8DDCAA90CF4}"/>
    <cellStyle name="vntxt2 2 2 8 5" xfId="56299" xr:uid="{301AD45E-AC7E-4B01-89E0-B982131C2EC0}"/>
    <cellStyle name="vntxt2 2 2 9" xfId="9459" xr:uid="{B4C947B0-2510-4768-A18D-9CFD3572AD48}"/>
    <cellStyle name="vntxt2 2 2 9 2" xfId="13309" xr:uid="{8F3ED6B0-5F08-43CE-A652-0C4E93D7BC4A}"/>
    <cellStyle name="vntxt2 2 2 9 2 2" xfId="51553" xr:uid="{2666FFCC-2132-4A0D-B2CD-5564649E2DEA}"/>
    <cellStyle name="vntxt2 2 2 9 3" xfId="53481" xr:uid="{ABDA6334-9688-43EC-A24E-B6FE38B79C93}"/>
    <cellStyle name="vntxt2 2 2 9 4" xfId="49104" xr:uid="{E5A4733B-755E-44C6-974D-92E039BD26CF}"/>
    <cellStyle name="vntxt2 2 2 9 5" xfId="56523" xr:uid="{5B8021C8-538D-4A44-8F43-8CEF97DDA450}"/>
    <cellStyle name="vntxt2 2 20" xfId="8172" xr:uid="{C9B16DEE-38A7-4CAE-844B-E3084048F18E}"/>
    <cellStyle name="vntxt2 2 20 2" xfId="12310" xr:uid="{BB03A810-882B-40F4-B6EE-4DE7C238FD24}"/>
    <cellStyle name="vntxt2 2 20 2 2" xfId="50567" xr:uid="{FD74ABF2-214B-443F-A79D-E683C81163C0}"/>
    <cellStyle name="vntxt2 2 20 3" xfId="52556" xr:uid="{DFA6E27B-9DAF-4ACA-BD04-F18393E81B92}"/>
    <cellStyle name="vntxt2 2 20 4" xfId="47931" xr:uid="{2DED4250-96A8-4435-83BA-DB8657F4612D}"/>
    <cellStyle name="vntxt2 2 20 5" xfId="55411" xr:uid="{DE4EF285-B15A-40F0-B5FC-4CB69927F9F3}"/>
    <cellStyle name="vntxt2 2 21" xfId="7825" xr:uid="{F7B0820C-778A-4B00-83E6-56B8ECE881F7}"/>
    <cellStyle name="vntxt2 2 21 2" xfId="12022" xr:uid="{DCA81948-7171-49D3-A6B3-04EB732AC9B3}"/>
    <cellStyle name="vntxt2 2 21 2 2" xfId="50241" xr:uid="{A57124A0-0C69-4A6F-8B40-E5E34A17E53E}"/>
    <cellStyle name="vntxt2 2 21 3" xfId="52233" xr:uid="{AA9883CF-7B0D-4D9A-9AE0-CE96FEE93F5A}"/>
    <cellStyle name="vntxt2 2 21 4" xfId="47605" xr:uid="{8BCC374F-31DC-46FB-96DE-1EF0DD861E2A}"/>
    <cellStyle name="vntxt2 2 21 5" xfId="55100" xr:uid="{DD9CEFF3-510E-4EB8-8AEC-CB467D3E272E}"/>
    <cellStyle name="vntxt2 2 22" xfId="7798" xr:uid="{6CEEFB52-AEE0-48EE-9961-F75330B89396}"/>
    <cellStyle name="vntxt2 2 22 2" xfId="12001" xr:uid="{32EC362D-8B04-4909-9C3D-6C2F13ADB161}"/>
    <cellStyle name="vntxt2 2 22 2 2" xfId="50218" xr:uid="{D9CE618A-E37B-4BE4-9388-D1A6F1748AF4}"/>
    <cellStyle name="vntxt2 2 22 3" xfId="52210" xr:uid="{44EFFEDF-CB71-4E8A-BFB6-C8643D89A47C}"/>
    <cellStyle name="vntxt2 2 22 4" xfId="47581" xr:uid="{D8885223-EC92-48F6-8FFF-318ED8377014}"/>
    <cellStyle name="vntxt2 2 22 5" xfId="55077" xr:uid="{20C0A6CA-A428-4B49-A12D-036981112DB2}"/>
    <cellStyle name="vntxt2 2 23" xfId="7653" xr:uid="{5DD47D36-8B3C-4952-9CFD-CD78FDDD007C}"/>
    <cellStyle name="vntxt2 2 23 2" xfId="11885" xr:uid="{2C8B7370-070A-42EC-AD0D-32A13675FD3A}"/>
    <cellStyle name="vntxt2 2 23 2 2" xfId="50081" xr:uid="{BB80C055-2E16-40DE-AA76-99C91B9E3548}"/>
    <cellStyle name="vntxt2 2 23 3" xfId="52074" xr:uid="{63D27854-21C5-4A53-AD47-15DCCB8E439F}"/>
    <cellStyle name="vntxt2 2 23 4" xfId="47445" xr:uid="{F39D613D-844F-4DED-9255-161603F7D78B}"/>
    <cellStyle name="vntxt2 2 23 5" xfId="54943" xr:uid="{433DB15A-2532-4FDE-9A81-F3947879E4EE}"/>
    <cellStyle name="vntxt2 2 24" xfId="8213" xr:uid="{2CA38821-ADB7-426F-B1FF-9665465C97EF}"/>
    <cellStyle name="vntxt2 2 24 2" xfId="12345" xr:uid="{B16E6545-ADA5-48E8-B6E7-157E15E7C743}"/>
    <cellStyle name="vntxt2 2 24 2 2" xfId="50608" xr:uid="{AB1C967A-72F8-4630-8E98-F7A231F4D886}"/>
    <cellStyle name="vntxt2 2 24 3" xfId="52596" xr:uid="{EBAF16A4-D6C3-4CBA-9AA6-542D6EA75ADB}"/>
    <cellStyle name="vntxt2 2 24 4" xfId="47972" xr:uid="{024596F1-0B5A-46D6-A5F6-5BFC47D8F870}"/>
    <cellStyle name="vntxt2 2 24 5" xfId="55450" xr:uid="{11C07E2C-019A-4B53-87AB-3F3FA9D1DAC4}"/>
    <cellStyle name="vntxt2 2 25" xfId="9034" xr:uid="{DCE99EF9-34F8-4199-A4AF-D16157151B9F}"/>
    <cellStyle name="vntxt2 2 25 2" xfId="12944" xr:uid="{7633B648-E0ED-406A-B841-1733FAE90EE0}"/>
    <cellStyle name="vntxt2 2 25 2 2" xfId="51139" xr:uid="{774A5707-2722-415E-889F-B3C2B445A926}"/>
    <cellStyle name="vntxt2 2 25 3" xfId="53067" xr:uid="{CC2F8A4C-3DCC-4F14-89B3-4196198D1F5C}"/>
    <cellStyle name="vntxt2 2 25 4" xfId="48691" xr:uid="{49126FB9-2DA5-4D29-90D4-C06E8E75EE3A}"/>
    <cellStyle name="vntxt2 2 25 5" xfId="56114" xr:uid="{96665F5F-B859-4DA1-A170-0B68FACA1525}"/>
    <cellStyle name="vntxt2 2 26" xfId="9033" xr:uid="{6202E7DE-1F55-4E7F-9806-14774E7A647A}"/>
    <cellStyle name="vntxt2 2 26 2" xfId="12943" xr:uid="{3752D791-FF1E-4C1B-BF7F-F026E93199DE}"/>
    <cellStyle name="vntxt2 2 26 2 2" xfId="51138" xr:uid="{17614E44-9192-467E-829B-09AED259D128}"/>
    <cellStyle name="vntxt2 2 26 3" xfId="53066" xr:uid="{49310A7D-2239-4288-89D3-09D92591A488}"/>
    <cellStyle name="vntxt2 2 26 4" xfId="48690" xr:uid="{AE9ECD24-7CA2-43C6-A5E7-120B5B459040}"/>
    <cellStyle name="vntxt2 2 26 5" xfId="56113" xr:uid="{56BD23DA-5C8B-4F0B-B55E-A77C928AC8EB}"/>
    <cellStyle name="vntxt2 2 27" xfId="7622" xr:uid="{84F5283B-B6C1-44E9-87BA-07745C4B74B3}"/>
    <cellStyle name="vntxt2 2 27 2" xfId="11860" xr:uid="{18C126B8-3FDE-4914-B07E-F850CF5FE8D1}"/>
    <cellStyle name="vntxt2 2 27 2 2" xfId="50051" xr:uid="{A4C226D4-7C54-4F9F-A584-F54C5CC5DB3B}"/>
    <cellStyle name="vntxt2 2 27 3" xfId="52044" xr:uid="{CF6C010B-5AD9-4967-AF29-6A92CB268841}"/>
    <cellStyle name="vntxt2 2 27 4" xfId="47415" xr:uid="{A63321B3-A89E-43BC-82F2-727F47B3FB8E}"/>
    <cellStyle name="vntxt2 2 27 5" xfId="54917" xr:uid="{21639DA1-F8EB-427C-9739-3A7923B9F77D}"/>
    <cellStyle name="vntxt2 2 28" xfId="9100" xr:uid="{E25B738D-B1F8-4E7C-B1B9-34A1ABA13AAB}"/>
    <cellStyle name="vntxt2 2 28 2" xfId="12997" xr:uid="{30352531-C551-42B4-9231-75AE54549724}"/>
    <cellStyle name="vntxt2 2 28 2 2" xfId="51203" xr:uid="{68474060-966C-47B6-BE7D-651F3E0B1B4D}"/>
    <cellStyle name="vntxt2 2 28 3" xfId="53131" xr:uid="{D309F4F9-531A-4DF7-8CB2-FAC55C54E241}"/>
    <cellStyle name="vntxt2 2 28 4" xfId="48755" xr:uid="{303960B6-8002-40AE-B779-4FCA9A1AADD3}"/>
    <cellStyle name="vntxt2 2 28 5" xfId="56177" xr:uid="{D6E0547B-867F-4169-918F-847BEE6CFE03}"/>
    <cellStyle name="vntxt2 2 29" xfId="7938" xr:uid="{9E0F842F-B702-4535-9964-41F74BB62240}"/>
    <cellStyle name="vntxt2 2 29 2" xfId="12116" xr:uid="{8B8D0C1A-A802-4960-A70D-4BD14FE304DC}"/>
    <cellStyle name="vntxt2 2 29 2 2" xfId="50350" xr:uid="{AFBFBB52-97EE-4CFC-A97A-2E79D2AF71BD}"/>
    <cellStyle name="vntxt2 2 29 3" xfId="52340" xr:uid="{A0725DCB-7B20-462D-A5DD-82FE160DFFFD}"/>
    <cellStyle name="vntxt2 2 29 4" xfId="47714" xr:uid="{EC9D6275-4EEC-4C2B-A85B-9514300541C9}"/>
    <cellStyle name="vntxt2 2 29 5" xfId="55202" xr:uid="{38926CCB-980C-4756-9171-C11FBB639C7B}"/>
    <cellStyle name="vntxt2 2 3" xfId="3923" xr:uid="{4733318B-7A7D-4614-8AB2-829B5AF23058}"/>
    <cellStyle name="vntxt2 2 3 10" xfId="9925" xr:uid="{33CE217D-78A9-4CB6-98C1-97A38524E141}"/>
    <cellStyle name="vntxt2 2 3 10 2" xfId="17832" xr:uid="{1D960AA5-68C3-42B9-939A-C35BFBDF5D0A}"/>
    <cellStyle name="vntxt2 2 3 10 3" xfId="49611" xr:uid="{BFAF0D37-E25C-46F5-B6C5-CE4351F031E0}"/>
    <cellStyle name="vntxt2 2 3 11" xfId="9990" xr:uid="{1CA95DE5-64E3-4B0B-A9C4-091A7A225B72}"/>
    <cellStyle name="vntxt2 2 3 11 2" xfId="17869" xr:uid="{58463FA2-24D6-4DD7-89A1-BEEAD4233C51}"/>
    <cellStyle name="vntxt2 2 3 11 3" xfId="49706" xr:uid="{B214DAEB-A0D5-4879-B6A7-A67CFE75A811}"/>
    <cellStyle name="vntxt2 2 3 12" xfId="9946" xr:uid="{190952AA-BF8F-4C99-928F-2FB0D0AC1475}"/>
    <cellStyle name="vntxt2 2 3 12 2" xfId="17847" xr:uid="{FF474F47-80A8-472A-A208-D7B5EA009BAE}"/>
    <cellStyle name="vntxt2 2 3 13" xfId="9873" xr:uid="{E66F3350-E866-4788-8031-958F77CAB22E}"/>
    <cellStyle name="vntxt2 2 3 13 2" xfId="17815" xr:uid="{FEB35AE9-07A5-464B-8BBE-644DD67BA308}"/>
    <cellStyle name="vntxt2 2 3 14" xfId="7210" xr:uid="{A487F701-AC65-414A-91E4-EC8A56B56DC2}"/>
    <cellStyle name="vntxt2 2 3 14 2" xfId="17252" xr:uid="{AB9636D8-E70C-486A-922E-BA575F647941}"/>
    <cellStyle name="vntxt2 2 3 15" xfId="11477" xr:uid="{0367BEBE-5490-4080-A90C-1A458483C0BF}"/>
    <cellStyle name="vntxt2 2 3 16" xfId="46759" xr:uid="{21512518-E6C8-4649-B733-1C549CD99856}"/>
    <cellStyle name="vntxt2 2 3 17" xfId="54506" xr:uid="{88901A78-FD2B-4EDC-8131-C2B336EA4E51}"/>
    <cellStyle name="vntxt2 2 3 2" xfId="4938" xr:uid="{D10768F9-5580-432E-AB94-0E5D387E3FC0}"/>
    <cellStyle name="vntxt2 2 3 2 10" xfId="8450" xr:uid="{9E8E81C3-F03B-4A89-95FD-3E11E7B904B0}"/>
    <cellStyle name="vntxt2 2 3 2 10 2" xfId="12447" xr:uid="{30700476-4C0F-4D44-A4EC-14ACDD6A63F3}"/>
    <cellStyle name="vntxt2 2 3 2 10 2 2" xfId="50748" xr:uid="{30D14DA8-85DD-448A-8A8E-3DD2A3ADD797}"/>
    <cellStyle name="vntxt2 2 3 2 10 3" xfId="52690" xr:uid="{A25335AB-DBD5-4B31-A7FB-7C00BEA8383B}"/>
    <cellStyle name="vntxt2 2 3 2 10 4" xfId="48124" xr:uid="{8D3E3943-7B3D-45FD-85D8-EA0CEBA5A7EB}"/>
    <cellStyle name="vntxt2 2 3 2 10 5" xfId="55561" xr:uid="{B7E61D27-7EA4-495F-A2E2-3B5B96F95C2E}"/>
    <cellStyle name="vntxt2 2 3 2 11" xfId="8246" xr:uid="{F932FFC7-BFE2-42B0-B2D3-FA0C52195DC2}"/>
    <cellStyle name="vntxt2 2 3 2 11 2" xfId="12354" xr:uid="{9D804A28-4FF4-4AE3-8AB5-EDEED52FA5E0}"/>
    <cellStyle name="vntxt2 2 3 2 11 2 2" xfId="50623" xr:uid="{19F6A19D-88CB-4672-A2AC-755DF6461126}"/>
    <cellStyle name="vntxt2 2 3 2 11 3" xfId="52607" xr:uid="{F1797474-9843-45DD-A1B7-9485660EB5ED}"/>
    <cellStyle name="vntxt2 2 3 2 11 4" xfId="47988" xr:uid="{E896ACBC-560D-43F1-908B-66087B485F11}"/>
    <cellStyle name="vntxt2 2 3 2 11 5" xfId="55460" xr:uid="{62D506C3-46AE-45CF-8F2C-EFECCB04CC15}"/>
    <cellStyle name="vntxt2 2 3 2 12" xfId="8290" xr:uid="{8157B672-B032-4424-8DB6-7BFFD3C8424E}"/>
    <cellStyle name="vntxt2 2 3 2 12 2" xfId="12391" xr:uid="{571DFBD0-01DA-4DF6-881B-B036F1DF55F4}"/>
    <cellStyle name="vntxt2 2 3 2 12 2 2" xfId="50664" xr:uid="{9D33D7EE-5229-4495-9872-7718715C287F}"/>
    <cellStyle name="vntxt2 2 3 2 12 3" xfId="52648" xr:uid="{4E3A5CDE-5322-4B5C-92E7-A913B1C36E53}"/>
    <cellStyle name="vntxt2 2 3 2 12 4" xfId="48029" xr:uid="{B0EFF450-0D82-4916-8DF9-5762F18617F6}"/>
    <cellStyle name="vntxt2 2 3 2 12 5" xfId="55501" xr:uid="{363BB56F-5FAD-48EB-9D30-C474D9016446}"/>
    <cellStyle name="vntxt2 2 3 2 13" xfId="7658" xr:uid="{C4CE1AFC-DC35-432C-A77B-90D142183F2B}"/>
    <cellStyle name="vntxt2 2 3 2 13 2" xfId="11890" xr:uid="{3CFA387D-7197-4E99-B09B-E13FC16092FB}"/>
    <cellStyle name="vntxt2 2 3 2 13 2 2" xfId="50086" xr:uid="{F21EE85E-C6CB-4D69-B8A9-508332F55A6B}"/>
    <cellStyle name="vntxt2 2 3 2 13 3" xfId="52079" xr:uid="{4850EB21-809A-452C-A8F3-AEE68DFDF997}"/>
    <cellStyle name="vntxt2 2 3 2 13 4" xfId="47450" xr:uid="{FBC29B1D-A597-42D4-BC58-16589E8590C8}"/>
    <cellStyle name="vntxt2 2 3 2 13 5" xfId="54948" xr:uid="{B378C187-70CF-4B01-9F9D-62D8528252D3}"/>
    <cellStyle name="vntxt2 2 3 2 14" xfId="8773" xr:uid="{668069A4-CC8F-4FBC-B33B-311792994B9F}"/>
    <cellStyle name="vntxt2 2 3 2 14 2" xfId="12726" xr:uid="{B15AC919-3383-4C74-B376-BC1CBC514966}"/>
    <cellStyle name="vntxt2 2 3 2 14 2 2" xfId="50880" xr:uid="{4EE0DA9B-4DE9-4CC5-8B96-2F70057327C9}"/>
    <cellStyle name="vntxt2 2 3 2 14 3" xfId="52809" xr:uid="{0EA4726E-6C87-4B3E-9AB6-0A236BAFD52B}"/>
    <cellStyle name="vntxt2 2 3 2 14 4" xfId="48434" xr:uid="{1EE4D025-2FDD-4F74-A8F4-62FDF8EA8D48}"/>
    <cellStyle name="vntxt2 2 3 2 14 5" xfId="55860" xr:uid="{8A8018F5-36EA-48D2-9D8E-3453BDC21D7A}"/>
    <cellStyle name="vntxt2 2 3 2 15" xfId="8207" xr:uid="{96A0D8D7-B930-481F-B4A7-D448BBBBB00A}"/>
    <cellStyle name="vntxt2 2 3 2 15 2" xfId="12339" xr:uid="{F09DDD22-CCAD-4F24-8562-507A97F49204}"/>
    <cellStyle name="vntxt2 2 3 2 15 2 2" xfId="50602" xr:uid="{7A6E91DA-84DD-40D0-B006-413D989C3B96}"/>
    <cellStyle name="vntxt2 2 3 2 15 3" xfId="52590" xr:uid="{5675F840-012C-4AF9-9F3A-B1BE4B32AB2C}"/>
    <cellStyle name="vntxt2 2 3 2 15 4" xfId="47966" xr:uid="{AB6F96F3-1B46-47C8-A575-E860646B2F71}"/>
    <cellStyle name="vntxt2 2 3 2 15 5" xfId="55444" xr:uid="{9E43432E-EF8E-4E1E-93F6-4AB562D348C5}"/>
    <cellStyle name="vntxt2 2 3 2 16" xfId="7803" xr:uid="{F3B0E283-5387-40EC-A9C8-4763AEEEFA1B}"/>
    <cellStyle name="vntxt2 2 3 2 16 2" xfId="12006" xr:uid="{C3120AA8-6ED5-4DDC-81DA-966E5E06078A}"/>
    <cellStyle name="vntxt2 2 3 2 16 2 2" xfId="50223" xr:uid="{93253C27-1B8F-40CC-AE1C-FF43D9EF4030}"/>
    <cellStyle name="vntxt2 2 3 2 16 3" xfId="52215" xr:uid="{CDDD6B18-68F1-4F51-9183-542A2E9B2D92}"/>
    <cellStyle name="vntxt2 2 3 2 16 4" xfId="47586" xr:uid="{FBE4EC31-5EB2-4F70-91F8-EBE75D40A761}"/>
    <cellStyle name="vntxt2 2 3 2 16 5" xfId="55082" xr:uid="{E51DAB1D-15DB-4B4D-B6E8-D740BC5A9836}"/>
    <cellStyle name="vntxt2 2 3 2 17" xfId="8170" xr:uid="{3A1C6D35-4306-4950-A359-6739C1B99910}"/>
    <cellStyle name="vntxt2 2 3 2 17 2" xfId="12308" xr:uid="{022C45C5-505F-4239-9657-97A84FB79B45}"/>
    <cellStyle name="vntxt2 2 3 2 17 2 2" xfId="50565" xr:uid="{02C7B1C5-8DA1-448F-A2C4-11344C591183}"/>
    <cellStyle name="vntxt2 2 3 2 17 3" xfId="52554" xr:uid="{5A27CD15-BC43-4953-AB7E-A3C4BB963781}"/>
    <cellStyle name="vntxt2 2 3 2 17 4" xfId="47929" xr:uid="{0BF3BC30-61CC-4B84-9D8F-7F0326981EF8}"/>
    <cellStyle name="vntxt2 2 3 2 17 5" xfId="55409" xr:uid="{F4F1C298-9063-4074-A21C-964994157B2B}"/>
    <cellStyle name="vntxt2 2 3 2 18" xfId="8728" xr:uid="{F32A96A7-89B6-434C-83EF-31D348450B05}"/>
    <cellStyle name="vntxt2 2 3 2 18 2" xfId="12697" xr:uid="{D8DA83BA-E855-4807-8C5B-237D35C55158}"/>
    <cellStyle name="vntxt2 2 3 2 18 2 2" xfId="50840" xr:uid="{EC07A319-CCC6-4208-8630-0BED5A191EC6}"/>
    <cellStyle name="vntxt2 2 3 2 18 3" xfId="52769" xr:uid="{D51413A3-4E48-4E34-BB96-00AE2317EC84}"/>
    <cellStyle name="vntxt2 2 3 2 18 4" xfId="48395" xr:uid="{936C18E0-C800-4E44-89EB-43BB7AD1DFB3}"/>
    <cellStyle name="vntxt2 2 3 2 18 5" xfId="55821" xr:uid="{C1BB696F-E569-47DB-827C-664C7ECDE6E8}"/>
    <cellStyle name="vntxt2 2 3 2 19" xfId="7755" xr:uid="{1697CF93-CA73-47CA-A831-DE9B157A5FF0}"/>
    <cellStyle name="vntxt2 2 3 2 19 2" xfId="11969" xr:uid="{404D135C-6512-454A-A960-2EDED31B7EFA}"/>
    <cellStyle name="vntxt2 2 3 2 19 2 2" xfId="50179" xr:uid="{01FA36B1-335C-431F-9069-1948AE294FCE}"/>
    <cellStyle name="vntxt2 2 3 2 19 3" xfId="52171" xr:uid="{A3DDED01-C7BD-4E92-A366-62354EF94445}"/>
    <cellStyle name="vntxt2 2 3 2 19 4" xfId="47541" xr:uid="{A711F418-6F28-48A5-929C-227DD09342AF}"/>
    <cellStyle name="vntxt2 2 3 2 19 5" xfId="55039" xr:uid="{1838C8AB-35DD-4E90-B11D-0A88200C7590}"/>
    <cellStyle name="vntxt2 2 3 2 2" xfId="8419" xr:uid="{B7934893-FE6A-4844-97A9-2AB470EA3269}"/>
    <cellStyle name="vntxt2 2 3 2 2 2" xfId="12418" xr:uid="{DDA3E1A6-BDA3-45BF-88C3-CA35D8AF798D}"/>
    <cellStyle name="vntxt2 2 3 2 2 2 2" xfId="50737" xr:uid="{15B4EFF0-8A68-4C44-A977-7E94C1F44A53}"/>
    <cellStyle name="vntxt2 2 3 2 2 3" xfId="52682" xr:uid="{2720894B-4E20-43F1-8CBA-B0998C505553}"/>
    <cellStyle name="vntxt2 2 3 2 2 4" xfId="48092" xr:uid="{6E98D9EA-C301-424E-9B02-8AFE68284305}"/>
    <cellStyle name="vntxt2 2 3 2 2 5" xfId="55532" xr:uid="{A60A644C-2EF2-46EC-AD7C-35D25D94AAA5}"/>
    <cellStyle name="vntxt2 2 3 2 20" xfId="9284" xr:uid="{1F70375D-2A2C-41DC-8A9B-54ECEFF57678}"/>
    <cellStyle name="vntxt2 2 3 2 20 2" xfId="13157" xr:uid="{394B705C-C22F-4853-90F6-515C5D4C144D}"/>
    <cellStyle name="vntxt2 2 3 2 20 2 2" xfId="51380" xr:uid="{C3EE1FEC-DA53-44C4-B160-BABF3DFED9A5}"/>
    <cellStyle name="vntxt2 2 3 2 20 3" xfId="53308" xr:uid="{6FD3C423-1525-4201-B578-9D52CBA886EF}"/>
    <cellStyle name="vntxt2 2 3 2 20 4" xfId="48931" xr:uid="{89A271D4-D48D-457E-AD19-518FBE8DD20F}"/>
    <cellStyle name="vntxt2 2 3 2 20 5" xfId="56351" xr:uid="{04D450C8-9941-4911-8202-DB2786619885}"/>
    <cellStyle name="vntxt2 2 3 2 21" xfId="8070" xr:uid="{7873388F-6BB1-462E-AB7E-3EEA8F1F62C1}"/>
    <cellStyle name="vntxt2 2 3 2 21 2" xfId="12231" xr:uid="{0DE17D52-12B2-42A2-9DF2-0C73CD4D158E}"/>
    <cellStyle name="vntxt2 2 3 2 21 2 2" xfId="50475" xr:uid="{2BDB5680-6983-48A9-843D-8CCDDFE5928C}"/>
    <cellStyle name="vntxt2 2 3 2 21 3" xfId="52464" xr:uid="{B064FAAC-AEA3-4C3F-9DB4-ED3ED4DC8EED}"/>
    <cellStyle name="vntxt2 2 3 2 21 4" xfId="47838" xr:uid="{782390E6-CC84-484F-8A65-EE1A78B1509D}"/>
    <cellStyle name="vntxt2 2 3 2 21 5" xfId="55322" xr:uid="{EF861044-042F-443E-8E3C-12C0C477137E}"/>
    <cellStyle name="vntxt2 2 3 2 22" xfId="7731" xr:uid="{570C22CE-4D20-44DB-80A2-C77895EBF37A}"/>
    <cellStyle name="vntxt2 2 3 2 22 2" xfId="11948" xr:uid="{3B35ED69-5189-4881-89C4-C90E055A5D5A}"/>
    <cellStyle name="vntxt2 2 3 2 22 2 2" xfId="50156" xr:uid="{C3B3D998-6E28-43D6-9C2C-66A7CA8F734F}"/>
    <cellStyle name="vntxt2 2 3 2 22 3" xfId="52148" xr:uid="{5BEAE341-7537-4C34-A2FE-28894F0B23B0}"/>
    <cellStyle name="vntxt2 2 3 2 22 4" xfId="47518" xr:uid="{5FE08B97-2F28-4886-AA2F-A35C8FF4CEF5}"/>
    <cellStyle name="vntxt2 2 3 2 22 5" xfId="55016" xr:uid="{89D43F22-8AAA-459D-ADCC-9C25ED937A3D}"/>
    <cellStyle name="vntxt2 2 3 2 23" xfId="8822" xr:uid="{765C768B-FEFC-493F-B47E-0A5A54F0F1D1}"/>
    <cellStyle name="vntxt2 2 3 2 23 2" xfId="12762" xr:uid="{27D02A81-AC19-4908-87DE-D01D242F8BF7}"/>
    <cellStyle name="vntxt2 2 3 2 23 2 2" xfId="50926" xr:uid="{B10E02EA-9D42-47E6-B428-AFC2E8856EA5}"/>
    <cellStyle name="vntxt2 2 3 2 23 3" xfId="52855" xr:uid="{7643F9CC-DC9B-4AAC-A519-FF005F8B799C}"/>
    <cellStyle name="vntxt2 2 3 2 23 4" xfId="48480" xr:uid="{C3AB66D3-FB6C-4894-8823-8AF75374AB06}"/>
    <cellStyle name="vntxt2 2 3 2 23 5" xfId="55906" xr:uid="{873EDE84-C182-4236-8ABF-8F59349B2C78}"/>
    <cellStyle name="vntxt2 2 3 2 24" xfId="9713" xr:uid="{A4C4892D-941F-460E-B533-1D2EE317B8E4}"/>
    <cellStyle name="vntxt2 2 3 2 24 2" xfId="13531" xr:uid="{BE02DC43-7A98-4A17-9053-E74E62E3E03C}"/>
    <cellStyle name="vntxt2 2 3 2 24 2 2" xfId="51803" xr:uid="{87549154-3F57-4B4B-A33E-56AC2004553E}"/>
    <cellStyle name="vntxt2 2 3 2 24 3" xfId="53731" xr:uid="{71808DC0-437C-4BCC-B692-4C69646F8FB7}"/>
    <cellStyle name="vntxt2 2 3 2 24 4" xfId="49354" xr:uid="{BE786A18-454A-4EF3-8F1A-D04F326D3B60}"/>
    <cellStyle name="vntxt2 2 3 2 24 5" xfId="56772" xr:uid="{5A897547-57EB-4F6C-BB5F-C0B5C78057E5}"/>
    <cellStyle name="vntxt2 2 3 2 25" xfId="10076" xr:uid="{06D02312-5D17-449F-A2FF-5F2102B03B71}"/>
    <cellStyle name="vntxt2 2 3 2 25 2" xfId="17900" xr:uid="{C1198328-7F66-4B27-9F0A-7CFEC8B76A85}"/>
    <cellStyle name="vntxt2 2 3 2 25 3" xfId="49738" xr:uid="{BCE3057B-C69E-4E80-8F32-F41A42651A05}"/>
    <cellStyle name="vntxt2 2 3 2 26" xfId="10412" xr:uid="{2F7DF58E-7B96-4AA9-8520-1E853E7E4E97}"/>
    <cellStyle name="vntxt2 2 3 2 26 2" xfId="18086" xr:uid="{7DF191F1-1785-4EB4-8BE0-A53A67918141}"/>
    <cellStyle name="vntxt2 2 3 2 26 3" xfId="49539" xr:uid="{9F8BBB49-53DF-422A-A9AA-F3B470DBCD15}"/>
    <cellStyle name="vntxt2 2 3 2 27" xfId="10748" xr:uid="{B8255027-20E1-4C1B-86E7-A92E90E4A41D}"/>
    <cellStyle name="vntxt2 2 3 2 27 2" xfId="18277" xr:uid="{D2F590DD-B0FE-451D-8C1C-148789890666}"/>
    <cellStyle name="vntxt2 2 3 2 28" xfId="11080" xr:uid="{5FB57267-9F87-4122-9AF8-E4100F835B1D}"/>
    <cellStyle name="vntxt2 2 3 2 28 2" xfId="18468" xr:uid="{48772DCD-8D9F-40BB-8A26-2C922227FDB6}"/>
    <cellStyle name="vntxt2 2 3 2 29" xfId="7346" xr:uid="{FCF9B371-E25F-4E7F-93DF-9A7E9FA6ECC4}"/>
    <cellStyle name="vntxt2 2 3 2 29 2" xfId="17388" xr:uid="{B2A26516-32EB-4337-B408-4B7D497825BB}"/>
    <cellStyle name="vntxt2 2 3 2 3" xfId="8795" xr:uid="{E9E824E1-CA10-475A-B834-094224483E6D}"/>
    <cellStyle name="vntxt2 2 3 2 3 2" xfId="12744" xr:uid="{5FD45D52-AF79-426D-B576-04C2F20861DC}"/>
    <cellStyle name="vntxt2 2 3 2 3 2 2" xfId="50901" xr:uid="{185D0483-144C-4B93-8053-0AF5152A1EB7}"/>
    <cellStyle name="vntxt2 2 3 2 3 3" xfId="52830" xr:uid="{F701A961-A6FE-4506-A866-F40DC7E37C2A}"/>
    <cellStyle name="vntxt2 2 3 2 3 4" xfId="48455" xr:uid="{1AA25127-AB14-4F4E-8966-73B1718CAB9E}"/>
    <cellStyle name="vntxt2 2 3 2 3 5" xfId="55881" xr:uid="{21583F1E-DB65-4A96-A436-233324414F65}"/>
    <cellStyle name="vntxt2 2 3 2 30" xfId="11613" xr:uid="{8BB328FA-6A7E-4502-ABE9-10E7653D7047}"/>
    <cellStyle name="vntxt2 2 3 2 31" xfId="47093" xr:uid="{7ECD4568-C263-42AA-A7F5-417307DB9A83}"/>
    <cellStyle name="vntxt2 2 3 2 32" xfId="54638" xr:uid="{62E20B77-344C-4A5B-838C-E995833992FE}"/>
    <cellStyle name="vntxt2 2 3 2 4" xfId="8183" xr:uid="{86F3ECB9-57D4-4917-BC47-029EC4B5B645}"/>
    <cellStyle name="vntxt2 2 3 2 4 2" xfId="12318" xr:uid="{48D2B958-533E-4B68-BE05-9CFD7B6BBF9F}"/>
    <cellStyle name="vntxt2 2 3 2 4 2 2" xfId="50577" xr:uid="{D8DF02D3-BC94-4903-8677-B5E9FAA7EBB7}"/>
    <cellStyle name="vntxt2 2 3 2 4 3" xfId="52566" xr:uid="{77B687F2-33CC-4EEB-BFE3-D32307CF8541}"/>
    <cellStyle name="vntxt2 2 3 2 4 4" xfId="47941" xr:uid="{321E44D3-3CB4-4FBB-838C-558109A91D62}"/>
    <cellStyle name="vntxt2 2 3 2 4 5" xfId="55420" xr:uid="{362BDDF6-F9B4-4DF5-ABEA-35004FA9F790}"/>
    <cellStyle name="vntxt2 2 3 2 5" xfId="8756" xr:uid="{3BA258FF-C221-49C8-B7F3-F5AADE5A9F45}"/>
    <cellStyle name="vntxt2 2 3 2 5 2" xfId="12714" xr:uid="{55FCAA4A-4518-4E05-A6D6-93981AE2BCA1}"/>
    <cellStyle name="vntxt2 2 3 2 5 2 2" xfId="50864" xr:uid="{73C9685D-AC70-4232-865E-4EFC9B67ADBE}"/>
    <cellStyle name="vntxt2 2 3 2 5 3" xfId="52793" xr:uid="{69B0EF54-8C46-4B98-89E4-8CA9F83BB5A6}"/>
    <cellStyle name="vntxt2 2 3 2 5 4" xfId="48419" xr:uid="{B416E510-8049-4D8E-856E-72C59390AF17}"/>
    <cellStyle name="vntxt2 2 3 2 5 5" xfId="55845" xr:uid="{284194EC-B068-4F05-8750-7425BC0FE135}"/>
    <cellStyle name="vntxt2 2 3 2 6" xfId="7957" xr:uid="{188800E1-38AC-49B2-B2B9-B29E4BCF75A4}"/>
    <cellStyle name="vntxt2 2 3 2 6 2" xfId="12133" xr:uid="{47AFF875-5CCB-4B10-A247-E5BFD0ECEBA3}"/>
    <cellStyle name="vntxt2 2 3 2 6 2 2" xfId="50368" xr:uid="{44C5157B-E5F4-4DFE-8C62-9A5A74CBFEBA}"/>
    <cellStyle name="vntxt2 2 3 2 6 3" xfId="52358" xr:uid="{207E9794-9882-41DA-B219-C6EAE4121C03}"/>
    <cellStyle name="vntxt2 2 3 2 6 4" xfId="47732" xr:uid="{700D1A3E-73EC-477F-B43F-BE2CA4CE9976}"/>
    <cellStyle name="vntxt2 2 3 2 6 5" xfId="55219" xr:uid="{596558B8-9638-4332-9BA4-827A5F5ACBFE}"/>
    <cellStyle name="vntxt2 2 3 2 7" xfId="8192" xr:uid="{0C8106E9-758A-4E00-B44B-35F4001C1B15}"/>
    <cellStyle name="vntxt2 2 3 2 7 2" xfId="12326" xr:uid="{C8262187-3D1F-4692-81F7-76A163AE7D5A}"/>
    <cellStyle name="vntxt2 2 3 2 7 2 2" xfId="50586" xr:uid="{37CA52D7-D747-4BF8-A894-A185DD3D3B1F}"/>
    <cellStyle name="vntxt2 2 3 2 7 3" xfId="52575" xr:uid="{5431020B-6A0E-4250-8C95-BF9836DB1F19}"/>
    <cellStyle name="vntxt2 2 3 2 7 4" xfId="47950" xr:uid="{4F2DC95C-B512-46FC-9586-93FF472B2C5E}"/>
    <cellStyle name="vntxt2 2 3 2 7 5" xfId="55429" xr:uid="{19A39ED3-2813-4F34-93D6-90171FDC294D}"/>
    <cellStyle name="vntxt2 2 3 2 8" xfId="8142" xr:uid="{5E49D7E5-5504-4920-8A7B-DD6B2B323C77}"/>
    <cellStyle name="vntxt2 2 3 2 8 2" xfId="12287" xr:uid="{5A16053F-988B-407A-BDC0-03539990F1C2}"/>
    <cellStyle name="vntxt2 2 3 2 8 2 2" xfId="50543" xr:uid="{61AC9326-3403-465C-94F3-4818FF33960E}"/>
    <cellStyle name="vntxt2 2 3 2 8 3" xfId="52532" xr:uid="{4CE313BD-A8AE-41F5-A1DD-3417FE00289F}"/>
    <cellStyle name="vntxt2 2 3 2 8 4" xfId="47906" xr:uid="{2F2F783A-2B22-4CBC-8893-D69C659014B9}"/>
    <cellStyle name="vntxt2 2 3 2 8 5" xfId="55387" xr:uid="{41B3352F-BA92-49F8-A9D1-F72A779C3F24}"/>
    <cellStyle name="vntxt2 2 3 2 9" xfId="9082" xr:uid="{BAA22E43-2B4B-4E0E-A27C-17C5D79FBD6E}"/>
    <cellStyle name="vntxt2 2 3 2 9 2" xfId="12982" xr:uid="{840D28ED-D859-4327-AD93-9D090D0B5BE1}"/>
    <cellStyle name="vntxt2 2 3 2 9 2 2" xfId="51185" xr:uid="{F2A5F7FC-B820-4B42-8F04-64A358C8DE90}"/>
    <cellStyle name="vntxt2 2 3 2 9 3" xfId="53113" xr:uid="{7D682C85-E53F-4F22-929F-6768ED73E3FF}"/>
    <cellStyle name="vntxt2 2 3 2 9 4" xfId="48737" xr:uid="{76AFE9A1-461A-4370-A380-6AE6886919D6}"/>
    <cellStyle name="vntxt2 2 3 2 9 5" xfId="56159" xr:uid="{FB5C42A2-5012-4016-BB2E-F8B9F65B6E2E}"/>
    <cellStyle name="vntxt2 2 3 3" xfId="7898" xr:uid="{C901A2C1-4806-4504-B118-BD432DB6C4BC}"/>
    <cellStyle name="vntxt2 2 3 3 2" xfId="12080" xr:uid="{31FB982B-AC07-481A-838C-A1BDB93D69A9}"/>
    <cellStyle name="vntxt2 2 3 3 2 2" xfId="50312" xr:uid="{ADE6E9F0-4D15-4046-AA97-36331251AD50}"/>
    <cellStyle name="vntxt2 2 3 3 3" xfId="52303" xr:uid="{9325B519-1B60-4745-A202-A5E70C9FA795}"/>
    <cellStyle name="vntxt2 2 3 3 4" xfId="47676" xr:uid="{A187A441-DFF0-4E79-A14B-BC55C5F98ACE}"/>
    <cellStyle name="vntxt2 2 3 3 5" xfId="55165" xr:uid="{5464137C-E551-4468-9D52-08E7988124F1}"/>
    <cellStyle name="vntxt2 2 3 4" xfId="8062" xr:uid="{5ED2B999-79AC-46BF-B85A-C9EF66F49B2A}"/>
    <cellStyle name="vntxt2 2 3 4 2" xfId="12224" xr:uid="{A546F7D5-5435-41A9-ADB1-A4F575D679C7}"/>
    <cellStyle name="vntxt2 2 3 4 2 2" xfId="50468" xr:uid="{16838048-D49A-4F4C-B9E8-63D7C6D9F64D}"/>
    <cellStyle name="vntxt2 2 3 4 3" xfId="52457" xr:uid="{490A3536-D378-4E82-B55D-87172FF48448}"/>
    <cellStyle name="vntxt2 2 3 4 4" xfId="47831" xr:uid="{8AA27420-2BC8-4335-A0B1-A48DE85F5B69}"/>
    <cellStyle name="vntxt2 2 3 4 5" xfId="55315" xr:uid="{9F4905A3-DA1F-4A87-A1DD-E2CAB036407C}"/>
    <cellStyle name="vntxt2 2 3 5" xfId="7865" xr:uid="{0BCE3081-D740-4172-9DF4-CA27198696B4}"/>
    <cellStyle name="vntxt2 2 3 5 2" xfId="12055" xr:uid="{23C58FB5-A28B-4458-957D-99F20618C62F}"/>
    <cellStyle name="vntxt2 2 3 5 2 2" xfId="50280" xr:uid="{452E4287-0DE0-4526-99C0-EAF253C46E46}"/>
    <cellStyle name="vntxt2 2 3 5 3" xfId="52271" xr:uid="{F75458F7-DBDD-4D54-B553-41B0987463F2}"/>
    <cellStyle name="vntxt2 2 3 5 4" xfId="47644" xr:uid="{053DD18D-C5F2-40E8-A971-2886AA573452}"/>
    <cellStyle name="vntxt2 2 3 5 5" xfId="55136" xr:uid="{5F7EEB71-01FA-477C-A472-9915C84233F7}"/>
    <cellStyle name="vntxt2 2 3 6" xfId="8277" xr:uid="{21A74869-D03A-4D4E-B898-DB533B5964FD}"/>
    <cellStyle name="vntxt2 2 3 6 2" xfId="12380" xr:uid="{B7E6BAAC-865C-43D8-92E0-524F3479F194}"/>
    <cellStyle name="vntxt2 2 3 6 2 2" xfId="50652" xr:uid="{52A5A110-27E8-450A-940A-7D7D9F54FBC0}"/>
    <cellStyle name="vntxt2 2 3 6 3" xfId="52636" xr:uid="{6A71583D-376F-453E-A8B0-07E74C3EAAB2}"/>
    <cellStyle name="vntxt2 2 3 6 4" xfId="48017" xr:uid="{9FCF97CC-2CEB-4A3F-87E1-FD7FF7AE7484}"/>
    <cellStyle name="vntxt2 2 3 6 5" xfId="55489" xr:uid="{370C4247-F9A5-46D4-B644-E7BA114403E9}"/>
    <cellStyle name="vntxt2 2 3 7" xfId="8943" xr:uid="{6EC6C4E8-0F2D-4ED7-A246-44CD27D727C2}"/>
    <cellStyle name="vntxt2 2 3 7 2" xfId="12866" xr:uid="{DB2E1772-4D92-454B-B9DE-5DCCBCDC2D2C}"/>
    <cellStyle name="vntxt2 2 3 7 2 2" xfId="51049" xr:uid="{1ECD6EF4-092E-4685-89DD-256A803A7B64}"/>
    <cellStyle name="vntxt2 2 3 7 3" xfId="52977" xr:uid="{26862439-292A-47C3-8969-58EFF6246EA2}"/>
    <cellStyle name="vntxt2 2 3 7 4" xfId="48602" xr:uid="{DA05D726-7875-4444-989F-31F3A0A290EA}"/>
    <cellStyle name="vntxt2 2 3 7 5" xfId="56026" xr:uid="{4634A6BD-DC94-4149-8D0E-5B88892BAE36}"/>
    <cellStyle name="vntxt2 2 3 8" xfId="7583" xr:uid="{27B61D1E-3341-4B9C-89FD-91B3B5B285EC}"/>
    <cellStyle name="vntxt2 2 3 8 2" xfId="11824" xr:uid="{B4DFB51F-64B6-4113-A2EE-F3D2E3D01EFD}"/>
    <cellStyle name="vntxt2 2 3 8 2 2" xfId="50013" xr:uid="{743FF794-F1EA-4BED-849C-C29FCBA60AC6}"/>
    <cellStyle name="vntxt2 2 3 8 3" xfId="52006" xr:uid="{22CDE8D5-6F5C-47E3-8219-3398E72E123B}"/>
    <cellStyle name="vntxt2 2 3 8 4" xfId="47377" xr:uid="{38567DCE-C16F-4E04-8177-78B65535D787}"/>
    <cellStyle name="vntxt2 2 3 8 5" xfId="54880" xr:uid="{AEC38949-7C36-49FF-AE38-F3E3567BD780}"/>
    <cellStyle name="vntxt2 2 3 9" xfId="7846" xr:uid="{CAA8A382-7627-4BA9-87F3-1E8C7B061D36}"/>
    <cellStyle name="vntxt2 2 3 9 2" xfId="12038" xr:uid="{C2AD5AA6-795B-4C1C-938B-6A1B7AD8CC84}"/>
    <cellStyle name="vntxt2 2 3 9 2 2" xfId="50261" xr:uid="{7A280117-88F4-479A-A735-CA74BF38FFF0}"/>
    <cellStyle name="vntxt2 2 3 9 3" xfId="52253" xr:uid="{BA66447D-CAF4-4D35-9387-231B2765159E}"/>
    <cellStyle name="vntxt2 2 3 9 4" xfId="47625" xr:uid="{9932F3A8-0A19-4B71-AA22-60E1F1EBF82E}"/>
    <cellStyle name="vntxt2 2 3 9 5" xfId="55119" xr:uid="{05345499-5FD3-4547-89E9-D451D0ED815A}"/>
    <cellStyle name="vntxt2 2 30" xfId="8047" xr:uid="{55DA5338-BDE2-49D6-8B11-DEEEE1373F07}"/>
    <cellStyle name="vntxt2 2 30 2" xfId="12212" xr:uid="{64D6ED03-DB01-4644-BDE7-093FA0968D55}"/>
    <cellStyle name="vntxt2 2 30 2 2" xfId="50456" xr:uid="{8CC125F9-D9C9-4B48-82B6-A6E630B5D817}"/>
    <cellStyle name="vntxt2 2 30 3" xfId="52445" xr:uid="{1368F60D-ED0E-4035-9766-BFBE6A0A7986}"/>
    <cellStyle name="vntxt2 2 30 4" xfId="47819" xr:uid="{D7E7C1B8-1178-4A7C-AE8D-8F2129918DFA}"/>
    <cellStyle name="vntxt2 2 30 5" xfId="55303" xr:uid="{76F552A7-8108-4730-82A6-67FB05A879AF}"/>
    <cellStyle name="vntxt2 2 31" xfId="7780" xr:uid="{F40A9F5A-7E50-485D-8A5F-363446CDD823}"/>
    <cellStyle name="vntxt2 2 31 2" xfId="11986" xr:uid="{5EE65C16-0845-48DC-8616-63F1781FC7DC}"/>
    <cellStyle name="vntxt2 2 31 2 2" xfId="50200" xr:uid="{C8A5D2ED-442F-4A9D-A84D-D6B4606A9BAC}"/>
    <cellStyle name="vntxt2 2 31 3" xfId="52192" xr:uid="{13B2DA79-338C-4130-BCE1-49CED1B35811}"/>
    <cellStyle name="vntxt2 2 31 4" xfId="47563" xr:uid="{2DC1D82E-8873-420B-AEE3-62019F9AB3B1}"/>
    <cellStyle name="vntxt2 2 31 5" xfId="55060" xr:uid="{92A79E53-7219-4C9A-B6A6-1B940D8CAA76}"/>
    <cellStyle name="vntxt2 2 32" xfId="7631" xr:uid="{178C4C99-4EB7-4ECA-882F-F2D2E3C28544}"/>
    <cellStyle name="vntxt2 2 32 2" xfId="11869" xr:uid="{7D58E3DC-92B8-4650-BB58-10E0714CD4B5}"/>
    <cellStyle name="vntxt2 2 32 2 2" xfId="50060" xr:uid="{ABE1B635-AFE4-4EFD-92F2-21EC3EF831A8}"/>
    <cellStyle name="vntxt2 2 32 3" xfId="52053" xr:uid="{C7E4D416-132E-466F-80A2-AC9688E4480A}"/>
    <cellStyle name="vntxt2 2 32 4" xfId="47424" xr:uid="{06B15A2E-60F9-46DB-98AB-E4803E387512}"/>
    <cellStyle name="vntxt2 2 32 5" xfId="54926" xr:uid="{A0DA5DF0-43D5-46E6-BF1F-ED8B34D1A1A3}"/>
    <cellStyle name="vntxt2 2 33" xfId="7567" xr:uid="{E43FF690-5B57-472F-87A6-5530705C3ED5}"/>
    <cellStyle name="vntxt2 2 33 2" xfId="11809" xr:uid="{D70A1CA5-1195-4402-85EB-5DEDB5583DFD}"/>
    <cellStyle name="vntxt2 2 33 2 2" xfId="49997" xr:uid="{9A27F9A2-2032-4027-8F09-A2301559D5A8}"/>
    <cellStyle name="vntxt2 2 33 3" xfId="51990" xr:uid="{690D7B7B-ADD1-49D6-BD79-67621C051EDA}"/>
    <cellStyle name="vntxt2 2 33 4" xfId="47361" xr:uid="{377F20F0-B70C-4C83-AD48-8EAC60F54A10}"/>
    <cellStyle name="vntxt2 2 33 5" xfId="54864" xr:uid="{30060F29-0934-4076-A424-90901D1C79B2}"/>
    <cellStyle name="vntxt2 2 34" xfId="9451" xr:uid="{D4A94963-E4E3-48AC-AAB3-C0B71F9F79F5}"/>
    <cellStyle name="vntxt2 2 34 2" xfId="13302" xr:uid="{53732A9A-9D1D-4A2D-96FC-6FAE206B3776}"/>
    <cellStyle name="vntxt2 2 34 2 2" xfId="51545" xr:uid="{78F7E9F7-A690-460D-97FE-02399CE67ACA}"/>
    <cellStyle name="vntxt2 2 34 3" xfId="53473" xr:uid="{29C28C2A-D1E6-4CC5-BFE4-0FD733FAB578}"/>
    <cellStyle name="vntxt2 2 34 4" xfId="49096" xr:uid="{55633F57-76AD-489F-B58C-8A5E427ADAEE}"/>
    <cellStyle name="vntxt2 2 34 5" xfId="56516" xr:uid="{F1E680BA-EDAC-410A-8935-848772E8F0A1}"/>
    <cellStyle name="vntxt2 2 35" xfId="8219" xr:uid="{08702653-FC1D-4531-A39C-A633333C56EF}"/>
    <cellStyle name="vntxt2 2 35 2" xfId="12351" xr:uid="{E9FC8F3C-1071-49D1-8347-20468171D1CA}"/>
    <cellStyle name="vntxt2 2 35 2 2" xfId="50614" xr:uid="{94AEDE3A-43FD-4F61-A751-DBB9E869D928}"/>
    <cellStyle name="vntxt2 2 35 3" xfId="52602" xr:uid="{1D60D75B-ED9D-43D9-BB32-DD5171E8FA24}"/>
    <cellStyle name="vntxt2 2 35 4" xfId="47978" xr:uid="{E2303151-DE08-4273-AF74-BB30FC82311B}"/>
    <cellStyle name="vntxt2 2 35 5" xfId="55456" xr:uid="{E6F51F95-6B98-49C4-8F65-5A4457F396F4}"/>
    <cellStyle name="vntxt2 2 36" xfId="9861" xr:uid="{952D9425-166A-4EA7-B9FE-91E51DA4466C}"/>
    <cellStyle name="vntxt2 2 36 2" xfId="17807" xr:uid="{B57BB97C-456C-4E7A-81D0-24497C969B17}"/>
    <cellStyle name="vntxt2 2 37" xfId="9858" xr:uid="{D82A863A-9AAF-49B1-9F41-6979105B3587}"/>
    <cellStyle name="vntxt2 2 37 2" xfId="17805" xr:uid="{8421C4E8-3DC8-4962-A5DE-0AE95259C67B}"/>
    <cellStyle name="vntxt2 2 38" xfId="9848" xr:uid="{ADA8AD5A-E73E-4CCA-8C9D-3DE5D93CCAD2}"/>
    <cellStyle name="vntxt2 2 38 2" xfId="17799" xr:uid="{B62929C3-952E-4303-81A6-BEF787A3D3C4}"/>
    <cellStyle name="vntxt2 2 39" xfId="11372" xr:uid="{5AF4C908-DD9D-40E6-84E2-DE61FB52BC2D}"/>
    <cellStyle name="vntxt2 2 4" xfId="4953" xr:uid="{1EC702FE-A6CD-4827-AFB1-4536D8773AB3}"/>
    <cellStyle name="vntxt2 2 4 10" xfId="7647" xr:uid="{305FB12F-41DD-4232-BFD2-5F639511DC5F}"/>
    <cellStyle name="vntxt2 2 4 10 2" xfId="11881" xr:uid="{AB06E5C0-824A-4B8B-91C1-E2AB8C4069A0}"/>
    <cellStyle name="vntxt2 2 4 10 2 2" xfId="50075" xr:uid="{8C22537B-6CA8-42BC-84D1-E9727E448ED9}"/>
    <cellStyle name="vntxt2 2 4 10 3" xfId="52068" xr:uid="{E1B5FB9C-FB07-4502-8B2C-7CCE9243D956}"/>
    <cellStyle name="vntxt2 2 4 10 4" xfId="47439" xr:uid="{C006FFDA-F703-4373-BDDD-A64E4B1AFCA4}"/>
    <cellStyle name="vntxt2 2 4 10 5" xfId="54938" xr:uid="{A85B5CBF-CA03-4DA2-8AAA-B22BDA973F23}"/>
    <cellStyle name="vntxt2 2 4 11" xfId="7889" xr:uid="{AFB20B1B-AC05-4412-B8CF-50C183116059}"/>
    <cellStyle name="vntxt2 2 4 11 2" xfId="12075" xr:uid="{82F985AA-38C2-4CFA-921E-9134BC685FAD}"/>
    <cellStyle name="vntxt2 2 4 11 2 2" xfId="50303" xr:uid="{46CF113C-616B-4B76-87D1-451FC45651ED}"/>
    <cellStyle name="vntxt2 2 4 11 3" xfId="52294" xr:uid="{33D2D12B-7283-48C9-AD71-1F0D68362BC6}"/>
    <cellStyle name="vntxt2 2 4 11 4" xfId="47667" xr:uid="{E0207A93-E119-42DA-96E3-F573BE5AA391}"/>
    <cellStyle name="vntxt2 2 4 11 5" xfId="55159" xr:uid="{B6B1F684-7D87-4463-977F-D3C24A6E2FFC}"/>
    <cellStyle name="vntxt2 2 4 12" xfId="8791" xr:uid="{7FD9988F-632B-4BDA-BDF4-668D72A0D396}"/>
    <cellStyle name="vntxt2 2 4 12 2" xfId="12741" xr:uid="{18367C06-1460-4C83-A585-D8E10637F27F}"/>
    <cellStyle name="vntxt2 2 4 12 2 2" xfId="50897" xr:uid="{516A99D9-9404-452D-BDF1-954EE2025AC9}"/>
    <cellStyle name="vntxt2 2 4 12 3" xfId="52826" xr:uid="{F5465684-9109-4325-AEE2-FCB796E3C47B}"/>
    <cellStyle name="vntxt2 2 4 12 4" xfId="48451" xr:uid="{ED9CB40A-83EB-49AD-A968-727FF1EDB2A2}"/>
    <cellStyle name="vntxt2 2 4 12 5" xfId="55877" xr:uid="{FC750B7D-CE6B-454D-BD20-11F83829673D}"/>
    <cellStyle name="vntxt2 2 4 13" xfId="7799" xr:uid="{D61DB251-87E3-4D88-8BA4-8D9A47201E5A}"/>
    <cellStyle name="vntxt2 2 4 13 2" xfId="12002" xr:uid="{EFD6D21D-B5F0-4519-B25C-17A1AA6C4A37}"/>
    <cellStyle name="vntxt2 2 4 13 2 2" xfId="50219" xr:uid="{9BCF4609-B4FB-4B5E-BD58-B8A9F9DF3E6E}"/>
    <cellStyle name="vntxt2 2 4 13 3" xfId="52211" xr:uid="{CD3CB0C1-318F-4B73-99CE-F07A7B5C455B}"/>
    <cellStyle name="vntxt2 2 4 13 4" xfId="47582" xr:uid="{E32F5ECC-595B-46B6-B6D1-F43312D0C98E}"/>
    <cellStyle name="vntxt2 2 4 13 5" xfId="55078" xr:uid="{2AC03C1D-C235-4596-9D6B-C15547E57D71}"/>
    <cellStyle name="vntxt2 2 4 14" xfId="7688" xr:uid="{0AA8B646-5CC1-4A01-982C-B1E7960186EE}"/>
    <cellStyle name="vntxt2 2 4 14 2" xfId="11913" xr:uid="{FA7B9C5A-112F-4C04-926E-12A794B975BE}"/>
    <cellStyle name="vntxt2 2 4 14 2 2" xfId="50113" xr:uid="{682242CD-B246-4F70-9C7D-12D864508927}"/>
    <cellStyle name="vntxt2 2 4 14 3" xfId="52106" xr:uid="{06356197-49A5-4953-8EB2-C5A7824C1AAA}"/>
    <cellStyle name="vntxt2 2 4 14 4" xfId="47477" xr:uid="{C463D0F7-D8F0-4217-9D4C-DACC38941B43}"/>
    <cellStyle name="vntxt2 2 4 14 5" xfId="54975" xr:uid="{2DA27E1F-EBE1-4927-84E5-A041AB8F7FB6}"/>
    <cellStyle name="vntxt2 2 4 15" xfId="7815" xr:uid="{E33ECC0C-6DCD-4967-84FB-39BBC62B5415}"/>
    <cellStyle name="vntxt2 2 4 15 2" xfId="12014" xr:uid="{9F28FD8E-BBED-466E-945F-401A0A533538}"/>
    <cellStyle name="vntxt2 2 4 15 2 2" xfId="50233" xr:uid="{E6FA1393-15DB-461D-93D5-AA3C68999977}"/>
    <cellStyle name="vntxt2 2 4 15 3" xfId="52225" xr:uid="{29D09532-8657-41A8-833A-CC62AEBD7550}"/>
    <cellStyle name="vntxt2 2 4 15 4" xfId="47597" xr:uid="{D5B3E0C1-42CE-4700-AE01-7023E317E5E2}"/>
    <cellStyle name="vntxt2 2 4 15 5" xfId="55092" xr:uid="{CB97A26B-3240-4FEA-84F7-5E4A423850DD}"/>
    <cellStyle name="vntxt2 2 4 16" xfId="7964" xr:uid="{0303158E-BD68-4005-B509-CAFB0BD40159}"/>
    <cellStyle name="vntxt2 2 4 16 2" xfId="12139" xr:uid="{817D0C60-AA16-4314-B48D-91214C4064A0}"/>
    <cellStyle name="vntxt2 2 4 16 2 2" xfId="50375" xr:uid="{C12F59DC-6E2F-405F-B953-48B1354FAF77}"/>
    <cellStyle name="vntxt2 2 4 16 3" xfId="52365" xr:uid="{BCB8C9DC-C127-4B36-9FFB-8A9D00781692}"/>
    <cellStyle name="vntxt2 2 4 16 4" xfId="47739" xr:uid="{8A0BA531-64E0-4DF7-864A-DEA68E0542F2}"/>
    <cellStyle name="vntxt2 2 4 16 5" xfId="55226" xr:uid="{B829FC3A-722A-4C17-89EB-EFA72CEDBBF7}"/>
    <cellStyle name="vntxt2 2 4 17" xfId="7526" xr:uid="{B4A55463-6A03-4B75-BE7D-BBB0F37A5DE1}"/>
    <cellStyle name="vntxt2 2 4 17 2" xfId="11782" xr:uid="{C17ACA9B-0521-44F4-89A9-C96137B4CB0E}"/>
    <cellStyle name="vntxt2 2 4 17 2 2" xfId="49961" xr:uid="{CA190647-81C4-4926-B712-02883F50AD34}"/>
    <cellStyle name="vntxt2 2 4 17 3" xfId="51954" xr:uid="{94769AAC-C61C-4598-B605-00C3370EC52E}"/>
    <cellStyle name="vntxt2 2 4 17 4" xfId="47326" xr:uid="{E07DD7BE-F41C-436D-9113-278253705AED}"/>
    <cellStyle name="vntxt2 2 4 17 5" xfId="54829" xr:uid="{48704013-B2A9-4742-A65B-2DED8F29B6BF}"/>
    <cellStyle name="vntxt2 2 4 18" xfId="7681" xr:uid="{B694D99C-73B1-4682-A361-048AF47ABE1A}"/>
    <cellStyle name="vntxt2 2 4 18 2" xfId="11907" xr:uid="{761952C4-79B9-49D9-BE21-9217DA0EAECA}"/>
    <cellStyle name="vntxt2 2 4 18 2 2" xfId="50107" xr:uid="{5AFB5422-4981-4D1C-B79A-237649804817}"/>
    <cellStyle name="vntxt2 2 4 18 3" xfId="52100" xr:uid="{F904CD70-7411-4B96-81A6-A1870279B278}"/>
    <cellStyle name="vntxt2 2 4 18 4" xfId="47471" xr:uid="{80D617D3-941F-4E24-B3DA-3AE99FCED1FC}"/>
    <cellStyle name="vntxt2 2 4 18 5" xfId="54969" xr:uid="{E64C27BF-78BE-4F4D-B401-1F0B566BE400}"/>
    <cellStyle name="vntxt2 2 4 19" xfId="8201" xr:uid="{6522A2BC-B1EC-44DA-95F5-6EA100EBD033}"/>
    <cellStyle name="vntxt2 2 4 19 2" xfId="12333" xr:uid="{D7F6ABDC-B04A-4F18-9947-86B6EA98558D}"/>
    <cellStyle name="vntxt2 2 4 19 2 2" xfId="50596" xr:uid="{81FF52FA-5F89-4DFA-9E59-E29CCC592FF4}"/>
    <cellStyle name="vntxt2 2 4 19 3" xfId="52584" xr:uid="{DE37C271-C300-430B-8644-D56626926B90}"/>
    <cellStyle name="vntxt2 2 4 19 4" xfId="47960" xr:uid="{967549B6-7E1C-440B-A219-4091450B3315}"/>
    <cellStyle name="vntxt2 2 4 19 5" xfId="55438" xr:uid="{54485AF7-30BC-436F-A361-4ACB7217C1C7}"/>
    <cellStyle name="vntxt2 2 4 2" xfId="5286" xr:uid="{16AFD984-2273-4748-85B0-213671B4FC8A}"/>
    <cellStyle name="vntxt2 2 4 2 2" xfId="8443" xr:uid="{24D3AA42-F328-423C-B441-91086A6C4DCF}"/>
    <cellStyle name="vntxt2 2 4 2 2 2" xfId="17585" xr:uid="{8674869C-1988-4215-9F15-DED7700A6E0C}"/>
    <cellStyle name="vntxt2 2 4 2 2 3" xfId="50747" xr:uid="{E427DB21-3D80-4A4B-823E-D9B100D27DB1}"/>
    <cellStyle name="vntxt2 2 4 2 3" xfId="12440" xr:uid="{6C785354-DF1A-48FF-AD1C-D60276FCA8AF}"/>
    <cellStyle name="vntxt2 2 4 2 3 2" xfId="52689" xr:uid="{1FA6979D-CC8D-494C-B16C-69D50DB4175E}"/>
    <cellStyle name="vntxt2 2 4 2 4" xfId="48117" xr:uid="{45B3BFF3-910A-4F1A-A432-A5CE790EC750}"/>
    <cellStyle name="vntxt2 2 4 2 5" xfId="55554" xr:uid="{8247906A-7A1C-4514-A48D-A6C0772A291D}"/>
    <cellStyle name="vntxt2 2 4 20" xfId="9369" xr:uid="{54761B9A-9F08-4996-AEF0-38004327F71D}"/>
    <cellStyle name="vntxt2 2 4 20 2" xfId="13233" xr:uid="{9E3E72A3-1283-48B2-8B02-DE8BFDB0ABD0}"/>
    <cellStyle name="vntxt2 2 4 20 2 2" xfId="51465" xr:uid="{CB60E3C3-9D80-4556-AD99-BEB56C023FE4}"/>
    <cellStyle name="vntxt2 2 4 20 3" xfId="53393" xr:uid="{03F50493-4EBC-4706-ACFE-EC213D712525}"/>
    <cellStyle name="vntxt2 2 4 20 4" xfId="49016" xr:uid="{C09DE463-2680-4B2C-9168-9285AF323668}"/>
    <cellStyle name="vntxt2 2 4 20 5" xfId="56436" xr:uid="{5B702DD7-7F97-4062-818D-EE43C6686E72}"/>
    <cellStyle name="vntxt2 2 4 21" xfId="7953" xr:uid="{B85BB814-8B47-4A34-B658-407273695044}"/>
    <cellStyle name="vntxt2 2 4 21 2" xfId="12130" xr:uid="{69BA385F-FBE6-423E-AE97-A499BCC5114A}"/>
    <cellStyle name="vntxt2 2 4 21 2 2" xfId="50365" xr:uid="{E505FF04-777D-49F7-AB81-9EB435F809E4}"/>
    <cellStyle name="vntxt2 2 4 21 3" xfId="52355" xr:uid="{53A9FB65-2044-4D12-9D01-77B5A0E10B4A}"/>
    <cellStyle name="vntxt2 2 4 21 4" xfId="47729" xr:uid="{B720ECC0-551D-4CA3-A342-B869DEF73FC6}"/>
    <cellStyle name="vntxt2 2 4 21 5" xfId="55216" xr:uid="{B2FEA1AD-7B5A-4829-9D4D-08C711FA0C9B}"/>
    <cellStyle name="vntxt2 2 4 22" xfId="9131" xr:uid="{F8104A39-3B65-4DC9-81DA-09A803D55BCE}"/>
    <cellStyle name="vntxt2 2 4 22 2" xfId="13025" xr:uid="{4B5CC8B3-B59B-4A1F-93A9-422E770753B1}"/>
    <cellStyle name="vntxt2 2 4 22 2 2" xfId="51233" xr:uid="{EAA3DAF4-3D78-4D5A-BCF1-16DE2AB15CAB}"/>
    <cellStyle name="vntxt2 2 4 22 3" xfId="53161" xr:uid="{D2998ACF-EA77-4EE7-B8CE-576F156EAEE4}"/>
    <cellStyle name="vntxt2 2 4 22 4" xfId="48785" xr:uid="{410E7B4E-6E24-4C7F-8FF2-79665C1599A1}"/>
    <cellStyle name="vntxt2 2 4 22 5" xfId="56207" xr:uid="{26CC6B6A-0ED0-4D4C-ABBC-AAA2A2773DD8}"/>
    <cellStyle name="vntxt2 2 4 23" xfId="8724" xr:uid="{6F28EF10-C527-40C0-921B-46B9E1300C90}"/>
    <cellStyle name="vntxt2 2 4 23 2" xfId="12694" xr:uid="{CA9E5DA6-C32A-4D25-8B2A-03C2E42BFC74}"/>
    <cellStyle name="vntxt2 2 4 23 2 2" xfId="50836" xr:uid="{B4192E07-D9F2-4BEC-828F-1A2B42AD3BA5}"/>
    <cellStyle name="vntxt2 2 4 23 3" xfId="52765" xr:uid="{23F00B8B-98E7-47A6-80B8-FE8002B545F6}"/>
    <cellStyle name="vntxt2 2 4 23 4" xfId="48391" xr:uid="{5DD0FC62-8738-4667-BA34-110CB4B1FAE6}"/>
    <cellStyle name="vntxt2 2 4 23 5" xfId="55817" xr:uid="{C59F334C-35A0-4A3D-92C9-7A799007C7CB}"/>
    <cellStyle name="vntxt2 2 4 24" xfId="9534" xr:uid="{FE030591-4F30-4752-B90D-47BB9DA388C0}"/>
    <cellStyle name="vntxt2 2 4 24 2" xfId="13371" xr:uid="{22E23902-3402-491F-B21C-193D23C6A050}"/>
    <cellStyle name="vntxt2 2 4 24 2 2" xfId="51624" xr:uid="{388DAE10-9C0F-48E1-99E4-2A2AAC1892EB}"/>
    <cellStyle name="vntxt2 2 4 24 3" xfId="53552" xr:uid="{712BE4D9-571C-42D5-AFB1-1FD1D4A938E8}"/>
    <cellStyle name="vntxt2 2 4 24 4" xfId="49175" xr:uid="{F5A03AAA-9E43-40F7-90AC-731F5F0A1D0E}"/>
    <cellStyle name="vntxt2 2 4 24 5" xfId="56594" xr:uid="{F29197A3-2EF2-48C7-8290-5E9264279C0F}"/>
    <cellStyle name="vntxt2 2 4 25" xfId="7809" xr:uid="{8D55B09A-6CCA-4431-9C3A-F226A79FAE72}"/>
    <cellStyle name="vntxt2 2 4 25 2" xfId="12010" xr:uid="{ED67150D-8F35-493A-BBB2-12C86D3E372F}"/>
    <cellStyle name="vntxt2 2 4 25 2 2" xfId="50229" xr:uid="{6635F671-5402-481A-A20C-12C15AEB34EE}"/>
    <cellStyle name="vntxt2 2 4 25 3" xfId="52221" xr:uid="{72B576A2-9414-4C90-BDFC-C6033D17B8F4}"/>
    <cellStyle name="vntxt2 2 4 25 4" xfId="47592" xr:uid="{E9CFDA8E-F55B-4B7D-B9E4-82A97FDC3EDC}"/>
    <cellStyle name="vntxt2 2 4 25 5" xfId="55088" xr:uid="{8FC179CA-1B60-41CE-B2AD-E2F9BDBC0E5F}"/>
    <cellStyle name="vntxt2 2 4 26" xfId="8749" xr:uid="{56959E39-4CE8-40E3-B57D-8C208A20EFE5}"/>
    <cellStyle name="vntxt2 2 4 26 2" xfId="12710" xr:uid="{73D6DEBD-19E1-4F56-A1EE-ABE2A59A23F2}"/>
    <cellStyle name="vntxt2 2 4 26 2 2" xfId="50857" xr:uid="{A432E4FC-8362-48AA-BDE7-9B2D084AE1B1}"/>
    <cellStyle name="vntxt2 2 4 26 3" xfId="52786" xr:uid="{113803B1-788A-46FE-B6BB-DB9BCFE5CF4C}"/>
    <cellStyle name="vntxt2 2 4 26 4" xfId="48412" xr:uid="{DA1B23A5-920B-44FF-8C3D-36711F02DFD7}"/>
    <cellStyle name="vntxt2 2 4 26 5" xfId="55838" xr:uid="{39CCB44F-C336-43BE-9B00-7992708A4155}"/>
    <cellStyle name="vntxt2 2 4 27" xfId="7926" xr:uid="{EECE65A8-891B-419D-A620-3E4E43761B1C}"/>
    <cellStyle name="vntxt2 2 4 27 2" xfId="12105" xr:uid="{ED10C46F-DB13-4F52-9A21-75C1C7675DB1}"/>
    <cellStyle name="vntxt2 2 4 27 2 2" xfId="50339" xr:uid="{83CCA248-C489-4D71-8270-E006CD170BF7}"/>
    <cellStyle name="vntxt2 2 4 27 3" xfId="52329" xr:uid="{C096D57B-0B9C-4C7E-9888-589A5CA939B3}"/>
    <cellStyle name="vntxt2 2 4 27 4" xfId="47703" xr:uid="{3A73D2FD-3E34-402F-8D9A-95DD62D4C699}"/>
    <cellStyle name="vntxt2 2 4 27 5" xfId="55191" xr:uid="{0FB78B9B-751E-4E08-91DD-77F2DFEE14F1}"/>
    <cellStyle name="vntxt2 2 4 28" xfId="8790" xr:uid="{9AFDC7D9-548C-4A37-AA8B-1995C3410466}"/>
    <cellStyle name="vntxt2 2 4 28 2" xfId="12740" xr:uid="{AEC772E1-D222-423C-93E8-A1AABF0C5749}"/>
    <cellStyle name="vntxt2 2 4 28 2 2" xfId="50896" xr:uid="{A4A56144-C699-4979-8726-173BFC6C1B2C}"/>
    <cellStyle name="vntxt2 2 4 28 3" xfId="52825" xr:uid="{17A9BF88-49C8-4F27-9609-1D22CC7E4B74}"/>
    <cellStyle name="vntxt2 2 4 28 4" xfId="48450" xr:uid="{82E467CD-36D5-4D41-B21A-5534DB64ABE2}"/>
    <cellStyle name="vntxt2 2 4 28 5" xfId="55876" xr:uid="{498AEE0C-4CCE-4A89-8E20-6C830FB0BFC2}"/>
    <cellStyle name="vntxt2 2 4 29" xfId="10089" xr:uid="{25DA0A85-4E88-4C54-9D23-517C5F55F367}"/>
    <cellStyle name="vntxt2 2 4 29 2" xfId="17911" xr:uid="{F97DEB97-B370-4138-B730-4446F38EA91B}"/>
    <cellStyle name="vntxt2 2 4 29 3" xfId="49751" xr:uid="{A5036BB3-B389-4077-A976-A4AA3056650F}"/>
    <cellStyle name="vntxt2 2 4 3" xfId="8813" xr:uid="{8B927448-49F4-4422-A1A4-0D08CA6426A4}"/>
    <cellStyle name="vntxt2 2 4 3 2" xfId="12755" xr:uid="{5BBADA2C-011E-422C-A92A-453271C75D6A}"/>
    <cellStyle name="vntxt2 2 4 3 2 2" xfId="50917" xr:uid="{30E9610F-43B1-4700-BF56-640BDD3AB10C}"/>
    <cellStyle name="vntxt2 2 4 3 3" xfId="52846" xr:uid="{03321A9C-45A7-4016-BE3C-D4361BD1D505}"/>
    <cellStyle name="vntxt2 2 4 3 4" xfId="48471" xr:uid="{39F6588E-A167-460B-BF82-D1F1D0CA35A2}"/>
    <cellStyle name="vntxt2 2 4 3 5" xfId="55897" xr:uid="{9CA9B9B9-F56E-4BF3-92DB-40E450189CB8}"/>
    <cellStyle name="vntxt2 2 4 30" xfId="10425" xr:uid="{B2CAFB19-0C61-4376-B6C0-7EC8754A1B5A}"/>
    <cellStyle name="vntxt2 2 4 30 2" xfId="18097" xr:uid="{8FFFCE51-7C92-4E3B-8E3A-6720F473DECD}"/>
    <cellStyle name="vntxt2 2 4 31" xfId="10761" xr:uid="{890315D1-FD5B-40F2-9B9C-49892BE1F8E9}"/>
    <cellStyle name="vntxt2 2 4 31 2" xfId="18288" xr:uid="{1B9AF346-7643-437B-A3F0-FD76A95AA647}"/>
    <cellStyle name="vntxt2 2 4 32" xfId="11091" xr:uid="{496940AE-4102-4EA7-A427-575B191D0A00}"/>
    <cellStyle name="vntxt2 2 4 32 2" xfId="18479" xr:uid="{F9B9E010-B8DE-4B13-8946-44603C27C04D}"/>
    <cellStyle name="vntxt2 2 4 33" xfId="7357" xr:uid="{1CE2262C-C2F9-4EB7-8D5D-CD522171C056}"/>
    <cellStyle name="vntxt2 2 4 33 2" xfId="17399" xr:uid="{EAA93D1D-0E09-4E12-BACE-0C7B1E585242}"/>
    <cellStyle name="vntxt2 2 4 34" xfId="11624" xr:uid="{5F408A21-11BB-41A4-9A19-8EC99E0D8A68}"/>
    <cellStyle name="vntxt2 2 4 35" xfId="46231" xr:uid="{448B1A0D-366C-49F4-B579-F61DA89CFDD9}"/>
    <cellStyle name="vntxt2 2 4 36" xfId="54649" xr:uid="{1EE4233A-B959-464B-BF62-7CF4E7242716}"/>
    <cellStyle name="vntxt2 2 4 4" xfId="8161" xr:uid="{00B23210-78D7-4F84-BC3C-B1FE3396314D}"/>
    <cellStyle name="vntxt2 2 4 4 2" xfId="12302" xr:uid="{F23E0F2A-EA00-4A14-9C8E-3B2225079AAD}"/>
    <cellStyle name="vntxt2 2 4 4 2 2" xfId="50559" xr:uid="{8C3929EA-8510-422B-943C-CB7F1C515CC4}"/>
    <cellStyle name="vntxt2 2 4 4 3" xfId="52548" xr:uid="{ECC829E0-32AD-49B8-A506-EADC7E13BA8B}"/>
    <cellStyle name="vntxt2 2 4 4 4" xfId="47923" xr:uid="{B5EEAD61-A5CE-497E-9D1C-8D2330828FB9}"/>
    <cellStyle name="vntxt2 2 4 4 5" xfId="55403" xr:uid="{0641F8C1-BC2C-4CFA-9C29-9F4788B2FF93}"/>
    <cellStyle name="vntxt2 2 4 5" xfId="7529" xr:uid="{1159AE68-E2AD-4A5B-86F1-575CFEFDA292}"/>
    <cellStyle name="vntxt2 2 4 5 2" xfId="11785" xr:uid="{B00CF09E-65E7-4241-A50B-9C0585A42AE3}"/>
    <cellStyle name="vntxt2 2 4 5 2 2" xfId="49964" xr:uid="{6E366552-E977-4589-86D6-B0F4688CBEE2}"/>
    <cellStyle name="vntxt2 2 4 5 3" xfId="51957" xr:uid="{0F2F7C65-78C8-43C1-BEE4-9B0F12B3472A}"/>
    <cellStyle name="vntxt2 2 4 5 4" xfId="47329" xr:uid="{1070783C-5C80-4B73-AADF-1A3DB1F2FD6A}"/>
    <cellStyle name="vntxt2 2 4 5 5" xfId="54832" xr:uid="{2D46361E-41CB-4EFA-AF6D-1E76F5472873}"/>
    <cellStyle name="vntxt2 2 4 6" xfId="8320" xr:uid="{29CDF85E-5580-4990-91CB-78C8DDEEDBF0}"/>
    <cellStyle name="vntxt2 2 4 6 2" xfId="12410" xr:uid="{DF99557C-D5D6-42D2-BC16-2F94A846868E}"/>
    <cellStyle name="vntxt2 2 4 6 2 2" xfId="50688" xr:uid="{5E60096B-B8AD-40DC-BF71-39040A216314}"/>
    <cellStyle name="vntxt2 2 4 6 3" xfId="52671" xr:uid="{B8DB4B09-8215-4C34-B819-76124F25D1E7}"/>
    <cellStyle name="vntxt2 2 4 6 4" xfId="48052" xr:uid="{77131A7B-4D29-4136-B0EA-86202E4777BE}"/>
    <cellStyle name="vntxt2 2 4 6 5" xfId="55523" xr:uid="{99C659B5-E04D-4AAA-B0EC-664D28E38001}"/>
    <cellStyle name="vntxt2 2 4 7" xfId="8741" xr:uid="{F2E1D1BA-6595-4B13-8835-C0C57478798D}"/>
    <cellStyle name="vntxt2 2 4 7 2" xfId="12706" xr:uid="{4CF76779-E85E-4815-AF86-1BF3CB92D644}"/>
    <cellStyle name="vntxt2 2 4 7 2 2" xfId="50849" xr:uid="{E524AFDA-8CA7-4E92-B20A-C9A2A856E8D1}"/>
    <cellStyle name="vntxt2 2 4 7 3" xfId="52778" xr:uid="{B3438AEA-6AA7-4501-9DFA-B0F49AC74A49}"/>
    <cellStyle name="vntxt2 2 4 7 4" xfId="48404" xr:uid="{9A2A7EDD-6243-49A4-82A2-305744D2E06E}"/>
    <cellStyle name="vntxt2 2 4 7 5" xfId="55830" xr:uid="{2836ADDB-D054-496B-B143-B62F447265D8}"/>
    <cellStyle name="vntxt2 2 4 8" xfId="7670" xr:uid="{B5B18226-8B76-404C-97F7-5CA236C5D845}"/>
    <cellStyle name="vntxt2 2 4 8 2" xfId="11899" xr:uid="{9A129B0E-2AD9-430B-B857-2BEA37E92A7B}"/>
    <cellStyle name="vntxt2 2 4 8 2 2" xfId="50096" xr:uid="{380968C4-9B02-4DD2-9994-0F8ABF390A23}"/>
    <cellStyle name="vntxt2 2 4 8 3" xfId="52089" xr:uid="{53B6813E-EBAC-4553-8E01-86BADDF8FE81}"/>
    <cellStyle name="vntxt2 2 4 8 4" xfId="47460" xr:uid="{A0BD43A5-410D-40F1-ADE8-8C419E504FF5}"/>
    <cellStyle name="vntxt2 2 4 8 5" xfId="54958" xr:uid="{A216A9BC-D366-4752-A267-02C3BEF53575}"/>
    <cellStyle name="vntxt2 2 4 9" xfId="7627" xr:uid="{984CC74E-E63D-4230-924D-B641B0700317}"/>
    <cellStyle name="vntxt2 2 4 9 2" xfId="11865" xr:uid="{275134B2-6C9B-468D-B80E-ACEC8E9E1DD9}"/>
    <cellStyle name="vntxt2 2 4 9 2 2" xfId="50056" xr:uid="{D75C6A68-FAE9-4CED-AA9B-42B5A688D916}"/>
    <cellStyle name="vntxt2 2 4 9 3" xfId="52049" xr:uid="{33C6954F-546D-4B47-9393-67E649B31900}"/>
    <cellStyle name="vntxt2 2 4 9 4" xfId="47420" xr:uid="{35C62872-DFDC-46FF-BA80-BE7DA384DB74}"/>
    <cellStyle name="vntxt2 2 4 9 5" xfId="54922" xr:uid="{F3640580-7177-47A9-972B-30AC854A58BD}"/>
    <cellStyle name="vntxt2 2 40" xfId="54402" xr:uid="{0EF68951-AA7B-41A1-A902-1506D9EDAF13}"/>
    <cellStyle name="vntxt2 2 5" xfId="5249" xr:uid="{DD7E7BC0-2AB2-433F-8F35-246FA275080D}"/>
    <cellStyle name="vntxt2 2 5 10" xfId="7561" xr:uid="{697183E5-22BC-4B77-90A2-A48ACA581244}"/>
    <cellStyle name="vntxt2 2 5 10 2" xfId="11806" xr:uid="{E8F873CF-FD9C-448E-B854-0CEC8829D329}"/>
    <cellStyle name="vntxt2 2 5 10 2 2" xfId="49993" xr:uid="{B0BBB855-D387-4565-A52A-1D8829394BCD}"/>
    <cellStyle name="vntxt2 2 5 10 3" xfId="51986" xr:uid="{A5EC9408-C50A-415F-BB97-E1B15B9BD71C}"/>
    <cellStyle name="vntxt2 2 5 10 4" xfId="47358" xr:uid="{56639D8F-B3FC-46E1-BAD6-A44D4203C337}"/>
    <cellStyle name="vntxt2 2 5 10 5" xfId="54861" xr:uid="{DC2C446E-735E-4995-AB94-D1053E4EC4F4}"/>
    <cellStyle name="vntxt2 2 5 11" xfId="7572" xr:uid="{CEC9C25C-BADD-44C1-8368-6CD58C67FF60}"/>
    <cellStyle name="vntxt2 2 5 11 2" xfId="11814" xr:uid="{387B428D-3E2A-43AA-85D3-06E61E07FFAA}"/>
    <cellStyle name="vntxt2 2 5 11 2 2" xfId="50002" xr:uid="{175399F4-4E7A-4E16-A480-3D3B64E21BBC}"/>
    <cellStyle name="vntxt2 2 5 11 3" xfId="51995" xr:uid="{5EB9A444-143C-49A7-BCBB-C67B5097925C}"/>
    <cellStyle name="vntxt2 2 5 11 4" xfId="47366" xr:uid="{9221782C-6086-49A7-83F3-569B87D6EA9F}"/>
    <cellStyle name="vntxt2 2 5 11 5" xfId="54869" xr:uid="{FDDABCED-A496-44CA-922A-F6702AF98071}"/>
    <cellStyle name="vntxt2 2 5 12" xfId="8012" xr:uid="{75D629BD-2312-4262-BA48-B027264130EC}"/>
    <cellStyle name="vntxt2 2 5 12 2" xfId="12179" xr:uid="{BEA2928D-678D-47EF-8FA2-3FC9CA18D8D5}"/>
    <cellStyle name="vntxt2 2 5 12 2 2" xfId="50422" xr:uid="{78A38D0B-A79B-441A-B940-CDF1C2C17362}"/>
    <cellStyle name="vntxt2 2 5 12 3" xfId="52411" xr:uid="{B150C4C7-EA8D-45A2-B9B8-C08A84C98AD7}"/>
    <cellStyle name="vntxt2 2 5 12 4" xfId="47785" xr:uid="{13DA7012-A27A-4EDF-96EF-2732085256D5}"/>
    <cellStyle name="vntxt2 2 5 12 5" xfId="55269" xr:uid="{C55D1339-2F36-4179-B97C-9E1ADF492509}"/>
    <cellStyle name="vntxt2 2 5 13" xfId="7579" xr:uid="{FF885F66-C269-4BC8-A7D2-BC4898FD22F7}"/>
    <cellStyle name="vntxt2 2 5 13 2" xfId="11821" xr:uid="{10E6D669-3086-4286-93AA-EEC6A568F5EA}"/>
    <cellStyle name="vntxt2 2 5 13 2 2" xfId="50009" xr:uid="{D43FDF92-D9A2-4938-ADFF-32C768398A4E}"/>
    <cellStyle name="vntxt2 2 5 13 3" xfId="52002" xr:uid="{CC6943D9-E1EB-40E1-84CB-63138BF6A743}"/>
    <cellStyle name="vntxt2 2 5 13 4" xfId="47373" xr:uid="{091EF71F-15B5-4396-9964-728910A98E98}"/>
    <cellStyle name="vntxt2 2 5 13 5" xfId="54876" xr:uid="{B68298E4-2F83-4BA9-8623-5112CA167245}"/>
    <cellStyle name="vntxt2 2 5 14" xfId="8133" xr:uid="{52BC28E2-C79B-4EBB-8223-3057F69242F9}"/>
    <cellStyle name="vntxt2 2 5 14 2" xfId="12281" xr:uid="{54AB6462-1AEB-460D-91F7-F1B350868C18}"/>
    <cellStyle name="vntxt2 2 5 14 2 2" xfId="50535" xr:uid="{628747B4-0F70-435C-9798-DF571225505C}"/>
    <cellStyle name="vntxt2 2 5 14 3" xfId="52524" xr:uid="{35A5F946-A6E0-4A72-9309-7269A5F7F059}"/>
    <cellStyle name="vntxt2 2 5 14 4" xfId="47898" xr:uid="{69A0AE2B-68D4-456B-A1A6-CC0F9C4A4579}"/>
    <cellStyle name="vntxt2 2 5 14 5" xfId="55380" xr:uid="{FA5F9F23-201E-45AF-8666-97AA4CF3B390}"/>
    <cellStyle name="vntxt2 2 5 15" xfId="8103" xr:uid="{5FE1655F-34CF-42BF-8C24-6524158CC85C}"/>
    <cellStyle name="vntxt2 2 5 15 2" xfId="12258" xr:uid="{909325B7-E4E4-48E8-929F-BA0477EC9888}"/>
    <cellStyle name="vntxt2 2 5 15 2 2" xfId="50507" xr:uid="{5B34380B-2FBC-485D-8D77-DDCC15A22FED}"/>
    <cellStyle name="vntxt2 2 5 15 3" xfId="52496" xr:uid="{08009BB3-C4E7-41F4-BD1E-A8BCB99803F1}"/>
    <cellStyle name="vntxt2 2 5 15 4" xfId="47870" xr:uid="{DAEAE297-AA87-49FE-AB16-EF91AD471389}"/>
    <cellStyle name="vntxt2 2 5 15 5" xfId="55352" xr:uid="{A4215F22-7416-41AF-A6E5-FE661758538F}"/>
    <cellStyle name="vntxt2 2 5 16" xfId="8189" xr:uid="{D7AFF50D-855D-4C1F-A6B6-8BFDFE05A8E4}"/>
    <cellStyle name="vntxt2 2 5 16 2" xfId="12323" xr:uid="{9F237456-CDFD-4AE3-8238-588040ACBC84}"/>
    <cellStyle name="vntxt2 2 5 16 2 2" xfId="50583" xr:uid="{E48E41AD-1859-4FE5-ACBB-8A38F4F9AC7A}"/>
    <cellStyle name="vntxt2 2 5 16 3" xfId="52572" xr:uid="{F16E36A0-F8DD-49CF-9707-2B0668DE8541}"/>
    <cellStyle name="vntxt2 2 5 16 4" xfId="47947" xr:uid="{8DA06767-AE51-4256-87F4-9B0C1C04C8BB}"/>
    <cellStyle name="vntxt2 2 5 16 5" xfId="55426" xr:uid="{563D1F11-EE9E-4542-AF6C-BEF0B0209861}"/>
    <cellStyle name="vntxt2 2 5 17" xfId="9527" xr:uid="{6526F634-8FE0-4101-87A7-665AE3FDD39B}"/>
    <cellStyle name="vntxt2 2 5 17 2" xfId="13365" xr:uid="{AE4F3C06-859F-4613-9E63-A052ADBD2FB8}"/>
    <cellStyle name="vntxt2 2 5 17 2 2" xfId="51617" xr:uid="{86EB1D45-A7CB-4330-B9DB-F7AA428512C0}"/>
    <cellStyle name="vntxt2 2 5 17 3" xfId="53545" xr:uid="{3F2DDDE8-644B-44BA-A92C-9F32A88147A1}"/>
    <cellStyle name="vntxt2 2 5 17 4" xfId="49168" xr:uid="{18A2CD60-5753-4197-947B-86675DC8E9DF}"/>
    <cellStyle name="vntxt2 2 5 17 5" xfId="56587" xr:uid="{7E179AC6-11FA-47CD-B7A7-0746C6240AA0}"/>
    <cellStyle name="vntxt2 2 5 18" xfId="9528" xr:uid="{DA00C696-3932-42A2-9C74-B3013F8EF205}"/>
    <cellStyle name="vntxt2 2 5 18 2" xfId="13366" xr:uid="{09E2070D-4B8C-454F-B615-1B8D500DC94A}"/>
    <cellStyle name="vntxt2 2 5 18 2 2" xfId="51618" xr:uid="{5B0FA45E-0148-4535-8E6D-616BCFBF7B9D}"/>
    <cellStyle name="vntxt2 2 5 18 3" xfId="53546" xr:uid="{175BFE74-0E22-4016-A049-66A7EC57A4D9}"/>
    <cellStyle name="vntxt2 2 5 18 4" xfId="49169" xr:uid="{54BBBE97-BA8E-4AF9-AF61-273795EE1FAF}"/>
    <cellStyle name="vntxt2 2 5 18 5" xfId="56588" xr:uid="{13EEB5BA-E705-4775-9590-11F8A677A10F}"/>
    <cellStyle name="vntxt2 2 5 19" xfId="8203" xr:uid="{72CE764A-5CEB-4B91-B8F5-F19AFB725DFE}"/>
    <cellStyle name="vntxt2 2 5 19 2" xfId="12335" xr:uid="{793A7A18-8565-4EA6-A578-14939D8337F8}"/>
    <cellStyle name="vntxt2 2 5 19 2 2" xfId="50598" xr:uid="{28DA0B61-8D27-4ECF-8CF1-CC266BCCB267}"/>
    <cellStyle name="vntxt2 2 5 19 3" xfId="52586" xr:uid="{5B77424D-B469-4FAF-956E-0E1EEC6CD7F6}"/>
    <cellStyle name="vntxt2 2 5 19 4" xfId="47962" xr:uid="{74BE4602-9B80-4075-AD74-24FDDBDD8239}"/>
    <cellStyle name="vntxt2 2 5 19 5" xfId="55440" xr:uid="{883E04B8-E8DB-4B6C-86CA-C280FBA29DE0}"/>
    <cellStyle name="vntxt2 2 5 2" xfId="5301" xr:uid="{16F1DF95-E9C2-4122-B766-EA2D8AECA1C1}"/>
    <cellStyle name="vntxt2 2 5 2 2" xfId="8527" xr:uid="{13D0189C-F54E-4C51-BDC6-ACCA84B5057B}"/>
    <cellStyle name="vntxt2 2 5 2 2 2" xfId="17661" xr:uid="{19288FD7-9082-4DD2-A87B-CA4C848671C8}"/>
    <cellStyle name="vntxt2 2 5 2 2 3" xfId="50763" xr:uid="{00E3431D-87B5-4E79-9677-CAA39FDC0EB4}"/>
    <cellStyle name="vntxt2 2 5 2 3" xfId="12520" xr:uid="{68990F17-C7AD-4F2F-B02A-54399FF78A29}"/>
    <cellStyle name="vntxt2 2 5 2 3 2" xfId="52700" xr:uid="{709AACDC-89BA-4DB6-80BA-D2E51BD4874C}"/>
    <cellStyle name="vntxt2 2 5 2 4" xfId="48201" xr:uid="{40510468-9FCF-477D-8846-637ADC071586}"/>
    <cellStyle name="vntxt2 2 5 2 5" xfId="55636" xr:uid="{3DCC1D2C-68FB-4DB8-8A79-479DD1816A86}"/>
    <cellStyle name="vntxt2 2 5 20" xfId="9526" xr:uid="{A80969BD-8EB5-4EE6-89BB-8A08956A17F9}"/>
    <cellStyle name="vntxt2 2 5 20 2" xfId="13364" xr:uid="{9FF5EDC8-D7BB-4E98-AA3A-F3EBD3176C34}"/>
    <cellStyle name="vntxt2 2 5 20 2 2" xfId="51616" xr:uid="{071A6EAF-494A-48E5-B811-BEF61142325C}"/>
    <cellStyle name="vntxt2 2 5 20 3" xfId="53544" xr:uid="{40EF1607-6EAA-4D5B-891A-907AD98DD427}"/>
    <cellStyle name="vntxt2 2 5 20 4" xfId="49167" xr:uid="{E2612228-EC94-4908-BF53-0B21877091EA}"/>
    <cellStyle name="vntxt2 2 5 20 5" xfId="56586" xr:uid="{AE0AD798-8FF2-43A7-A3FD-BE295BB8C099}"/>
    <cellStyle name="vntxt2 2 5 21" xfId="8216" xr:uid="{94068248-2C0F-4AB6-99D7-9FBDFF54C634}"/>
    <cellStyle name="vntxt2 2 5 21 2" xfId="12348" xr:uid="{EBAF3B0A-57F7-40F1-B93E-3D978CA62B1F}"/>
    <cellStyle name="vntxt2 2 5 21 2 2" xfId="50611" xr:uid="{0965191B-D1DB-42FF-847A-8573C9C21FEF}"/>
    <cellStyle name="vntxt2 2 5 21 3" xfId="52599" xr:uid="{51099444-3803-4BDA-8CDF-248C5D013A48}"/>
    <cellStyle name="vntxt2 2 5 21 4" xfId="47975" xr:uid="{5F950AF2-D190-455D-83D7-ADCC1774A4AB}"/>
    <cellStyle name="vntxt2 2 5 21 5" xfId="55453" xr:uid="{4D8F263E-EE71-4A6E-BB70-AE2FB843234A}"/>
    <cellStyle name="vntxt2 2 5 22" xfId="9603" xr:uid="{CD19FAB2-AD0D-4755-8BCD-D9518A135F28}"/>
    <cellStyle name="vntxt2 2 5 22 2" xfId="13433" xr:uid="{20FEC4CD-F696-4D71-973A-DD2DD87D937C}"/>
    <cellStyle name="vntxt2 2 5 22 2 2" xfId="51693" xr:uid="{CC5F2201-21E4-4222-81D2-E86BB265FDDC}"/>
    <cellStyle name="vntxt2 2 5 22 3" xfId="53621" xr:uid="{54ED8411-5C65-417A-8271-954D358CE03C}"/>
    <cellStyle name="vntxt2 2 5 22 4" xfId="49244" xr:uid="{EB2671BE-489A-4DAA-ADCA-B5F4042C861B}"/>
    <cellStyle name="vntxt2 2 5 22 5" xfId="56663" xr:uid="{06CAF0B8-81D7-4786-92E2-DCDE27299C1B}"/>
    <cellStyle name="vntxt2 2 5 23" xfId="9453" xr:uid="{A615C2C7-A0DD-4E55-9E8B-AE11D550C0EB}"/>
    <cellStyle name="vntxt2 2 5 23 2" xfId="13304" xr:uid="{4C345AE0-0DDA-4B48-ABC7-E449F204DCBB}"/>
    <cellStyle name="vntxt2 2 5 23 2 2" xfId="51547" xr:uid="{C88AAD67-6A08-409D-8C17-EC6CE01D3B12}"/>
    <cellStyle name="vntxt2 2 5 23 3" xfId="53475" xr:uid="{36A3BCF1-18EB-4780-BEF9-055B49045C7C}"/>
    <cellStyle name="vntxt2 2 5 23 4" xfId="49098" xr:uid="{E086E0B1-3A5D-4154-B01F-3D4336D51DE7}"/>
    <cellStyle name="vntxt2 2 5 23 5" xfId="56517" xr:uid="{85B86A4D-FA7C-429D-B9DD-75CD0BD322B1}"/>
    <cellStyle name="vntxt2 2 5 24" xfId="7749" xr:uid="{F01538ED-B79E-4126-82ED-00D4B1933B1C}"/>
    <cellStyle name="vntxt2 2 5 24 2" xfId="11963" xr:uid="{B9C18053-7CD2-4398-9C4F-9732CD9E8DC3}"/>
    <cellStyle name="vntxt2 2 5 24 2 2" xfId="50173" xr:uid="{8DB394D9-52C1-4C33-906A-B40736FCA604}"/>
    <cellStyle name="vntxt2 2 5 24 3" xfId="52165" xr:uid="{ACD2E6BE-5107-485F-9DB9-BD2F34A35D0F}"/>
    <cellStyle name="vntxt2 2 5 24 4" xfId="47535" xr:uid="{BF68A47C-0888-4B11-AB84-04DFF19F0C4D}"/>
    <cellStyle name="vntxt2 2 5 24 5" xfId="55033" xr:uid="{6FAC63C4-F8BF-4984-973B-D158609912BF}"/>
    <cellStyle name="vntxt2 2 5 25" xfId="10359" xr:uid="{9CDE4E06-4DE6-41D5-A479-99DA2661128D}"/>
    <cellStyle name="vntxt2 2 5 25 2" xfId="18049" xr:uid="{E7C92691-153F-4909-BF06-2441E4564B8B}"/>
    <cellStyle name="vntxt2 2 5 25 3" xfId="49939" xr:uid="{53A0E80E-8F6D-40AA-B317-89CBFB4E8406}"/>
    <cellStyle name="vntxt2 2 5 26" xfId="10697" xr:uid="{62B7870F-64AE-4509-AE5C-616F868F90F7}"/>
    <cellStyle name="vntxt2 2 5 26 2" xfId="18242" xr:uid="{E93816DE-EDC4-4454-B082-56600A49FAA4}"/>
    <cellStyle name="vntxt2 2 5 26 3" xfId="51931" xr:uid="{B0F45885-7851-48ED-8E02-1BF8E3A38166}"/>
    <cellStyle name="vntxt2 2 5 27" xfId="11032" xr:uid="{872CAC3B-476A-417F-B838-E18D0C0B1E73}"/>
    <cellStyle name="vntxt2 2 5 27 2" xfId="18433" xr:uid="{08636570-86D1-4CEE-AD5B-A22EDA71BDE6}"/>
    <cellStyle name="vntxt2 2 5 28" xfId="11258" xr:uid="{3F6B3003-FE06-4AE2-B510-7F5EA84AC0C4}"/>
    <cellStyle name="vntxt2 2 5 28 2" xfId="18624" xr:uid="{EB91012E-DA95-4674-9259-64EB42ADF5CE}"/>
    <cellStyle name="vntxt2 2 5 29" xfId="7503" xr:uid="{BB72A45B-45E5-40A4-BDA6-2B69D66F5475}"/>
    <cellStyle name="vntxt2 2 5 29 2" xfId="17538" xr:uid="{E9B08780-0B78-4093-8A89-D23F8BBBAC2D}"/>
    <cellStyle name="vntxt2 2 5 3" xfId="8851" xr:uid="{6809BA41-2464-45DF-A733-D20435406B00}"/>
    <cellStyle name="vntxt2 2 5 3 2" xfId="12784" xr:uid="{6C1512C2-0133-482D-9560-DA81BC5B9488}"/>
    <cellStyle name="vntxt2 2 5 3 2 2" xfId="50954" xr:uid="{08326922-B2AF-4184-8D55-E39DB05DAECD}"/>
    <cellStyle name="vntxt2 2 5 3 3" xfId="52883" xr:uid="{247D0C73-246C-436D-A6B7-8760D2A23FAB}"/>
    <cellStyle name="vntxt2 2 5 3 4" xfId="48507" xr:uid="{6BB4C250-5161-41A0-92E1-62449BB1F9B1}"/>
    <cellStyle name="vntxt2 2 5 3 5" xfId="55932" xr:uid="{2FEB176F-F8F2-46A9-BA5B-0318D60E4409}"/>
    <cellStyle name="vntxt2 2 5 30" xfId="11762" xr:uid="{38F7F1CD-9DB7-465B-9964-AEFAEF58A3F5}"/>
    <cellStyle name="vntxt2 2 5 31" xfId="46442" xr:uid="{1173E4F5-6784-43A9-9997-5D81F0E36737}"/>
    <cellStyle name="vntxt2 2 5 32" xfId="47303" xr:uid="{21AB00F2-6860-42E0-B405-B5DBD5739AB7}"/>
    <cellStyle name="vntxt2 2 5 33" xfId="54807" xr:uid="{F41007FB-413D-4C97-BA8D-25C004F62ECC}"/>
    <cellStyle name="vntxt2 2 5 4" xfId="8422" xr:uid="{5C35BBBF-233F-4AC4-8ED1-9E513B75EAE3}"/>
    <cellStyle name="vntxt2 2 5 4 2" xfId="12420" xr:uid="{9802A5F8-F63F-4E12-BCEF-E98FCC73843A}"/>
    <cellStyle name="vntxt2 2 5 4 2 2" xfId="50740" xr:uid="{54FDE801-E3C5-4EF9-AEDF-B15DDCD901B9}"/>
    <cellStyle name="vntxt2 2 5 4 3" xfId="52684" xr:uid="{33D115AB-08F9-4D1D-8985-FB540AC30992}"/>
    <cellStyle name="vntxt2 2 5 4 4" xfId="48095" xr:uid="{2691DBA2-82C6-4848-8BAE-7FBC69467767}"/>
    <cellStyle name="vntxt2 2 5 4 5" xfId="55534" xr:uid="{17A05AE4-2E3E-4C82-8A3F-B7F3AF3FD6E8}"/>
    <cellStyle name="vntxt2 2 5 5" xfId="7787" xr:uid="{EED2EF3B-CD3D-4A02-AD57-7A191321DA5F}"/>
    <cellStyle name="vntxt2 2 5 5 2" xfId="11992" xr:uid="{BD21DC8F-768E-4BBC-8C51-D6BCA2B60293}"/>
    <cellStyle name="vntxt2 2 5 5 2 2" xfId="50207" xr:uid="{C09C0C03-3338-4276-BE33-60649BE8308E}"/>
    <cellStyle name="vntxt2 2 5 5 3" xfId="52199" xr:uid="{9203633B-3305-4294-8C17-62E3390CB015}"/>
    <cellStyle name="vntxt2 2 5 5 4" xfId="47570" xr:uid="{3CD70CE9-5FFF-45BA-BDC8-8B23089EC856}"/>
    <cellStyle name="vntxt2 2 5 5 5" xfId="55067" xr:uid="{E37BDD0B-744F-4B51-ABB7-D86676770BC2}"/>
    <cellStyle name="vntxt2 2 5 6" xfId="7640" xr:uid="{C62FBB86-8A1F-4A51-9100-CB0FB8838BC4}"/>
    <cellStyle name="vntxt2 2 5 6 2" xfId="11877" xr:uid="{0164FEAC-6976-49E6-B139-B4FA9BAEA6C8}"/>
    <cellStyle name="vntxt2 2 5 6 2 2" xfId="50068" xr:uid="{57FAFF4F-1A5F-4454-9081-A87E3588EC65}"/>
    <cellStyle name="vntxt2 2 5 6 3" xfId="52061" xr:uid="{AA87D074-03C4-43AC-8F60-84BD51503B59}"/>
    <cellStyle name="vntxt2 2 5 6 4" xfId="47432" xr:uid="{F7D50308-194B-4CBF-93D6-413A270D7CC5}"/>
    <cellStyle name="vntxt2 2 5 6 5" xfId="54934" xr:uid="{A50F7FB7-DA79-4610-869D-4F9066538391}"/>
    <cellStyle name="vntxt2 2 5 7" xfId="8223" xr:uid="{4D5F33BF-9E76-4C65-8366-2F771C6E7784}"/>
    <cellStyle name="vntxt2 2 5 7 2" xfId="12352" xr:uid="{96293E22-CFE8-42CB-AB4C-30DB580A5BC7}"/>
    <cellStyle name="vntxt2 2 5 7 2 2" xfId="50615" xr:uid="{39F351E8-8936-4DC9-A18D-C5A97F29D817}"/>
    <cellStyle name="vntxt2 2 5 7 3" xfId="52603" xr:uid="{8531D1CB-1C23-4BB4-BD69-34928F53CE29}"/>
    <cellStyle name="vntxt2 2 5 7 4" xfId="47979" xr:uid="{12DCCD57-053C-43D2-B68E-C41FAD29711E}"/>
    <cellStyle name="vntxt2 2 5 7 5" xfId="55457" xr:uid="{21AB81FD-B043-4874-8CEC-CA955C2717B1}"/>
    <cellStyle name="vntxt2 2 5 8" xfId="8037" xr:uid="{E3799683-2FD3-47BA-B6F3-9DAADC2DB6CD}"/>
    <cellStyle name="vntxt2 2 5 8 2" xfId="12203" xr:uid="{AB658718-199B-4047-8E38-176225DE3E04}"/>
    <cellStyle name="vntxt2 2 5 8 2 2" xfId="50447" xr:uid="{7F48BFCF-4331-43B9-BE24-F642D4D4805C}"/>
    <cellStyle name="vntxt2 2 5 8 3" xfId="52436" xr:uid="{044BA4A9-5536-440F-898F-9568207CA92E}"/>
    <cellStyle name="vntxt2 2 5 8 4" xfId="47810" xr:uid="{CA1D507A-0032-4987-9AB0-67BCEFC45A36}"/>
    <cellStyle name="vntxt2 2 5 8 5" xfId="55294" xr:uid="{9003FA1E-07AA-4DD0-B0C5-97AF2D43E115}"/>
    <cellStyle name="vntxt2 2 5 9" xfId="8846" xr:uid="{DC31618F-82A3-4CCD-9E2F-9EC58406EEE1}"/>
    <cellStyle name="vntxt2 2 5 9 2" xfId="12780" xr:uid="{D393F409-C9D8-4B68-8835-3913D5AC4B44}"/>
    <cellStyle name="vntxt2 2 5 9 2 2" xfId="50949" xr:uid="{8F3BFA2D-9A67-477E-9FD1-A7A2EA1B2470}"/>
    <cellStyle name="vntxt2 2 5 9 3" xfId="52878" xr:uid="{4F332338-A268-4FD6-B6C4-FE70AED91E68}"/>
    <cellStyle name="vntxt2 2 5 9 4" xfId="48502" xr:uid="{B0D1BB1B-8313-4D48-8A4E-3EB3637D9A1B}"/>
    <cellStyle name="vntxt2 2 5 9 5" xfId="55927" xr:uid="{7D792E95-679B-4FE7-8AA5-372A65534A10}"/>
    <cellStyle name="vntxt2 2 6" xfId="5135" xr:uid="{70AC83E3-AC6E-43E1-924E-179B03A5DB90}"/>
    <cellStyle name="vntxt2 2 6 2" xfId="10260" xr:uid="{6D867712-48B3-4960-A70B-47DC321D535C}"/>
    <cellStyle name="vntxt2 2 6 2 2" xfId="17999" xr:uid="{5577B6CF-36E1-446C-9888-69DAE7322B0E}"/>
    <cellStyle name="vntxt2 2 6 2 3" xfId="49874" xr:uid="{52C196FE-447C-4460-A083-ED7454F9D9BB}"/>
    <cellStyle name="vntxt2 2 6 3" xfId="10592" xr:uid="{5DB63F1C-5ADB-4F02-A6E3-05CCCC4208A1}"/>
    <cellStyle name="vntxt2 2 6 3 2" xfId="18185" xr:uid="{C96E3829-7529-45A8-9467-FABAB14D1247}"/>
    <cellStyle name="vntxt2 2 6 3 3" xfId="49499" xr:uid="{64FEA39B-F3A3-4DF7-B88E-E118160FBB43}"/>
    <cellStyle name="vntxt2 2 6 4" xfId="10927" xr:uid="{147F47D9-8F98-41AA-9F41-7C7BB9DB8648}"/>
    <cellStyle name="vntxt2 2 6 4 2" xfId="18376" xr:uid="{81871C2C-7629-49A1-8B86-356C2513CBAA}"/>
    <cellStyle name="vntxt2 2 6 5" xfId="11194" xr:uid="{CCD559BE-DDC3-495A-8695-FD875FAD1AB1}"/>
    <cellStyle name="vntxt2 2 6 5 2" xfId="18567" xr:uid="{78596531-41E1-4F38-B458-30B59B30EA5D}"/>
    <cellStyle name="vntxt2 2 6 6" xfId="7446" xr:uid="{A0B2FA80-FB76-400C-ABF4-2EC9303187DF}"/>
    <cellStyle name="vntxt2 2 6 6 2" xfId="17488" xr:uid="{6E17B835-D1ED-48EA-BCDC-0465121B5FF9}"/>
    <cellStyle name="vntxt2 2 6 7" xfId="11712" xr:uid="{939083A2-ED62-4A0E-9448-BB232973E2C0}"/>
    <cellStyle name="vntxt2 2 6 8" xfId="47226" xr:uid="{513D8933-40CE-43A5-AB55-936824C9BF31}"/>
    <cellStyle name="vntxt2 2 6 9" xfId="54751" xr:uid="{3545C6EC-3A76-4E41-95D5-2B1B6CF67BA4}"/>
    <cellStyle name="vntxt2 2 7" xfId="5143" xr:uid="{055C52FA-E82A-4152-B14A-BF5062A583EE}"/>
    <cellStyle name="vntxt2 2 7 2" xfId="10267" xr:uid="{70147400-F6DF-446D-B4A7-CD09EF0130F3}"/>
    <cellStyle name="vntxt2 2 7 2 2" xfId="18005" xr:uid="{EB69A22F-7E5A-4C97-BCB5-263E99670BE6}"/>
    <cellStyle name="vntxt2 2 7 2 3" xfId="49880" xr:uid="{F00B49DC-FED5-409C-9025-54F5E817EA36}"/>
    <cellStyle name="vntxt2 2 7 3" xfId="10599" xr:uid="{98708BF2-67DF-4F28-826D-E17D9809B249}"/>
    <cellStyle name="vntxt2 2 7 3 2" xfId="18191" xr:uid="{D022FEED-194A-438C-B53A-A2473A8764F9}"/>
    <cellStyle name="vntxt2 2 7 3 3" xfId="49540" xr:uid="{15999A95-60D1-4FB9-97D0-2D62EE5FA8B2}"/>
    <cellStyle name="vntxt2 2 7 4" xfId="10934" xr:uid="{264F92B2-CE56-4399-A971-9173F3A0F581}"/>
    <cellStyle name="vntxt2 2 7 4 2" xfId="18382" xr:uid="{5B5D739C-3C4B-4E8C-B926-7F86784B1ABE}"/>
    <cellStyle name="vntxt2 2 7 5" xfId="11200" xr:uid="{4396BFF2-9976-4B3C-BE3E-0AF3C696E07B}"/>
    <cellStyle name="vntxt2 2 7 5 2" xfId="18573" xr:uid="{6ADAA0F2-E958-4FC9-AD6D-0FD2E6317FA6}"/>
    <cellStyle name="vntxt2 2 7 6" xfId="7452" xr:uid="{FD83EF7F-90A2-45CE-AEB8-628EA877CFE1}"/>
    <cellStyle name="vntxt2 2 7 6 2" xfId="17494" xr:uid="{0A8E550B-1A71-41DA-89EE-E6FA343F0D1B}"/>
    <cellStyle name="vntxt2 2 7 7" xfId="11718" xr:uid="{C6223167-2127-4B27-8D95-B7D0F7C06C4D}"/>
    <cellStyle name="vntxt2 2 7 8" xfId="47233" xr:uid="{2F0977F5-2521-4710-8FDF-AB34A565A213}"/>
    <cellStyle name="vntxt2 2 7 9" xfId="54757" xr:uid="{25E064F1-B1A0-4E13-BCAA-358A8C5E23C8}"/>
    <cellStyle name="vntxt2 2 8" xfId="5171" xr:uid="{A9D594AD-803B-4067-A132-E4FCA5B751D3}"/>
    <cellStyle name="vntxt2 2 8 2" xfId="10292" xr:uid="{7900C48C-2559-4793-853B-A7E14128BCA5}"/>
    <cellStyle name="vntxt2 2 8 2 2" xfId="18021" xr:uid="{6E1C5AF5-61EB-4B13-8571-62E5771781E2}"/>
    <cellStyle name="vntxt2 2 8 2 3" xfId="49899" xr:uid="{66AC446D-1110-4F07-879B-B51849CBF384}"/>
    <cellStyle name="vntxt2 2 8 3" xfId="10624" xr:uid="{2A2D87C6-DA46-4E72-B701-1AA5A7FE144A}"/>
    <cellStyle name="vntxt2 2 8 3 2" xfId="18207" xr:uid="{09EAC0DB-4518-4C0D-A542-8BB7C01B1B6A}"/>
    <cellStyle name="vntxt2 2 8 3 3" xfId="49601" xr:uid="{239BFE03-447B-48F9-BA48-A8D3AC5F5051}"/>
    <cellStyle name="vntxt2 2 8 4" xfId="10959" xr:uid="{79D8E9E7-241F-4C30-90EF-2DE7BAA05E9D}"/>
    <cellStyle name="vntxt2 2 8 4 2" xfId="18398" xr:uid="{D1F109D7-510B-4176-83E1-A8CBEEDD6687}"/>
    <cellStyle name="vntxt2 2 8 5" xfId="11218" xr:uid="{2724A0A7-DCFB-475C-8846-7998116395E4}"/>
    <cellStyle name="vntxt2 2 8 5 2" xfId="18589" xr:uid="{7219CE27-66C8-415B-A869-029DB7FF73D0}"/>
    <cellStyle name="vntxt2 2 8 6" xfId="7468" xr:uid="{CD90B5D4-6B34-4B0A-A49E-6CE4F0DBEB48}"/>
    <cellStyle name="vntxt2 2 8 6 2" xfId="17510" xr:uid="{54B57A9D-E865-491C-B64B-02F16F4A872E}"/>
    <cellStyle name="vntxt2 2 8 7" xfId="11734" xr:uid="{3E53B5EA-1940-4689-893D-86999B8D4984}"/>
    <cellStyle name="vntxt2 2 8 8" xfId="47252" xr:uid="{37DD2875-0A4C-4576-A46A-0C50F837CD67}"/>
    <cellStyle name="vntxt2 2 8 9" xfId="54774" xr:uid="{99009E5F-5CD9-43A1-8D65-EF94E52E54FE}"/>
    <cellStyle name="vntxt2 2 9" xfId="4947" xr:uid="{782A29AF-3E24-4D0B-A548-EBA8F7F8AD91}"/>
    <cellStyle name="vntxt2 2 9 2" xfId="10084" xr:uid="{41691EE2-2580-414A-97AE-2E36D78CBA65}"/>
    <cellStyle name="vntxt2 2 9 2 2" xfId="17906" xr:uid="{529F75F6-A3F3-4F39-A702-6798CB33435A}"/>
    <cellStyle name="vntxt2 2 9 2 3" xfId="49746" xr:uid="{E65E204B-0F19-4883-85CF-6559F6ABEAB9}"/>
    <cellStyle name="vntxt2 2 9 3" xfId="10420" xr:uid="{1E205F3B-3E34-4F4A-AF24-B4C705D7BAA8}"/>
    <cellStyle name="vntxt2 2 9 3 2" xfId="18092" xr:uid="{A83E606D-CC4B-4BF7-B7BD-FBEA10484C1B}"/>
    <cellStyle name="vntxt2 2 9 3 3" xfId="49584" xr:uid="{5D798382-BD31-4D5A-8406-0D8DFF56B9E5}"/>
    <cellStyle name="vntxt2 2 9 4" xfId="10756" xr:uid="{0B86B238-67C4-4686-B4FD-54BD689433CE}"/>
    <cellStyle name="vntxt2 2 9 4 2" xfId="18283" xr:uid="{6BEDF02A-B573-4545-84EA-1FB8746315B4}"/>
    <cellStyle name="vntxt2 2 9 5" xfId="11086" xr:uid="{C73AEFB9-8F09-46A3-99D7-A232B785FDFD}"/>
    <cellStyle name="vntxt2 2 9 5 2" xfId="18474" xr:uid="{B2560ABE-B079-4D36-A6FE-545731CDE116}"/>
    <cellStyle name="vntxt2 2 9 6" xfId="7352" xr:uid="{28832A06-8DCA-4E49-8FCA-FED61D9611C3}"/>
    <cellStyle name="vntxt2 2 9 6 2" xfId="17394" xr:uid="{3CE8F593-027E-4958-84C5-F721C1486679}"/>
    <cellStyle name="vntxt2 2 9 7" xfId="11619" xr:uid="{C79C9678-6D26-47B1-9F28-63A1606326AF}"/>
    <cellStyle name="vntxt2 2 9 8" xfId="47099" xr:uid="{F77BEDE8-B302-404C-88C2-8B0151E8F706}"/>
    <cellStyle name="vntxt2 2 9 9" xfId="54644" xr:uid="{B71611A1-F201-43FF-99E8-30ADA3FE0102}"/>
    <cellStyle name="vntxt2 3" xfId="3358" xr:uid="{D554A1BD-52A5-4D2D-B8C0-E2249597F141}"/>
    <cellStyle name="vntxt2 3 10" xfId="5152" xr:uid="{B61E8C3C-87A5-42A8-B31C-83110836D78F}"/>
    <cellStyle name="vntxt2 3 10 2" xfId="10276" xr:uid="{85E0CF0C-120B-47A1-9820-3EFB823DD8BE}"/>
    <cellStyle name="vntxt2 3 10 2 2" xfId="18011" xr:uid="{66D53F7D-9BE2-46AB-95A7-2B55DEAEF41A}"/>
    <cellStyle name="vntxt2 3 10 2 3" xfId="49887" xr:uid="{94D62254-9B82-4AD5-8FA9-AD73622D4089}"/>
    <cellStyle name="vntxt2 3 10 3" xfId="10608" xr:uid="{BFBFA345-C9DE-40BC-91B8-D1313B406BB1}"/>
    <cellStyle name="vntxt2 3 10 3 2" xfId="18197" xr:uid="{1B1947B6-AA8C-48D0-87E9-F158D482E2E9}"/>
    <cellStyle name="vntxt2 3 10 3 3" xfId="49684" xr:uid="{FB6BC670-5641-41EE-BC75-51CF50F66E05}"/>
    <cellStyle name="vntxt2 3 10 4" xfId="10943" xr:uid="{845D03F5-991A-4555-B9FB-2E2F1B84FE02}"/>
    <cellStyle name="vntxt2 3 10 4 2" xfId="18388" xr:uid="{F66E2C41-8E3C-46B7-A5CA-3A2A957C671E}"/>
    <cellStyle name="vntxt2 3 10 5" xfId="11207" xr:uid="{83EE4160-802D-4D8A-9CBD-97BF0CB5D7E5}"/>
    <cellStyle name="vntxt2 3 10 5 2" xfId="18579" xr:uid="{F182E3C0-29D4-44F1-AB41-BE37B1B0A11B}"/>
    <cellStyle name="vntxt2 3 10 6" xfId="7458" xr:uid="{D7A207B2-1217-4697-87CE-16122DFA9985}"/>
    <cellStyle name="vntxt2 3 10 6 2" xfId="17500" xr:uid="{EAEB7FD1-DEE9-40C0-93CB-0CA85BB17E9B}"/>
    <cellStyle name="vntxt2 3 10 7" xfId="11724" xr:uid="{50BC193D-6FEB-468B-AD04-C2F22FB704EE}"/>
    <cellStyle name="vntxt2 3 10 8" xfId="47240" xr:uid="{DD825E5C-4B5E-4299-9275-1D6BA5E1392F}"/>
    <cellStyle name="vntxt2 3 10 9" xfId="54763" xr:uid="{075AF037-1F0A-4910-9848-240B008437DD}"/>
    <cellStyle name="vntxt2 3 11" xfId="4991" xr:uid="{71A5CE13-E2F6-41C6-B460-BBE8012DAB45}"/>
    <cellStyle name="vntxt2 3 11 2" xfId="10124" xr:uid="{826950BD-A0D0-48B4-B26E-8E7EAB3FCD41}"/>
    <cellStyle name="vntxt2 3 11 2 2" xfId="17933" xr:uid="{9C89C89B-F888-4DD9-AB8B-48D07C709F58}"/>
    <cellStyle name="vntxt2 3 11 2 3" xfId="49778" xr:uid="{DCCABB4D-1A47-43AB-AAA1-45408C537152}"/>
    <cellStyle name="vntxt2 3 11 3" xfId="10460" xr:uid="{56A4A15E-E3E6-479C-B6DB-D8EF461662B4}"/>
    <cellStyle name="vntxt2 3 11 3 2" xfId="18119" xr:uid="{6F779E52-6EDA-429B-9730-C0A113D51F79}"/>
    <cellStyle name="vntxt2 3 11 3 3" xfId="49560" xr:uid="{3EF30783-9B3A-4875-A5A1-E346F32AB5F4}"/>
    <cellStyle name="vntxt2 3 11 4" xfId="10796" xr:uid="{44EBE962-8F50-4D6C-BBDB-090E74EAA397}"/>
    <cellStyle name="vntxt2 3 11 4 2" xfId="18310" xr:uid="{359DEFFA-2F43-47A0-AE0A-36D326D1831E}"/>
    <cellStyle name="vntxt2 3 11 5" xfId="11115" xr:uid="{3B7F3013-8962-4E1D-9533-A49DC4C44E86}"/>
    <cellStyle name="vntxt2 3 11 5 2" xfId="18501" xr:uid="{279DF694-713D-4475-9A23-7726C12E6818}"/>
    <cellStyle name="vntxt2 3 11 6" xfId="7379" xr:uid="{701B4735-E634-40D9-954A-B6528B24E2F9}"/>
    <cellStyle name="vntxt2 3 11 6 2" xfId="17421" xr:uid="{2EA3D456-4E62-4E07-ADA3-F54AB3C5AE08}"/>
    <cellStyle name="vntxt2 3 11 7" xfId="11646" xr:uid="{E2061E6A-0CC9-4E02-A1EA-B4A7DED56996}"/>
    <cellStyle name="vntxt2 3 11 8" xfId="47130" xr:uid="{584AE191-5458-41D9-9506-E616AFE344CF}"/>
    <cellStyle name="vntxt2 3 11 9" xfId="54673" xr:uid="{C9E0CF35-B588-4839-BB77-34CE5B40414E}"/>
    <cellStyle name="vntxt2 3 12" xfId="5059" xr:uid="{1A1E1AB8-4471-42D8-85F5-557EDBEEA3B1}"/>
    <cellStyle name="vntxt2 3 12 2" xfId="10189" xr:uid="{205D5D88-581E-46B7-B5F3-9D92E07225F5}"/>
    <cellStyle name="vntxt2 3 12 2 2" xfId="17966" xr:uid="{CA0E813D-BD4F-438E-8A67-79FB27275195}"/>
    <cellStyle name="vntxt2 3 12 2 3" xfId="49828" xr:uid="{F0FC6A94-5F72-43BE-A969-094C641B9C7F}"/>
    <cellStyle name="vntxt2 3 12 3" xfId="10525" xr:uid="{D22E5A8E-CBBE-4A20-874C-CC37CE987648}"/>
    <cellStyle name="vntxt2 3 12 3 2" xfId="18152" xr:uid="{EA29F575-8A8F-4A50-BAA8-4339007FB27F}"/>
    <cellStyle name="vntxt2 3 12 3 3" xfId="49597" xr:uid="{36009A39-E360-4982-A40F-5F97CD1980F9}"/>
    <cellStyle name="vntxt2 3 12 4" xfId="10860" xr:uid="{58437C08-6CBF-497F-A42D-90771ED93E01}"/>
    <cellStyle name="vntxt2 3 12 4 2" xfId="18343" xr:uid="{49FE46A3-5AEF-4F8A-903E-C093265C4BD8}"/>
    <cellStyle name="vntxt2 3 12 5" xfId="11156" xr:uid="{4083B8BA-2178-490D-8AE6-C5D0B14A4513}"/>
    <cellStyle name="vntxt2 3 12 5 2" xfId="18534" xr:uid="{640F7DE1-8567-47A0-A812-5FCE38BEA074}"/>
    <cellStyle name="vntxt2 3 12 6" xfId="7412" xr:uid="{003BA4BB-A981-4EBC-A77F-39670EC7D883}"/>
    <cellStyle name="vntxt2 3 12 6 2" xfId="17454" xr:uid="{2F530491-F212-48C1-BFFC-9191AF3138C6}"/>
    <cellStyle name="vntxt2 3 12 7" xfId="11679" xr:uid="{B7327B97-4401-43CC-92FC-A72C0AB9250E}"/>
    <cellStyle name="vntxt2 3 12 8" xfId="47179" xr:uid="{668E4924-3B3A-4ABF-8876-DAD026B43308}"/>
    <cellStyle name="vntxt2 3 12 9" xfId="54713" xr:uid="{25A2B515-BFD5-41CD-B872-160F1170DBCA}"/>
    <cellStyle name="vntxt2 3 13" xfId="5267" xr:uid="{CAEF2723-362A-49D3-A99A-88915F2A4875}"/>
    <cellStyle name="vntxt2 3 13 2" xfId="10373" xr:uid="{03A45F84-790D-4323-B04D-0A6EEAD74445}"/>
    <cellStyle name="vntxt2 3 13 2 2" xfId="18056" xr:uid="{D7DB69F1-B2D0-49F9-9898-02778ED77529}"/>
    <cellStyle name="vntxt2 3 13 2 3" xfId="49946" xr:uid="{E25F2D4E-2E2F-43DA-9422-8C94104283EF}"/>
    <cellStyle name="vntxt2 3 13 3" xfId="10711" xr:uid="{5DB61F6B-77BE-4F68-90FC-1F7C93DD0158}"/>
    <cellStyle name="vntxt2 3 13 3 2" xfId="18249" xr:uid="{1DA01ED9-7F8C-4FD7-AD55-AF5D32CAEB85}"/>
    <cellStyle name="vntxt2 3 13 3 3" xfId="51939" xr:uid="{2F2F38C3-7F13-4E5F-B26D-B16201F02F31}"/>
    <cellStyle name="vntxt2 3 13 4" xfId="11046" xr:uid="{299F9232-54C4-4A03-93F6-9D535E56E2F7}"/>
    <cellStyle name="vntxt2 3 13 4 2" xfId="18440" xr:uid="{77C51B41-F876-4192-A123-9C91C5467219}"/>
    <cellStyle name="vntxt2 3 13 5" xfId="11265" xr:uid="{D26A0C8E-AD17-4B75-BB1B-B690AB5A1AE1}"/>
    <cellStyle name="vntxt2 3 13 5 2" xfId="18631" xr:uid="{84B09345-4CA9-4328-89EC-8FA55DF26842}"/>
    <cellStyle name="vntxt2 3 13 6" xfId="7510" xr:uid="{7066D236-DE4A-4B1C-88B2-E539D5D81A1E}"/>
    <cellStyle name="vntxt2 3 13 6 2" xfId="17545" xr:uid="{CBF0F041-517E-43C4-B4EA-9FCC63A714F1}"/>
    <cellStyle name="vntxt2 3 13 7" xfId="11769" xr:uid="{770717A9-9FCD-4FB3-932A-3441F83F1C9A}"/>
    <cellStyle name="vntxt2 3 13 8" xfId="47311" xr:uid="{201561BC-3F80-43E7-813B-ECF51A15F2C5}"/>
    <cellStyle name="vntxt2 3 13 9" xfId="54814" xr:uid="{DBDB7EA8-0570-487F-98A6-BA2947C4F00F}"/>
    <cellStyle name="vntxt2 3 14" xfId="5094" xr:uid="{0580315E-C0A0-45D9-A837-B3174F63F565}"/>
    <cellStyle name="vntxt2 3 14 2" xfId="10221" xr:uid="{B6750B78-DDCD-4AA2-BA48-24599F71E9CF}"/>
    <cellStyle name="vntxt2 3 14 2 2" xfId="17978" xr:uid="{71407F68-6AE2-4B38-A140-849B20953384}"/>
    <cellStyle name="vntxt2 3 14 2 3" xfId="49849" xr:uid="{1ED4E356-9368-4411-86A1-8702A7EE9720}"/>
    <cellStyle name="vntxt2 3 14 3" xfId="10555" xr:uid="{45232A93-C06C-4F00-BAAA-E320ECC8ED7D}"/>
    <cellStyle name="vntxt2 3 14 3 2" xfId="18164" xr:uid="{27D84C13-F2C8-4598-8208-05C4CC4540AE}"/>
    <cellStyle name="vntxt2 3 14 3 3" xfId="49580" xr:uid="{073009B3-4528-4540-9D84-8FFD7F91714A}"/>
    <cellStyle name="vntxt2 3 14 4" xfId="10890" xr:uid="{2416C260-7C5E-46E2-825F-CF2F1315C7CA}"/>
    <cellStyle name="vntxt2 3 14 4 2" xfId="18355" xr:uid="{00EBC138-2CF0-4882-8DD7-38C02AFAB1D0}"/>
    <cellStyle name="vntxt2 3 14 5" xfId="11171" xr:uid="{9D1C587F-A6A9-49DF-AFBC-013F90790BA6}"/>
    <cellStyle name="vntxt2 3 14 5 2" xfId="18546" xr:uid="{DA39D60D-299D-4D65-B599-C0343BD8AB8F}"/>
    <cellStyle name="vntxt2 3 14 6" xfId="7424" xr:uid="{99F51ECA-D596-42DC-8045-1725F190E5A1}"/>
    <cellStyle name="vntxt2 3 14 6 2" xfId="17466" xr:uid="{8B0BACC7-D979-4247-82E3-15045011726A}"/>
    <cellStyle name="vntxt2 3 14 7" xfId="11691" xr:uid="{7B9BED2F-18E6-4D9F-AA25-BED3C3762804}"/>
    <cellStyle name="vntxt2 3 14 8" xfId="47199" xr:uid="{8438E301-3851-447E-9577-AEC8A268BF34}"/>
    <cellStyle name="vntxt2 3 14 9" xfId="54728" xr:uid="{BFCB7E6F-160B-4E33-8E60-C5658D39D341}"/>
    <cellStyle name="vntxt2 3 15" xfId="5083" xr:uid="{85C171C9-45BA-4E46-A22B-EDF6041AF455}"/>
    <cellStyle name="vntxt2 3 15 2" xfId="10212" xr:uid="{4DE3D475-3062-48A7-BBC6-18215B9DAF11}"/>
    <cellStyle name="vntxt2 3 15 2 2" xfId="17975" xr:uid="{6A24C28E-AF20-4225-A1CF-1878EAA2B64F}"/>
    <cellStyle name="vntxt2 3 15 2 3" xfId="49843" xr:uid="{E7A2EC7C-E859-4534-A869-A44B8F8685D1}"/>
    <cellStyle name="vntxt2 3 15 3" xfId="10547" xr:uid="{DA6F68EE-C8AB-4F1A-BBAA-90DF08F739DD}"/>
    <cellStyle name="vntxt2 3 15 3 2" xfId="18161" xr:uid="{1FB40992-1A92-4A26-A6A0-74076F41C492}"/>
    <cellStyle name="vntxt2 3 15 3 3" xfId="49646" xr:uid="{372FFB90-2071-4A87-AEEA-C7FF665E67E3}"/>
    <cellStyle name="vntxt2 3 15 4" xfId="10882" xr:uid="{8A1D9770-1870-4FAF-B367-DA17479A3F5D}"/>
    <cellStyle name="vntxt2 3 15 4 2" xfId="18352" xr:uid="{CE0735AF-FA57-42BB-9021-155FAE82448A}"/>
    <cellStyle name="vntxt2 3 15 5" xfId="11167" xr:uid="{B498BA7F-EE9A-4FFC-ACA3-40D663DA094E}"/>
    <cellStyle name="vntxt2 3 15 5 2" xfId="18543" xr:uid="{A15CC670-A08D-48F1-A200-41A5643B91A2}"/>
    <cellStyle name="vntxt2 3 15 6" xfId="7421" xr:uid="{A2105D09-E738-4031-ABC0-4280CBF298CC}"/>
    <cellStyle name="vntxt2 3 15 6 2" xfId="17463" xr:uid="{19D05A6D-B32C-4677-A7F0-2A7F64D207A6}"/>
    <cellStyle name="vntxt2 3 15 7" xfId="11688" xr:uid="{A1A79A4E-686D-4CE4-84D1-CCE61A3041CE}"/>
    <cellStyle name="vntxt2 3 15 8" xfId="47193" xr:uid="{B4D5A713-20A9-4E87-AC3C-C2CC6D04C59F}"/>
    <cellStyle name="vntxt2 3 15 9" xfId="54724" xr:uid="{F02D439B-2E49-4A2A-894D-DD6D156AC3AC}"/>
    <cellStyle name="vntxt2 3 16" xfId="5114" xr:uid="{2ABDA8AF-41D6-47C4-AA16-03D8CA8F08AD}"/>
    <cellStyle name="vntxt2 3 16 2" xfId="10240" xr:uid="{B3E9CF5A-04F2-4BDD-B588-027D188B5F59}"/>
    <cellStyle name="vntxt2 3 16 2 2" xfId="17986" xr:uid="{0B26E10D-41D8-47EF-829F-7BF8DC049624}"/>
    <cellStyle name="vntxt2 3 16 2 3" xfId="49861" xr:uid="{FB285F1C-0719-4717-889C-E3D42FBCA5EF}"/>
    <cellStyle name="vntxt2 3 16 3" xfId="10573" xr:uid="{DFEE3F5C-F6B4-4517-875B-4CCF186689FF}"/>
    <cellStyle name="vntxt2 3 16 3 2" xfId="18172" xr:uid="{CB5E1329-BFF2-484B-BD3E-C9135B7287E5}"/>
    <cellStyle name="vntxt2 3 16 3 3" xfId="49526" xr:uid="{40EBB7DC-331A-4A87-A518-A00DEF4F8FB2}"/>
    <cellStyle name="vntxt2 3 16 4" xfId="10908" xr:uid="{E7F5A3D7-986A-43CF-88B1-EE01633EB412}"/>
    <cellStyle name="vntxt2 3 16 4 2" xfId="18363" xr:uid="{C102740A-EC02-4582-BF32-1A6A1BBF32F2}"/>
    <cellStyle name="vntxt2 3 16 5" xfId="11181" xr:uid="{26C45B74-7AFA-413C-BA31-B40D314A5F78}"/>
    <cellStyle name="vntxt2 3 16 5 2" xfId="18554" xr:uid="{A36BFD2D-FE12-41EE-8ACA-5484E7080EA0}"/>
    <cellStyle name="vntxt2 3 16 6" xfId="7433" xr:uid="{84C14BEF-A200-44F3-A1B0-4CF27A24987C}"/>
    <cellStyle name="vntxt2 3 16 6 2" xfId="17475" xr:uid="{58FEF157-CA01-4404-BA0F-3C3B0883B1AA}"/>
    <cellStyle name="vntxt2 3 16 7" xfId="11699" xr:uid="{8E0B5860-8C30-463F-8532-1EC62E44FBCD}"/>
    <cellStyle name="vntxt2 3 16 8" xfId="47212" xr:uid="{F0174582-D9CF-471E-80E2-5A8A8B04F71A}"/>
    <cellStyle name="vntxt2 3 16 9" xfId="54738" xr:uid="{322260C7-7867-416C-B56B-3523B1FA97A6}"/>
    <cellStyle name="vntxt2 3 17" xfId="7641" xr:uid="{8ACC1F3A-2713-40AC-9B9C-F253CD72629E}"/>
    <cellStyle name="vntxt2 3 17 2" xfId="11878" xr:uid="{2CE7B1CD-9D3B-4B59-8F49-335EE9CBC43D}"/>
    <cellStyle name="vntxt2 3 17 2 2" xfId="50069" xr:uid="{183FF4AF-01FE-425C-904F-7446434A8F82}"/>
    <cellStyle name="vntxt2 3 17 3" xfId="52062" xr:uid="{3B61A307-A16F-461D-9EC5-9FEF7D310349}"/>
    <cellStyle name="vntxt2 3 17 4" xfId="47433" xr:uid="{959F7058-D48D-4E33-941C-FDDC56FFDF61}"/>
    <cellStyle name="vntxt2 3 17 5" xfId="54935" xr:uid="{238A0C37-1803-45DC-9710-5A9B161D456F}"/>
    <cellStyle name="vntxt2 3 18" xfId="8208" xr:uid="{540C0BAF-2928-406D-8320-0E41A186AD39}"/>
    <cellStyle name="vntxt2 3 18 2" xfId="12340" xr:uid="{4C33A7C1-3A3B-4238-80D6-979C54932D35}"/>
    <cellStyle name="vntxt2 3 18 2 2" xfId="50603" xr:uid="{C51ADFA7-4004-4B72-88B3-EFCBD0305923}"/>
    <cellStyle name="vntxt2 3 18 3" xfId="52591" xr:uid="{30AA8C78-CCF4-415F-B138-EAB6A1DEFEB9}"/>
    <cellStyle name="vntxt2 3 18 4" xfId="47967" xr:uid="{FCD92778-EA89-42D3-9290-F4118EBCC790}"/>
    <cellStyle name="vntxt2 3 18 5" xfId="55445" xr:uid="{48BDD1DD-08A7-4942-B3ED-C4B0A2834752}"/>
    <cellStyle name="vntxt2 3 19" xfId="8091" xr:uid="{C7D58886-6D20-49D0-BAC1-4C7D67166066}"/>
    <cellStyle name="vntxt2 3 19 2" xfId="12248" xr:uid="{C403D73B-E318-49E9-81B3-338C6B8C4C1C}"/>
    <cellStyle name="vntxt2 3 19 2 2" xfId="50496" xr:uid="{73BEB1BF-A2AC-4774-BB1F-668F158FCF2F}"/>
    <cellStyle name="vntxt2 3 19 3" xfId="52485" xr:uid="{6FFD56BE-DED5-4CB9-93A8-A59E213E1FD0}"/>
    <cellStyle name="vntxt2 3 19 4" xfId="47859" xr:uid="{04CBEA9A-36B7-4AC4-94EF-335595C49F3D}"/>
    <cellStyle name="vntxt2 3 19 5" xfId="55341" xr:uid="{61D82CE3-5F2D-42CA-818B-1060ED3539AB}"/>
    <cellStyle name="vntxt2 3 2" xfId="4011" xr:uid="{A9C58A60-A5BA-4D75-B7C0-FF15124F3850}"/>
    <cellStyle name="vntxt2 3 2 10" xfId="9940" xr:uid="{D1D8F313-C1CB-4B49-A529-FFC3F44AF685}"/>
    <cellStyle name="vntxt2 3 2 10 2" xfId="17842" xr:uid="{89EEBBB1-5EB6-4342-860E-28F765E0428B}"/>
    <cellStyle name="vntxt2 3 2 10 3" xfId="49625" xr:uid="{3ECF2009-B5A7-48BE-83F2-9D0645578AB8}"/>
    <cellStyle name="vntxt2 3 2 11" xfId="9974" xr:uid="{FFFFDA7F-E4AF-4FC1-9555-0275F39A4DDF}"/>
    <cellStyle name="vntxt2 3 2 11 2" xfId="17860" xr:uid="{4B57524C-87A4-498C-8718-CB9B91730010}"/>
    <cellStyle name="vntxt2 3 2 11 3" xfId="49699" xr:uid="{40802559-64E9-4306-A488-F43140EF6614}"/>
    <cellStyle name="vntxt2 3 2 12" xfId="9964" xr:uid="{E4E118F6-C5B9-4FF9-AAD1-83410BA2D8B4}"/>
    <cellStyle name="vntxt2 3 2 12 2" xfId="17857" xr:uid="{CC818A94-597D-4CB4-B77A-183053702C36}"/>
    <cellStyle name="vntxt2 3 2 13" xfId="9851" xr:uid="{95B53819-0B52-4F44-82DF-3A68B9F1B6A8}"/>
    <cellStyle name="vntxt2 3 2 13 2" xfId="17800" xr:uid="{2643936C-A3CB-439F-A36D-88967D86DEBD}"/>
    <cellStyle name="vntxt2 3 2 14" xfId="7264" xr:uid="{98B85472-6733-44F1-B4E8-995EAAF34A90}"/>
    <cellStyle name="vntxt2 3 2 14 2" xfId="17306" xr:uid="{C6CA8DE7-CE46-4D2F-B6A0-6C1A917DE06B}"/>
    <cellStyle name="vntxt2 3 2 15" xfId="11531" xr:uid="{08FB5F87-4C2D-4C3E-97C4-983A4413503C}"/>
    <cellStyle name="vntxt2 3 2 16" xfId="46820" xr:uid="{7D82DE54-4CAA-4068-8B69-D4AD57229EC4}"/>
    <cellStyle name="vntxt2 3 2 17" xfId="54560" xr:uid="{E5F2B574-CCD1-480B-BC8F-78579231885D}"/>
    <cellStyle name="vntxt2 3 2 2" xfId="4960" xr:uid="{8AB12A5A-6E81-48B2-BAD2-1B9C260DFFDC}"/>
    <cellStyle name="vntxt2 3 2 2 10" xfId="9238" xr:uid="{F781FA8F-FB9B-427A-AE1F-966A6152C8F4}"/>
    <cellStyle name="vntxt2 3 2 2 10 2" xfId="13117" xr:uid="{3FBE6BF4-D664-4167-89A1-383CE398C5E0}"/>
    <cellStyle name="vntxt2 3 2 2 10 2 2" xfId="51337" xr:uid="{7B1A2106-12B6-4B1F-9091-69BCD3427E8C}"/>
    <cellStyle name="vntxt2 3 2 2 10 3" xfId="53265" xr:uid="{C992E171-92FB-4D51-A826-B270ADFB80CA}"/>
    <cellStyle name="vntxt2 3 2 2 10 4" xfId="48888" xr:uid="{DBAC9242-6CB6-486A-8075-55D4A90CDD9D}"/>
    <cellStyle name="vntxt2 3 2 2 10 5" xfId="56308" xr:uid="{8199B8B4-D47C-4401-812D-1640709E4C32}"/>
    <cellStyle name="vntxt2 3 2 2 11" xfId="9289" xr:uid="{CC27BD72-9C64-4097-BEDE-113EEA164F39}"/>
    <cellStyle name="vntxt2 3 2 2 11 2" xfId="13162" xr:uid="{4B539191-2903-4EF4-AA8A-E170A59C787D}"/>
    <cellStyle name="vntxt2 3 2 2 11 2 2" xfId="51385" xr:uid="{4B8D3DA6-9E7B-45FA-803E-67882E9037E8}"/>
    <cellStyle name="vntxt2 3 2 2 11 3" xfId="53313" xr:uid="{1C520FCF-1ACA-47F6-875C-F240D44C6094}"/>
    <cellStyle name="vntxt2 3 2 2 11 4" xfId="48936" xr:uid="{6A4830D9-4D47-40DC-83B3-08AE9236B1B3}"/>
    <cellStyle name="vntxt2 3 2 2 11 5" xfId="56356" xr:uid="{2461FBD3-77DA-4F6B-A8A9-0F147EA59AC0}"/>
    <cellStyle name="vntxt2 3 2 2 12" xfId="8135" xr:uid="{D3C73EBB-FC52-4975-A57F-18FC55FD13CB}"/>
    <cellStyle name="vntxt2 3 2 2 12 2" xfId="12283" xr:uid="{7012308C-3C48-49D7-9068-CBCE5DF0D45C}"/>
    <cellStyle name="vntxt2 3 2 2 12 2 2" xfId="50537" xr:uid="{B2A33A06-FBA3-47D4-A552-8B6E6A3A2520}"/>
    <cellStyle name="vntxt2 3 2 2 12 3" xfId="52526" xr:uid="{EE56943A-FEC4-4834-860E-DAFB20E40767}"/>
    <cellStyle name="vntxt2 3 2 2 12 4" xfId="47900" xr:uid="{8C5A8D5A-D056-4B61-84FC-0ECE41E2789C}"/>
    <cellStyle name="vntxt2 3 2 2 12 5" xfId="55382" xr:uid="{AF67984D-54BE-4B06-8591-8B8FBD2E87A0}"/>
    <cellStyle name="vntxt2 3 2 2 13" xfId="7624" xr:uid="{8E935686-6B07-4ABC-A45E-CF43F08DACAB}"/>
    <cellStyle name="vntxt2 3 2 2 13 2" xfId="11862" xr:uid="{61232E9F-8633-4ED7-86F9-583B7AE686EC}"/>
    <cellStyle name="vntxt2 3 2 2 13 2 2" xfId="50053" xr:uid="{28C24273-6EB1-465B-B49A-830038484136}"/>
    <cellStyle name="vntxt2 3 2 2 13 3" xfId="52046" xr:uid="{AC55209E-ED60-4B32-A9FE-6E442F72E807}"/>
    <cellStyle name="vntxt2 3 2 2 13 4" xfId="47417" xr:uid="{1C96A8A7-252B-469C-B0D0-E58371E9F7B6}"/>
    <cellStyle name="vntxt2 3 2 2 13 5" xfId="54919" xr:uid="{F6F37DA6-1DE7-42A9-9700-3F05D4015EBC}"/>
    <cellStyle name="vntxt2 3 2 2 14" xfId="9418" xr:uid="{B413B46A-B36D-454E-B77E-F8CBD2FBDA42}"/>
    <cellStyle name="vntxt2 3 2 2 14 2" xfId="13273" xr:uid="{0D573720-515C-44CF-B2C9-9A827504AB98}"/>
    <cellStyle name="vntxt2 3 2 2 14 2 2" xfId="51512" xr:uid="{55B7910D-5DD6-4641-AA18-73957B35C1AE}"/>
    <cellStyle name="vntxt2 3 2 2 14 3" xfId="53440" xr:uid="{73FDDB05-B2D9-4432-B1EB-AD596D4F09E6}"/>
    <cellStyle name="vntxt2 3 2 2 14 4" xfId="49063" xr:uid="{FC4D71B5-0242-45B8-AD31-D752D016B97B}"/>
    <cellStyle name="vntxt2 3 2 2 14 5" xfId="56483" xr:uid="{E30BA0F2-03CC-40C7-BBA0-34CFE15AC63F}"/>
    <cellStyle name="vntxt2 3 2 2 15" xfId="9462" xr:uid="{07FC4475-C6ED-4C13-B73E-539F2B31163C}"/>
    <cellStyle name="vntxt2 3 2 2 15 2" xfId="13312" xr:uid="{84B1B591-ECBB-4F4E-ABB9-410F5483B733}"/>
    <cellStyle name="vntxt2 3 2 2 15 2 2" xfId="51556" xr:uid="{E08F7912-9212-4ADF-912F-A0AA98B5D2D6}"/>
    <cellStyle name="vntxt2 3 2 2 15 3" xfId="53484" xr:uid="{67548960-0575-45DB-BE69-F8C1A1F121CA}"/>
    <cellStyle name="vntxt2 3 2 2 15 4" xfId="49107" xr:uid="{CCCA86B4-8B52-4F52-8951-0037E1C9A447}"/>
    <cellStyle name="vntxt2 3 2 2 15 5" xfId="56526" xr:uid="{144339C4-9D71-46A9-9FC3-80A76FA52D5C}"/>
    <cellStyle name="vntxt2 3 2 2 16" xfId="9169" xr:uid="{EF45B6CC-D9A2-4024-9DA0-A9157BB59FC3}"/>
    <cellStyle name="vntxt2 3 2 2 16 2" xfId="13059" xr:uid="{23CF085B-701A-4043-8FD5-A09C6E0DD535}"/>
    <cellStyle name="vntxt2 3 2 2 16 2 2" xfId="51270" xr:uid="{B16F3BD9-CA3D-4706-B1B3-2597A74905E6}"/>
    <cellStyle name="vntxt2 3 2 2 16 3" xfId="53198" xr:uid="{724F0AD0-BFF9-4389-8631-BB2740A8900F}"/>
    <cellStyle name="vntxt2 3 2 2 16 4" xfId="48822" xr:uid="{BA66B33F-3A78-44FA-987B-B79545B695C6}"/>
    <cellStyle name="vntxt2 3 2 2 16 5" xfId="56244" xr:uid="{BF93351E-1EC3-46C3-A902-B3E4B340493E}"/>
    <cellStyle name="vntxt2 3 2 2 17" xfId="7916" xr:uid="{ABDD6B87-DE54-4CE4-86A6-4F064C70B1B1}"/>
    <cellStyle name="vntxt2 3 2 2 17 2" xfId="12095" xr:uid="{4EE954B2-11F0-445A-94A5-CE5074339ABE}"/>
    <cellStyle name="vntxt2 3 2 2 17 2 2" xfId="50329" xr:uid="{BAE3A0CF-244C-4B7D-BBC1-0F366375DD5E}"/>
    <cellStyle name="vntxt2 3 2 2 17 3" xfId="52319" xr:uid="{5869FC84-55D5-498F-8E5F-1E919D0F04ED}"/>
    <cellStyle name="vntxt2 3 2 2 17 4" xfId="47693" xr:uid="{92C5DB9C-F018-473A-ACF9-9C749C6BF853}"/>
    <cellStyle name="vntxt2 3 2 2 17 5" xfId="55181" xr:uid="{61C3AD19-B22F-477E-ABF7-D2BDE3CC3F18}"/>
    <cellStyle name="vntxt2 3 2 2 18" xfId="8852" xr:uid="{8E30FD0A-608B-4172-B006-4FAD7677D2D7}"/>
    <cellStyle name="vntxt2 3 2 2 18 2" xfId="12785" xr:uid="{44860F74-BE27-46EA-AB42-EBB7C88EA359}"/>
    <cellStyle name="vntxt2 3 2 2 18 2 2" xfId="50955" xr:uid="{9D14CE1B-8EA3-474A-93A4-B7D07DFFAE60}"/>
    <cellStyle name="vntxt2 3 2 2 18 3" xfId="52884" xr:uid="{41E403AF-AF9C-440F-813A-5728F4B1E98B}"/>
    <cellStyle name="vntxt2 3 2 2 18 4" xfId="48508" xr:uid="{E236910F-3394-457F-BDC5-349354ED8F26}"/>
    <cellStyle name="vntxt2 3 2 2 18 5" xfId="55933" xr:uid="{773A8DC8-11DF-4373-9193-9536B4989E04}"/>
    <cellStyle name="vntxt2 3 2 2 19" xfId="8001" xr:uid="{DC0EAF0E-9560-4447-B97B-C179920A0A78}"/>
    <cellStyle name="vntxt2 3 2 2 19 2" xfId="12171" xr:uid="{1C9F690D-5F3F-4693-921F-14B27C4890C8}"/>
    <cellStyle name="vntxt2 3 2 2 19 2 2" xfId="50412" xr:uid="{6ED8AAF4-D44B-49DF-9F9D-33D1FBE6A41E}"/>
    <cellStyle name="vntxt2 3 2 2 19 3" xfId="52402" xr:uid="{7FB5E4D3-3010-4A12-BAA8-2F188132AE6E}"/>
    <cellStyle name="vntxt2 3 2 2 19 4" xfId="47775" xr:uid="{1073142B-5B5A-4987-B681-7B5DFED1DB8D}"/>
    <cellStyle name="vntxt2 3 2 2 19 5" xfId="55261" xr:uid="{1F53072F-D6E7-4B2A-BABB-75BD396123D6}"/>
    <cellStyle name="vntxt2 3 2 2 2" xfId="8624" xr:uid="{A9DDC5C8-20CD-43B4-9AED-5FCC7A3CAEA9}"/>
    <cellStyle name="vntxt2 3 2 2 2 2" xfId="12611" xr:uid="{FA3E6B98-BC37-4A6A-AB67-926618125EE8}"/>
    <cellStyle name="vntxt2 3 2 2 2 2 2" xfId="50785" xr:uid="{451EF9AA-5CBA-4F3C-91D6-2CF08951C83D}"/>
    <cellStyle name="vntxt2 3 2 2 2 3" xfId="52716" xr:uid="{E762AA82-202A-4C3B-8CFF-226E0BFAF49B}"/>
    <cellStyle name="vntxt2 3 2 2 2 4" xfId="48299" xr:uid="{12FA6CEF-25B4-4830-9053-4246466ED605}"/>
    <cellStyle name="vntxt2 3 2 2 2 5" xfId="55728" xr:uid="{FAEFE8E0-2AFA-4898-8414-5C2612F09BD2}"/>
    <cellStyle name="vntxt2 3 2 2 20" xfId="7580" xr:uid="{4F69D548-9487-4612-AF84-9437C25537B9}"/>
    <cellStyle name="vntxt2 3 2 2 20 2" xfId="11822" xr:uid="{2960DEF6-D235-41E6-B923-6E068E1A58FD}"/>
    <cellStyle name="vntxt2 3 2 2 20 2 2" xfId="50010" xr:uid="{C0059BC0-CCB6-405D-9554-B8BC4485850D}"/>
    <cellStyle name="vntxt2 3 2 2 20 3" xfId="52003" xr:uid="{B20330B6-3318-42D6-BEE6-0D4B82791BD2}"/>
    <cellStyle name="vntxt2 3 2 2 20 4" xfId="47374" xr:uid="{4220D905-73E7-4727-B386-ABEE38E0CF76}"/>
    <cellStyle name="vntxt2 3 2 2 20 5" xfId="54877" xr:uid="{73729596-52B5-4D52-A19E-3BEAD99CCE1A}"/>
    <cellStyle name="vntxt2 3 2 2 21" xfId="8810" xr:uid="{04262C75-B441-4BEE-9870-061AE2A124C4}"/>
    <cellStyle name="vntxt2 3 2 2 21 2" xfId="12752" xr:uid="{3726A7A0-C110-44C7-8221-376526E2FBD5}"/>
    <cellStyle name="vntxt2 3 2 2 21 2 2" xfId="50914" xr:uid="{F5A0A975-8BF3-4D88-8C81-1441301B1565}"/>
    <cellStyle name="vntxt2 3 2 2 21 3" xfId="52843" xr:uid="{916DE1E3-ADE0-4C69-927C-9B1C251AD8D2}"/>
    <cellStyle name="vntxt2 3 2 2 21 4" xfId="48468" xr:uid="{5D9350FE-CAC9-483D-99E3-337273C791B0}"/>
    <cellStyle name="vntxt2 3 2 2 21 5" xfId="55894" xr:uid="{86D0F3E2-9D94-4908-BD2E-B43F1DD0AE43}"/>
    <cellStyle name="vntxt2 3 2 2 22" xfId="9281" xr:uid="{AC5B58A3-AAE6-4206-8FCD-F663DFB2DD11}"/>
    <cellStyle name="vntxt2 3 2 2 22 2" xfId="13154" xr:uid="{BE5C6F6D-6D28-4E0D-A2C9-F644C4C952DC}"/>
    <cellStyle name="vntxt2 3 2 2 22 2 2" xfId="51377" xr:uid="{EEA537A9-89E8-4BF5-875C-0ACC33277DFD}"/>
    <cellStyle name="vntxt2 3 2 2 22 3" xfId="53305" xr:uid="{9119664B-E211-44BD-A417-D431FBB9B720}"/>
    <cellStyle name="vntxt2 3 2 2 22 4" xfId="48928" xr:uid="{F006AE2F-2DBE-42DF-8B64-F26F0193FDD0}"/>
    <cellStyle name="vntxt2 3 2 2 22 5" xfId="56348" xr:uid="{4EF20CAB-0C0A-4490-BC98-BC8A90E4B804}"/>
    <cellStyle name="vntxt2 3 2 2 23" xfId="7737" xr:uid="{19949678-9EFE-4D93-8C1D-5418C751EF80}"/>
    <cellStyle name="vntxt2 3 2 2 23 2" xfId="11952" xr:uid="{439CEEBD-08D2-451A-A208-7E81B2B04E69}"/>
    <cellStyle name="vntxt2 3 2 2 23 2 2" xfId="50161" xr:uid="{B7B0A5A5-CA36-40E3-8BD5-D6DAA0B63AC6}"/>
    <cellStyle name="vntxt2 3 2 2 23 3" xfId="52153" xr:uid="{06CE7F85-0D7F-42AF-BC1B-A5DBE5EFC827}"/>
    <cellStyle name="vntxt2 3 2 2 23 4" xfId="47523" xr:uid="{9A615FE1-1928-413F-8332-C0272D340F1E}"/>
    <cellStyle name="vntxt2 3 2 2 23 5" xfId="55021" xr:uid="{B658D3FF-7534-49AE-B7B5-C6DE25C16FAE}"/>
    <cellStyle name="vntxt2 3 2 2 24" xfId="9776" xr:uid="{9BDE6BEF-183E-46E8-AD55-B9347F1771BF}"/>
    <cellStyle name="vntxt2 3 2 2 24 2" xfId="13589" xr:uid="{D815E575-7C57-4204-ADE7-2EE0EAB19218}"/>
    <cellStyle name="vntxt2 3 2 2 24 2 2" xfId="51866" xr:uid="{D2B38904-B163-46E8-8AB6-9BB744C4FC47}"/>
    <cellStyle name="vntxt2 3 2 2 24 3" xfId="53794" xr:uid="{4D0DB743-6A5E-4AC9-A438-0519B933408B}"/>
    <cellStyle name="vntxt2 3 2 2 24 4" xfId="49417" xr:uid="{750472BB-7BBF-4DE0-987F-C6595BADA6C5}"/>
    <cellStyle name="vntxt2 3 2 2 24 5" xfId="56828" xr:uid="{7591CB19-B122-47FF-938E-BFBD297C1EF0}"/>
    <cellStyle name="vntxt2 3 2 2 25" xfId="10096" xr:uid="{DC2A9551-7624-4469-9096-0F739ED0877A}"/>
    <cellStyle name="vntxt2 3 2 2 25 2" xfId="17915" xr:uid="{87507655-672A-4A60-91BD-AEF6DFFBD622}"/>
    <cellStyle name="vntxt2 3 2 2 25 3" xfId="49756" xr:uid="{FBBF88F6-B0DB-4C7F-BA4A-93352F5D8031}"/>
    <cellStyle name="vntxt2 3 2 2 26" xfId="10432" xr:uid="{8CD881CC-891D-424F-B3F6-9207844C61EF}"/>
    <cellStyle name="vntxt2 3 2 2 26 2" xfId="18101" xr:uid="{EAC4EFDD-451C-49F9-A78E-B7479B617288}"/>
    <cellStyle name="vntxt2 3 2 2 26 3" xfId="49600" xr:uid="{D5CADCB8-1B35-4B81-A5B5-D3B884A67392}"/>
    <cellStyle name="vntxt2 3 2 2 27" xfId="10768" xr:uid="{CFD86DC0-C6E1-4A47-BA75-D21298E84B0A}"/>
    <cellStyle name="vntxt2 3 2 2 27 2" xfId="18292" xr:uid="{6E27675A-6760-4F08-B281-04661249394B}"/>
    <cellStyle name="vntxt2 3 2 2 28" xfId="11095" xr:uid="{AE0B3846-9201-45DC-B83D-6F330FD23234}"/>
    <cellStyle name="vntxt2 3 2 2 28 2" xfId="18483" xr:uid="{96475D0A-4CA3-4983-A4DA-921EEA0604A3}"/>
    <cellStyle name="vntxt2 3 2 2 29" xfId="7361" xr:uid="{C1DE5520-EC68-4E7F-8E37-F1B71248FF9A}"/>
    <cellStyle name="vntxt2 3 2 2 29 2" xfId="17403" xr:uid="{AE04849D-0892-4CEA-A89C-181F9CA8B6DF}"/>
    <cellStyle name="vntxt2 3 2 2 3" xfId="8899" xr:uid="{BC6F2980-8057-4EEA-B0AC-2304377557CE}"/>
    <cellStyle name="vntxt2 3 2 2 3 2" xfId="12823" xr:uid="{D0A189D2-217B-46D2-B9AB-48CFE895299D}"/>
    <cellStyle name="vntxt2 3 2 2 3 2 2" xfId="51000" xr:uid="{15E30F27-2DDC-414B-B6E3-697D9CD0210C}"/>
    <cellStyle name="vntxt2 3 2 2 3 3" xfId="52928" xr:uid="{FAF33885-54F9-42C3-9A49-719D4DB62568}"/>
    <cellStyle name="vntxt2 3 2 2 3 4" xfId="48553" xr:uid="{0820E0BC-3A2E-4EF8-913F-B58FB9522A83}"/>
    <cellStyle name="vntxt2 3 2 2 3 5" xfId="55977" xr:uid="{9B940DD2-4269-41D3-BFFD-D3DFBE5BCFF3}"/>
    <cellStyle name="vntxt2 3 2 2 30" xfId="11628" xr:uid="{252DDBEC-88F3-4C23-BD78-6EC48E54EB32}"/>
    <cellStyle name="vntxt2 3 2 2 31" xfId="47109" xr:uid="{9AB76C8F-8F99-4866-99EE-7F248461E156}"/>
    <cellStyle name="vntxt2 3 2 2 32" xfId="54653" xr:uid="{E03DC06A-A652-436C-A0FB-D406A4CB50D4}"/>
    <cellStyle name="vntxt2 3 2 2 4" xfId="8947" xr:uid="{A03692E4-28CB-4F68-A53E-A32187483B0C}"/>
    <cellStyle name="vntxt2 3 2 2 4 2" xfId="12870" xr:uid="{97121475-F679-4C6D-9168-F26F6CE1D503}"/>
    <cellStyle name="vntxt2 3 2 2 4 2 2" xfId="51053" xr:uid="{7FF8D7F5-C4C6-48CC-8D84-44682D60DFEF}"/>
    <cellStyle name="vntxt2 3 2 2 4 3" xfId="52981" xr:uid="{E48B6EB7-8104-46D2-843C-82C3F6CC4D3C}"/>
    <cellStyle name="vntxt2 3 2 2 4 4" xfId="48606" xr:uid="{A8A22761-FACA-46BB-A863-3559F64D0C69}"/>
    <cellStyle name="vntxt2 3 2 2 4 5" xfId="56030" xr:uid="{1EBE89AB-AB33-47C0-8465-3CD5F80D851D}"/>
    <cellStyle name="vntxt2 3 2 2 5" xfId="8992" xr:uid="{5A646593-3322-4397-84BE-BB6230890A00}"/>
    <cellStyle name="vntxt2 3 2 2 5 2" xfId="12908" xr:uid="{1FD7E8E0-270F-4742-A048-920ED4FFD58D}"/>
    <cellStyle name="vntxt2 3 2 2 5 2 2" xfId="51097" xr:uid="{239F6EAE-84C3-4EB5-A649-DF7411BBFF26}"/>
    <cellStyle name="vntxt2 3 2 2 5 3" xfId="53025" xr:uid="{A43EA136-76ED-4240-B76B-4AF733039D2E}"/>
    <cellStyle name="vntxt2 3 2 2 5 4" xfId="48650" xr:uid="{E9E4EB42-9B63-4C0F-8654-888A3A56C5CA}"/>
    <cellStyle name="vntxt2 3 2 2 5 5" xfId="56074" xr:uid="{D05C2D9E-E9C3-4055-B896-158ADE8E2D7F}"/>
    <cellStyle name="vntxt2 3 2 2 6" xfId="8258" xr:uid="{E7E47A98-18C5-4E94-A6B4-ACC5377DF698}"/>
    <cellStyle name="vntxt2 3 2 2 6 2" xfId="12365" xr:uid="{72D42588-2AC9-420A-AFE6-E692B366CDD9}"/>
    <cellStyle name="vntxt2 3 2 2 6 2 2" xfId="50636" xr:uid="{12B2D8DD-4162-40AC-BB0B-339F7558C633}"/>
    <cellStyle name="vntxt2 3 2 2 6 3" xfId="52620" xr:uid="{95F1DC07-26C1-44F9-8228-1135BCDC7BDF}"/>
    <cellStyle name="vntxt2 3 2 2 6 4" xfId="48001" xr:uid="{8DB34172-E634-4D86-ADD7-6C9F55BDB0C5}"/>
    <cellStyle name="vntxt2 3 2 2 6 5" xfId="55473" xr:uid="{902EAEE0-57F3-48C6-9C91-F2F72A5C70F7}"/>
    <cellStyle name="vntxt2 3 2 2 7" xfId="7795" xr:uid="{24C41EBA-AE1C-429E-8F04-859AB67F8580}"/>
    <cellStyle name="vntxt2 3 2 2 7 2" xfId="11998" xr:uid="{5E75772E-388E-4FB4-9296-F302EB60AA8B}"/>
    <cellStyle name="vntxt2 3 2 2 7 2 2" xfId="50215" xr:uid="{DC348A42-2A92-4FB7-8334-8CFDA38691DA}"/>
    <cellStyle name="vntxt2 3 2 2 7 3" xfId="52207" xr:uid="{C9BDA111-BCE3-423C-BE43-AA89CB9FDF01}"/>
    <cellStyle name="vntxt2 3 2 2 7 4" xfId="47578" xr:uid="{2A1AE369-0128-4060-852B-A21D6C436386}"/>
    <cellStyle name="vntxt2 3 2 2 7 5" xfId="55074" xr:uid="{33A26087-5AE4-4673-9C12-F2785B224F22}"/>
    <cellStyle name="vntxt2 3 2 2 8" xfId="8217" xr:uid="{1D812648-FAAE-4DC3-921C-E31711C7DBB3}"/>
    <cellStyle name="vntxt2 3 2 2 8 2" xfId="12349" xr:uid="{8FEBFFAE-1898-415E-82FB-031C78373DDC}"/>
    <cellStyle name="vntxt2 3 2 2 8 2 2" xfId="50612" xr:uid="{C9E75B9A-1D32-446D-A573-2B36F6F4285B}"/>
    <cellStyle name="vntxt2 3 2 2 8 3" xfId="52600" xr:uid="{2A1B3464-A641-4227-B605-24CFAD57C1E0}"/>
    <cellStyle name="vntxt2 3 2 2 8 4" xfId="47976" xr:uid="{6296DC09-1E8B-4E3E-92D5-DA09EB5EF418}"/>
    <cellStyle name="vntxt2 3 2 2 8 5" xfId="55454" xr:uid="{5730258D-9A12-489D-9D92-D258C5F7552A}"/>
    <cellStyle name="vntxt2 3 2 2 9" xfId="9175" xr:uid="{24882AF2-4BAD-4AC7-9071-FD3C64162C3E}"/>
    <cellStyle name="vntxt2 3 2 2 9 2" xfId="13065" xr:uid="{262063A7-34C0-4101-8CEB-061F13A12671}"/>
    <cellStyle name="vntxt2 3 2 2 9 2 2" xfId="51276" xr:uid="{19147B06-73A0-4125-BFA5-5311BD9A00ED}"/>
    <cellStyle name="vntxt2 3 2 2 9 3" xfId="53204" xr:uid="{11345E5F-F25E-4BD1-890C-CC20782BB6FE}"/>
    <cellStyle name="vntxt2 3 2 2 9 4" xfId="48828" xr:uid="{816696EA-0DD0-4521-80FE-3E0D9B3566E0}"/>
    <cellStyle name="vntxt2 3 2 2 9 5" xfId="56250" xr:uid="{7F93C88A-B339-4748-A1D9-3CBDDE45B982}"/>
    <cellStyle name="vntxt2 3 2 3" xfId="7935" xr:uid="{0C81A440-F59A-4CF9-8E33-4BB9984E6BFF}"/>
    <cellStyle name="vntxt2 3 2 3 2" xfId="12113" xr:uid="{D1C3A3D9-435A-4F0F-AF80-916A9A21D678}"/>
    <cellStyle name="vntxt2 3 2 3 2 2" xfId="50347" xr:uid="{B66DC483-E823-436F-8413-A22C73195B3B}"/>
    <cellStyle name="vntxt2 3 2 3 3" xfId="52337" xr:uid="{D3C27BC0-69F2-47DF-B9AC-DC286E19C492}"/>
    <cellStyle name="vntxt2 3 2 3 4" xfId="47711" xr:uid="{795CD957-24E7-4ED0-A381-7E70B30F9050}"/>
    <cellStyle name="vntxt2 3 2 3 5" xfId="55199" xr:uid="{25057597-47CA-4D03-B949-B479146480CF}"/>
    <cellStyle name="vntxt2 3 2 4" xfId="7674" xr:uid="{ADD47871-257C-4D84-9C2F-52AF28630325}"/>
    <cellStyle name="vntxt2 3 2 4 2" xfId="11902" xr:uid="{AAC26FC1-06FD-48A8-88EE-291EA0B0937D}"/>
    <cellStyle name="vntxt2 3 2 4 2 2" xfId="50100" xr:uid="{B4E6C482-1815-48B7-B41C-510473AF32F6}"/>
    <cellStyle name="vntxt2 3 2 4 3" xfId="52093" xr:uid="{E34174CE-B602-41F1-801C-BD464D3598E9}"/>
    <cellStyle name="vntxt2 3 2 4 4" xfId="47464" xr:uid="{E757F7D6-7B76-4ADF-9905-FB3E049023EE}"/>
    <cellStyle name="vntxt2 3 2 4 5" xfId="54962" xr:uid="{DE1EEC9C-D6FD-410D-A4E5-2CDABCDEED85}"/>
    <cellStyle name="vntxt2 3 2 5" xfId="7637" xr:uid="{42DE0B21-CF67-42A7-9E14-2B3727010367}"/>
    <cellStyle name="vntxt2 3 2 5 2" xfId="11874" xr:uid="{9E63A08F-5917-4811-944A-858EBE3C3EB9}"/>
    <cellStyle name="vntxt2 3 2 5 2 2" xfId="50065" xr:uid="{1EDD79BE-F3E7-44C7-8970-7C3C5C56DC5B}"/>
    <cellStyle name="vntxt2 3 2 5 3" xfId="52058" xr:uid="{03DB5032-B979-40BC-95F2-B6FA7ADF58C8}"/>
    <cellStyle name="vntxt2 3 2 5 4" xfId="47429" xr:uid="{E977FA01-5BE6-4443-AF62-96678808543A}"/>
    <cellStyle name="vntxt2 3 2 5 5" xfId="54931" xr:uid="{52218CB9-4FB3-4493-9A59-5B0EB158AFC0}"/>
    <cellStyle name="vntxt2 3 2 6" xfId="7595" xr:uid="{F4D7C0E0-3FB2-4575-890E-5C21354DAFED}"/>
    <cellStyle name="vntxt2 3 2 6 2" xfId="11834" xr:uid="{98657F30-1DC7-4A7D-B17F-92A5B8EA22E4}"/>
    <cellStyle name="vntxt2 3 2 6 2 2" xfId="50024" xr:uid="{3338F587-CFC5-4015-B84F-25E75E0CC4A8}"/>
    <cellStyle name="vntxt2 3 2 6 3" xfId="52017" xr:uid="{3562C607-4B01-4897-B0A1-2B3A96EEEDCB}"/>
    <cellStyle name="vntxt2 3 2 6 4" xfId="47388" xr:uid="{7419063D-2A9F-4836-87A7-DDCDC66912CC}"/>
    <cellStyle name="vntxt2 3 2 6 5" xfId="54890" xr:uid="{ADEE9B5E-71FB-412E-ADF4-DD62EF13E867}"/>
    <cellStyle name="vntxt2 3 2 7" xfId="7987" xr:uid="{99A90323-C0F7-4C8F-AB63-9F68D3A18BA3}"/>
    <cellStyle name="vntxt2 3 2 7 2" xfId="12158" xr:uid="{B372969F-F354-48EC-83E9-CB536036A3B2}"/>
    <cellStyle name="vntxt2 3 2 7 2 2" xfId="50397" xr:uid="{B39AB732-D8D8-48A8-A871-546315F1CFB4}"/>
    <cellStyle name="vntxt2 3 2 7 3" xfId="52387" xr:uid="{43500426-7836-4B10-BE0C-73C928B9BBFF}"/>
    <cellStyle name="vntxt2 3 2 7 4" xfId="47760" xr:uid="{76104AC8-E8EE-4195-AF15-C63EA6DCB6B7}"/>
    <cellStyle name="vntxt2 3 2 7 5" xfId="55247" xr:uid="{03BF4AE2-2AF3-44AD-9F0B-5CB473740802}"/>
    <cellStyle name="vntxt2 3 2 8" xfId="7619" xr:uid="{07D17AD1-A37F-425E-B93B-867661609C7D}"/>
    <cellStyle name="vntxt2 3 2 8 2" xfId="11857" xr:uid="{40883223-1DBA-43A1-8119-8B14246898B4}"/>
    <cellStyle name="vntxt2 3 2 8 2 2" xfId="50048" xr:uid="{A54577E7-B423-4273-B112-CB0451007BDA}"/>
    <cellStyle name="vntxt2 3 2 8 3" xfId="52041" xr:uid="{91351631-05F8-468E-B1B3-FCF1CE42D645}"/>
    <cellStyle name="vntxt2 3 2 8 4" xfId="47412" xr:uid="{6BFCB9AB-5414-4243-BA34-10D1D365EDB5}"/>
    <cellStyle name="vntxt2 3 2 8 5" xfId="54914" xr:uid="{DAE30C27-260F-403A-AEC2-10B56F296738}"/>
    <cellStyle name="vntxt2 3 2 9" xfId="9326" xr:uid="{0DC9A1B3-E180-473C-97FD-EE13DA5F9F68}"/>
    <cellStyle name="vntxt2 3 2 9 2" xfId="13195" xr:uid="{D9D1C061-BFDB-4FB6-A709-5B5AC182C90C}"/>
    <cellStyle name="vntxt2 3 2 9 2 2" xfId="51422" xr:uid="{3E7F2A31-8509-4154-B1AD-1711B367AD5D}"/>
    <cellStyle name="vntxt2 3 2 9 3" xfId="53350" xr:uid="{DA14768A-7C69-4362-B062-E152B5D860F0}"/>
    <cellStyle name="vntxt2 3 2 9 4" xfId="48973" xr:uid="{8118F043-74D1-4228-AF28-B8EAC2E9C45D}"/>
    <cellStyle name="vntxt2 3 2 9 5" xfId="56393" xr:uid="{40EB7162-E3BA-4913-92E8-BB5A843F6E7A}"/>
    <cellStyle name="vntxt2 3 20" xfId="7671" xr:uid="{1062B468-C151-48D1-B35E-3FB484C1E09E}"/>
    <cellStyle name="vntxt2 3 20 2" xfId="11900" xr:uid="{433F0D91-6871-4806-8E59-58878AB04433}"/>
    <cellStyle name="vntxt2 3 20 2 2" xfId="50097" xr:uid="{5C0A5B88-5E77-4F9F-9CEB-EECD414C80FF}"/>
    <cellStyle name="vntxt2 3 20 3" xfId="52090" xr:uid="{3E0320FB-5191-44B7-8161-F88AA506F691}"/>
    <cellStyle name="vntxt2 3 20 4" xfId="47461" xr:uid="{798AE753-822B-457A-80BD-60F75ADC3B65}"/>
    <cellStyle name="vntxt2 3 20 5" xfId="54959" xr:uid="{FD00C053-8DFD-44F7-A92C-E151B07B1A9C}"/>
    <cellStyle name="vntxt2 3 21" xfId="8186" xr:uid="{E45280D5-0EF1-4D23-97A4-CCAC7C2D3FCE}"/>
    <cellStyle name="vntxt2 3 21 2" xfId="12320" xr:uid="{CA9085E4-F298-4518-B63D-FC09609C91A4}"/>
    <cellStyle name="vntxt2 3 21 2 2" xfId="50580" xr:uid="{03E0606F-21E8-4672-A849-A3BE418DA942}"/>
    <cellStyle name="vntxt2 3 21 3" xfId="52569" xr:uid="{8D7FFDB0-52A9-480D-9898-2F29AD79CB84}"/>
    <cellStyle name="vntxt2 3 21 4" xfId="47944" xr:uid="{73F47865-EB99-4F8C-889D-4FAF0C3CB4E5}"/>
    <cellStyle name="vntxt2 3 21 5" xfId="55423" xr:uid="{6017567B-DA88-4C79-9CDD-0BD9A3B2A545}"/>
    <cellStyle name="vntxt2 3 22" xfId="8874" xr:uid="{19DF14C5-A254-4971-B219-44940367BABF}"/>
    <cellStyle name="vntxt2 3 22 2" xfId="12803" xr:uid="{91A2268A-E1EE-402A-934E-E7E78C79785B}"/>
    <cellStyle name="vntxt2 3 22 2 2" xfId="50977" xr:uid="{21569435-0CB8-4BAD-8856-D6693D7C339A}"/>
    <cellStyle name="vntxt2 3 22 3" xfId="52905" xr:uid="{72EAD0EB-8427-49E0-BFBC-895F47955442}"/>
    <cellStyle name="vntxt2 3 22 4" xfId="48530" xr:uid="{0D4041AF-55F8-45BD-AC7A-97C98B293D66}"/>
    <cellStyle name="vntxt2 3 22 5" xfId="55954" xr:uid="{36AE545E-AD49-442F-BB98-D4A4B3C0A6A1}"/>
    <cellStyle name="vntxt2 3 23" xfId="7738" xr:uid="{2F6374C3-F95C-4BC2-B54B-527456691A55}"/>
    <cellStyle name="vntxt2 3 23 2" xfId="11953" xr:uid="{76D0E6C4-C4D5-491F-AF62-CA8C7AB88CD5}"/>
    <cellStyle name="vntxt2 3 23 2 2" xfId="50162" xr:uid="{2DAE31E3-4516-4B2A-BB0D-8DA7CEF0D19A}"/>
    <cellStyle name="vntxt2 3 23 3" xfId="52154" xr:uid="{50141949-F687-4CCB-837F-7260C9B3D9E3}"/>
    <cellStyle name="vntxt2 3 23 4" xfId="47524" xr:uid="{E3A517C7-7FF7-4856-A6AB-C18C940E18E9}"/>
    <cellStyle name="vntxt2 3 23 5" xfId="55022" xr:uid="{F652273A-3A2E-4C8C-BD27-FC1EE65C3E26}"/>
    <cellStyle name="vntxt2 3 24" xfId="7614" xr:uid="{9E8051CC-9538-41BA-8957-279A1E9429FB}"/>
    <cellStyle name="vntxt2 3 24 2" xfId="11852" xr:uid="{1FE2D8F1-BA76-4A97-B2FB-95C69311AF08}"/>
    <cellStyle name="vntxt2 3 24 2 2" xfId="50043" xr:uid="{69576F2E-409D-46E4-B810-A0CB9BACFE19}"/>
    <cellStyle name="vntxt2 3 24 3" xfId="52036" xr:uid="{4BEBE9E3-8A74-4437-A954-C6C2C88F16B4}"/>
    <cellStyle name="vntxt2 3 24 4" xfId="47407" xr:uid="{06DB21E8-06D7-419D-8ED9-7FA2E1D2D996}"/>
    <cellStyle name="vntxt2 3 24 5" xfId="54909" xr:uid="{ED58785D-EB8D-418B-A7E5-24B28F060BEE}"/>
    <cellStyle name="vntxt2 3 25" xfId="7990" xr:uid="{587E9E1D-B3BD-4EFB-BC60-97535A694CF0}"/>
    <cellStyle name="vntxt2 3 25 2" xfId="12160" xr:uid="{372B0CC6-C5A3-4641-882A-AC21F8DEC621}"/>
    <cellStyle name="vntxt2 3 25 2 2" xfId="50400" xr:uid="{E3928345-2FC1-43B4-BF6C-1796760C394C}"/>
    <cellStyle name="vntxt2 3 25 3" xfId="52390" xr:uid="{B9BEE28D-9812-438B-AC09-079FBA5966E4}"/>
    <cellStyle name="vntxt2 3 25 4" xfId="47763" xr:uid="{E0A7A8AD-BCF1-48E2-8576-9DA92B96FEB1}"/>
    <cellStyle name="vntxt2 3 25 5" xfId="55249" xr:uid="{453E12AB-ABC5-4484-89F0-A64A6AB5DCB8}"/>
    <cellStyle name="vntxt2 3 26" xfId="7831" xr:uid="{41D5F231-E468-423A-A8D8-CCF727726775}"/>
    <cellStyle name="vntxt2 3 26 2" xfId="12027" xr:uid="{256CBD0C-79AD-44D5-98FC-75C2991FE393}"/>
    <cellStyle name="vntxt2 3 26 2 2" xfId="50247" xr:uid="{C29F87C4-89DD-4C47-95D7-6FFB0DB3D35A}"/>
    <cellStyle name="vntxt2 3 26 3" xfId="52239" xr:uid="{FE4983E1-C987-44E1-9F07-7803AA186D26}"/>
    <cellStyle name="vntxt2 3 26 4" xfId="47611" xr:uid="{006A8303-1580-456F-AD44-7151309AD30F}"/>
    <cellStyle name="vntxt2 3 26 5" xfId="55106" xr:uid="{5B9FFA4B-9F9E-4B0F-B4AB-09F6AAE89559}"/>
    <cellStyle name="vntxt2 3 27" xfId="8786" xr:uid="{0854B366-1D3D-49F3-AC28-836114C2189E}"/>
    <cellStyle name="vntxt2 3 27 2" xfId="12736" xr:uid="{46925C00-384C-4054-90B2-E3B62AEBA2E0}"/>
    <cellStyle name="vntxt2 3 27 2 2" xfId="50892" xr:uid="{608D0458-D700-4B95-96E6-D6B0DF8E2694}"/>
    <cellStyle name="vntxt2 3 27 3" xfId="52821" xr:uid="{0A36C6A5-12F6-4FC3-8E41-1AA01ED5AA9F}"/>
    <cellStyle name="vntxt2 3 27 4" xfId="48446" xr:uid="{FF1999D8-C93B-43A8-B06D-D24EBF3CCBB0}"/>
    <cellStyle name="vntxt2 3 27 5" xfId="55872" xr:uid="{01B95FE6-A7C9-451F-AE97-88BA55523334}"/>
    <cellStyle name="vntxt2 3 28" xfId="9506" xr:uid="{02C339F8-C474-4C04-A393-4F62E6B96FC8}"/>
    <cellStyle name="vntxt2 3 28 2" xfId="13346" xr:uid="{DF74844B-1E7C-4B68-8F75-201340823752}"/>
    <cellStyle name="vntxt2 3 28 2 2" xfId="51596" xr:uid="{CF6E8DC4-E933-4435-B765-47D85DC69CFF}"/>
    <cellStyle name="vntxt2 3 28 3" xfId="53524" xr:uid="{79FCE7DB-4CD3-4BA8-A8AA-C123C36B82F0}"/>
    <cellStyle name="vntxt2 3 28 4" xfId="49147" xr:uid="{94EBA8D3-1F46-42F9-9FF0-806273809219}"/>
    <cellStyle name="vntxt2 3 28 5" xfId="56566" xr:uid="{447D797E-50EE-4863-B9F1-ABAFD980C46F}"/>
    <cellStyle name="vntxt2 3 29" xfId="7834" xr:uid="{969482FD-5BE3-4183-8FB2-5B4098D2BD3D}"/>
    <cellStyle name="vntxt2 3 29 2" xfId="12029" xr:uid="{BD510D2B-825A-4073-A63F-9850185B1B4E}"/>
    <cellStyle name="vntxt2 3 29 2 2" xfId="50250" xr:uid="{DD955661-FDFC-4EC4-BC3F-443BCD032312}"/>
    <cellStyle name="vntxt2 3 29 3" xfId="52242" xr:uid="{548FA124-2523-4470-81A7-8F8A8E1A01F7}"/>
    <cellStyle name="vntxt2 3 29 4" xfId="47614" xr:uid="{A0C63D91-42CB-4DD2-AB96-68AF7700E128}"/>
    <cellStyle name="vntxt2 3 29 5" xfId="55109" xr:uid="{C5C77F50-BC28-4CCF-99F8-4AE6E1941D20}"/>
    <cellStyle name="vntxt2 3 3" xfId="3936" xr:uid="{F3AE01F0-D965-497F-AE06-FEC119A19950}"/>
    <cellStyle name="vntxt2 3 3 10" xfId="9928" xr:uid="{D73CA092-ECE6-45B6-B444-AEC8EA90A6F3}"/>
    <cellStyle name="vntxt2 3 3 10 2" xfId="17835" xr:uid="{EFCA0E06-53A4-4728-A82D-7E3E4F7070C5}"/>
    <cellStyle name="vntxt2 3 3 10 3" xfId="49613" xr:uid="{48E6C70A-E798-4463-B6F0-8EC56BADE644}"/>
    <cellStyle name="vntxt2 3 3 11" xfId="9988" xr:uid="{86981BCC-27FD-439B-8BF2-2E02589A968E}"/>
    <cellStyle name="vntxt2 3 3 11 2" xfId="17868" xr:uid="{FE17CD6B-7B51-469B-9C2D-04FF5EF2DBAF}"/>
    <cellStyle name="vntxt2 3 3 11 3" xfId="49705" xr:uid="{8FA7E986-BD87-4692-ADB1-C76355FBC3CE}"/>
    <cellStyle name="vntxt2 3 3 12" xfId="9976" xr:uid="{604EF1D0-D884-44CE-A8E3-C1609DE1BFFB}"/>
    <cellStyle name="vntxt2 3 3 12 2" xfId="17862" xr:uid="{4749BAAE-96CA-4E75-9B70-D1826169D729}"/>
    <cellStyle name="vntxt2 3 3 13" xfId="9859" xr:uid="{87C1EB18-CDAD-4DD0-80B1-8CC8D9B5FF6D}"/>
    <cellStyle name="vntxt2 3 3 13 2" xfId="17806" xr:uid="{CC7C93C3-4A3A-43D6-9738-ECAFFCE7934B}"/>
    <cellStyle name="vntxt2 3 3 14" xfId="7222" xr:uid="{8BFA35EA-D8AD-4AE9-90FF-B38167B5EDB6}"/>
    <cellStyle name="vntxt2 3 3 14 2" xfId="17264" xr:uid="{E74B262F-3F6C-424C-A77C-A5F9663B300E}"/>
    <cellStyle name="vntxt2 3 3 15" xfId="11489" xr:uid="{956EF545-74F5-408D-B70D-3021B741711F}"/>
    <cellStyle name="vntxt2 3 3 16" xfId="46771" xr:uid="{3E3E2586-6A93-4BA2-81E8-EA8DC4572475}"/>
    <cellStyle name="vntxt2 3 3 17" xfId="54518" xr:uid="{42F9AF4F-236A-4181-8ED7-7113892207A0}"/>
    <cellStyle name="vntxt2 3 3 2" xfId="5149" xr:uid="{F80DABAC-21C7-4263-A5FF-1A10A5075C18}"/>
    <cellStyle name="vntxt2 3 3 2 10" xfId="7562" xr:uid="{B3B2F343-7358-4042-8487-50CD90BA6E0F}"/>
    <cellStyle name="vntxt2 3 3 2 10 2" xfId="11807" xr:uid="{15DBD87F-A146-417A-A69A-C5AA300681BD}"/>
    <cellStyle name="vntxt2 3 3 2 10 2 2" xfId="49994" xr:uid="{56CAD8D6-A544-404E-9011-C2808AB6DD0B}"/>
    <cellStyle name="vntxt2 3 3 2 10 3" xfId="51987" xr:uid="{FD668163-1E02-4B12-A624-0CD65E651B9F}"/>
    <cellStyle name="vntxt2 3 3 2 10 4" xfId="47359" xr:uid="{14E48825-C7F7-4222-BDAA-F05CA1BC791D}"/>
    <cellStyle name="vntxt2 3 3 2 10 5" xfId="54862" xr:uid="{5C67C927-1961-4A9E-9DF9-1FD85EAD9EA0}"/>
    <cellStyle name="vntxt2 3 3 2 11" xfId="9188" xr:uid="{08925A80-A46C-4371-BC87-807CEC40AD34}"/>
    <cellStyle name="vntxt2 3 3 2 11 2" xfId="13073" xr:uid="{201B49E7-54ED-4C28-A800-F5C1A0D9567F}"/>
    <cellStyle name="vntxt2 3 3 2 11 2 2" xfId="51289" xr:uid="{41886E2F-F5DA-4294-AAE1-665BDA12F2F9}"/>
    <cellStyle name="vntxt2 3 3 2 11 3" xfId="53217" xr:uid="{86560CB1-109A-4D6B-9AC3-1162A5F58258}"/>
    <cellStyle name="vntxt2 3 3 2 11 4" xfId="48840" xr:uid="{15B6DCD7-9788-4B07-8DB2-543CA908DA29}"/>
    <cellStyle name="vntxt2 3 3 2 11 5" xfId="56260" xr:uid="{36340412-1503-42BD-9B14-0C4E46048CF5}"/>
    <cellStyle name="vntxt2 3 3 2 12" xfId="7771" xr:uid="{47AFA41E-882E-451C-BEBA-626A925D5675}"/>
    <cellStyle name="vntxt2 3 3 2 12 2" xfId="11980" xr:uid="{FC6FBC9E-530C-42D7-93A9-9D2DB6339B87}"/>
    <cellStyle name="vntxt2 3 3 2 12 2 2" xfId="50193" xr:uid="{7BCED291-D7F5-4A8A-9138-8CD93CA67ED2}"/>
    <cellStyle name="vntxt2 3 3 2 12 3" xfId="52185" xr:uid="{A53E43D5-396E-4E3B-9AB8-26C400544EC7}"/>
    <cellStyle name="vntxt2 3 3 2 12 4" xfId="47556" xr:uid="{F8F62633-6451-45D6-8160-7A723D584B79}"/>
    <cellStyle name="vntxt2 3 3 2 12 5" xfId="55053" xr:uid="{CD4A154F-037B-427C-83B1-14EF7125E5A7}"/>
    <cellStyle name="vntxt2 3 3 2 13" xfId="7839" xr:uid="{D083A308-91B4-49FA-8DDF-20FCA3839A37}"/>
    <cellStyle name="vntxt2 3 3 2 13 2" xfId="12032" xr:uid="{0F9D0B4D-0787-4C49-8044-252112561087}"/>
    <cellStyle name="vntxt2 3 3 2 13 2 2" xfId="50255" xr:uid="{C964BD0B-B109-43F0-BDB1-51C4DA4DC2B5}"/>
    <cellStyle name="vntxt2 3 3 2 13 3" xfId="52247" xr:uid="{E3CE4E0A-0591-445B-A2E8-0F181581F7E5}"/>
    <cellStyle name="vntxt2 3 3 2 13 4" xfId="47619" xr:uid="{EAADFA30-9754-4572-8560-038BC6091B9E}"/>
    <cellStyle name="vntxt2 3 3 2 13 5" xfId="55113" xr:uid="{622C4837-60D3-4E90-BFCA-435AC3FA5C70}"/>
    <cellStyle name="vntxt2 3 3 2 14" xfId="8194" xr:uid="{6D343328-0977-470E-ABCB-C555506CC733}"/>
    <cellStyle name="vntxt2 3 3 2 14 2" xfId="12328" xr:uid="{6CF2B742-61F8-4BFD-B687-A9E7B0B0A049}"/>
    <cellStyle name="vntxt2 3 3 2 14 2 2" xfId="50588" xr:uid="{ABE2D2A8-29E7-4B7F-92C5-6C67FBAEEBEF}"/>
    <cellStyle name="vntxt2 3 3 2 14 3" xfId="52577" xr:uid="{6D0AE940-EE86-4EA0-ADEC-E867861437A5}"/>
    <cellStyle name="vntxt2 3 3 2 14 4" xfId="47952" xr:uid="{2F6A98BE-B1E9-42E5-BABA-F6C47F17335C}"/>
    <cellStyle name="vntxt2 3 3 2 14 5" xfId="55431" xr:uid="{4FBCBCC9-807D-4EE5-8440-85F2304FF8CE}"/>
    <cellStyle name="vntxt2 3 3 2 15" xfId="8768" xr:uid="{4B5AAE53-140B-4301-AAA5-FB3F19E44564}"/>
    <cellStyle name="vntxt2 3 3 2 15 2" xfId="12722" xr:uid="{3760DE48-A169-460A-89DD-011DD32B1E6D}"/>
    <cellStyle name="vntxt2 3 3 2 15 2 2" xfId="50875" xr:uid="{21B63BC1-313C-429C-AA58-4BE13372F4DC}"/>
    <cellStyle name="vntxt2 3 3 2 15 3" xfId="52804" xr:uid="{869B61DD-CD0E-478E-ACA1-1D7C3C390AA5}"/>
    <cellStyle name="vntxt2 3 3 2 15 4" xfId="48429" xr:uid="{6F54DE14-C5A4-4D5E-BEFA-51D1C3E2FD52}"/>
    <cellStyle name="vntxt2 3 3 2 15 5" xfId="55855" xr:uid="{C0101B42-B565-407B-BFAE-2DAA09FF836E}"/>
    <cellStyle name="vntxt2 3 3 2 16" xfId="7709" xr:uid="{C05586A5-60D3-4378-80FC-42CC58A11983}"/>
    <cellStyle name="vntxt2 3 3 2 16 2" xfId="11931" xr:uid="{70037CDE-5B97-4DED-921A-01B7489EC8EF}"/>
    <cellStyle name="vntxt2 3 3 2 16 2 2" xfId="50134" xr:uid="{DE50FAAA-8EB1-4FF1-9D80-BDF8CCE89C07}"/>
    <cellStyle name="vntxt2 3 3 2 16 3" xfId="52126" xr:uid="{7DD3FB94-AF86-48D9-A349-5203ABCED05B}"/>
    <cellStyle name="vntxt2 3 3 2 16 4" xfId="47497" xr:uid="{354664D6-1DCE-4C7F-9BC3-6190F7B25674}"/>
    <cellStyle name="vntxt2 3 3 2 16 5" xfId="54995" xr:uid="{7F2F2F9A-A1EF-416C-9D3E-92B4E302A348}"/>
    <cellStyle name="vntxt2 3 3 2 17" xfId="7555" xr:uid="{B07E142B-5A41-46E2-965A-1AA08A8D1B82}"/>
    <cellStyle name="vntxt2 3 3 2 17 2" xfId="11803" xr:uid="{04BA0A55-47F3-45C3-BC58-861D27A5516A}"/>
    <cellStyle name="vntxt2 3 3 2 17 2 2" xfId="49987" xr:uid="{07FA05BE-17E1-4D59-A09D-6014D35D46FE}"/>
    <cellStyle name="vntxt2 3 3 2 17 3" xfId="51980" xr:uid="{1D797350-1175-428E-8982-C40C94C9DDCE}"/>
    <cellStyle name="vntxt2 3 3 2 17 4" xfId="47352" xr:uid="{28DB4D32-A5A7-4FB2-B296-A284A8960A20}"/>
    <cellStyle name="vntxt2 3 3 2 17 5" xfId="54855" xr:uid="{CE1F2888-F933-40C0-AC78-1CAE6661F4C6}"/>
    <cellStyle name="vntxt2 3 3 2 18" xfId="8936" xr:uid="{8340C052-8A87-4402-89EC-5F73DC11E005}"/>
    <cellStyle name="vntxt2 3 3 2 18 2" xfId="12861" xr:uid="{1FB79BAE-84FF-4984-B37C-375C7AB8E823}"/>
    <cellStyle name="vntxt2 3 3 2 18 2 2" xfId="51043" xr:uid="{36130626-CEB8-4369-9BD8-9BB89B3348E5}"/>
    <cellStyle name="vntxt2 3 3 2 18 3" xfId="52971" xr:uid="{E5D77084-AA74-4073-93A8-C3309AFF92BF}"/>
    <cellStyle name="vntxt2 3 3 2 18 4" xfId="48596" xr:uid="{D526E7CE-98CF-48DC-96A4-7AB59C87979F}"/>
    <cellStyle name="vntxt2 3 3 2 18 5" xfId="56020" xr:uid="{3C387D7A-FBF1-4F95-9DC8-4CDA02A2E649}"/>
    <cellStyle name="vntxt2 3 3 2 19" xfId="9176" xr:uid="{5CD4D279-F0C2-4E2A-935F-0BDF271DD1DF}"/>
    <cellStyle name="vntxt2 3 3 2 19 2" xfId="13066" xr:uid="{1B62CE38-B740-46F0-A0A4-2368F759A4E8}"/>
    <cellStyle name="vntxt2 3 3 2 19 2 2" xfId="51277" xr:uid="{7F56CB3D-5823-475F-920B-2BE99D17F439}"/>
    <cellStyle name="vntxt2 3 3 2 19 3" xfId="53205" xr:uid="{BB7AE572-EE76-4EF3-8A58-00CA142CB9BF}"/>
    <cellStyle name="vntxt2 3 3 2 19 4" xfId="48829" xr:uid="{1BBD09F7-A699-468B-95FB-879910BB2F43}"/>
    <cellStyle name="vntxt2 3 3 2 19 5" xfId="56251" xr:uid="{F58B2567-08ED-4EA9-BF50-DD4CDC2AE673}"/>
    <cellStyle name="vntxt2 3 3 2 2" xfId="8535" xr:uid="{2806492B-4B59-4F6B-9560-2B71E21D239F}"/>
    <cellStyle name="vntxt2 3 3 2 2 2" xfId="12528" xr:uid="{E20BB9EE-57B1-472B-8BC9-CDB9142AF8C7}"/>
    <cellStyle name="vntxt2 3 3 2 2 2 2" xfId="50765" xr:uid="{E9BC7F97-E534-4A57-93D4-19788890DB58}"/>
    <cellStyle name="vntxt2 3 3 2 2 3" xfId="52702" xr:uid="{D20A2CFD-087E-4B7B-A82B-4817F8959D2B}"/>
    <cellStyle name="vntxt2 3 3 2 2 4" xfId="48209" xr:uid="{06339C52-D41D-467D-A6D4-428FB78DC850}"/>
    <cellStyle name="vntxt2 3 3 2 2 5" xfId="55644" xr:uid="{28D2E477-513B-428B-9F45-015D22E509E4}"/>
    <cellStyle name="vntxt2 3 3 2 20" xfId="8104" xr:uid="{9E629907-7067-4EF6-9CB3-E5B851C53503}"/>
    <cellStyle name="vntxt2 3 3 2 20 2" xfId="12259" xr:uid="{38595700-B33C-4DAC-8D4E-989C1352A086}"/>
    <cellStyle name="vntxt2 3 3 2 20 2 2" xfId="50508" xr:uid="{DB44D957-E729-4E35-A3B6-7F3ACB57A0C5}"/>
    <cellStyle name="vntxt2 3 3 2 20 3" xfId="52497" xr:uid="{A3682E44-2D11-4484-944F-5F32056856AB}"/>
    <cellStyle name="vntxt2 3 3 2 20 4" xfId="47871" xr:uid="{FEF3F2F4-D9A7-4201-B0AE-12B108EAA113}"/>
    <cellStyle name="vntxt2 3 3 2 20 5" xfId="55353" xr:uid="{AC96C674-1D30-434A-B5AF-40D3C108806A}"/>
    <cellStyle name="vntxt2 3 3 2 21" xfId="9056" xr:uid="{710E7731-9734-4B83-A126-FFE4A24AF120}"/>
    <cellStyle name="vntxt2 3 3 2 21 2" xfId="12962" xr:uid="{3C8AE847-E6F7-4F2A-848A-260D23DC4BF6}"/>
    <cellStyle name="vntxt2 3 3 2 21 2 2" xfId="51159" xr:uid="{B2EE13B9-08B1-43EB-8E9C-80243722AF36}"/>
    <cellStyle name="vntxt2 3 3 2 21 3" xfId="53087" xr:uid="{2AD9B006-75FF-49D4-BDA1-BC6A6C3CA014}"/>
    <cellStyle name="vntxt2 3 3 2 21 4" xfId="48711" xr:uid="{75824661-4056-4F1D-8A57-7BC2EC5F26A5}"/>
    <cellStyle name="vntxt2 3 3 2 21 5" xfId="56134" xr:uid="{DA54974F-413B-48F2-A4E6-ECF29D4A7634}"/>
    <cellStyle name="vntxt2 3 3 2 22" xfId="9580" xr:uid="{4F600E38-9DC4-49C0-A9A4-6CAA2AC1FA14}"/>
    <cellStyle name="vntxt2 3 3 2 22 2" xfId="13414" xr:uid="{11395C7E-DEAC-4114-959D-AD3D7AC3E78B}"/>
    <cellStyle name="vntxt2 3 3 2 22 2 2" xfId="51670" xr:uid="{B40258FC-C887-4233-BCB1-8616505E3E2D}"/>
    <cellStyle name="vntxt2 3 3 2 22 3" xfId="53598" xr:uid="{CCDC613C-187A-4E0C-840B-4F7BF4AC7E1C}"/>
    <cellStyle name="vntxt2 3 3 2 22 4" xfId="49221" xr:uid="{DDBD368A-A464-4CAB-BB79-710E0C2DEBA3}"/>
    <cellStyle name="vntxt2 3 3 2 22 5" xfId="56640" xr:uid="{9FA6497A-273D-4A3D-9311-BC8DE72975B6}"/>
    <cellStyle name="vntxt2 3 3 2 23" xfId="7857" xr:uid="{B4808826-7AE0-465E-8FAF-C74DF3E7505E}"/>
    <cellStyle name="vntxt2 3 3 2 23 2" xfId="12049" xr:uid="{4353E28C-686C-4BC4-9264-62AFE40F2E99}"/>
    <cellStyle name="vntxt2 3 3 2 23 2 2" xfId="50272" xr:uid="{78FC9F4B-B7CB-46AC-9F49-A93E6E8DC67A}"/>
    <cellStyle name="vntxt2 3 3 2 23 3" xfId="52264" xr:uid="{A9CA6652-ACE8-430C-B36A-4689E8407FB5}"/>
    <cellStyle name="vntxt2 3 3 2 23 4" xfId="47636" xr:uid="{D50B0D57-2AD7-47E4-9ABC-E00D20861263}"/>
    <cellStyle name="vntxt2 3 3 2 23 5" xfId="55130" xr:uid="{60ADB9F0-D594-455F-B478-A3C130B6A3D8}"/>
    <cellStyle name="vntxt2 3 3 2 24" xfId="9162" xr:uid="{8E9F2431-765E-4EBA-AAF6-6433A6C1F486}"/>
    <cellStyle name="vntxt2 3 3 2 24 2" xfId="13053" xr:uid="{2AE4E191-EF4E-4A95-B51B-1CA67A186C5D}"/>
    <cellStyle name="vntxt2 3 3 2 24 2 2" xfId="51264" xr:uid="{76A7F32A-8D6F-46FF-BEB5-2050DC51F971}"/>
    <cellStyle name="vntxt2 3 3 2 24 3" xfId="53192" xr:uid="{C6912F85-79AC-43D9-A00B-48C3CC8CE374}"/>
    <cellStyle name="vntxt2 3 3 2 24 4" xfId="48816" xr:uid="{E4F0453B-EBB4-494D-9774-E2085E704D3E}"/>
    <cellStyle name="vntxt2 3 3 2 24 5" xfId="56238" xr:uid="{B611723B-DEAB-4126-A19E-5CE3250BBAC0}"/>
    <cellStyle name="vntxt2 3 3 2 25" xfId="10273" xr:uid="{2C6AF50E-F253-40A3-BCF1-5B50AD508D6E}"/>
    <cellStyle name="vntxt2 3 3 2 25 2" xfId="18008" xr:uid="{DE3EF263-7896-44A9-8B40-89937F5A65F7}"/>
    <cellStyle name="vntxt2 3 3 2 25 3" xfId="49884" xr:uid="{D1B99C73-C63F-4218-94A1-8DA19C9C21F4}"/>
    <cellStyle name="vntxt2 3 3 2 26" xfId="10605" xr:uid="{69B5D561-0038-4C54-B301-FB01F77D144E}"/>
    <cellStyle name="vntxt2 3 3 2 26 2" xfId="18194" xr:uid="{8EA6317C-8920-404A-B3AD-0866F6BFA42C}"/>
    <cellStyle name="vntxt2 3 3 2 26 3" xfId="49651" xr:uid="{00593931-7E88-44B0-B28F-DF867CCC2CDD}"/>
    <cellStyle name="vntxt2 3 3 2 27" xfId="10940" xr:uid="{D11518FF-CF20-4BE6-AC86-F4CE06068A35}"/>
    <cellStyle name="vntxt2 3 3 2 27 2" xfId="18385" xr:uid="{5553197E-B392-4CCC-9894-FCA70BA70080}"/>
    <cellStyle name="vntxt2 3 3 2 28" xfId="11204" xr:uid="{B85811A6-706F-4DFB-9474-1CBC4A49D265}"/>
    <cellStyle name="vntxt2 3 3 2 28 2" xfId="18576" xr:uid="{FD52E949-BCF1-4586-9E3E-1607613108E7}"/>
    <cellStyle name="vntxt2 3 3 2 29" xfId="7455" xr:uid="{C8647590-D484-4736-A9E8-9C9C60A0AC06}"/>
    <cellStyle name="vntxt2 3 3 2 29 2" xfId="17497" xr:uid="{4B2F6FC7-B0E4-44E5-A685-B953D01A4D26}"/>
    <cellStyle name="vntxt2 3 3 2 3" xfId="8856" xr:uid="{764A3995-B123-4D3A-B1E7-454426A1B725}"/>
    <cellStyle name="vntxt2 3 3 2 3 2" xfId="12789" xr:uid="{2E5041D1-C1C6-4DB1-88B5-E6D3679B9548}"/>
    <cellStyle name="vntxt2 3 3 2 3 2 2" xfId="50959" xr:uid="{A3BB111E-507C-4089-9650-57858815C959}"/>
    <cellStyle name="vntxt2 3 3 2 3 3" xfId="52888" xr:uid="{E1C8F7FB-8191-47DD-9A82-B4F89CD3ADCD}"/>
    <cellStyle name="vntxt2 3 3 2 3 4" xfId="48512" xr:uid="{F534FC05-EC41-43E0-B0C9-33A809B1A1F3}"/>
    <cellStyle name="vntxt2 3 3 2 3 5" xfId="55937" xr:uid="{59C6BCEA-E66D-4A7A-87C8-991B644D65E5}"/>
    <cellStyle name="vntxt2 3 3 2 30" xfId="11721" xr:uid="{903AD21D-12AB-4CD6-8178-7286482408C2}"/>
    <cellStyle name="vntxt2 3 3 2 31" xfId="47237" xr:uid="{367B1F24-F079-406A-9D80-577BC3E605ED}"/>
    <cellStyle name="vntxt2 3 3 2 32" xfId="54760" xr:uid="{C4343C6C-01F6-460B-8A4D-51B302F746AD}"/>
    <cellStyle name="vntxt2 3 3 2 4" xfId="8156" xr:uid="{7C10B3AE-500E-4936-B70A-94834AF397E8}"/>
    <cellStyle name="vntxt2 3 3 2 4 2" xfId="12298" xr:uid="{AAF8037B-2BD9-44EF-89D1-419AC1C399E4}"/>
    <cellStyle name="vntxt2 3 3 2 4 2 2" xfId="50555" xr:uid="{B42802BE-25DA-493F-90EA-3E4434805425}"/>
    <cellStyle name="vntxt2 3 3 2 4 3" xfId="52544" xr:uid="{553BA6CC-CC51-489E-9103-4E569AC6553D}"/>
    <cellStyle name="vntxt2 3 3 2 4 4" xfId="47919" xr:uid="{C319E2C2-99AE-4F6B-ADD0-A3E94E2EA04D}"/>
    <cellStyle name="vntxt2 3 3 2 4 5" xfId="55399" xr:uid="{27E43327-1BF1-4BBD-98FE-F6D693BD38DF}"/>
    <cellStyle name="vntxt2 3 3 2 5" xfId="7620" xr:uid="{30216D04-3233-437B-A993-F0BFD51F56DF}"/>
    <cellStyle name="vntxt2 3 3 2 5 2" xfId="11858" xr:uid="{F29C397F-A22C-4CB3-A612-023BDA8F5117}"/>
    <cellStyle name="vntxt2 3 3 2 5 2 2" xfId="50049" xr:uid="{E8330CE4-300E-403F-AC11-449931B6407B}"/>
    <cellStyle name="vntxt2 3 3 2 5 3" xfId="52042" xr:uid="{86BCB799-B452-459E-B43C-A669681416BB}"/>
    <cellStyle name="vntxt2 3 3 2 5 4" xfId="47413" xr:uid="{2E5099C7-7585-4EF5-BE57-124E7B243CF9}"/>
    <cellStyle name="vntxt2 3 3 2 5 5" xfId="54915" xr:uid="{3D884AEB-D5B7-4E5B-AA9C-79796A4B429F}"/>
    <cellStyle name="vntxt2 3 3 2 6" xfId="7618" xr:uid="{D65554D6-B7BF-4548-91B7-CA91902B33CE}"/>
    <cellStyle name="vntxt2 3 3 2 6 2" xfId="11856" xr:uid="{8B28F289-E6AA-4438-8EEE-3956E3CD8DDC}"/>
    <cellStyle name="vntxt2 3 3 2 6 2 2" xfId="50047" xr:uid="{B9FE24C6-14FF-4D55-85FA-C198C8B807A5}"/>
    <cellStyle name="vntxt2 3 3 2 6 3" xfId="52040" xr:uid="{DBA8E2BC-D008-4A4B-BC27-762D8B90523A}"/>
    <cellStyle name="vntxt2 3 3 2 6 4" xfId="47411" xr:uid="{25F49390-AA5A-4681-B631-B301C870BBBC}"/>
    <cellStyle name="vntxt2 3 3 2 6 5" xfId="54913" xr:uid="{F28C5835-9BE2-48FE-B282-3CF755EFD91D}"/>
    <cellStyle name="vntxt2 3 3 2 7" xfId="7819" xr:uid="{7BBCAA2E-29CD-4575-9549-E785E85294FD}"/>
    <cellStyle name="vntxt2 3 3 2 7 2" xfId="12017" xr:uid="{45B63E09-74C5-4D7F-A4C6-BC27A63D7AB5}"/>
    <cellStyle name="vntxt2 3 3 2 7 2 2" xfId="50236" xr:uid="{EB8A4680-704E-4677-A3F8-B0D6A8EEDD21}"/>
    <cellStyle name="vntxt2 3 3 2 7 3" xfId="52228" xr:uid="{64F77C43-82EF-4CF6-89AE-96F0E3BA9A49}"/>
    <cellStyle name="vntxt2 3 3 2 7 4" xfId="47600" xr:uid="{319A5B52-E71A-4347-B8B4-F9D19515C26A}"/>
    <cellStyle name="vntxt2 3 3 2 7 5" xfId="55095" xr:uid="{C66D1401-5FB9-4322-8BCC-DAC2D7ABB500}"/>
    <cellStyle name="vntxt2 3 3 2 8" xfId="7870" xr:uid="{C89C5E30-5833-4DF3-9D95-92F76E6E2ABE}"/>
    <cellStyle name="vntxt2 3 3 2 8 2" xfId="12058" xr:uid="{8C62F2AA-7656-4E1D-A995-7CCD108EFD0C}"/>
    <cellStyle name="vntxt2 3 3 2 8 2 2" xfId="50285" xr:uid="{5FBA75F0-2F52-4B0F-99FD-BC7C27A399D7}"/>
    <cellStyle name="vntxt2 3 3 2 8 3" xfId="52276" xr:uid="{7721B7E3-0F8E-46CE-AF64-5B2B756AFE61}"/>
    <cellStyle name="vntxt2 3 3 2 8 4" xfId="47649" xr:uid="{51DBBF3D-182D-4592-BC7C-5D0C2A80793F}"/>
    <cellStyle name="vntxt2 3 3 2 8 5" xfId="55141" xr:uid="{29C78C15-39EC-4B0A-8456-9038B6DBAA86}"/>
    <cellStyle name="vntxt2 3 3 2 9" xfId="7741" xr:uid="{DDFD9431-E482-4D4C-8E63-03CF2D093CED}"/>
    <cellStyle name="vntxt2 3 3 2 9 2" xfId="11955" xr:uid="{5C388B36-F8CF-4299-AD66-3ECE37798E9A}"/>
    <cellStyle name="vntxt2 3 3 2 9 2 2" xfId="50165" xr:uid="{62B83513-6972-472C-9EFA-33971668E048}"/>
    <cellStyle name="vntxt2 3 3 2 9 3" xfId="52157" xr:uid="{E8A6579A-B0A0-4BC1-8532-1789C9687996}"/>
    <cellStyle name="vntxt2 3 3 2 9 4" xfId="47527" xr:uid="{24FC2A29-357E-4A4B-A182-73A5DECCF253}"/>
    <cellStyle name="vntxt2 3 3 2 9 5" xfId="55025" xr:uid="{F6015B9A-8655-4BEC-ACFC-7F75F7C787F3}"/>
    <cellStyle name="vntxt2 3 3 3" xfId="7904" xr:uid="{FA0E4C55-E3A0-40AC-9B55-1C0CB4CD6F01}"/>
    <cellStyle name="vntxt2 3 3 3 2" xfId="12083" xr:uid="{CB56DFB0-48B6-47F7-BAB3-1205C208D511}"/>
    <cellStyle name="vntxt2 3 3 3 2 2" xfId="50316" xr:uid="{6C7D0CAB-3E82-4F9A-8BD3-58E3CE5D98D1}"/>
    <cellStyle name="vntxt2 3 3 3 3" xfId="52307" xr:uid="{F67B44B4-21DC-4E30-98D9-21153B1053EE}"/>
    <cellStyle name="vntxt2 3 3 3 4" xfId="47680" xr:uid="{C513A6AE-3002-48C7-A04D-15922FD1BD22}"/>
    <cellStyle name="vntxt2 3 3 3 5" xfId="55169" xr:uid="{51C077D4-2D34-45D7-A395-B168DF7828AA}"/>
    <cellStyle name="vntxt2 3 3 4" xfId="8057" xr:uid="{04E9E1D3-0777-4BD5-ADBC-1748B21D8300}"/>
    <cellStyle name="vntxt2 3 3 4 2" xfId="12219" xr:uid="{A4033FF1-F527-4BFF-B3CC-6CDE0F7D1728}"/>
    <cellStyle name="vntxt2 3 3 4 2 2" xfId="50463" xr:uid="{E086A48B-57CA-47C1-8163-241A0E58C556}"/>
    <cellStyle name="vntxt2 3 3 4 3" xfId="52452" xr:uid="{646E79B8-7EDC-4E5F-8D56-61B63176BAA7}"/>
    <cellStyle name="vntxt2 3 3 4 4" xfId="47826" xr:uid="{576C229F-2134-4704-A4C9-10BED090625D}"/>
    <cellStyle name="vntxt2 3 3 4 5" xfId="55310" xr:uid="{9130DB9E-517A-4740-9F6E-00B72E339F44}"/>
    <cellStyle name="vntxt2 3 3 5" xfId="8281" xr:uid="{B866B6E2-5FF8-4434-AB25-EC0C5BA67D4B}"/>
    <cellStyle name="vntxt2 3 3 5 2" xfId="12383" xr:uid="{0AB29DEA-FACA-41A9-B6FE-7904B8ED379A}"/>
    <cellStyle name="vntxt2 3 3 5 2 2" xfId="50655" xr:uid="{9C7F4BB2-46E8-4B9E-B5F8-15F4ADA460FD}"/>
    <cellStyle name="vntxt2 3 3 5 3" xfId="52639" xr:uid="{BE473A52-B544-45DB-BE72-3B1508274533}"/>
    <cellStyle name="vntxt2 3 3 5 4" xfId="48020" xr:uid="{5DB72074-C219-4ABF-8FD3-C394509C255D}"/>
    <cellStyle name="vntxt2 3 3 5 5" xfId="55492" xr:uid="{E653940D-3778-416F-8559-5F00A2D43630}"/>
    <cellStyle name="vntxt2 3 3 6" xfId="8032" xr:uid="{B28AE4E7-947F-409A-931D-77F801DD600F}"/>
    <cellStyle name="vntxt2 3 3 6 2" xfId="12198" xr:uid="{61E51FBA-024B-4A24-B706-39B2CF11497A}"/>
    <cellStyle name="vntxt2 3 3 6 2 2" xfId="50442" xr:uid="{C4A4DE00-B5C3-48AF-B0F1-14A108C991AD}"/>
    <cellStyle name="vntxt2 3 3 6 3" xfId="52431" xr:uid="{CEA16213-9DA3-498F-A8AE-4009A8ED9FF9}"/>
    <cellStyle name="vntxt2 3 3 6 4" xfId="47805" xr:uid="{51375A92-7B21-459E-97B8-EBDB4EB29A6C}"/>
    <cellStyle name="vntxt2 3 3 6 5" xfId="55289" xr:uid="{F54AD217-E7DC-4F26-9707-8239DE2B9063}"/>
    <cellStyle name="vntxt2 3 3 7" xfId="7967" xr:uid="{8B944456-0EB1-4C9A-9C38-2E3BD23C7515}"/>
    <cellStyle name="vntxt2 3 3 7 2" xfId="12142" xr:uid="{F42BC286-C9B3-4419-A27A-F07856B8A402}"/>
    <cellStyle name="vntxt2 3 3 7 2 2" xfId="50378" xr:uid="{CC85A6F2-48B7-48EA-AAF2-6F036B5EFB6D}"/>
    <cellStyle name="vntxt2 3 3 7 3" xfId="52368" xr:uid="{14CC63C4-818D-4144-9C31-C209AABAFA7D}"/>
    <cellStyle name="vntxt2 3 3 7 4" xfId="47742" xr:uid="{DB18B3CC-7750-4D7F-8EFF-89F7047F5375}"/>
    <cellStyle name="vntxt2 3 3 7 5" xfId="55229" xr:uid="{811B2C11-AA6A-4307-88B9-96C94CACE447}"/>
    <cellStyle name="vntxt2 3 3 8" xfId="8144" xr:uid="{4F8C7249-BCBC-4E59-AFC6-0331362E2EF5}"/>
    <cellStyle name="vntxt2 3 3 8 2" xfId="12289" xr:uid="{4530E1A2-4F51-4426-A2C8-23CE6A0A7EFD}"/>
    <cellStyle name="vntxt2 3 3 8 2 2" xfId="50545" xr:uid="{FDE6A55A-4EB3-4648-B544-BDDAEF454813}"/>
    <cellStyle name="vntxt2 3 3 8 3" xfId="52534" xr:uid="{CAF2838D-EF11-4DFE-9162-9D74FB6E0103}"/>
    <cellStyle name="vntxt2 3 3 8 4" xfId="47908" xr:uid="{7748F5E4-7078-4D0E-B196-7FEDA888480E}"/>
    <cellStyle name="vntxt2 3 3 8 5" xfId="55389" xr:uid="{3582DB7E-404A-4460-8359-2BBFEC2F5653}"/>
    <cellStyle name="vntxt2 3 3 9" xfId="7694" xr:uid="{E9A18CF9-21D9-440F-9020-00ED5FF0A4CE}"/>
    <cellStyle name="vntxt2 3 3 9 2" xfId="11918" xr:uid="{1FE87E03-8387-4023-9CD5-F7F63BCE3CDF}"/>
    <cellStyle name="vntxt2 3 3 9 2 2" xfId="50119" xr:uid="{FDCC2607-F566-4156-8E37-7D5091B8B6FF}"/>
    <cellStyle name="vntxt2 3 3 9 3" xfId="52112" xr:uid="{89FFEA54-B040-4CB0-BEDE-38102159CA82}"/>
    <cellStyle name="vntxt2 3 3 9 4" xfId="47483" xr:uid="{0BD1FB42-B02E-43F2-8E80-D16A97BA4922}"/>
    <cellStyle name="vntxt2 3 3 9 5" xfId="54981" xr:uid="{BAB0D699-0F42-4E94-B5F4-1F6CD795B9F1}"/>
    <cellStyle name="vntxt2 3 30" xfId="7937" xr:uid="{23C48A47-FE76-4605-90C3-70675A8A41EF}"/>
    <cellStyle name="vntxt2 3 30 2" xfId="12115" xr:uid="{2716F8CA-4BCF-4BAD-9DEA-4CE4D4C625A5}"/>
    <cellStyle name="vntxt2 3 30 2 2" xfId="50349" xr:uid="{866DC33B-B4A9-4586-8667-C2FD4000560E}"/>
    <cellStyle name="vntxt2 3 30 3" xfId="52339" xr:uid="{8501E4C7-EEBA-44AC-984A-72DD6D971DDB}"/>
    <cellStyle name="vntxt2 3 30 4" xfId="47713" xr:uid="{839D0392-5115-4A44-AE91-2473FCCEC4C4}"/>
    <cellStyle name="vntxt2 3 30 5" xfId="55201" xr:uid="{10AC51DD-B48F-4542-99DC-333BF149C3BE}"/>
    <cellStyle name="vntxt2 3 31" xfId="8808" xr:uid="{36FBE644-4EB9-4F2F-ACBF-DE569C52F6BF}"/>
    <cellStyle name="vntxt2 3 31 2" xfId="12751" xr:uid="{53FA76D3-D78C-4CDB-A199-BF0D5C958AA0}"/>
    <cellStyle name="vntxt2 3 31 2 2" xfId="50913" xr:uid="{1B076D29-729F-4E5A-86B1-E46B73E1C650}"/>
    <cellStyle name="vntxt2 3 31 3" xfId="52842" xr:uid="{D77B105C-163E-4CFA-B115-72B25761866F}"/>
    <cellStyle name="vntxt2 3 31 4" xfId="48467" xr:uid="{6C81D1DF-10C4-4519-8B11-74738AF8CFD7}"/>
    <cellStyle name="vntxt2 3 31 5" xfId="55893" xr:uid="{9A9BCFA8-675F-4375-BB5E-115E512B257F}"/>
    <cellStyle name="vntxt2 3 32" xfId="8139" xr:uid="{B11FCB79-AD21-45DF-8065-6EAF8749A445}"/>
    <cellStyle name="vntxt2 3 32 2" xfId="12285" xr:uid="{1A2E0A43-03A9-4C74-A7AA-0C7DBA564C36}"/>
    <cellStyle name="vntxt2 3 32 2 2" xfId="50541" xr:uid="{5F21A93E-21D3-4FAC-9FA7-3957645A9F45}"/>
    <cellStyle name="vntxt2 3 32 3" xfId="52530" xr:uid="{6A39CF9C-C64C-4245-A117-95DD34AC48F9}"/>
    <cellStyle name="vntxt2 3 32 4" xfId="47904" xr:uid="{11AB7F2E-9A0C-4A2A-A711-B26EFECBF581}"/>
    <cellStyle name="vntxt2 3 32 5" xfId="55385" xr:uid="{CF3FB224-CF0A-4387-98AB-99F5BB580396}"/>
    <cellStyle name="vntxt2 3 33" xfId="9365" xr:uid="{98E2BED3-1350-4D64-97D5-0280D5280FAD}"/>
    <cellStyle name="vntxt2 3 33 2" xfId="13230" xr:uid="{98F5A277-76BA-4881-8F6D-D24CB2E0B722}"/>
    <cellStyle name="vntxt2 3 33 2 2" xfId="51461" xr:uid="{6E491800-CAEE-4FD3-84ED-30A098BFB98E}"/>
    <cellStyle name="vntxt2 3 33 3" xfId="53389" xr:uid="{2842C9D8-42AF-4C0F-968D-5F02A06A161C}"/>
    <cellStyle name="vntxt2 3 33 4" xfId="49012" xr:uid="{D2554FDC-33CC-474A-87AA-7B80035D127D}"/>
    <cellStyle name="vntxt2 3 33 5" xfId="56432" xr:uid="{D7094A72-FCB6-4028-8F21-AB7344156FBA}"/>
    <cellStyle name="vntxt2 3 34" xfId="7902" xr:uid="{061BBB7B-4636-42EB-A70C-2EF7B0CACF62}"/>
    <cellStyle name="vntxt2 3 34 2" xfId="12082" xr:uid="{E4C7750F-58F9-4127-A90F-767925C5ADD2}"/>
    <cellStyle name="vntxt2 3 34 2 2" xfId="50314" xr:uid="{9794C063-39B7-4067-B95F-434C2460A02B}"/>
    <cellStyle name="vntxt2 3 34 3" xfId="52305" xr:uid="{BB06D1D1-BDBF-435B-99CB-BE2AB64C09F0}"/>
    <cellStyle name="vntxt2 3 34 4" xfId="47678" xr:uid="{9CAE3EA9-F79C-493F-B49F-9C769035419D}"/>
    <cellStyle name="vntxt2 3 34 5" xfId="55167" xr:uid="{6A0A5A6F-1991-485B-8E8F-1DF28D49F15E}"/>
    <cellStyle name="vntxt2 3 35" xfId="8289" xr:uid="{1F49B2F3-63A7-4D8D-9858-4583AFF2588C}"/>
    <cellStyle name="vntxt2 3 35 2" xfId="12390" xr:uid="{6919EE2B-C824-4080-84BE-1067FB0F5082}"/>
    <cellStyle name="vntxt2 3 35 2 2" xfId="50663" xr:uid="{25100628-3015-4421-9A7A-E5B9F81FE870}"/>
    <cellStyle name="vntxt2 3 35 3" xfId="52647" xr:uid="{E5C7A579-FB00-42D6-A137-1B986E34F3FC}"/>
    <cellStyle name="vntxt2 3 35 4" xfId="48028" xr:uid="{60AA7135-8DB7-40E0-8CE9-4A2F5C57A7F9}"/>
    <cellStyle name="vntxt2 3 35 5" xfId="55500" xr:uid="{971A5474-7A94-4E79-9945-DFF3F7DC2FE0}"/>
    <cellStyle name="vntxt2 3 36" xfId="9845" xr:uid="{04C0B9E0-A182-4F02-A18F-F068CC0D0EF5}"/>
    <cellStyle name="vntxt2 3 36 2" xfId="17796" xr:uid="{34B99C82-166F-4C62-823A-75082F8421E1}"/>
    <cellStyle name="vntxt2 3 37" xfId="10389" xr:uid="{FB105B4A-4589-4938-87AC-024CA944372C}"/>
    <cellStyle name="vntxt2 3 37 2" xfId="18067" xr:uid="{56E911B4-5A50-4DB4-AC9B-D4E6C3343C8B}"/>
    <cellStyle name="vntxt2 3 38" xfId="9883" xr:uid="{26367EBC-5642-4AB0-935E-0E5786432AA6}"/>
    <cellStyle name="vntxt2 3 38 2" xfId="17820" xr:uid="{E46B1089-45C0-41D1-A753-07A293C3C2A0}"/>
    <cellStyle name="vntxt2 3 39" xfId="7116" xr:uid="{22F93C94-7419-4B71-A40A-A39157404E3C}"/>
    <cellStyle name="vntxt2 3 39 2" xfId="17158" xr:uid="{6DFC6150-A7B6-4C7C-828D-6CB3166FAE4F}"/>
    <cellStyle name="vntxt2 3 4" xfId="4956" xr:uid="{1FDFE93B-FD46-44D7-87B7-D1C6DA1B6B31}"/>
    <cellStyle name="vntxt2 3 4 10" xfId="7538" xr:uid="{2DC7EDA3-C669-44D7-AFE5-825775171511}"/>
    <cellStyle name="vntxt2 3 4 10 2" xfId="11791" xr:uid="{FF16B29F-7F34-4A31-B27C-7A4C2198C07A}"/>
    <cellStyle name="vntxt2 3 4 10 2 2" xfId="49972" xr:uid="{0F69BCC7-24DD-4058-BE82-943E268B8445}"/>
    <cellStyle name="vntxt2 3 4 10 3" xfId="51965" xr:uid="{638E12CE-29AA-494D-A717-6B48AC6E3D3F}"/>
    <cellStyle name="vntxt2 3 4 10 4" xfId="47337" xr:uid="{F92A4C93-8B90-4611-8F1E-1CB12139C232}"/>
    <cellStyle name="vntxt2 3 4 10 5" xfId="54840" xr:uid="{4CFA68CA-85CB-4803-87A7-C8B5C0B41C6A}"/>
    <cellStyle name="vntxt2 3 4 11" xfId="7729" xr:uid="{83F4E709-2C95-449E-98A6-8211DC69F51F}"/>
    <cellStyle name="vntxt2 3 4 11 2" xfId="11946" xr:uid="{2774932C-E9EF-45C9-B58E-8E03F0A6CB9C}"/>
    <cellStyle name="vntxt2 3 4 11 2 2" xfId="50154" xr:uid="{0D61F0A9-91FB-4296-BAEB-B3C3B7349AA9}"/>
    <cellStyle name="vntxt2 3 4 11 3" xfId="52146" xr:uid="{253B88EB-ACE4-40D3-9075-79C31929547B}"/>
    <cellStyle name="vntxt2 3 4 11 4" xfId="47516" xr:uid="{3C7CDA52-2482-40DC-B786-49E8FAA4E4BA}"/>
    <cellStyle name="vntxt2 3 4 11 5" xfId="55014" xr:uid="{5260D3A6-1E8B-4286-9668-A81773890D82}"/>
    <cellStyle name="vntxt2 3 4 12" xfId="8876" xr:uid="{8F91E6D1-85C4-4EAD-BCDA-18BD03B2625F}"/>
    <cellStyle name="vntxt2 3 4 12 2" xfId="12804" xr:uid="{08C8C2B3-CD99-4256-9524-B0F01D33724C}"/>
    <cellStyle name="vntxt2 3 4 12 2 2" xfId="50978" xr:uid="{E1DDED56-7887-416E-9FD2-E1CD6A6D46F1}"/>
    <cellStyle name="vntxt2 3 4 12 3" xfId="52906" xr:uid="{7C2A9247-2B18-4FE8-AB2E-8CBC98E0AD00}"/>
    <cellStyle name="vntxt2 3 4 12 4" xfId="48531" xr:uid="{F6F0FCDC-C3BC-44E6-81C8-BFB90CDEE18A}"/>
    <cellStyle name="vntxt2 3 4 12 5" xfId="55955" xr:uid="{4FC5882C-3891-4A05-BF11-A8269931D683}"/>
    <cellStyle name="vntxt2 3 4 13" xfId="8087" xr:uid="{7106D60C-FADA-4C4D-8BA5-E10AB80801CA}"/>
    <cellStyle name="vntxt2 3 4 13 2" xfId="12245" xr:uid="{D68D714D-F736-4590-9CAA-0A33D731C06B}"/>
    <cellStyle name="vntxt2 3 4 13 2 2" xfId="50492" xr:uid="{86214BB6-E9B6-4F34-A52A-6522801FB3F8}"/>
    <cellStyle name="vntxt2 3 4 13 3" xfId="52481" xr:uid="{D0A61CEA-0423-4FC8-99B0-1D60A4548382}"/>
    <cellStyle name="vntxt2 3 4 13 4" xfId="47855" xr:uid="{98760FB4-8A35-4E5B-89B1-CB32AEC82C66}"/>
    <cellStyle name="vntxt2 3 4 13 5" xfId="55337" xr:uid="{A5EE7795-AD47-44C3-8011-55394CC62633}"/>
    <cellStyle name="vntxt2 3 4 14" xfId="8843" xr:uid="{B854D123-BC7D-45FA-9C74-10DFA931B8A1}"/>
    <cellStyle name="vntxt2 3 4 14 2" xfId="12777" xr:uid="{E225834B-3D77-44E2-97EF-25851A3AA0E8}"/>
    <cellStyle name="vntxt2 3 4 14 2 2" xfId="50946" xr:uid="{E805D18A-E792-459D-8063-B4925D4D97D1}"/>
    <cellStyle name="vntxt2 3 4 14 3" xfId="52875" xr:uid="{18D0EF41-08B9-4260-BECE-C51C53BAB978}"/>
    <cellStyle name="vntxt2 3 4 14 4" xfId="48499" xr:uid="{9E56A86D-C702-4547-8373-1FB3046F3AC0}"/>
    <cellStyle name="vntxt2 3 4 14 5" xfId="55924" xr:uid="{1B778C81-D4D8-40FF-8707-42AFCB13B884}"/>
    <cellStyle name="vntxt2 3 4 15" xfId="8095" xr:uid="{83F7F564-16BE-4F7F-93AB-26D4D172B6B8}"/>
    <cellStyle name="vntxt2 3 4 15 2" xfId="12250" xr:uid="{6A03A651-465D-48D5-9E3D-E62D725D677A}"/>
    <cellStyle name="vntxt2 3 4 15 2 2" xfId="50499" xr:uid="{C8779BC7-26D0-4675-A89A-100C38FB1E79}"/>
    <cellStyle name="vntxt2 3 4 15 3" xfId="52488" xr:uid="{C08E4FD5-E6A3-4967-83C8-233DBF6C53D4}"/>
    <cellStyle name="vntxt2 3 4 15 4" xfId="47862" xr:uid="{CFE3D200-CABE-4509-989E-BC653CAC7219}"/>
    <cellStyle name="vntxt2 3 4 15 5" xfId="55344" xr:uid="{DDC85355-541A-4D8F-9EFE-6945E88B264C}"/>
    <cellStyle name="vntxt2 3 4 16" xfId="9240" xr:uid="{649FB244-E761-4516-9CA1-8BC34CB11C4A}"/>
    <cellStyle name="vntxt2 3 4 16 2" xfId="13118" xr:uid="{36D842A2-D7AF-48C4-816F-D19DF49E7B01}"/>
    <cellStyle name="vntxt2 3 4 16 2 2" xfId="51338" xr:uid="{C171447B-3FED-4FEA-A677-47F7100B6574}"/>
    <cellStyle name="vntxt2 3 4 16 3" xfId="53266" xr:uid="{4CB0C933-A951-472E-91AF-158D5F4C74AE}"/>
    <cellStyle name="vntxt2 3 4 16 4" xfId="48889" xr:uid="{D7AFB91F-A968-40FD-9237-D46396D4ED71}"/>
    <cellStyle name="vntxt2 3 4 16 5" xfId="56309" xr:uid="{40CC67D1-E7C4-4A8F-9DA7-6616F2106C92}"/>
    <cellStyle name="vntxt2 3 4 17" xfId="7589" xr:uid="{EEF44F42-3D8A-4EB5-910A-3FE7E1019F1C}"/>
    <cellStyle name="vntxt2 3 4 17 2" xfId="11829" xr:uid="{911EC657-87E9-4D72-82C7-258F183385D5}"/>
    <cellStyle name="vntxt2 3 4 17 2 2" xfId="50018" xr:uid="{948B43F1-BACE-4728-A364-5B6A864F0E7E}"/>
    <cellStyle name="vntxt2 3 4 17 3" xfId="52011" xr:uid="{9B6D0B4D-06E8-474A-B25E-59AA8D136339}"/>
    <cellStyle name="vntxt2 3 4 17 4" xfId="47382" xr:uid="{5F5C0114-A5BB-42B8-86E6-8A060E42F74D}"/>
    <cellStyle name="vntxt2 3 4 17 5" xfId="54885" xr:uid="{273C302F-F555-4C05-A3D2-2EAA66A654B1}"/>
    <cellStyle name="vntxt2 3 4 18" xfId="9283" xr:uid="{9975EB57-40F0-4CBE-8D73-C3DC27888262}"/>
    <cellStyle name="vntxt2 3 4 18 2" xfId="13156" xr:uid="{55B74F50-4035-41DE-9ADA-C858E9DF6754}"/>
    <cellStyle name="vntxt2 3 4 18 2 2" xfId="51379" xr:uid="{369C0595-5BC1-48E4-A033-F8CF17D1DA31}"/>
    <cellStyle name="vntxt2 3 4 18 3" xfId="53307" xr:uid="{606DAB53-4AB9-429F-853A-0ED5298CCB65}"/>
    <cellStyle name="vntxt2 3 4 18 4" xfId="48930" xr:uid="{2379868E-3612-4A1B-892A-27691F2E09D2}"/>
    <cellStyle name="vntxt2 3 4 18 5" xfId="56350" xr:uid="{F5F486A4-FEE6-4967-BFF8-D9122B18733E}"/>
    <cellStyle name="vntxt2 3 4 19" xfId="9387" xr:uid="{ECA02C4E-6523-4F46-8B6D-4DB1A2264B38}"/>
    <cellStyle name="vntxt2 3 4 19 2" xfId="13247" xr:uid="{3804126D-D2D0-4352-82A0-11DA8409200D}"/>
    <cellStyle name="vntxt2 3 4 19 2 2" xfId="51482" xr:uid="{B1688959-C715-4AF1-B373-F1166A684E39}"/>
    <cellStyle name="vntxt2 3 4 19 3" xfId="53410" xr:uid="{D551F448-891A-4721-8C74-5BA984ADA6D7}"/>
    <cellStyle name="vntxt2 3 4 19 4" xfId="49033" xr:uid="{E3347A9D-E4BC-4E34-9533-E6F739471871}"/>
    <cellStyle name="vntxt2 3 4 19 5" xfId="56453" xr:uid="{D0686D3F-1A37-43AD-9AD8-7E2AC4505669}"/>
    <cellStyle name="vntxt2 3 4 2" xfId="5287" xr:uid="{DB11F116-7A24-4EBA-941B-4AC3939E3D8E}"/>
    <cellStyle name="vntxt2 3 4 2 2" xfId="8455" xr:uid="{58A3E733-0656-4FFC-8F0F-57A972F98E9E}"/>
    <cellStyle name="vntxt2 3 4 2 2 2" xfId="17596" xr:uid="{D0498556-AA74-466D-B9E7-13A1AAB34876}"/>
    <cellStyle name="vntxt2 3 4 2 2 3" xfId="50749" xr:uid="{ADCB5893-C0FB-4D1A-9D51-10D4A0046133}"/>
    <cellStyle name="vntxt2 3 4 2 3" xfId="12452" xr:uid="{CF2B2939-935F-44A8-A540-E229610D3933}"/>
    <cellStyle name="vntxt2 3 4 2 3 2" xfId="52691" xr:uid="{B8646C13-FE3E-4957-A9FE-CEE8815544E4}"/>
    <cellStyle name="vntxt2 3 4 2 4" xfId="48129" xr:uid="{CEDB6806-6F77-4699-BB3F-9B3B33213130}"/>
    <cellStyle name="vntxt2 3 4 2 5" xfId="55566" xr:uid="{B05C868B-C3BE-4BB4-A214-A9BB5FFD4C9C}"/>
    <cellStyle name="vntxt2 3 4 20" xfId="7917" xr:uid="{E3FC9D64-4F8F-4310-AA8E-F30041B1F2F8}"/>
    <cellStyle name="vntxt2 3 4 20 2" xfId="12096" xr:uid="{7E77497A-1AF0-422D-8682-B58C2833581C}"/>
    <cellStyle name="vntxt2 3 4 20 2 2" xfId="50330" xr:uid="{43AFE276-6044-4A95-B0D5-F2DBA77EE267}"/>
    <cellStyle name="vntxt2 3 4 20 3" xfId="52320" xr:uid="{715D5FCB-9AF2-4ACA-BB9C-2F2E36C21011}"/>
    <cellStyle name="vntxt2 3 4 20 4" xfId="47694" xr:uid="{1D620421-D9B3-4719-8745-AFD474352BD3}"/>
    <cellStyle name="vntxt2 3 4 20 5" xfId="55182" xr:uid="{56ECAEC2-36EE-4D63-8D2C-3EEE1381AEA4}"/>
    <cellStyle name="vntxt2 3 4 21" xfId="9101" xr:uid="{C77ADF0A-FB6D-4534-9DC8-BF2B6D428E50}"/>
    <cellStyle name="vntxt2 3 4 21 2" xfId="12998" xr:uid="{B062B99F-A542-4647-A149-B8745B116A84}"/>
    <cellStyle name="vntxt2 3 4 21 2 2" xfId="51204" xr:uid="{D16DBB5D-38BE-466F-95A7-9B9582A27746}"/>
    <cellStyle name="vntxt2 3 4 21 3" xfId="53132" xr:uid="{BFDB8285-3780-4F67-9D52-D67C24ECF2DA}"/>
    <cellStyle name="vntxt2 3 4 21 4" xfId="48756" xr:uid="{75AD8FBF-F809-456C-93C5-5078246E4861}"/>
    <cellStyle name="vntxt2 3 4 21 5" xfId="56178" xr:uid="{E9EE853F-CD02-4931-A0A5-9F0A045FF476}"/>
    <cellStyle name="vntxt2 3 4 22" xfId="8318" xr:uid="{4FD58574-677C-4769-AFF7-6231112ACA72}"/>
    <cellStyle name="vntxt2 3 4 22 2" xfId="12408" xr:uid="{16F0959A-EE47-4698-9C45-2A744C1B1715}"/>
    <cellStyle name="vntxt2 3 4 22 2 2" xfId="50686" xr:uid="{069257D1-B69D-45E0-8959-A643119FA53C}"/>
    <cellStyle name="vntxt2 3 4 22 3" xfId="52669" xr:uid="{40545731-750F-45FD-BB23-F24784CF8FB3}"/>
    <cellStyle name="vntxt2 3 4 22 4" xfId="48050" xr:uid="{94F5DBBA-C160-4FA4-A7BD-49D994F4A912}"/>
    <cellStyle name="vntxt2 3 4 22 5" xfId="55521" xr:uid="{CC5CA0AB-B6BD-4D6E-BBE7-D24699BFABEF}"/>
    <cellStyle name="vntxt2 3 4 23" xfId="7796" xr:uid="{439681B3-EB40-43A8-8A3F-62798E10061C}"/>
    <cellStyle name="vntxt2 3 4 23 2" xfId="11999" xr:uid="{2805F119-1E61-4552-95D5-DF8E9676642D}"/>
    <cellStyle name="vntxt2 3 4 23 2 2" xfId="50216" xr:uid="{A7603D8E-DAEB-4A4E-BBC8-80C0C8182ABE}"/>
    <cellStyle name="vntxt2 3 4 23 3" xfId="52208" xr:uid="{DE3B00CB-983C-494E-B072-2DCEF3854A43}"/>
    <cellStyle name="vntxt2 3 4 23 4" xfId="47579" xr:uid="{1CF47489-991B-4FEB-915A-FBFAC62AEFB8}"/>
    <cellStyle name="vntxt2 3 4 23 5" xfId="55075" xr:uid="{3160F077-C6DD-46F0-9CB9-EB8E341FD5B9}"/>
    <cellStyle name="vntxt2 3 4 24" xfId="8777" xr:uid="{F7F9B1B2-9202-4913-881C-6664E51D68FE}"/>
    <cellStyle name="vntxt2 3 4 24 2" xfId="12730" xr:uid="{B86042F0-AC25-4F75-8B02-DEA43A819F75}"/>
    <cellStyle name="vntxt2 3 4 24 2 2" xfId="50884" xr:uid="{91CD2CFD-1FB3-45CE-B918-9475CA09DDC1}"/>
    <cellStyle name="vntxt2 3 4 24 3" xfId="52813" xr:uid="{DD8D7343-2BBD-4602-A0CF-E2B14A23F5CE}"/>
    <cellStyle name="vntxt2 3 4 24 4" xfId="48438" xr:uid="{9417D329-4305-43BA-8A97-306E9C0AD6B1}"/>
    <cellStyle name="vntxt2 3 4 24 5" xfId="55864" xr:uid="{2EC7D4A1-B19B-4D59-98F9-70EAFA85DA2B}"/>
    <cellStyle name="vntxt2 3 4 25" xfId="9366" xr:uid="{FCAFEBAA-C4F2-4E3D-921A-C4F534F0935B}"/>
    <cellStyle name="vntxt2 3 4 25 2" xfId="13231" xr:uid="{20DABE61-95D1-4DCB-B6B3-DDFD14D2F805}"/>
    <cellStyle name="vntxt2 3 4 25 2 2" xfId="51462" xr:uid="{103ADF1E-A61D-4672-8C4A-6D3856BFDA13}"/>
    <cellStyle name="vntxt2 3 4 25 3" xfId="53390" xr:uid="{8F2A650E-075D-42F0-A8A1-9DA1102465F8}"/>
    <cellStyle name="vntxt2 3 4 25 4" xfId="49013" xr:uid="{923DE22E-967F-4599-A606-68C3B645FFD9}"/>
    <cellStyle name="vntxt2 3 4 25 5" xfId="56433" xr:uid="{FCA2DF93-B2AD-4E89-8B63-58ADCA52F220}"/>
    <cellStyle name="vntxt2 3 4 26" xfId="8642" xr:uid="{4E0E2A50-FC3B-49BD-B885-A8D251899C4C}"/>
    <cellStyle name="vntxt2 3 4 26 2" xfId="12624" xr:uid="{3C6A4A2B-A836-4F75-A3C3-C726E52FC4F6}"/>
    <cellStyle name="vntxt2 3 4 26 2 2" xfId="50794" xr:uid="{9361B9FA-96F6-4EA8-A079-9E390BEBACC1}"/>
    <cellStyle name="vntxt2 3 4 26 3" xfId="52723" xr:uid="{855F79A8-D7A9-4412-AC3F-596BBA73C20F}"/>
    <cellStyle name="vntxt2 3 4 26 4" xfId="48316" xr:uid="{5A978985-C014-4F74-B2BC-C47692905E12}"/>
    <cellStyle name="vntxt2 3 4 26 5" xfId="55743" xr:uid="{F76BBD48-FE5E-4CE3-A94D-288C7D2B2DF7}"/>
    <cellStyle name="vntxt2 3 4 27" xfId="7703" xr:uid="{F09C4BFB-87D2-47EF-9BD3-D9C62980034D}"/>
    <cellStyle name="vntxt2 3 4 27 2" xfId="11925" xr:uid="{8DC7FB6E-0D0C-484E-9A8E-5883E40CF8E7}"/>
    <cellStyle name="vntxt2 3 4 27 2 2" xfId="50127" xr:uid="{8B90B55F-AB9B-484E-9BF9-9359354CEF23}"/>
    <cellStyle name="vntxt2 3 4 27 3" xfId="52120" xr:uid="{4ADC5A20-253D-4B97-A9B4-7EA25D306E4C}"/>
    <cellStyle name="vntxt2 3 4 27 4" xfId="47491" xr:uid="{927E0E5C-78F4-4D66-A66B-AD723B62A756}"/>
    <cellStyle name="vntxt2 3 4 27 5" xfId="54989" xr:uid="{5DE1AE2A-81DD-4522-A588-8884B34550D1}"/>
    <cellStyle name="vntxt2 3 4 28" xfId="9412" xr:uid="{5864CAC7-0B84-44DB-A5C5-5667EB1B60A7}"/>
    <cellStyle name="vntxt2 3 4 28 2" xfId="13269" xr:uid="{4FB4499E-A1BD-498E-801C-BA0C97EB1D08}"/>
    <cellStyle name="vntxt2 3 4 28 2 2" xfId="51507" xr:uid="{116708BB-1ECA-4708-BF25-CBEC7C58FB9C}"/>
    <cellStyle name="vntxt2 3 4 28 3" xfId="53435" xr:uid="{23BF5EA5-73EF-41FF-A578-2B3B18592F43}"/>
    <cellStyle name="vntxt2 3 4 28 4" xfId="49058" xr:uid="{2C0B23B6-8EAE-43A6-A785-478C2663FEF2}"/>
    <cellStyle name="vntxt2 3 4 28 5" xfId="56478" xr:uid="{61505500-6877-4497-9C9F-D8BDFC75DE71}"/>
    <cellStyle name="vntxt2 3 4 29" xfId="10092" xr:uid="{30586140-4BDD-4B27-A789-D5B31F498111}"/>
    <cellStyle name="vntxt2 3 4 29 2" xfId="17912" xr:uid="{E50CB746-674A-40C5-BB54-F5CE4E9F5BB5}"/>
    <cellStyle name="vntxt2 3 4 29 3" xfId="49752" xr:uid="{28E76BB6-0C89-4A93-AEC1-D6E20026213A}"/>
    <cellStyle name="vntxt2 3 4 3" xfId="8820" xr:uid="{EE0EFCDC-D9B8-4CE8-9082-EF21BC9F4B45}"/>
    <cellStyle name="vntxt2 3 4 3 2" xfId="12760" xr:uid="{84E5E1F1-0A68-4EA9-9B81-179108AD6DC3}"/>
    <cellStyle name="vntxt2 3 4 3 2 2" xfId="50924" xr:uid="{6E0F3519-9B85-4291-B653-074525D1DC6A}"/>
    <cellStyle name="vntxt2 3 4 3 3" xfId="52853" xr:uid="{966CF199-352D-4D0A-9527-67FCA46715BC}"/>
    <cellStyle name="vntxt2 3 4 3 4" xfId="48478" xr:uid="{766E5A31-AAB9-401A-9346-53A689BF84E4}"/>
    <cellStyle name="vntxt2 3 4 3 5" xfId="55904" xr:uid="{C1C799B8-AC73-4CDE-A48B-DE223457706B}"/>
    <cellStyle name="vntxt2 3 4 30" xfId="10428" xr:uid="{FA4789E5-E970-4483-9F64-D10F363FE616}"/>
    <cellStyle name="vntxt2 3 4 30 2" xfId="18098" xr:uid="{E8563B23-3C89-4230-8250-D25241084B0E}"/>
    <cellStyle name="vntxt2 3 4 31" xfId="10764" xr:uid="{BC732E84-24C1-471D-A6E5-BFE339D6C6A9}"/>
    <cellStyle name="vntxt2 3 4 31 2" xfId="18289" xr:uid="{42ADF468-2166-4E87-94E9-74A3721C9DDA}"/>
    <cellStyle name="vntxt2 3 4 32" xfId="11092" xr:uid="{B3A47C68-59F3-4891-A413-7D42502082AE}"/>
    <cellStyle name="vntxt2 3 4 32 2" xfId="18480" xr:uid="{758EA989-7142-4D2E-B4F1-2910FCD9276C}"/>
    <cellStyle name="vntxt2 3 4 33" xfId="7358" xr:uid="{DC02009C-7AA3-4C61-8343-C678C649F384}"/>
    <cellStyle name="vntxt2 3 4 33 2" xfId="17400" xr:uid="{436B06C3-9ED9-46DD-8E6A-A284950DE904}"/>
    <cellStyle name="vntxt2 3 4 34" xfId="11625" xr:uid="{DC0DC049-35BE-4E76-9CE8-2F781838035A}"/>
    <cellStyle name="vntxt2 3 4 35" xfId="46233" xr:uid="{E3AB2D61-71E6-45E3-B3AA-1E292EF13EFE}"/>
    <cellStyle name="vntxt2 3 4 36" xfId="54650" xr:uid="{AE983194-4F03-4C19-931A-C960D6F1D239}"/>
    <cellStyle name="vntxt2 3 4 4" xfId="8468" xr:uid="{53333A90-2BD0-45C8-BCA5-33955316B325}"/>
    <cellStyle name="vntxt2 3 4 4 2" xfId="12463" xr:uid="{142CE79D-9038-47FC-A428-31EA557CB6E7}"/>
    <cellStyle name="vntxt2 3 4 4 2 2" xfId="50755" xr:uid="{2C6EA02C-ACD3-41A7-8CFD-BECF7A76751C}"/>
    <cellStyle name="vntxt2 3 4 4 3" xfId="52694" xr:uid="{61C70367-C273-4A31-976D-A7DEB02DDD5A}"/>
    <cellStyle name="vntxt2 3 4 4 4" xfId="48143" xr:uid="{28C926C6-D858-4A6C-BAE7-486CF2FBCDD7}"/>
    <cellStyle name="vntxt2 3 4 4 5" xfId="55578" xr:uid="{F28CFB49-EAF9-48B6-906F-3787B4F8A029}"/>
    <cellStyle name="vntxt2 3 4 5" xfId="7949" xr:uid="{8B873611-BD7C-4464-A605-409C4265DD0F}"/>
    <cellStyle name="vntxt2 3 4 5 2" xfId="12127" xr:uid="{40CE04D5-1238-4055-8255-143F8A648E3D}"/>
    <cellStyle name="vntxt2 3 4 5 2 2" xfId="50361" xr:uid="{B2E4AE15-B8E1-4C45-96C7-B29E375EFCB5}"/>
    <cellStyle name="vntxt2 3 4 5 3" xfId="52351" xr:uid="{5FD1EBD5-BA8B-4754-AA7A-18C17FCE3A1A}"/>
    <cellStyle name="vntxt2 3 4 5 4" xfId="47725" xr:uid="{21731C64-7C96-40DF-B203-7E1ADCBF1FB8}"/>
    <cellStyle name="vntxt2 3 4 5 5" xfId="55212" xr:uid="{71BA4DA5-43F5-4FDE-9FB2-59B581075669}"/>
    <cellStyle name="vntxt2 3 4 6" xfId="8775" xr:uid="{7319AF2C-12FD-4735-9D34-6588251736D5}"/>
    <cellStyle name="vntxt2 3 4 6 2" xfId="12728" xr:uid="{6679F933-037B-48BD-9F04-9146C9226578}"/>
    <cellStyle name="vntxt2 3 4 6 2 2" xfId="50882" xr:uid="{7638D89B-51B9-466B-B01E-C3CD31AA07DB}"/>
    <cellStyle name="vntxt2 3 4 6 3" xfId="52811" xr:uid="{33B39D9D-5CDE-417C-9420-D114B2C4BBB1}"/>
    <cellStyle name="vntxt2 3 4 6 4" xfId="48436" xr:uid="{F5F8E0E5-A263-445F-85C5-11D54A713297}"/>
    <cellStyle name="vntxt2 3 4 6 5" xfId="55862" xr:uid="{E8938B6E-72F6-41C3-BB1C-6E318A2BCDD5}"/>
    <cellStyle name="vntxt2 3 4 7" xfId="8274" xr:uid="{4EDEC10A-D162-4E4D-A025-66FBCDD48916}"/>
    <cellStyle name="vntxt2 3 4 7 2" xfId="12377" xr:uid="{748C0617-3569-48C3-8752-7107FFCA88DB}"/>
    <cellStyle name="vntxt2 3 4 7 2 2" xfId="50649" xr:uid="{9B06B6C9-A1B2-4113-BACD-8888B35DB4DD}"/>
    <cellStyle name="vntxt2 3 4 7 3" xfId="52633" xr:uid="{E9E0FD01-A9FE-4497-A5D6-BBC3DBA21B21}"/>
    <cellStyle name="vntxt2 3 4 7 4" xfId="48014" xr:uid="{77B33689-0330-40BB-A7AE-03F8F06308E6}"/>
    <cellStyle name="vntxt2 3 4 7 5" xfId="55486" xr:uid="{81D3E65D-F6B1-4141-B2DE-517396713B7D}"/>
    <cellStyle name="vntxt2 3 4 8" xfId="8319" xr:uid="{123FEB1E-06D8-4FF0-80B7-C79040623C9A}"/>
    <cellStyle name="vntxt2 3 4 8 2" xfId="12409" xr:uid="{4AB8099D-8185-4F05-ABE2-868CF52A246E}"/>
    <cellStyle name="vntxt2 3 4 8 2 2" xfId="50687" xr:uid="{FDEB5575-A34D-4A58-9844-C9B6844C1415}"/>
    <cellStyle name="vntxt2 3 4 8 3" xfId="52670" xr:uid="{484CF792-B10B-429E-B997-0E3B9FC8A04C}"/>
    <cellStyle name="vntxt2 3 4 8 4" xfId="48051" xr:uid="{3876BFC8-4366-413D-8734-2CE5888C4145}"/>
    <cellStyle name="vntxt2 3 4 8 5" xfId="55522" xr:uid="{BDE0C10C-2F55-419A-91B2-D890BBCA04C4}"/>
    <cellStyle name="vntxt2 3 4 9" xfId="8276" xr:uid="{486D8217-BFA3-41C5-9084-15D3113E1E1D}"/>
    <cellStyle name="vntxt2 3 4 9 2" xfId="12379" xr:uid="{5133F343-B61F-472F-8C5A-55855EFD3EA7}"/>
    <cellStyle name="vntxt2 3 4 9 2 2" xfId="50651" xr:uid="{FA5B5DCF-0430-423C-ABCA-0F2A49EC1108}"/>
    <cellStyle name="vntxt2 3 4 9 3" xfId="52635" xr:uid="{F45AFEFD-5130-4126-8C94-B5ECE270C01B}"/>
    <cellStyle name="vntxt2 3 4 9 4" xfId="48016" xr:uid="{1B0F8CF0-05E0-4F74-8EE8-E3E6FB4EFDD7}"/>
    <cellStyle name="vntxt2 3 4 9 5" xfId="55488" xr:uid="{0A14884C-A478-4F6D-8DF1-9CC34D5C346C}"/>
    <cellStyle name="vntxt2 3 40" xfId="11384" xr:uid="{34AA095B-35EF-4662-86C6-0A22F0516501}"/>
    <cellStyle name="vntxt2 3 41" xfId="54414" xr:uid="{7468C961-36FF-4CA4-AA9E-312E51DA262C}"/>
    <cellStyle name="vntxt2 3 5" xfId="4996" xr:uid="{05BDE485-E224-441E-AC66-0AEF78816B1D}"/>
    <cellStyle name="vntxt2 3 5 10" xfId="9256" xr:uid="{3B33519D-1FD0-4BC2-9854-88BF73326ADE}"/>
    <cellStyle name="vntxt2 3 5 10 2" xfId="13132" xr:uid="{1A0BCD0B-D8D1-4F0B-BF34-AF9027087940}"/>
    <cellStyle name="vntxt2 3 5 10 2 2" xfId="51354" xr:uid="{14F3151F-B4AE-43E0-8B51-7549E3891261}"/>
    <cellStyle name="vntxt2 3 5 10 3" xfId="53282" xr:uid="{C1D6BAEC-4211-4EF9-BEF6-A35F4EF70445}"/>
    <cellStyle name="vntxt2 3 5 10 4" xfId="48905" xr:uid="{C469EFD4-039D-4038-A37E-BC8576558408}"/>
    <cellStyle name="vntxt2 3 5 10 5" xfId="56325" xr:uid="{3709BDB6-8E8B-4C82-9CAE-B74E1E0D9B81}"/>
    <cellStyle name="vntxt2 3 5 11" xfId="9310" xr:uid="{4332E94D-A88C-4CAA-9DC8-CAAE02A561C3}"/>
    <cellStyle name="vntxt2 3 5 11 2" xfId="13180" xr:uid="{C1FF00E3-EB40-44EB-B774-B1576159C9FE}"/>
    <cellStyle name="vntxt2 3 5 11 2 2" xfId="51406" xr:uid="{CE0307FC-5957-4139-AE5D-E434C7A12C2A}"/>
    <cellStyle name="vntxt2 3 5 11 3" xfId="53334" xr:uid="{991036D7-B253-41F6-8CC2-09C08F981B1A}"/>
    <cellStyle name="vntxt2 3 5 11 4" xfId="48957" xr:uid="{D9AF796F-F9F1-4623-9A4C-77C719F34F49}"/>
    <cellStyle name="vntxt2 3 5 11 5" xfId="56377" xr:uid="{4CAD59C1-6EA0-4DD8-B2E3-849F643C1629}"/>
    <cellStyle name="vntxt2 3 5 12" xfId="9348" xr:uid="{F7A757D9-8194-4D44-94E0-E499A87EF330}"/>
    <cellStyle name="vntxt2 3 5 12 2" xfId="13214" xr:uid="{0B012F01-BA32-4555-8BB1-EAF2005D0B42}"/>
    <cellStyle name="vntxt2 3 5 12 2 2" xfId="51444" xr:uid="{E60C51BC-4096-43FA-BD99-01E2295524DD}"/>
    <cellStyle name="vntxt2 3 5 12 3" xfId="53372" xr:uid="{974ADEDD-770A-47CC-A22A-A313C3326FC2}"/>
    <cellStyle name="vntxt2 3 5 12 4" xfId="48995" xr:uid="{AE3AEC82-DA99-483C-8148-64BA2680FFC0}"/>
    <cellStyle name="vntxt2 3 5 12 5" xfId="56415" xr:uid="{DDD8E3B7-41CD-49C4-A305-06DD2D53A1EB}"/>
    <cellStyle name="vntxt2 3 5 13" xfId="9388" xr:uid="{12D53F03-6D2E-4007-958B-698C079B68FC}"/>
    <cellStyle name="vntxt2 3 5 13 2" xfId="13248" xr:uid="{1F060672-AE49-4C9F-ACED-3811AB7BBFC8}"/>
    <cellStyle name="vntxt2 3 5 13 2 2" xfId="51483" xr:uid="{A71353BC-2D6D-4C64-928F-D137BAA68F4D}"/>
    <cellStyle name="vntxt2 3 5 13 3" xfId="53411" xr:uid="{C7D0BCE7-786A-4240-B0E9-188541613700}"/>
    <cellStyle name="vntxt2 3 5 13 4" xfId="49034" xr:uid="{EEC717E0-5FDE-4F29-9C7B-DF640EA7A538}"/>
    <cellStyle name="vntxt2 3 5 13 5" xfId="56454" xr:uid="{7F879D98-F4AA-4E81-80CF-A6CFD7B457E8}"/>
    <cellStyle name="vntxt2 3 5 14" xfId="9435" xr:uid="{56ECFC0D-EC4F-4ECB-AE7B-2352B2971F7D}"/>
    <cellStyle name="vntxt2 3 5 14 2" xfId="13287" xr:uid="{4E83C064-2A05-4672-940D-FE6ECC954D2B}"/>
    <cellStyle name="vntxt2 3 5 14 2 2" xfId="51529" xr:uid="{C2553585-16AF-4F5A-832C-05CF269CF75B}"/>
    <cellStyle name="vntxt2 3 5 14 3" xfId="53457" xr:uid="{F5B18302-0D06-4BC6-B6AC-6FFDA3B1F733}"/>
    <cellStyle name="vntxt2 3 5 14 4" xfId="49080" xr:uid="{754A04F4-A23A-4A45-9E95-4C7F71199ADD}"/>
    <cellStyle name="vntxt2 3 5 14 5" xfId="56500" xr:uid="{CECE91F6-FFB0-4110-8A73-FFE9D5A3E7A4}"/>
    <cellStyle name="vntxt2 3 5 15" xfId="9479" xr:uid="{FAB6E096-56DB-423F-8173-790E3F1EC47E}"/>
    <cellStyle name="vntxt2 3 5 15 2" xfId="13325" xr:uid="{260E400E-7C68-4377-BE20-9A37972CDD5F}"/>
    <cellStyle name="vntxt2 3 5 15 2 2" xfId="51571" xr:uid="{72DF9771-837B-48E6-9C4E-2EEB7E50142A}"/>
    <cellStyle name="vntxt2 3 5 15 3" xfId="53499" xr:uid="{26995184-0AEE-4CEC-A94D-1DDC01006674}"/>
    <cellStyle name="vntxt2 3 5 15 4" xfId="49122" xr:uid="{7E894057-C89E-44EA-B876-C9F2466CE25D}"/>
    <cellStyle name="vntxt2 3 5 15 5" xfId="56541" xr:uid="{F1D64BF9-C3B9-4584-B37C-EBFFCDDBEEC0}"/>
    <cellStyle name="vntxt2 3 5 16" xfId="7860" xr:uid="{B94E8712-F092-4BFA-BC15-E1B898C24085}"/>
    <cellStyle name="vntxt2 3 5 16 2" xfId="12052" xr:uid="{E7877160-85F9-42E6-B04C-ACE1C9F3F3B9}"/>
    <cellStyle name="vntxt2 3 5 16 2 2" xfId="50275" xr:uid="{2511D306-6AE6-41DA-86A8-52C5C241A55E}"/>
    <cellStyle name="vntxt2 3 5 16 3" xfId="52267" xr:uid="{80293101-1DE1-41FF-8275-0E036227F5F3}"/>
    <cellStyle name="vntxt2 3 5 16 4" xfId="47639" xr:uid="{F704D06B-DE41-413C-8963-E8D4315C2AF9}"/>
    <cellStyle name="vntxt2 3 5 16 5" xfId="55133" xr:uid="{C4931096-BCB9-44FF-B83D-A71E38A3BC1E}"/>
    <cellStyle name="vntxt2 3 5 17" xfId="9370" xr:uid="{0C965621-6CCB-4A96-B8FF-6223565F76C1}"/>
    <cellStyle name="vntxt2 3 5 17 2" xfId="13234" xr:uid="{898E84C2-48F3-487D-9128-D06454E24FD9}"/>
    <cellStyle name="vntxt2 3 5 17 2 2" xfId="51466" xr:uid="{4A60B28F-65EC-4611-930A-A894DE08CFC5}"/>
    <cellStyle name="vntxt2 3 5 17 3" xfId="53394" xr:uid="{C441E046-0D86-48CE-8025-BCB0575BD16B}"/>
    <cellStyle name="vntxt2 3 5 17 4" xfId="49017" xr:uid="{91819A7A-F5ED-4AED-A1E1-49AED33A540F}"/>
    <cellStyle name="vntxt2 3 5 17 5" xfId="56437" xr:uid="{03A6F74D-0A33-4229-B452-ADB8318E25E2}"/>
    <cellStyle name="vntxt2 3 5 18" xfId="7546" xr:uid="{7D2FA61D-D8C2-4089-91E9-38A67773B851}"/>
    <cellStyle name="vntxt2 3 5 18 2" xfId="11797" xr:uid="{932027CD-DF3E-4314-9C92-1A6E8C4AC3FE}"/>
    <cellStyle name="vntxt2 3 5 18 2 2" xfId="49979" xr:uid="{6F12DA2C-FE72-4F7A-A6CC-30AFDDEA09C3}"/>
    <cellStyle name="vntxt2 3 5 18 3" xfId="51972" xr:uid="{A5A447AC-71EA-45CB-B850-7952DED931B0}"/>
    <cellStyle name="vntxt2 3 5 18 4" xfId="47344" xr:uid="{BB63F573-DA82-4F32-93A8-06169E82D934}"/>
    <cellStyle name="vntxt2 3 5 18 5" xfId="54847" xr:uid="{ABFA2EEB-74AD-4D3B-8D99-5A5E5E65AC20}"/>
    <cellStyle name="vntxt2 3 5 19" xfId="9632" xr:uid="{A6F4D04E-F1BB-4439-BA0D-125A46A6FB24}"/>
    <cellStyle name="vntxt2 3 5 19 2" xfId="13460" xr:uid="{6F99BC58-791F-41E1-8AF3-7385112FCBDA}"/>
    <cellStyle name="vntxt2 3 5 19 2 2" xfId="51722" xr:uid="{3E638E2B-4DCA-4322-A5EE-7DED88D80468}"/>
    <cellStyle name="vntxt2 3 5 19 3" xfId="53650" xr:uid="{D65C4AEA-F8E6-4383-AD1E-F760287EECC8}"/>
    <cellStyle name="vntxt2 3 5 19 4" xfId="49273" xr:uid="{49C4D42D-3A04-45BC-8AAB-85F8B7584859}"/>
    <cellStyle name="vntxt2 3 5 19 5" xfId="56692" xr:uid="{7FEAADEF-968F-40CE-99C0-DB43792295DF}"/>
    <cellStyle name="vntxt2 3 5 2" xfId="5293" xr:uid="{6F9D8D51-E9CC-4771-89E4-42B8942A0C74}"/>
    <cellStyle name="vntxt2 3 5 2 2" xfId="8650" xr:uid="{402EFC83-67BF-4A89-A17C-33D1BD3504E2}"/>
    <cellStyle name="vntxt2 3 5 2 2 2" xfId="17753" xr:uid="{E009F954-AFAF-463A-B213-20D704435064}"/>
    <cellStyle name="vntxt2 3 5 2 2 3" xfId="50796" xr:uid="{8C3F2D82-7447-4FDC-B32A-DF20EC12EAAF}"/>
    <cellStyle name="vntxt2 3 5 2 3" xfId="12629" xr:uid="{D783BD5B-FDAA-447A-95B8-010485F989C5}"/>
    <cellStyle name="vntxt2 3 5 2 3 2" xfId="52725" xr:uid="{0CC7D621-9394-479F-99DD-E805FF09AB9B}"/>
    <cellStyle name="vntxt2 3 5 2 4" xfId="48321" xr:uid="{ADE9B5A7-21A2-45B4-8940-2E65D55C0796}"/>
    <cellStyle name="vntxt2 3 5 2 5" xfId="55748" xr:uid="{453D2657-3ECA-492F-87A1-8714BA89B356}"/>
    <cellStyle name="vntxt2 3 5 20" xfId="9664" xr:uid="{96346021-40DE-410D-A64F-C4D93115732A}"/>
    <cellStyle name="vntxt2 3 5 20 2" xfId="13488" xr:uid="{F77FFE78-0451-4D15-9EC6-471C89B00A5B}"/>
    <cellStyle name="vntxt2 3 5 20 2 2" xfId="51754" xr:uid="{0D3D5D43-4A38-4DD4-AE3A-AB71C3CF722A}"/>
    <cellStyle name="vntxt2 3 5 20 3" xfId="53682" xr:uid="{1935BE09-149C-429B-90FE-2767DEB59F57}"/>
    <cellStyle name="vntxt2 3 5 20 4" xfId="49305" xr:uid="{00BAA81A-9948-4AC1-AB73-906002EE851D}"/>
    <cellStyle name="vntxt2 3 5 20 5" xfId="56723" xr:uid="{54844EC4-3008-407A-8F7B-076B177272C4}"/>
    <cellStyle name="vntxt2 3 5 21" xfId="9696" xr:uid="{04647643-2A15-435F-B7EE-D71BCDF9031E}"/>
    <cellStyle name="vntxt2 3 5 21 2" xfId="13516" xr:uid="{1417E898-F2DA-4178-9210-3E37DB933FE2}"/>
    <cellStyle name="vntxt2 3 5 21 2 2" xfId="51786" xr:uid="{E041336B-9CC5-4EA5-943A-21B4BD06492C}"/>
    <cellStyle name="vntxt2 3 5 21 3" xfId="53714" xr:uid="{F0E86B55-2C07-473B-B602-75CA92B52A21}"/>
    <cellStyle name="vntxt2 3 5 21 4" xfId="49337" xr:uid="{63801DA3-3C82-4BC5-8108-FA9D3DAC0F56}"/>
    <cellStyle name="vntxt2 3 5 21 5" xfId="56755" xr:uid="{7F231725-363E-404E-8694-31E5A345FCF5}"/>
    <cellStyle name="vntxt2 3 5 22" xfId="9728" xr:uid="{20AB479C-F422-42A2-B80F-D922C9CBB9C0}"/>
    <cellStyle name="vntxt2 3 5 22 2" xfId="13544" xr:uid="{11ABB054-69FB-4AE5-8659-3D4373AD7CC2}"/>
    <cellStyle name="vntxt2 3 5 22 2 2" xfId="51818" xr:uid="{7362D8F7-0224-4696-8766-E1C36E104E99}"/>
    <cellStyle name="vntxt2 3 5 22 3" xfId="53746" xr:uid="{65CD1215-FF5F-47CA-B55B-00568707C7EF}"/>
    <cellStyle name="vntxt2 3 5 22 4" xfId="49369" xr:uid="{49A1C74D-8156-4E3C-8ABB-E45B03D52A1E}"/>
    <cellStyle name="vntxt2 3 5 22 5" xfId="56780" xr:uid="{23E3A43A-89B4-4634-BEAB-5F6B0017FF84}"/>
    <cellStyle name="vntxt2 3 5 23" xfId="9757" xr:uid="{289C5247-9946-4627-BB50-2E4FB47F8456}"/>
    <cellStyle name="vntxt2 3 5 23 2" xfId="13571" xr:uid="{03F3AA90-D54C-445A-9555-EE880B7EDFF6}"/>
    <cellStyle name="vntxt2 3 5 23 2 2" xfId="51847" xr:uid="{514DB791-B36A-4D58-BCA1-CCC7C3A992E6}"/>
    <cellStyle name="vntxt2 3 5 23 3" xfId="53775" xr:uid="{355F99A7-CD6F-404B-9492-F81F49CC9932}"/>
    <cellStyle name="vntxt2 3 5 23 4" xfId="49398" xr:uid="{A7157109-5C1B-4E2A-9E45-33BC5B73E04B}"/>
    <cellStyle name="vntxt2 3 5 23 5" xfId="56809" xr:uid="{D7E97BFB-E0D8-4804-8057-703441AEE5AE}"/>
    <cellStyle name="vntxt2 3 5 24" xfId="9790" xr:uid="{5BF263EF-1127-4CFB-9144-980D4D7C74C5}"/>
    <cellStyle name="vntxt2 3 5 24 2" xfId="13601" xr:uid="{428432F7-2B13-4315-B16A-9870DF0EC251}"/>
    <cellStyle name="vntxt2 3 5 24 2 2" xfId="51880" xr:uid="{52B5CF16-28FC-46C7-BDA6-3EDEEED1FBFF}"/>
    <cellStyle name="vntxt2 3 5 24 3" xfId="53808" xr:uid="{1DB5E876-3808-4B87-838E-FA813775F72E}"/>
    <cellStyle name="vntxt2 3 5 24 4" xfId="49431" xr:uid="{0BC4E506-2BFB-4541-948A-3D8CFF9D3452}"/>
    <cellStyle name="vntxt2 3 5 24 5" xfId="56842" xr:uid="{ACA041A2-4DC4-443E-A6FF-A7134C1A4109}"/>
    <cellStyle name="vntxt2 3 5 25" xfId="10129" xr:uid="{2D8E7E45-B6EC-4A3A-A48D-A5186813F456}"/>
    <cellStyle name="vntxt2 3 5 25 2" xfId="17935" xr:uid="{1C9CF072-5457-49CA-A79A-1E4655FF8A80}"/>
    <cellStyle name="vntxt2 3 5 25 3" xfId="49782" xr:uid="{8D2B73C1-4B6E-47B5-A2D2-B59A816DBD97}"/>
    <cellStyle name="vntxt2 3 5 26" xfId="10465" xr:uid="{F5A25FF6-F3E0-4AD3-80CE-1EA98DE1CCA0}"/>
    <cellStyle name="vntxt2 3 5 26 2" xfId="18121" xr:uid="{44C30165-3434-4DAD-864B-A9CF9C53FC3D}"/>
    <cellStyle name="vntxt2 3 5 26 3" xfId="49636" xr:uid="{9D8CD724-BFE4-4BD7-B737-FE8E3EE88D17}"/>
    <cellStyle name="vntxt2 3 5 27" xfId="10801" xr:uid="{F33EDAD1-49D4-4CA1-9A05-D7712C08EE41}"/>
    <cellStyle name="vntxt2 3 5 27 2" xfId="18312" xr:uid="{CB9110ED-7624-458E-8D2E-BE2C77CE4B2C}"/>
    <cellStyle name="vntxt2 3 5 28" xfId="11117" xr:uid="{6E4E517E-5671-4573-A280-DC3ACC4B5682}"/>
    <cellStyle name="vntxt2 3 5 28 2" xfId="18503" xr:uid="{D243614C-3E8C-4237-8ADA-C2C5CF6D4DCE}"/>
    <cellStyle name="vntxt2 3 5 29" xfId="7381" xr:uid="{1F5C5C45-68EE-4BFB-B6B9-61BB686EDAC0}"/>
    <cellStyle name="vntxt2 3 5 29 2" xfId="17423" xr:uid="{04056761-0EDA-4159-8FA1-FE205277CEFF}"/>
    <cellStyle name="vntxt2 3 5 3" xfId="8910" xr:uid="{49D74BA1-02D4-4016-8A9D-B5C1A423C4C2}"/>
    <cellStyle name="vntxt2 3 5 3 2" xfId="12838" xr:uid="{C48EED80-4D46-471F-A90B-91969BE2E12D}"/>
    <cellStyle name="vntxt2 3 5 3 2 2" xfId="51018" xr:uid="{CA012A74-236B-40FE-B70C-EAD35F3B696C}"/>
    <cellStyle name="vntxt2 3 5 3 3" xfId="52946" xr:uid="{CABE035A-52B8-49E5-A0AB-8ABFDB11C0AB}"/>
    <cellStyle name="vntxt2 3 5 3 4" xfId="48571" xr:uid="{302AF815-C3C7-459C-A03E-B23E74BA8547}"/>
    <cellStyle name="vntxt2 3 5 3 5" xfId="55995" xr:uid="{66D6DC98-9DDB-430C-98A9-E2D2061E50C4}"/>
    <cellStyle name="vntxt2 3 5 30" xfId="11648" xr:uid="{C82ADCAB-E634-4063-A4F4-43609E49BB09}"/>
    <cellStyle name="vntxt2 3 5 31" xfId="46440" xr:uid="{F585312A-35D6-4E04-8BFD-18D0739C06DF}"/>
    <cellStyle name="vntxt2 3 5 32" xfId="47133" xr:uid="{64C083E1-CAE0-4625-9CDE-8678793EB159}"/>
    <cellStyle name="vntxt2 3 5 33" xfId="54675" xr:uid="{8E92D48A-0DB6-4FA7-B40D-4AA934DABE93}"/>
    <cellStyle name="vntxt2 3 5 4" xfId="8968" xr:uid="{DD56D4B2-781B-42CE-B871-9F33C95A21CF}"/>
    <cellStyle name="vntxt2 3 5 4 2" xfId="12888" xr:uid="{82CA69ED-1359-4989-BE57-2DBE80CB30CB}"/>
    <cellStyle name="vntxt2 3 5 4 2 2" xfId="51074" xr:uid="{EFE7BE37-BA8C-4F58-A64E-379296596154}"/>
    <cellStyle name="vntxt2 3 5 4 3" xfId="53002" xr:uid="{AD8F2193-B365-48AF-9A2B-C7D8C788C842}"/>
    <cellStyle name="vntxt2 3 5 4 4" xfId="48627" xr:uid="{18545777-FCDB-46FE-8159-E152AA7F163B}"/>
    <cellStyle name="vntxt2 3 5 4 5" xfId="56051" xr:uid="{0244BE59-073A-45EE-9B09-C992ED5C1EDB}"/>
    <cellStyle name="vntxt2 3 5 5" xfId="9009" xr:uid="{3F88671D-6B52-4D2D-B82E-6207A36A00AF}"/>
    <cellStyle name="vntxt2 3 5 5 2" xfId="12923" xr:uid="{28C57F2F-14ED-4A87-B490-38B04BC00DA0}"/>
    <cellStyle name="vntxt2 3 5 5 2 2" xfId="51114" xr:uid="{CC0D8124-A1F7-49F9-AA87-22B8820309CC}"/>
    <cellStyle name="vntxt2 3 5 5 3" xfId="53042" xr:uid="{BE2A8D8B-E525-4A67-8A85-3D9440A80291}"/>
    <cellStyle name="vntxt2 3 5 5 4" xfId="48667" xr:uid="{EA97828B-937F-4990-8C7A-18D2B4A54440}"/>
    <cellStyle name="vntxt2 3 5 5 5" xfId="56091" xr:uid="{F9825C82-FE60-4540-9320-36346EE7888D}"/>
    <cellStyle name="vntxt2 3 5 6" xfId="9059" xr:uid="{DF619C27-9A9C-416B-95CC-2D43DAC50C76}"/>
    <cellStyle name="vntxt2 3 5 6 2" xfId="12964" xr:uid="{35CE50E3-0328-412B-806B-7FCCF58D11FC}"/>
    <cellStyle name="vntxt2 3 5 6 2 2" xfId="51162" xr:uid="{D7094720-4640-427A-BF06-886B91812C4A}"/>
    <cellStyle name="vntxt2 3 5 6 3" xfId="53090" xr:uid="{E1B07E65-8650-498E-9AC8-7FC4E20EFD68}"/>
    <cellStyle name="vntxt2 3 5 6 4" xfId="48714" xr:uid="{6970555A-80F2-43A6-A2A4-4DBCABDFFC90}"/>
    <cellStyle name="vntxt2 3 5 6 5" xfId="56137" xr:uid="{4D058AE6-121B-4EFC-88BD-48DABC97A2AE}"/>
    <cellStyle name="vntxt2 3 5 7" xfId="9102" xr:uid="{DF093858-4C2F-4D96-82AA-79C45DB0F812}"/>
    <cellStyle name="vntxt2 3 5 7 2" xfId="12999" xr:uid="{6DDB783E-91EC-41A2-B5A7-061D63D34004}"/>
    <cellStyle name="vntxt2 3 5 7 2 2" xfId="51205" xr:uid="{FD664EE0-ADA1-4961-A431-8D6D99E3A0A9}"/>
    <cellStyle name="vntxt2 3 5 7 3" xfId="53133" xr:uid="{9F14FCD2-7227-444C-BA22-1F3FCA96A8D6}"/>
    <cellStyle name="vntxt2 3 5 7 4" xfId="48757" xr:uid="{972284D3-8AF5-4A9A-AA99-CDC2620FA536}"/>
    <cellStyle name="vntxt2 3 5 7 5" xfId="56179" xr:uid="{20E18E6A-5F70-4867-ABB7-EC49F9D435A9}"/>
    <cellStyle name="vntxt2 3 5 8" xfId="9141" xr:uid="{3FB9AA58-AA19-4C00-8BE5-A8F7BC4D2B07}"/>
    <cellStyle name="vntxt2 3 5 8 2" xfId="13035" xr:uid="{CDE2B55B-40D8-4329-BC69-11921E4346C1}"/>
    <cellStyle name="vntxt2 3 5 8 2 2" xfId="51243" xr:uid="{A927A4EF-41A5-43E2-8235-15E4E53A8E52}"/>
    <cellStyle name="vntxt2 3 5 8 3" xfId="53171" xr:uid="{A51B47A3-69A0-4A9A-B4D6-E6625ECBD8A1}"/>
    <cellStyle name="vntxt2 3 5 8 4" xfId="48795" xr:uid="{B6CB3421-CEB9-43EA-9E41-FEA3BACFB8E5}"/>
    <cellStyle name="vntxt2 3 5 8 5" xfId="56217" xr:uid="{6C0471DC-0068-4EB8-9A18-FD5CFC9F5DBF}"/>
    <cellStyle name="vntxt2 3 5 9" xfId="9201" xr:uid="{205984CF-EF38-435F-99FC-48BB4B96CD66}"/>
    <cellStyle name="vntxt2 3 5 9 2" xfId="13086" xr:uid="{413DE0B6-243E-4CC0-B29B-1C8338798138}"/>
    <cellStyle name="vntxt2 3 5 9 2 2" xfId="51302" xr:uid="{EE2BE8E8-2DD6-4CB0-A506-CC02FCA94DFF}"/>
    <cellStyle name="vntxt2 3 5 9 3" xfId="53230" xr:uid="{24136FDB-8DA7-493A-A037-DD9BC690D594}"/>
    <cellStyle name="vntxt2 3 5 9 4" xfId="48853" xr:uid="{EA94C18E-3CBA-468C-A3F0-B52F1543660E}"/>
    <cellStyle name="vntxt2 3 5 9 5" xfId="56273" xr:uid="{84910205-62AC-4D28-8F2E-5381BEF3DEBE}"/>
    <cellStyle name="vntxt2 3 6" xfId="5138" xr:uid="{C541D681-984B-45A3-B294-41633AB0F22A}"/>
    <cellStyle name="vntxt2 3 6 2" xfId="10263" xr:uid="{9F6168A1-6542-4674-ADB2-87C4347CD89D}"/>
    <cellStyle name="vntxt2 3 6 2 2" xfId="18001" xr:uid="{57C3FB78-0F5E-4599-A6E3-3D4B68EE7606}"/>
    <cellStyle name="vntxt2 3 6 2 3" xfId="49876" xr:uid="{12D68F85-47F5-4DCA-A680-AF32FDF45A85}"/>
    <cellStyle name="vntxt2 3 6 3" xfId="10595" xr:uid="{3C095730-C54B-44E0-9020-0556437760BD}"/>
    <cellStyle name="vntxt2 3 6 3 2" xfId="18187" xr:uid="{403FC74F-1784-4EDF-B3B0-B0496C654490}"/>
    <cellStyle name="vntxt2 3 6 3 3" xfId="49658" xr:uid="{1F06E1C0-EE0C-4DC7-AC8D-C3FB1A86CAF4}"/>
    <cellStyle name="vntxt2 3 6 4" xfId="10930" xr:uid="{C9739463-599F-4B7E-B8B8-66D0D3665EC6}"/>
    <cellStyle name="vntxt2 3 6 4 2" xfId="18378" xr:uid="{DB3554D7-C9CA-4B28-B705-2C99DCA3C397}"/>
    <cellStyle name="vntxt2 3 6 5" xfId="11196" xr:uid="{032FF879-3EA4-4E27-BDED-3CCA0937F271}"/>
    <cellStyle name="vntxt2 3 6 5 2" xfId="18569" xr:uid="{CE774FBF-A1E8-4D37-BC00-8A28CC4E42CF}"/>
    <cellStyle name="vntxt2 3 6 6" xfId="7448" xr:uid="{BC4BFA3F-3A7A-406F-A70D-85DEF9B3A400}"/>
    <cellStyle name="vntxt2 3 6 6 2" xfId="17490" xr:uid="{252F7B0C-C098-431A-BD39-06B9FF892510}"/>
    <cellStyle name="vntxt2 3 6 7" xfId="11714" xr:uid="{0D842589-B0F9-4E48-8466-9CA4B3F91C98}"/>
    <cellStyle name="vntxt2 3 6 8" xfId="47229" xr:uid="{29EDF9CD-1C6A-4ADE-BBBC-559AB617839B}"/>
    <cellStyle name="vntxt2 3 6 9" xfId="54753" xr:uid="{EBBF3841-700A-451F-857C-1BEB23B111A5}"/>
    <cellStyle name="vntxt2 3 7" xfId="5098" xr:uid="{027BF3A2-A113-458E-8777-F98C08C36F33}"/>
    <cellStyle name="vntxt2 3 7 2" xfId="10225" xr:uid="{9C126FCE-2D25-4808-BF93-42A97E7FAC94}"/>
    <cellStyle name="vntxt2 3 7 2 2" xfId="17979" xr:uid="{991B932A-471B-486F-8182-70408E278AA5}"/>
    <cellStyle name="vntxt2 3 7 2 3" xfId="49851" xr:uid="{5348BF82-8B32-486C-A037-5E87BB03989B}"/>
    <cellStyle name="vntxt2 3 7 3" xfId="10558" xr:uid="{C4B0B08C-55EE-4F71-8582-F23C58567B74}"/>
    <cellStyle name="vntxt2 3 7 3 2" xfId="18165" xr:uid="{6B577531-68E3-4AEC-8A2C-760FCBF925E9}"/>
    <cellStyle name="vntxt2 3 7 3 3" xfId="49673" xr:uid="{88ADABAF-7FE0-48F0-B5C4-90F8F00D43EA}"/>
    <cellStyle name="vntxt2 3 7 4" xfId="10893" xr:uid="{DE682900-B269-476D-8163-1698B77A2D80}"/>
    <cellStyle name="vntxt2 3 7 4 2" xfId="18356" xr:uid="{D34605AC-E333-47A0-975D-CEBE50D654C6}"/>
    <cellStyle name="vntxt2 3 7 5" xfId="11172" xr:uid="{ADEC72A5-68C3-4A16-99C9-642A628E03A6}"/>
    <cellStyle name="vntxt2 3 7 5 2" xfId="18547" xr:uid="{28030B04-4581-451F-B621-33E290E0B933}"/>
    <cellStyle name="vntxt2 3 7 6" xfId="7425" xr:uid="{35A72B72-6FA9-40BD-A365-342BE5F0AB8C}"/>
    <cellStyle name="vntxt2 3 7 6 2" xfId="17467" xr:uid="{91F1942A-909C-4909-B8A7-13CA98B71B92}"/>
    <cellStyle name="vntxt2 3 7 7" xfId="11692" xr:uid="{1A809D23-6464-44F2-8AA6-2836F0E371ED}"/>
    <cellStyle name="vntxt2 3 7 8" xfId="47201" xr:uid="{6770A510-A4BE-4583-A01C-18524FBBF327}"/>
    <cellStyle name="vntxt2 3 7 9" xfId="54729" xr:uid="{6701E124-2822-4542-9DF8-BB050AE2A84F}"/>
    <cellStyle name="vntxt2 3 8" xfId="5124" xr:uid="{5667640B-632F-48CF-87E3-018B9C6CB894}"/>
    <cellStyle name="vntxt2 3 8 2" xfId="10250" xr:uid="{FEF98E2D-2E33-41C4-8807-25135D489D7A}"/>
    <cellStyle name="vntxt2 3 8 2 2" xfId="17993" xr:uid="{3C248BF4-7816-4DD7-8CAF-86F13482136D}"/>
    <cellStyle name="vntxt2 3 8 2 3" xfId="49868" xr:uid="{02D2F20D-91B6-4DC7-95F3-31EB795A5D99}"/>
    <cellStyle name="vntxt2 3 8 3" xfId="10582" xr:uid="{6C72B2C4-497F-4945-9A12-B58835AA21BE}"/>
    <cellStyle name="vntxt2 3 8 3 2" xfId="18179" xr:uid="{D135B40E-7C4C-4499-87C2-4224C621CA64}"/>
    <cellStyle name="vntxt2 3 8 3 3" xfId="49607" xr:uid="{F752BB2F-D7E7-4080-A8BC-9A939E562E71}"/>
    <cellStyle name="vntxt2 3 8 4" xfId="10917" xr:uid="{A02EA707-F320-4727-85A0-062BA31FA0D7}"/>
    <cellStyle name="vntxt2 3 8 4 2" xfId="18370" xr:uid="{7C3CB91F-B2B9-43ED-95D5-23614F2DCE1D}"/>
    <cellStyle name="vntxt2 3 8 5" xfId="11188" xr:uid="{5E6AA052-D98F-43CF-9A21-D4ADFBD181A1}"/>
    <cellStyle name="vntxt2 3 8 5 2" xfId="18561" xr:uid="{7B9DC5C5-C881-4BFF-889F-59FB36A886D5}"/>
    <cellStyle name="vntxt2 3 8 6" xfId="7440" xr:uid="{0D3E6D6B-47B6-4B4B-BE3C-49C80819E518}"/>
    <cellStyle name="vntxt2 3 8 6 2" xfId="17482" xr:uid="{9C189513-D932-4331-B845-EA1CB857E6BE}"/>
    <cellStyle name="vntxt2 3 8 7" xfId="11706" xr:uid="{DD2F13D7-24B6-4876-9F29-45DAFC2BDF62}"/>
    <cellStyle name="vntxt2 3 8 8" xfId="47220" xr:uid="{DC2F4F3C-7624-40F8-8ECF-DF8F9B72E009}"/>
    <cellStyle name="vntxt2 3 8 9" xfId="54745" xr:uid="{C092B6B7-236C-4084-A074-E496EB3E2DF0}"/>
    <cellStyle name="vntxt2 3 9" xfId="5073" xr:uid="{48B6EA35-8D57-4ED5-A48D-D3E7649F4E8D}"/>
    <cellStyle name="vntxt2 3 9 2" xfId="10203" xr:uid="{A87A3677-9AA1-4A4C-9491-2CE7D90962AC}"/>
    <cellStyle name="vntxt2 3 9 2 2" xfId="17973" xr:uid="{266E00B8-489D-4FE8-8871-09EEF710E6A3}"/>
    <cellStyle name="vntxt2 3 9 2 3" xfId="49837" xr:uid="{842B0B49-5548-470F-9879-B58F3FA29857}"/>
    <cellStyle name="vntxt2 3 9 3" xfId="10538" xr:uid="{E7A31B3B-8F84-45A4-8BB0-15ED0014D7AC}"/>
    <cellStyle name="vntxt2 3 9 3 2" xfId="18159" xr:uid="{C7304998-BFCE-4F38-BDF5-7A23C2F8F02A}"/>
    <cellStyle name="vntxt2 3 9 3 3" xfId="49632" xr:uid="{AAB167DC-A415-484F-8CE0-7BDF11B62F5F}"/>
    <cellStyle name="vntxt2 3 9 4" xfId="10873" xr:uid="{8E4305C3-F102-4E09-89FC-A630AA53A7B9}"/>
    <cellStyle name="vntxt2 3 9 4 2" xfId="18350" xr:uid="{C65B8404-88F8-4769-890C-0179C6D0DB91}"/>
    <cellStyle name="vntxt2 3 9 5" xfId="11163" xr:uid="{9347B2C8-1B28-4383-91A7-669C872E7015}"/>
    <cellStyle name="vntxt2 3 9 5 2" xfId="18541" xr:uid="{EFDF688F-5C36-4A94-A9D3-D456FBBF4206}"/>
    <cellStyle name="vntxt2 3 9 6" xfId="7419" xr:uid="{E2708D03-826F-49AA-AEB2-AF97282102A6}"/>
    <cellStyle name="vntxt2 3 9 6 2" xfId="17461" xr:uid="{2C48AC37-DB24-4DBD-AAA4-B6330527FC69}"/>
    <cellStyle name="vntxt2 3 9 7" xfId="11686" xr:uid="{D643CEA4-40DA-4A41-A4E4-82BCF71A8D23}"/>
    <cellStyle name="vntxt2 3 9 8" xfId="47187" xr:uid="{B25C8D34-3FD5-4782-97C0-D3ABD16EFE12}"/>
    <cellStyle name="vntxt2 3 9 9" xfId="54720" xr:uid="{FD67576C-28F9-4B62-8B3E-58DDF814B4A6}"/>
    <cellStyle name="vntxt2 4" xfId="3435" xr:uid="{4CCADB11-0825-4880-8B88-D02EE5ECA5A2}"/>
    <cellStyle name="vntxt2 4 10" xfId="5041" xr:uid="{A188BD39-0146-4FF2-BE93-58617968CF31}"/>
    <cellStyle name="vntxt2 4 10 2" xfId="10172" xr:uid="{FE73E5B5-8E41-4C9E-A0DF-FB592D70F0D6}"/>
    <cellStyle name="vntxt2 4 10 2 2" xfId="17957" xr:uid="{5098DFFD-D229-4432-817D-D1A091822296}"/>
    <cellStyle name="vntxt2 4 10 2 3" xfId="49815" xr:uid="{06A4D091-0C58-4A5B-BB87-D4A5B0F609A3}"/>
    <cellStyle name="vntxt2 4 10 3" xfId="10508" xr:uid="{2DA25216-CDB8-46EF-82B5-71C396D2DA53}"/>
    <cellStyle name="vntxt2 4 10 3 2" xfId="18143" xr:uid="{3BCDB6AC-977C-4C58-A469-9DA71AD62EF7}"/>
    <cellStyle name="vntxt2 4 10 3 3" xfId="49665" xr:uid="{60DB780B-2202-4143-AB11-53E1AFEDF876}"/>
    <cellStyle name="vntxt2 4 10 4" xfId="10843" xr:uid="{AB1F9239-DF36-47B6-A9A0-12D6BE40AE0B}"/>
    <cellStyle name="vntxt2 4 10 4 2" xfId="18334" xr:uid="{B0E9C257-7593-4AE9-9FD8-6E49EF0D657E}"/>
    <cellStyle name="vntxt2 4 10 5" xfId="11144" xr:uid="{F463E196-7C74-4C20-8080-F1FC4A163D90}"/>
    <cellStyle name="vntxt2 4 10 5 2" xfId="18525" xr:uid="{05486E1C-EBC0-4394-8883-00C9735637E6}"/>
    <cellStyle name="vntxt2 4 10 6" xfId="7403" xr:uid="{4D64C297-BB85-41BC-AEF9-DAB66A9CCA6C}"/>
    <cellStyle name="vntxt2 4 10 6 2" xfId="17445" xr:uid="{145FDACA-1115-4FE4-BC63-3BA18E42BD0C}"/>
    <cellStyle name="vntxt2 4 10 7" xfId="11670" xr:uid="{5494FFB0-F08F-437B-B2EC-82468ADE1C3A}"/>
    <cellStyle name="vntxt2 4 10 8" xfId="47165" xr:uid="{CE0C6523-9A9E-457E-97EA-7F4601728106}"/>
    <cellStyle name="vntxt2 4 10 9" xfId="54701" xr:uid="{C96ED078-71F5-4F13-8BCB-99C6D9F4ADBA}"/>
    <cellStyle name="vntxt2 4 11" xfId="5159" xr:uid="{29FF76AA-FDD4-493D-9E14-B3710C57457B}"/>
    <cellStyle name="vntxt2 4 11 2" xfId="10281" xr:uid="{7B1950AA-864B-4725-BEDF-596A357C476C}"/>
    <cellStyle name="vntxt2 4 11 2 2" xfId="18014" xr:uid="{B1EEA0E0-AC59-41D2-BD42-41A704060FEF}"/>
    <cellStyle name="vntxt2 4 11 2 3" xfId="49891" xr:uid="{4DF6061E-3D5E-42D8-B28B-3306879B4DF5}"/>
    <cellStyle name="vntxt2 4 11 3" xfId="10613" xr:uid="{16765720-50D0-4962-9293-0DC52C3FB0BE}"/>
    <cellStyle name="vntxt2 4 11 3 2" xfId="18200" xr:uid="{B8987D8C-2D24-44F1-AEB5-02619D083FE5}"/>
    <cellStyle name="vntxt2 4 11 3 3" xfId="49602" xr:uid="{4A5C552B-A01A-41C7-90A5-5245D9331FE4}"/>
    <cellStyle name="vntxt2 4 11 4" xfId="10948" xr:uid="{45462D88-D18F-4434-AD60-7C33E3E65761}"/>
    <cellStyle name="vntxt2 4 11 4 2" xfId="18391" xr:uid="{93E01C08-7DCC-4EF2-A1F8-BB2D967FF8E5}"/>
    <cellStyle name="vntxt2 4 11 5" xfId="11211" xr:uid="{707957E4-0746-465F-9D93-98CDE0A4C438}"/>
    <cellStyle name="vntxt2 4 11 5 2" xfId="18582" xr:uid="{B0EF3ECD-8C03-4865-96B3-B7DCC09FC76E}"/>
    <cellStyle name="vntxt2 4 11 6" xfId="7461" xr:uid="{9D550B7B-9A40-4643-8DE6-F3DD4A25FAE4}"/>
    <cellStyle name="vntxt2 4 11 6 2" xfId="17503" xr:uid="{FC589CE3-85E5-47C8-85C5-7F0C4901B69E}"/>
    <cellStyle name="vntxt2 4 11 7" xfId="11727" xr:uid="{A97DEFB0-E11A-4C3B-967A-DDECEF96FA2E}"/>
    <cellStyle name="vntxt2 4 11 8" xfId="47244" xr:uid="{5A9EC393-36FE-4AB8-BDE0-416D825597D3}"/>
    <cellStyle name="vntxt2 4 11 9" xfId="54767" xr:uid="{CD4508C2-FA3E-417A-9584-DFF97C69138D}"/>
    <cellStyle name="vntxt2 4 12" xfId="5065" xr:uid="{2C09147F-0B3D-4265-B38C-F857151FA4B8}"/>
    <cellStyle name="vntxt2 4 12 2" xfId="10195" xr:uid="{2EC4C354-D6B6-42A8-AD39-409A9C52011C}"/>
    <cellStyle name="vntxt2 4 12 2 2" xfId="17968" xr:uid="{85D1D82B-7D63-4A66-9095-43D04F5D0517}"/>
    <cellStyle name="vntxt2 4 12 2 3" xfId="49832" xr:uid="{09B8DDB4-9B7C-439C-93E3-847148952350}"/>
    <cellStyle name="vntxt2 4 12 3" xfId="10530" xr:uid="{1BBDA766-016D-4575-81C6-8371E40D5413}"/>
    <cellStyle name="vntxt2 4 12 3 2" xfId="18154" xr:uid="{984CBD54-EDA2-48DF-BE7A-6027552D0BE4}"/>
    <cellStyle name="vntxt2 4 12 3 3" xfId="49644" xr:uid="{67317719-CFED-4BDF-84C8-1954985B28E8}"/>
    <cellStyle name="vntxt2 4 12 4" xfId="10865" xr:uid="{FF973B4A-B8B2-40B5-A98E-5A1AF3ADFC13}"/>
    <cellStyle name="vntxt2 4 12 4 2" xfId="18345" xr:uid="{D3B54F2B-B2C1-4582-A43B-395539BE005D}"/>
    <cellStyle name="vntxt2 4 12 5" xfId="11158" xr:uid="{9503273B-DB73-4F68-A9CF-2B9C4DC33A77}"/>
    <cellStyle name="vntxt2 4 12 5 2" xfId="18536" xr:uid="{02E07F24-6D74-47CF-87DD-DA39FC65CDCD}"/>
    <cellStyle name="vntxt2 4 12 6" xfId="7414" xr:uid="{5A8B3A02-E118-4EA8-9851-64F287DB3EFB}"/>
    <cellStyle name="vntxt2 4 12 6 2" xfId="17456" xr:uid="{870BE6F5-8F01-453E-B725-70E962AE2A71}"/>
    <cellStyle name="vntxt2 4 12 7" xfId="11681" xr:uid="{3E317CAB-5369-4697-BF88-025021B221A6}"/>
    <cellStyle name="vntxt2 4 12 8" xfId="47182" xr:uid="{EE95CF21-ABF6-406E-BB02-7980B4A4611B}"/>
    <cellStyle name="vntxt2 4 12 9" xfId="54715" xr:uid="{7B98886A-8ED4-4CCD-927E-DA3E7BF97093}"/>
    <cellStyle name="vntxt2 4 13" xfId="5005" xr:uid="{4B6C5C13-6F13-4FC2-9980-BA0818EC00EE}"/>
    <cellStyle name="vntxt2 4 13 2" xfId="10138" xr:uid="{08A57B8C-1583-4BD0-B38C-C623D2767FEC}"/>
    <cellStyle name="vntxt2 4 13 2 2" xfId="17940" xr:uid="{5A7023E2-B748-4EB2-8144-87CC5AF9F8D5}"/>
    <cellStyle name="vntxt2 4 13 2 3" xfId="49790" xr:uid="{06E58A97-168E-40E0-9556-17A03E9B9728}"/>
    <cellStyle name="vntxt2 4 13 3" xfId="10474" xr:uid="{D0C42986-7FB6-40C0-B7A4-584A851C6AA0}"/>
    <cellStyle name="vntxt2 4 13 3 2" xfId="18126" xr:uid="{7544044A-B337-46F7-AB74-9AF4F91758A9}"/>
    <cellStyle name="vntxt2 4 13 3 3" xfId="49620" xr:uid="{81685C37-3400-4159-9A67-23F00CF3B6B5}"/>
    <cellStyle name="vntxt2 4 13 4" xfId="10809" xr:uid="{62180B3E-4417-42FD-BEEA-40D7173222E3}"/>
    <cellStyle name="vntxt2 4 13 4 2" xfId="18317" xr:uid="{E4167896-F09E-4729-93FD-2FD15E4A9441}"/>
    <cellStyle name="vntxt2 4 13 5" xfId="11123" xr:uid="{F2AF246E-D46D-4023-BB4B-D70D3DE885D7}"/>
    <cellStyle name="vntxt2 4 13 5 2" xfId="18508" xr:uid="{28C16DD7-4604-451E-934C-B7A9338C128E}"/>
    <cellStyle name="vntxt2 4 13 6" xfId="7386" xr:uid="{3BAA8C9E-0389-4524-8557-7B79A4FDF104}"/>
    <cellStyle name="vntxt2 4 13 6 2" xfId="17428" xr:uid="{1A812712-156A-45BD-AA30-56E0467FD138}"/>
    <cellStyle name="vntxt2 4 13 7" xfId="11653" xr:uid="{97E57561-4F4A-4C0F-9DE3-D2E2CED260C8}"/>
    <cellStyle name="vntxt2 4 13 8" xfId="47141" xr:uid="{AB8796CD-CEF3-478A-A149-BC3966E19BD3}"/>
    <cellStyle name="vntxt2 4 13 9" xfId="54681" xr:uid="{524AF35F-F05E-4380-9EAC-326F7C934B8C}"/>
    <cellStyle name="vntxt2 4 14" xfId="5123" xr:uid="{F1A03489-63A5-49C7-B9C4-6ED56F15746E}"/>
    <cellStyle name="vntxt2 4 14 2" xfId="10249" xr:uid="{F1347056-BFC3-4D15-B195-01FA87CAF55E}"/>
    <cellStyle name="vntxt2 4 14 2 2" xfId="17992" xr:uid="{E77E418B-00F6-4E2F-8F2D-C52FFA161127}"/>
    <cellStyle name="vntxt2 4 14 2 3" xfId="49867" xr:uid="{361289D8-8F57-4175-9613-64F27E7B8827}"/>
    <cellStyle name="vntxt2 4 14 3" xfId="10581" xr:uid="{A7803011-B7FE-4E75-8C39-E3216188574C}"/>
    <cellStyle name="vntxt2 4 14 3 2" xfId="18178" xr:uid="{A52C2CF6-2BAC-416C-8786-E12184E90553}"/>
    <cellStyle name="vntxt2 4 14 3 3" xfId="49564" xr:uid="{6D06853D-BC39-4D03-B7CB-65FAB4D93063}"/>
    <cellStyle name="vntxt2 4 14 4" xfId="10916" xr:uid="{441AE5B7-B9C5-4E8E-8822-2B5C8FE2B258}"/>
    <cellStyle name="vntxt2 4 14 4 2" xfId="18369" xr:uid="{1B5A3BED-1E36-47FE-848E-886B3AFDF8EE}"/>
    <cellStyle name="vntxt2 4 14 5" xfId="11187" xr:uid="{D4F7FB33-3064-4100-B53D-8F6A438349D5}"/>
    <cellStyle name="vntxt2 4 14 5 2" xfId="18560" xr:uid="{5EB861A6-EE95-4B0D-B2CE-19FAC358DB9A}"/>
    <cellStyle name="vntxt2 4 14 6" xfId="7439" xr:uid="{BAAA2C7D-0D62-40C8-9343-4A4E03D26995}"/>
    <cellStyle name="vntxt2 4 14 6 2" xfId="17481" xr:uid="{E1E42FA3-72D8-4B01-B2DE-CE0110452841}"/>
    <cellStyle name="vntxt2 4 14 7" xfId="11705" xr:uid="{274AAAA1-0346-4FE9-8F90-BAB8E873C1FF}"/>
    <cellStyle name="vntxt2 4 14 8" xfId="47219" xr:uid="{2F58981C-54C3-4617-A545-226A1A8DF567}"/>
    <cellStyle name="vntxt2 4 14 9" xfId="54744" xr:uid="{A57AB053-A885-40B7-91EF-98AAE3413F1B}"/>
    <cellStyle name="vntxt2 4 15" xfId="5214" xr:uid="{32D9306B-3F47-41B8-84B6-AF6B9AC601D4}"/>
    <cellStyle name="vntxt2 4 15 2" xfId="10334" xr:uid="{F6C0F581-67E9-4A17-A36A-5C810D02A6AA}"/>
    <cellStyle name="vntxt2 4 15 2 2" xfId="18035" xr:uid="{FD7BE042-F2FB-4145-86BB-1270CC720590}"/>
    <cellStyle name="vntxt2 4 15 2 3" xfId="49921" xr:uid="{1D579E7B-BFF9-4B7B-9C26-DEBA52664A6D}"/>
    <cellStyle name="vntxt2 4 15 3" xfId="10666" xr:uid="{90C26740-57AD-48B0-BF12-91112A7997B1}"/>
    <cellStyle name="vntxt2 4 15 3 2" xfId="18221" xr:uid="{8AC873EB-2419-4EFA-BF86-E308FBE2C59D}"/>
    <cellStyle name="vntxt2 4 15 3 3" xfId="49592" xr:uid="{9FD4BFC9-3B3F-4A9E-A866-5E9B5236103F}"/>
    <cellStyle name="vntxt2 4 15 4" xfId="11001" xr:uid="{403D347C-3CA3-4014-B1DC-F0851D392B19}"/>
    <cellStyle name="vntxt2 4 15 4 2" xfId="18412" xr:uid="{70D3FD6D-2BD6-44E0-82B3-5B1B53DB88FC}"/>
    <cellStyle name="vntxt2 4 15 5" xfId="11236" xr:uid="{8F3FF309-F2E5-4244-BFB9-1F7CEABD8D4C}"/>
    <cellStyle name="vntxt2 4 15 5 2" xfId="18603" xr:uid="{8DE89430-225D-4241-BEB3-822A2006A8B2}"/>
    <cellStyle name="vntxt2 4 15 6" xfId="7482" xr:uid="{D0A5271F-CB2A-4521-8513-14C4D1637A21}"/>
    <cellStyle name="vntxt2 4 15 6 2" xfId="17524" xr:uid="{AAEF150F-6F7D-41B5-945A-010A88B86F38}"/>
    <cellStyle name="vntxt2 4 15 7" xfId="11748" xr:uid="{B7F025BA-CC80-44C6-BA93-451368C4A523}"/>
    <cellStyle name="vntxt2 4 15 8" xfId="47275" xr:uid="{0285FAAC-2908-4CA8-8756-0BE1101533CE}"/>
    <cellStyle name="vntxt2 4 15 9" xfId="54792" xr:uid="{E81E30B8-7F8F-4F63-B950-1234D417EF90}"/>
    <cellStyle name="vntxt2 4 16" xfId="7679" xr:uid="{BD2A43F5-9FC3-43DD-B2AF-AD55BDE74A2E}"/>
    <cellStyle name="vntxt2 4 16 2" xfId="11906" xr:uid="{308BA245-D8B5-41FA-93A4-84F7B0B96655}"/>
    <cellStyle name="vntxt2 4 16 2 2" xfId="50105" xr:uid="{BA56A007-364D-4A83-9F97-B2D955F4DBC8}"/>
    <cellStyle name="vntxt2 4 16 3" xfId="52098" xr:uid="{66DBBE56-9105-410C-B9F1-10CAF77A580F}"/>
    <cellStyle name="vntxt2 4 16 4" xfId="47469" xr:uid="{58BC645B-F96F-4BF0-A677-6F51F0460220}"/>
    <cellStyle name="vntxt2 4 16 5" xfId="54967" xr:uid="{832367C1-F34F-4C2D-BA18-936A52888701}"/>
    <cellStyle name="vntxt2 4 17" xfId="8439" xr:uid="{99E03F3B-4A1A-4B09-8801-9AAA325A0C2D}"/>
    <cellStyle name="vntxt2 4 17 2" xfId="12436" xr:uid="{047214E6-6213-471E-AF37-58219CC99DCF}"/>
    <cellStyle name="vntxt2 4 17 2 2" xfId="50743" xr:uid="{9FD6F710-8FBC-4C4A-A81D-EC9EECD3CA0B}"/>
    <cellStyle name="vntxt2 4 17 3" xfId="52685" xr:uid="{C6BDFB8E-65B2-4256-97B8-01E30A2A86DD}"/>
    <cellStyle name="vntxt2 4 17 4" xfId="48113" xr:uid="{EC9559BB-747D-4C78-BDA4-48AEC9190482}"/>
    <cellStyle name="vntxt2 4 17 5" xfId="55550" xr:uid="{46A70FC8-2C3E-4C15-A2D5-E444B82DD143}"/>
    <cellStyle name="vntxt2 4 18" xfId="7603" xr:uid="{5940B708-2BEE-4116-8080-7F6D5CC1402E}"/>
    <cellStyle name="vntxt2 4 18 2" xfId="11842" xr:uid="{9AF60B1F-FBAF-4842-B2B4-53A6C216DAC7}"/>
    <cellStyle name="vntxt2 4 18 2 2" xfId="50032" xr:uid="{97C17459-B352-4744-9820-F1A15F610278}"/>
    <cellStyle name="vntxt2 4 18 3" xfId="52025" xr:uid="{9537F922-FCBA-4C9A-AD74-47CBDC6154D1}"/>
    <cellStyle name="vntxt2 4 18 4" xfId="47396" xr:uid="{1EEB36DA-B1B1-42B1-BF4C-E7BBFDFEAEC0}"/>
    <cellStyle name="vntxt2 4 18 5" xfId="54898" xr:uid="{2716ADF4-0C56-4375-81D6-088332D55792}"/>
    <cellStyle name="vntxt2 4 19" xfId="7802" xr:uid="{030BD6C6-A726-4117-8F77-780EA611ADBB}"/>
    <cellStyle name="vntxt2 4 19 2" xfId="12005" xr:uid="{A21197BD-C8CB-49A9-ACEF-DAAD044081F7}"/>
    <cellStyle name="vntxt2 4 19 2 2" xfId="50222" xr:uid="{6B9E350C-8F78-4CDB-9496-B7D1C53E09B9}"/>
    <cellStyle name="vntxt2 4 19 3" xfId="52214" xr:uid="{A076CF24-9AE6-46A3-B58A-BD47B46072FF}"/>
    <cellStyle name="vntxt2 4 19 4" xfId="47585" xr:uid="{74D91DA8-7219-475D-888B-266C39003F2E}"/>
    <cellStyle name="vntxt2 4 19 5" xfId="55081" xr:uid="{99E45DDB-41ED-4EE8-944E-4780CB00B732}"/>
    <cellStyle name="vntxt2 4 2" xfId="4008" xr:uid="{FFDA2597-DCC4-4D71-A327-DB3BB592CF39}"/>
    <cellStyle name="vntxt2 4 2 10" xfId="9937" xr:uid="{4742CD24-5EEF-4B7E-826E-24CEAB20E466}"/>
    <cellStyle name="vntxt2 4 2 10 2" xfId="17839" xr:uid="{09CABC3E-6422-493B-810A-97DC7C58F12C}"/>
    <cellStyle name="vntxt2 4 2 10 3" xfId="49622" xr:uid="{D1F5A08D-0831-4ACE-98BD-0C78F2981D72}"/>
    <cellStyle name="vntxt2 4 2 11" xfId="9975" xr:uid="{9DE4F076-E789-4DAA-ADC7-63F64292972A}"/>
    <cellStyle name="vntxt2 4 2 11 2" xfId="17861" xr:uid="{73C88425-C655-4AEC-B780-1F7936435CC2}"/>
    <cellStyle name="vntxt2 4 2 11 3" xfId="49700" xr:uid="{23FECD29-A166-4EC8-A997-82216AE09902}"/>
    <cellStyle name="vntxt2 4 2 12" xfId="9931" xr:uid="{9D633370-FC5E-4E16-9A45-54109174C0D7}"/>
    <cellStyle name="vntxt2 4 2 12 2" xfId="17837" xr:uid="{DB94E8AC-DD6A-4419-B112-F53411E3DA0D}"/>
    <cellStyle name="vntxt2 4 2 13" xfId="9874" xr:uid="{55E09B8D-8A25-45DA-9613-9E283B2FEA91}"/>
    <cellStyle name="vntxt2 4 2 13 2" xfId="17816" xr:uid="{E959C08F-ACFB-43B0-86CC-423734163073}"/>
    <cellStyle name="vntxt2 4 2 14" xfId="7261" xr:uid="{0F77727D-B774-4882-856C-CB96EBC9CDD9}"/>
    <cellStyle name="vntxt2 4 2 14 2" xfId="17303" xr:uid="{1AE9090A-CB8E-4064-817F-66BB1A1DFCCC}"/>
    <cellStyle name="vntxt2 4 2 15" xfId="11528" xr:uid="{88D2E3EC-AC33-46FE-B242-309DBAF4BC32}"/>
    <cellStyle name="vntxt2 4 2 16" xfId="46817" xr:uid="{04DF1089-5599-45B5-A460-C645F70F9E71}"/>
    <cellStyle name="vntxt2 4 2 17" xfId="54557" xr:uid="{D040C6DF-A818-4173-AFDF-24F6FF6A0497}"/>
    <cellStyle name="vntxt2 4 2 2" xfId="5131" xr:uid="{2553FB82-C2C4-497D-A855-8588F1E26DCA}"/>
    <cellStyle name="vntxt2 4 2 2 10" xfId="7806" xr:uid="{B1DBCD52-98AA-4AD6-BA70-8250955E24AD}"/>
    <cellStyle name="vntxt2 4 2 2 10 2" xfId="12009" xr:uid="{64EED105-3118-4969-9D2F-EE363F506CF8}"/>
    <cellStyle name="vntxt2 4 2 2 10 2 2" xfId="50226" xr:uid="{B4A61730-D1CE-4304-B3AD-38CE9CE772D0}"/>
    <cellStyle name="vntxt2 4 2 2 10 3" xfId="52218" xr:uid="{731C2C19-EBCD-467F-AF93-F8779DC56F23}"/>
    <cellStyle name="vntxt2 4 2 2 10 4" xfId="47589" xr:uid="{48DD271A-35F3-43C0-9E70-1150E83F1C7A}"/>
    <cellStyle name="vntxt2 4 2 2 10 5" xfId="55085" xr:uid="{3950B794-A627-4ACA-BCE1-16ADBF5360FA}"/>
    <cellStyle name="vntxt2 4 2 2 11" xfId="8064" xr:uid="{9F5D950C-D414-4625-BEBE-33AA694F9F24}"/>
    <cellStyle name="vntxt2 4 2 2 11 2" xfId="12226" xr:uid="{14814427-CFEF-49EA-BB66-1AC2BBA4324D}"/>
    <cellStyle name="vntxt2 4 2 2 11 2 2" xfId="50470" xr:uid="{56E19C93-F96D-48AB-B574-B07E3647FC11}"/>
    <cellStyle name="vntxt2 4 2 2 11 3" xfId="52459" xr:uid="{2E2268BD-4A4C-4319-9FDB-6837999A2C1B}"/>
    <cellStyle name="vntxt2 4 2 2 11 4" xfId="47833" xr:uid="{49755177-34AA-4DBA-8FD7-55ECEA934B99}"/>
    <cellStyle name="vntxt2 4 2 2 11 5" xfId="55317" xr:uid="{1501CFA4-85B1-4A68-B331-D0B657C4F761}"/>
    <cellStyle name="vntxt2 4 2 2 12" xfId="7759" xr:uid="{5148DEAC-2ADC-4866-992A-E419FCEAB1CB}"/>
    <cellStyle name="vntxt2 4 2 2 12 2" xfId="11972" xr:uid="{427482E6-8FB5-443A-AD58-9B5A59F63761}"/>
    <cellStyle name="vntxt2 4 2 2 12 2 2" xfId="50183" xr:uid="{18C70ADB-30C0-496B-AE4D-000CC2744178}"/>
    <cellStyle name="vntxt2 4 2 2 12 3" xfId="52175" xr:uid="{EC1A9015-3E53-49E1-8D8A-6CD04725A720}"/>
    <cellStyle name="vntxt2 4 2 2 12 4" xfId="47545" xr:uid="{422CA8FD-6269-40B2-B537-ADE904FC945C}"/>
    <cellStyle name="vntxt2 4 2 2 12 5" xfId="55043" xr:uid="{6A46C917-0EE3-4022-866A-23C74C4F6027}"/>
    <cellStyle name="vntxt2 4 2 2 13" xfId="8804" xr:uid="{E7BCB1CF-75D3-4A9D-A2B3-3119A7CFDBC2}"/>
    <cellStyle name="vntxt2 4 2 2 13 2" xfId="12748" xr:uid="{5A60F5DA-88B5-4B53-B3A7-3A1BFE170F0C}"/>
    <cellStyle name="vntxt2 4 2 2 13 2 2" xfId="50910" xr:uid="{E53F4CF0-BA40-4F8E-A888-9E9EA8C02DB6}"/>
    <cellStyle name="vntxt2 4 2 2 13 3" xfId="52839" xr:uid="{5A064ABA-02F0-4C8D-AED3-B9D27B66DAA8}"/>
    <cellStyle name="vntxt2 4 2 2 13 4" xfId="48464" xr:uid="{7063C01A-9A40-42AD-8264-AA9F92A46469}"/>
    <cellStyle name="vntxt2 4 2 2 13 5" xfId="55890" xr:uid="{9DA96C8F-7E26-44E3-A1B3-040F1AF867EC}"/>
    <cellStyle name="vntxt2 4 2 2 14" xfId="8932" xr:uid="{F31AC848-B4EC-4D3C-A773-AACEC223CC02}"/>
    <cellStyle name="vntxt2 4 2 2 14 2" xfId="12857" xr:uid="{04FC3FD9-C032-4308-AE00-1685CEACB8BA}"/>
    <cellStyle name="vntxt2 4 2 2 14 2 2" xfId="51039" xr:uid="{E4D8B881-CFDA-4C51-A838-685CB7F50126}"/>
    <cellStyle name="vntxt2 4 2 2 14 3" xfId="52967" xr:uid="{85DDA3B9-30BF-4FC7-BE56-C93853A7255D}"/>
    <cellStyle name="vntxt2 4 2 2 14 4" xfId="48592" xr:uid="{74624C8F-B59C-49B8-AE50-C8688A515B0D}"/>
    <cellStyle name="vntxt2 4 2 2 14 5" xfId="56016" xr:uid="{26F9ACB4-5B22-416B-845B-F69838B9FB0D}"/>
    <cellStyle name="vntxt2 4 2 2 15" xfId="8887" xr:uid="{B6350E1B-47C2-49BB-9F06-2B9E89E1CEA6}"/>
    <cellStyle name="vntxt2 4 2 2 15 2" xfId="12813" xr:uid="{BA21F7E6-9BB8-4B6C-9807-A929A3FC9EB1}"/>
    <cellStyle name="vntxt2 4 2 2 15 2 2" xfId="50988" xr:uid="{76E04340-753D-4BB2-8DCF-6CA60D7C71E5}"/>
    <cellStyle name="vntxt2 4 2 2 15 3" xfId="52916" xr:uid="{40129D38-D742-445E-93B6-BC16255806F9}"/>
    <cellStyle name="vntxt2 4 2 2 15 4" xfId="48541" xr:uid="{1799AB47-979A-4716-99C2-45A6A3A45096}"/>
    <cellStyle name="vntxt2 4 2 2 15 5" xfId="55965" xr:uid="{04F3C7F3-697B-478D-9437-CEB74A51FC3E}"/>
    <cellStyle name="vntxt2 4 2 2 16" xfId="7575" xr:uid="{374A97EE-8BFA-4817-8242-307AB5E92B41}"/>
    <cellStyle name="vntxt2 4 2 2 16 2" xfId="11817" xr:uid="{26D88D3F-13D6-4617-9E1B-1A81E8C567C4}"/>
    <cellStyle name="vntxt2 4 2 2 16 2 2" xfId="50005" xr:uid="{0AADCDAB-8B1D-49AE-9F42-9585CF03A453}"/>
    <cellStyle name="vntxt2 4 2 2 16 3" xfId="51998" xr:uid="{6FA9F225-5420-4D82-9D68-0825B294EE80}"/>
    <cellStyle name="vntxt2 4 2 2 16 4" xfId="47369" xr:uid="{A837D45E-F911-4931-87DD-9047F4B55546}"/>
    <cellStyle name="vntxt2 4 2 2 16 5" xfId="54872" xr:uid="{A5DB3371-1226-49AE-9D31-83D956D336D8}"/>
    <cellStyle name="vntxt2 4 2 2 17" xfId="7669" xr:uid="{E513FF91-D198-4BEC-AE3A-6FD063D4C9A7}"/>
    <cellStyle name="vntxt2 4 2 2 17 2" xfId="11898" xr:uid="{E56EE7D7-58DB-4D53-97A6-5B5F7F3724E2}"/>
    <cellStyle name="vntxt2 4 2 2 17 2 2" xfId="50095" xr:uid="{78E90886-9257-45D0-85D8-3A6AC92741D7}"/>
    <cellStyle name="vntxt2 4 2 2 17 3" xfId="52088" xr:uid="{342A396A-7FDC-4D62-B10F-ACFA8A9C16E7}"/>
    <cellStyle name="vntxt2 4 2 2 17 4" xfId="47459" xr:uid="{5329D67E-CE83-4CFE-BCDD-20ECFD722587}"/>
    <cellStyle name="vntxt2 4 2 2 17 5" xfId="54957" xr:uid="{3636A27B-2859-4E2F-AE32-879C11D7A440}"/>
    <cellStyle name="vntxt2 4 2 2 18" xfId="7800" xr:uid="{E482F067-B68C-4FAB-9234-CC96B9978127}"/>
    <cellStyle name="vntxt2 4 2 2 18 2" xfId="12003" xr:uid="{4727D9C2-FD7A-48A5-BD4C-2D13AC4FCF38}"/>
    <cellStyle name="vntxt2 4 2 2 18 2 2" xfId="50220" xr:uid="{A8547C24-CDF3-4142-8F04-EB1FEC4F57EB}"/>
    <cellStyle name="vntxt2 4 2 2 18 3" xfId="52212" xr:uid="{396B527D-F93E-417F-B142-2644EC1CC189}"/>
    <cellStyle name="vntxt2 4 2 2 18 4" xfId="47583" xr:uid="{05ABAFFA-8013-43E7-BBB5-56FBFDD5A734}"/>
    <cellStyle name="vntxt2 4 2 2 18 5" xfId="55079" xr:uid="{1D0C90BF-66F0-4ECC-8544-A4ABC9279722}"/>
    <cellStyle name="vntxt2 4 2 2 19" xfId="7939" xr:uid="{0C31722F-473C-41D2-A2B0-C075AC0CAC92}"/>
    <cellStyle name="vntxt2 4 2 2 19 2" xfId="12117" xr:uid="{E687C5D1-3741-44E9-A6B2-3FDE645FD6CF}"/>
    <cellStyle name="vntxt2 4 2 2 19 2 2" xfId="50351" xr:uid="{012D60E5-AD23-4308-BDE2-7ED77213C8BD}"/>
    <cellStyle name="vntxt2 4 2 2 19 3" xfId="52341" xr:uid="{6FE0E421-EF90-489F-8AE6-ED67B4D256CC}"/>
    <cellStyle name="vntxt2 4 2 2 19 4" xfId="47715" xr:uid="{CCBC49AF-BE06-4853-B4F1-F1D70D4FAC6D}"/>
    <cellStyle name="vntxt2 4 2 2 19 5" xfId="55203" xr:uid="{AF97D858-F8BA-4B34-A085-B15EEA7C10B5}"/>
    <cellStyle name="vntxt2 4 2 2 2" xfId="8542" xr:uid="{450CE349-1097-436E-9C12-2EE630706994}"/>
    <cellStyle name="vntxt2 4 2 2 2 2" xfId="12532" xr:uid="{DE9FC514-A1ED-4BA9-A33A-319EDBFD05C6}"/>
    <cellStyle name="vntxt2 4 2 2 2 2 2" xfId="50771" xr:uid="{6996E29D-F8D8-4F66-8C22-238D1E4845E4}"/>
    <cellStyle name="vntxt2 4 2 2 2 3" xfId="52707" xr:uid="{6EC1BC59-91A8-45B0-A024-7E958C25853B}"/>
    <cellStyle name="vntxt2 4 2 2 2 4" xfId="48215" xr:uid="{1B53DE93-C2F1-44A2-AA87-8B101A7A2068}"/>
    <cellStyle name="vntxt2 4 2 2 2 5" xfId="55649" xr:uid="{B7E59736-5D8D-43B7-BD49-032020CF47F6}"/>
    <cellStyle name="vntxt2 4 2 2 20" xfId="9505" xr:uid="{4EFCF1B7-AD3E-4074-95B1-CAB21F8218A2}"/>
    <cellStyle name="vntxt2 4 2 2 20 2" xfId="13345" xr:uid="{DEF767F0-A838-4531-8C52-8E5EFFBFA805}"/>
    <cellStyle name="vntxt2 4 2 2 20 2 2" xfId="51595" xr:uid="{641E062D-3D60-4844-859B-DA5B8D7C7188}"/>
    <cellStyle name="vntxt2 4 2 2 20 3" xfId="53523" xr:uid="{F715FA0B-1CEC-4BAB-945A-098A8A2FDC0D}"/>
    <cellStyle name="vntxt2 4 2 2 20 4" xfId="49146" xr:uid="{D3497757-9FE0-4BBF-A91E-FEFB03CF2744}"/>
    <cellStyle name="vntxt2 4 2 2 20 5" xfId="56565" xr:uid="{CCEC7795-5E5B-415E-9AED-11FFF739F56A}"/>
    <cellStyle name="vntxt2 4 2 2 21" xfId="8894" xr:uid="{5D7E145F-653A-404F-BFB7-3595C5B2A496}"/>
    <cellStyle name="vntxt2 4 2 2 21 2" xfId="12818" xr:uid="{760805B2-63D6-4C1E-ADAE-615E80B57017}"/>
    <cellStyle name="vntxt2 4 2 2 21 2 2" xfId="50995" xr:uid="{1ABBCEF9-D6A9-4905-B0E2-28F9E420183A}"/>
    <cellStyle name="vntxt2 4 2 2 21 3" xfId="52923" xr:uid="{D69296FD-45AB-44EE-B621-5B1625D58449}"/>
    <cellStyle name="vntxt2 4 2 2 21 4" xfId="48548" xr:uid="{F79B4D8E-03B1-4B40-93C6-1D2DA511417E}"/>
    <cellStyle name="vntxt2 4 2 2 21 5" xfId="55972" xr:uid="{5EFCE3F2-45DD-4FCD-844E-1458635B4D07}"/>
    <cellStyle name="vntxt2 4 2 2 22" xfId="9058" xr:uid="{B8C8B6FC-9BE5-442E-B17C-26DF85CD8DEB}"/>
    <cellStyle name="vntxt2 4 2 2 22 2" xfId="12963" xr:uid="{14ECF90A-4BD8-478F-B487-DF162429A106}"/>
    <cellStyle name="vntxt2 4 2 2 22 2 2" xfId="51161" xr:uid="{4147643A-9D0B-443B-89F6-579BE187C9A6}"/>
    <cellStyle name="vntxt2 4 2 2 22 3" xfId="53089" xr:uid="{EA200483-4CE6-434B-B0B6-4A3AFE25A55C}"/>
    <cellStyle name="vntxt2 4 2 2 22 4" xfId="48713" xr:uid="{3CFD98FB-B931-48AB-B9DB-F4622D0DCFAA}"/>
    <cellStyle name="vntxt2 4 2 2 22 5" xfId="56136" xr:uid="{6CBD73C5-F9CA-423D-AA30-A3E656FA4370}"/>
    <cellStyle name="vntxt2 4 2 2 23" xfId="7612" xr:uid="{87AC934E-DCFD-446D-8508-A7728F8280F7}"/>
    <cellStyle name="vntxt2 4 2 2 23 2" xfId="11850" xr:uid="{94540A23-B0F2-4EC1-96F3-E8F2D0D580C4}"/>
    <cellStyle name="vntxt2 4 2 2 23 2 2" xfId="50041" xr:uid="{F4D49B29-B9D1-4484-B69D-3F8D3E9FED89}"/>
    <cellStyle name="vntxt2 4 2 2 23 3" xfId="52034" xr:uid="{49B4E162-A4B4-46B3-8F6B-36873E67B65F}"/>
    <cellStyle name="vntxt2 4 2 2 23 4" xfId="47405" xr:uid="{51E79237-D12E-4246-B00C-A5439BE472EB}"/>
    <cellStyle name="vntxt2 4 2 2 23 5" xfId="54907" xr:uid="{ADB1A431-2441-46F5-A478-27F0A86A15DF}"/>
    <cellStyle name="vntxt2 4 2 2 24" xfId="7801" xr:uid="{8E131764-8B07-4431-A969-3D6848028816}"/>
    <cellStyle name="vntxt2 4 2 2 24 2" xfId="12004" xr:uid="{E9820F96-2278-4F85-9D5D-A013166ECDAC}"/>
    <cellStyle name="vntxt2 4 2 2 24 2 2" xfId="50221" xr:uid="{01497F9F-B7AC-4892-87FA-A4E9BDCF7BE3}"/>
    <cellStyle name="vntxt2 4 2 2 24 3" xfId="52213" xr:uid="{F91F5C28-FD4A-46AB-99E6-F6531961B88D}"/>
    <cellStyle name="vntxt2 4 2 2 24 4" xfId="47584" xr:uid="{3AC7E960-C5FE-45DD-A873-ADEA6534BFEA}"/>
    <cellStyle name="vntxt2 4 2 2 24 5" xfId="55080" xr:uid="{0FC1154A-8D16-49A5-865C-9CDEDBD02FA9}"/>
    <cellStyle name="vntxt2 4 2 2 25" xfId="10256" xr:uid="{F65C0EDF-3E8F-4A7B-8ABE-4013783741AE}"/>
    <cellStyle name="vntxt2 4 2 2 25 2" xfId="17997" xr:uid="{F76C0E14-ED18-4047-B45E-943750113483}"/>
    <cellStyle name="vntxt2 4 2 2 25 3" xfId="49872" xr:uid="{F1F00FCD-F73D-4959-807E-D7F4E0F7B616}"/>
    <cellStyle name="vntxt2 4 2 2 26" xfId="10588" xr:uid="{30732FC4-23A4-486F-910D-4ADBE6169CDF}"/>
    <cellStyle name="vntxt2 4 2 2 26 2" xfId="18183" xr:uid="{3F8FA964-5449-4BEF-B84F-6C9A130BB991}"/>
    <cellStyle name="vntxt2 4 2 2 26 3" xfId="49494" xr:uid="{7D2DF01D-A09D-4D97-B2B6-C5951F487406}"/>
    <cellStyle name="vntxt2 4 2 2 27" xfId="10923" xr:uid="{9EFA5792-105D-43A8-869D-F5AA17FF1477}"/>
    <cellStyle name="vntxt2 4 2 2 27 2" xfId="18374" xr:uid="{5E9EFD9A-2E52-4B04-9863-787B73B17329}"/>
    <cellStyle name="vntxt2 4 2 2 28" xfId="11192" xr:uid="{3BD08A41-E9B2-4ADD-9E83-2D87B1040A4B}"/>
    <cellStyle name="vntxt2 4 2 2 28 2" xfId="18565" xr:uid="{52757091-D945-4F31-9C66-795E340E4D0E}"/>
    <cellStyle name="vntxt2 4 2 2 29" xfId="7444" xr:uid="{7ED2739E-ED2C-4778-9ABC-7BEB558EAD18}"/>
    <cellStyle name="vntxt2 4 2 2 29 2" xfId="17486" xr:uid="{70057FCC-E087-488D-A556-FBA16B5CAA91}"/>
    <cellStyle name="vntxt2 4 2 2 3" xfId="8862" xr:uid="{A169981E-D68A-401B-8648-CD1B904C59FF}"/>
    <cellStyle name="vntxt2 4 2 2 3 2" xfId="12792" xr:uid="{4C8CB2A1-2E6E-4F40-B1CE-888F723896CA}"/>
    <cellStyle name="vntxt2 4 2 2 3 2 2" xfId="50965" xr:uid="{27A9090C-6317-4628-9253-D132DC16EDC0}"/>
    <cellStyle name="vntxt2 4 2 2 3 3" xfId="52894" xr:uid="{E47585BA-9B46-4CC1-A478-E1D7F0D8A191}"/>
    <cellStyle name="vntxt2 4 2 2 3 4" xfId="48518" xr:uid="{FE5189F4-3530-40FB-BD5E-09E4AD7A194E}"/>
    <cellStyle name="vntxt2 4 2 2 3 5" xfId="55943" xr:uid="{CD0CF444-F5E2-415A-BB06-B2195036FF12}"/>
    <cellStyle name="vntxt2 4 2 2 30" xfId="11710" xr:uid="{5484D682-9DD3-415D-9C91-8F4392E400E9}"/>
    <cellStyle name="vntxt2 4 2 2 31" xfId="47224" xr:uid="{5FF5CD10-7607-431C-B260-43EDDD8A8128}"/>
    <cellStyle name="vntxt2 4 2 2 32" xfId="54749" xr:uid="{9B351CF5-3E0B-4EB3-9EB8-8252A50A2D7E}"/>
    <cellStyle name="vntxt2 4 2 2 4" xfId="7998" xr:uid="{78FFBA82-1C17-4C0A-979E-3B5197FFD732}"/>
    <cellStyle name="vntxt2 4 2 2 4 2" xfId="12168" xr:uid="{66206EDB-5796-435F-9EBB-038E11E301BB}"/>
    <cellStyle name="vntxt2 4 2 2 4 2 2" xfId="50409" xr:uid="{561C085F-EDA7-4784-8B1D-FF26407944B0}"/>
    <cellStyle name="vntxt2 4 2 2 4 3" xfId="52399" xr:uid="{7B97C50F-BBC9-4DA5-9099-0271269F343C}"/>
    <cellStyle name="vntxt2 4 2 2 4 4" xfId="47772" xr:uid="{9A9D2D00-7B11-42C0-91CC-4C80E2040EA4}"/>
    <cellStyle name="vntxt2 4 2 2 4 5" xfId="55258" xr:uid="{F7231081-AD51-4E19-A48D-D419A1F6B207}"/>
    <cellStyle name="vntxt2 4 2 2 5" xfId="8298" xr:uid="{3F3209AE-BD71-4975-8ED7-27555362DA55}"/>
    <cellStyle name="vntxt2 4 2 2 5 2" xfId="12396" xr:uid="{8F7BF974-1B8A-4503-BB16-EDC2B73F7F6A}"/>
    <cellStyle name="vntxt2 4 2 2 5 2 2" xfId="50670" xr:uid="{CE22867D-0EA3-446F-AA92-C08D3CF2C2CE}"/>
    <cellStyle name="vntxt2 4 2 2 5 3" xfId="52654" xr:uid="{CB5D05D5-6FFC-410F-9108-521882E4915C}"/>
    <cellStyle name="vntxt2 4 2 2 5 4" xfId="48034" xr:uid="{8E23E74A-E47D-44D7-803A-02372B46658B}"/>
    <cellStyle name="vntxt2 4 2 2 5 5" xfId="55506" xr:uid="{DEC14786-A9B4-433B-B388-D4C4912FD02F}"/>
    <cellStyle name="vntxt2 4 2 2 6" xfId="8906" xr:uid="{358D5087-5323-4C9E-BA58-32F0AABD4604}"/>
    <cellStyle name="vntxt2 4 2 2 6 2" xfId="12828" xr:uid="{A99FE96B-E7BE-4639-A016-A46EB75C4B3D}"/>
    <cellStyle name="vntxt2 4 2 2 6 2 2" xfId="51007" xr:uid="{9DB040C7-7BFC-411F-9692-36CCC2009BCD}"/>
    <cellStyle name="vntxt2 4 2 2 6 3" xfId="52935" xr:uid="{F1FACFE1-9979-418E-8579-89AF9DCED58E}"/>
    <cellStyle name="vntxt2 4 2 2 6 4" xfId="48560" xr:uid="{B0233E10-6553-40BE-BBAB-156A0E257787}"/>
    <cellStyle name="vntxt2 4 2 2 6 5" xfId="55984" xr:uid="{11A0847C-CBEA-470F-9A1A-B7D4BCC42DDB}"/>
    <cellStyle name="vntxt2 4 2 2 7" xfId="8721" xr:uid="{2DED8529-8B6E-4F33-953D-D629ABC4A411}"/>
    <cellStyle name="vntxt2 4 2 2 7 2" xfId="12692" xr:uid="{4FF8AD43-97B0-4884-93EC-C54F6A0F7CEB}"/>
    <cellStyle name="vntxt2 4 2 2 7 2 2" xfId="50833" xr:uid="{B99A73A9-A03E-45DD-A813-AF55D0FA8CBB}"/>
    <cellStyle name="vntxt2 4 2 2 7 3" xfId="52762" xr:uid="{51DF87A8-6F39-4E67-92B3-B8D474081A1E}"/>
    <cellStyle name="vntxt2 4 2 2 7 4" xfId="48388" xr:uid="{17004FAC-4AD8-472B-9449-6CE68EBEAE64}"/>
    <cellStyle name="vntxt2 4 2 2 7 5" xfId="55814" xr:uid="{1663E75B-4959-47AF-A832-24BD151CA203}"/>
    <cellStyle name="vntxt2 4 2 2 8" xfId="7719" xr:uid="{4CDA08C0-B183-4215-8ED1-018DCBC91AF3}"/>
    <cellStyle name="vntxt2 4 2 2 8 2" xfId="11939" xr:uid="{9780A08D-BDB8-49D5-B0C8-4D3EB47490B1}"/>
    <cellStyle name="vntxt2 4 2 2 8 2 2" xfId="50144" xr:uid="{88A34DCA-A94A-4272-ACC3-83BA7FC20C92}"/>
    <cellStyle name="vntxt2 4 2 2 8 3" xfId="52136" xr:uid="{57EDE742-F82E-46FD-90BD-C24C3C427AEB}"/>
    <cellStyle name="vntxt2 4 2 2 8 4" xfId="47506" xr:uid="{74FAE472-0916-4968-B73F-A38B55E3C6B7}"/>
    <cellStyle name="vntxt2 4 2 2 8 5" xfId="55004" xr:uid="{BD38AB9C-6CEE-4A93-9A8D-0D0F1B7F9E93}"/>
    <cellStyle name="vntxt2 4 2 2 9" xfId="8112" xr:uid="{E2A1D7E7-4BC5-4021-96CF-F955EF1CB588}"/>
    <cellStyle name="vntxt2 4 2 2 9 2" xfId="12266" xr:uid="{F69D2C17-7153-4413-8D1B-A5BDA60CF88F}"/>
    <cellStyle name="vntxt2 4 2 2 9 2 2" xfId="50516" xr:uid="{7DB6F018-5BD2-4742-8033-E02A428BD033}"/>
    <cellStyle name="vntxt2 4 2 2 9 3" xfId="52505" xr:uid="{96C819CD-A8A2-4A5C-A054-F19F1977A3FF}"/>
    <cellStyle name="vntxt2 4 2 2 9 4" xfId="47879" xr:uid="{DA8CDBC8-7011-477E-A5AB-D03AD72D0738}"/>
    <cellStyle name="vntxt2 4 2 2 9 5" xfId="55361" xr:uid="{1C514372-A53E-4A12-BCC5-3D60439B7C3C}"/>
    <cellStyle name="vntxt2 4 2 3" xfId="7932" xr:uid="{DA80A522-1050-484A-964B-316266021CDF}"/>
    <cellStyle name="vntxt2 4 2 3 2" xfId="12110" xr:uid="{8FF94ECD-4C44-42B2-AC76-CD0C79A6A949}"/>
    <cellStyle name="vntxt2 4 2 3 2 2" xfId="50344" xr:uid="{DE2AF9E5-8EFF-4E3A-9E81-55EEB7B69A42}"/>
    <cellStyle name="vntxt2 4 2 3 3" xfId="52334" xr:uid="{D8476961-9768-4D1C-BD6D-B05310A95704}"/>
    <cellStyle name="vntxt2 4 2 3 4" xfId="47708" xr:uid="{B3F2F9EB-458D-4D00-9CE6-7AE76CA6D275}"/>
    <cellStyle name="vntxt2 4 2 3 5" xfId="55196" xr:uid="{534FE94B-BB45-4FE9-B0FB-58F6C7042077}"/>
    <cellStyle name="vntxt2 4 2 4" xfId="7742" xr:uid="{319329CB-5F4D-41D2-8878-13F5A10F8ED1}"/>
    <cellStyle name="vntxt2 4 2 4 2" xfId="11956" xr:uid="{D75BAA56-07C4-4BEE-B28E-7EB13388FFFF}"/>
    <cellStyle name="vntxt2 4 2 4 2 2" xfId="50166" xr:uid="{4D272417-32B7-4D90-B837-62497B4B3582}"/>
    <cellStyle name="vntxt2 4 2 4 3" xfId="52158" xr:uid="{C11A51BD-A78A-41DA-BDCC-1E1D6CE18011}"/>
    <cellStyle name="vntxt2 4 2 4 4" xfId="47528" xr:uid="{0D42B7EB-25D3-4DC2-BEBE-BAB5638AF6AD}"/>
    <cellStyle name="vntxt2 4 2 4 5" xfId="55026" xr:uid="{A906101B-824B-434C-AA24-59CF138A7741}"/>
    <cellStyle name="vntxt2 4 2 5" xfId="7942" xr:uid="{612B207B-6E79-46B5-BC92-92982F5EF26A}"/>
    <cellStyle name="vntxt2 4 2 5 2" xfId="12120" xr:uid="{456FFF3F-A760-44CE-B659-5C8D2174AC96}"/>
    <cellStyle name="vntxt2 4 2 5 2 2" xfId="50354" xr:uid="{C6520C39-DB80-4B7F-881A-464CED9060DE}"/>
    <cellStyle name="vntxt2 4 2 5 3" xfId="52344" xr:uid="{87AAC115-706E-46BD-B2C3-D51873D1F0AA}"/>
    <cellStyle name="vntxt2 4 2 5 4" xfId="47718" xr:uid="{AF028198-0134-48B5-BA51-DC1C8153F359}"/>
    <cellStyle name="vntxt2 4 2 5 5" xfId="55206" xr:uid="{B5D97C06-C4B2-40F5-9854-1D73E885CE9E}"/>
    <cellStyle name="vntxt2 4 2 6" xfId="7911" xr:uid="{A82BDFE0-0637-45D0-BD28-A80A0681D93F}"/>
    <cellStyle name="vntxt2 4 2 6 2" xfId="12090" xr:uid="{155FE4BD-7F95-4CC0-A1D3-577C75E19BDB}"/>
    <cellStyle name="vntxt2 4 2 6 2 2" xfId="50324" xr:uid="{BAA15973-9F6C-4D76-94A3-1F9140349A23}"/>
    <cellStyle name="vntxt2 4 2 6 3" xfId="52314" xr:uid="{34A4F7F2-A2F0-426D-A1A3-447D56C60E90}"/>
    <cellStyle name="vntxt2 4 2 6 4" xfId="47688" xr:uid="{C24A5BD9-CAE9-4B4E-B8EB-8DF1FC275F0F}"/>
    <cellStyle name="vntxt2 4 2 6 5" xfId="55176" xr:uid="{7924E6BB-E4E9-41EF-A521-FFCFD09DE2F3}"/>
    <cellStyle name="vntxt2 4 2 7" xfId="9327" xr:uid="{6B56B9F3-82B8-4260-A71A-0EFEAF7F0E53}"/>
    <cellStyle name="vntxt2 4 2 7 2" xfId="13196" xr:uid="{572C7C92-FAA3-46A8-9CB2-B9332EAAB5FB}"/>
    <cellStyle name="vntxt2 4 2 7 2 2" xfId="51423" xr:uid="{F71C9C23-53CB-401C-96DE-B88AD6EB727C}"/>
    <cellStyle name="vntxt2 4 2 7 3" xfId="53351" xr:uid="{81377E48-D0A2-48B6-9674-9367765AACCE}"/>
    <cellStyle name="vntxt2 4 2 7 4" xfId="48974" xr:uid="{86A70985-488B-48E9-A139-285A4DA643CD}"/>
    <cellStyle name="vntxt2 4 2 7 5" xfId="56394" xr:uid="{1EB7963E-04FC-42D8-848C-DBD211560EFE}"/>
    <cellStyle name="vntxt2 4 2 8" xfId="7588" xr:uid="{1DE48FA4-8286-4E1A-B267-4C27431BF9E9}"/>
    <cellStyle name="vntxt2 4 2 8 2" xfId="11828" xr:uid="{FC393DEC-2A01-48C9-A41C-BDBD5BF19898}"/>
    <cellStyle name="vntxt2 4 2 8 2 2" xfId="50017" xr:uid="{640F41F6-CCC4-4EFD-BE39-DB21C299EECA}"/>
    <cellStyle name="vntxt2 4 2 8 3" xfId="52010" xr:uid="{14D9D715-D28F-42C1-BE54-D44AB957A276}"/>
    <cellStyle name="vntxt2 4 2 8 4" xfId="47381" xr:uid="{E3296DB2-6264-47DA-B85B-66D36AEC5091}"/>
    <cellStyle name="vntxt2 4 2 8 5" xfId="54884" xr:uid="{955C9407-0C75-44CF-955E-57092F389F92}"/>
    <cellStyle name="vntxt2 4 2 9" xfId="9166" xr:uid="{A314830D-8C85-4F4B-9B90-FE806EB7156C}"/>
    <cellStyle name="vntxt2 4 2 9 2" xfId="13056" xr:uid="{27283301-0977-4C01-8D16-E76159E2E636}"/>
    <cellStyle name="vntxt2 4 2 9 2 2" xfId="51267" xr:uid="{561592E5-179F-48F5-B489-0FF537D131D9}"/>
    <cellStyle name="vntxt2 4 2 9 3" xfId="53195" xr:uid="{242EC2A6-A8D6-4217-9980-78C40D3100DB}"/>
    <cellStyle name="vntxt2 4 2 9 4" xfId="48819" xr:uid="{F35FD09D-2FDA-4969-9E1E-1D4B7A89170F}"/>
    <cellStyle name="vntxt2 4 2 9 5" xfId="56241" xr:uid="{D9B1EE94-A9AC-4158-95F6-0C716D2AF518}"/>
    <cellStyle name="vntxt2 4 20" xfId="7874" xr:uid="{98CFEBF4-60DE-4C8F-A83F-0D3711403572}"/>
    <cellStyle name="vntxt2 4 20 2" xfId="12062" xr:uid="{F788FB4D-F555-41BB-88A5-078198D688C4}"/>
    <cellStyle name="vntxt2 4 20 2 2" xfId="50289" xr:uid="{FB42485F-FCE3-49C5-B3ED-81177A31B0BD}"/>
    <cellStyle name="vntxt2 4 20 3" xfId="52280" xr:uid="{4A4532DF-70B7-4EE4-A638-1ADEE924B28A}"/>
    <cellStyle name="vntxt2 4 20 4" xfId="47653" xr:uid="{13CA9BB8-97EF-4FC9-BD81-2D5D5E7B71B0}"/>
    <cellStyle name="vntxt2 4 20 5" xfId="55145" xr:uid="{BDA35BBD-6AFA-4B02-B5A1-B2E53A489DCF}"/>
    <cellStyle name="vntxt2 4 21" xfId="7914" xr:uid="{00480F83-F4A9-4296-A7C5-5F66095370F1}"/>
    <cellStyle name="vntxt2 4 21 2" xfId="12093" xr:uid="{FDF680A0-37AA-417E-AD0B-EC077AFDD860}"/>
    <cellStyle name="vntxt2 4 21 2 2" xfId="50327" xr:uid="{A1400055-3EC7-4716-917B-9744C04F0F0D}"/>
    <cellStyle name="vntxt2 4 21 3" xfId="52317" xr:uid="{3C97C996-4C61-45BC-BC79-4C0C0F509106}"/>
    <cellStyle name="vntxt2 4 21 4" xfId="47691" xr:uid="{6D106FD5-B028-4792-A909-FDDE11AA8CEB}"/>
    <cellStyle name="vntxt2 4 21 5" xfId="55179" xr:uid="{BF37823D-E734-4061-9F08-EDE775E351A3}"/>
    <cellStyle name="vntxt2 4 22" xfId="7569" xr:uid="{530A1E61-05AB-4956-A288-5D980B98154A}"/>
    <cellStyle name="vntxt2 4 22 2" xfId="11811" xr:uid="{728123E5-B8BD-41A0-80A1-E985290D37A1}"/>
    <cellStyle name="vntxt2 4 22 2 2" xfId="49999" xr:uid="{1CE6BF0A-2C69-408C-8027-A1AF7DD2DE65}"/>
    <cellStyle name="vntxt2 4 22 3" xfId="51992" xr:uid="{C992B0B4-90C4-439C-855F-F77C3B9F79DE}"/>
    <cellStyle name="vntxt2 4 22 4" xfId="47363" xr:uid="{0267B1CE-8550-419D-A8E0-7FE75AD6606A}"/>
    <cellStyle name="vntxt2 4 22 5" xfId="54866" xr:uid="{AE9DC38B-E481-4F7F-80F8-7C1C4F4FCC97}"/>
    <cellStyle name="vntxt2 4 23" xfId="7854" xr:uid="{F43AFB39-004A-474B-9ACF-2A957A3EE3BE}"/>
    <cellStyle name="vntxt2 4 23 2" xfId="12046" xr:uid="{7069F384-CBBA-49BE-BB60-D0F067DFE0F5}"/>
    <cellStyle name="vntxt2 4 23 2 2" xfId="50269" xr:uid="{61D4DD02-89E9-4E57-8248-47122CCB52BB}"/>
    <cellStyle name="vntxt2 4 23 3" xfId="52261" xr:uid="{A3A145F1-A1E8-49CD-8D96-AFC415A50CF1}"/>
    <cellStyle name="vntxt2 4 23 4" xfId="47633" xr:uid="{6FDD9839-AB47-42CF-B031-6CEE2B7CDA24}"/>
    <cellStyle name="vntxt2 4 23 5" xfId="55127" xr:uid="{64079EC2-6983-49F3-BF1E-E75AC07C5D42}"/>
    <cellStyle name="vntxt2 4 24" xfId="7797" xr:uid="{5DCC8E42-8A11-4B2A-8BBD-F8379E91B359}"/>
    <cellStyle name="vntxt2 4 24 2" xfId="12000" xr:uid="{90A46100-03ED-4EAC-B003-08A61773B2A5}"/>
    <cellStyle name="vntxt2 4 24 2 2" xfId="50217" xr:uid="{70DB6141-7FC6-431D-9E08-7A27B8E96E1B}"/>
    <cellStyle name="vntxt2 4 24 3" xfId="52209" xr:uid="{59AE2ADC-802B-4AA6-8B75-E2F0ADF7D427}"/>
    <cellStyle name="vntxt2 4 24 4" xfId="47580" xr:uid="{E54EA5A6-96B4-4DB8-9B43-E04A3ACB695D}"/>
    <cellStyle name="vntxt2 4 24 5" xfId="55076" xr:uid="{F4761CF1-A3AC-41DA-AD79-3F72184ECA05}"/>
    <cellStyle name="vntxt2 4 25" xfId="8089" xr:uid="{071A1B73-1E2A-4413-99F0-EFEF4411AEFB}"/>
    <cellStyle name="vntxt2 4 25 2" xfId="12247" xr:uid="{8DEFE98B-98E8-422F-94B2-61483652174A}"/>
    <cellStyle name="vntxt2 4 25 2 2" xfId="50494" xr:uid="{038FCE01-B3E6-4D50-A1EE-41732C58BBE9}"/>
    <cellStyle name="vntxt2 4 25 3" xfId="52483" xr:uid="{C325CDD4-4D10-40FB-B9A9-9B8F9D6D7547}"/>
    <cellStyle name="vntxt2 4 25 4" xfId="47857" xr:uid="{E21011DB-77FA-418B-A195-D7956020763B}"/>
    <cellStyle name="vntxt2 4 25 5" xfId="55339" xr:uid="{B9BB5D1D-E2FA-44A6-8BFE-6D0425678B74}"/>
    <cellStyle name="vntxt2 4 26" xfId="8030" xr:uid="{5BF493BD-7C5C-4D6C-8562-A77C11951E6A}"/>
    <cellStyle name="vntxt2 4 26 2" xfId="12196" xr:uid="{9FD2D007-7958-4B57-8E75-E209233BAB23}"/>
    <cellStyle name="vntxt2 4 26 2 2" xfId="50440" xr:uid="{0C46A3C7-CDBC-4838-A962-A658F77015B2}"/>
    <cellStyle name="vntxt2 4 26 3" xfId="52429" xr:uid="{E343C097-111F-4706-B453-6620DEAF908B}"/>
    <cellStyle name="vntxt2 4 26 4" xfId="47803" xr:uid="{95670D9B-1DD8-4BEB-89D5-B1B6CA0E39F0}"/>
    <cellStyle name="vntxt2 4 26 5" xfId="55287" xr:uid="{A90546E7-631C-477E-9EF5-996261E4E11D}"/>
    <cellStyle name="vntxt2 4 27" xfId="7712" xr:uid="{8AC77CEB-18FA-42E1-B68A-4DD5E4BA0508}"/>
    <cellStyle name="vntxt2 4 27 2" xfId="11934" xr:uid="{1C2C1A81-3235-49B4-8A76-7DE4C112B112}"/>
    <cellStyle name="vntxt2 4 27 2 2" xfId="50137" xr:uid="{992C4208-19EC-4D0F-A3E5-D0ADC5D5FD25}"/>
    <cellStyle name="vntxt2 4 27 3" xfId="52129" xr:uid="{64C71A86-D18C-4FC8-B60B-44D9BE8E53A4}"/>
    <cellStyle name="vntxt2 4 27 4" xfId="47500" xr:uid="{C66AE500-01D9-4258-979A-9E96ADBB9A19}"/>
    <cellStyle name="vntxt2 4 27 5" xfId="54998" xr:uid="{2CDC1E16-8DC5-4CDC-8BF0-14A91A533C4C}"/>
    <cellStyle name="vntxt2 4 28" xfId="8313" xr:uid="{66DE78F6-83B8-42D3-8C0C-6A70BA63521A}"/>
    <cellStyle name="vntxt2 4 28 2" xfId="12404" xr:uid="{41E6FAB0-D155-44C5-B3D0-417DDCE71F5F}"/>
    <cellStyle name="vntxt2 4 28 2 2" xfId="50681" xr:uid="{B2DB7271-BCA4-4AEF-9978-78A3240DB3FD}"/>
    <cellStyle name="vntxt2 4 28 3" xfId="52664" xr:uid="{5037C54F-62B7-4D26-8FBE-05376C2A38CE}"/>
    <cellStyle name="vntxt2 4 28 4" xfId="48045" xr:uid="{14E80283-DC14-40A2-B10B-AE3C7861196A}"/>
    <cellStyle name="vntxt2 4 28 5" xfId="55516" xr:uid="{9CC75385-5C4B-4E7E-9254-9BEC710F585D}"/>
    <cellStyle name="vntxt2 4 29" xfId="8699" xr:uid="{383EB557-3BC8-4C28-92BC-14C26C0DB2FF}"/>
    <cellStyle name="vntxt2 4 29 2" xfId="12677" xr:uid="{AED442E0-2A41-467F-92D2-C0B1650BAB81}"/>
    <cellStyle name="vntxt2 4 29 2 2" xfId="50815" xr:uid="{0C5A0533-D038-4EDD-B1CB-119C478B6B48}"/>
    <cellStyle name="vntxt2 4 29 3" xfId="52744" xr:uid="{A541996A-52DD-494F-874F-7A0C98F35E2B}"/>
    <cellStyle name="vntxt2 4 29 4" xfId="48370" xr:uid="{1639B172-2EA9-4166-8B29-8C10F57CA997}"/>
    <cellStyle name="vntxt2 4 29 5" xfId="55797" xr:uid="{F5C912E7-8311-41DD-850A-10F12349F4C6}"/>
    <cellStyle name="vntxt2 4 3" xfId="4974" xr:uid="{C1EDCF5F-CD4F-4E5A-B290-E484E59530A0}"/>
    <cellStyle name="vntxt2 4 3 10" xfId="7922" xr:uid="{5F9BA44B-F966-4ADE-83E6-4FA685E6919C}"/>
    <cellStyle name="vntxt2 4 3 10 2" xfId="12101" xr:uid="{B5D111C2-4D30-42BC-83C6-61810560364F}"/>
    <cellStyle name="vntxt2 4 3 10 2 2" xfId="50335" xr:uid="{694F1845-20EC-4EDF-9F0A-ED8C0FA1FC11}"/>
    <cellStyle name="vntxt2 4 3 10 3" xfId="52325" xr:uid="{C87DFD4B-0C5A-4D32-94C2-D204943437CA}"/>
    <cellStyle name="vntxt2 4 3 10 4" xfId="47699" xr:uid="{2C8BD530-84C3-4107-9964-950605C4FD31}"/>
    <cellStyle name="vntxt2 4 3 10 5" xfId="55187" xr:uid="{85E5EDD7-B1CA-4C32-8087-7021D6879626}"/>
    <cellStyle name="vntxt2 4 3 11" xfId="8000" xr:uid="{5D95F017-A786-4145-8268-D9DDCEDB1B07}"/>
    <cellStyle name="vntxt2 4 3 11 2" xfId="12170" xr:uid="{52B07E83-7AC8-4DA7-98D6-2E746E16714D}"/>
    <cellStyle name="vntxt2 4 3 11 2 2" xfId="50411" xr:uid="{F319FC1E-8B89-47C4-BD74-B6725AF447CA}"/>
    <cellStyle name="vntxt2 4 3 11 3" xfId="52401" xr:uid="{F8B879CF-E300-4666-A44E-FA357FD7E4D2}"/>
    <cellStyle name="vntxt2 4 3 11 4" xfId="47774" xr:uid="{8A8AB3DD-4E1D-44A4-9494-F2DD49C22D0D}"/>
    <cellStyle name="vntxt2 4 3 11 5" xfId="55260" xr:uid="{34DE603F-D598-4D38-A502-AD7D6C97E1B7}"/>
    <cellStyle name="vntxt2 4 3 12" xfId="8743" xr:uid="{45F5F446-0D04-4808-BC08-258738AC7738}"/>
    <cellStyle name="vntxt2 4 3 12 2" xfId="12707" xr:uid="{5F1CD2E0-368C-451E-A565-8F2D73CD8AB1}"/>
    <cellStyle name="vntxt2 4 3 12 2 2" xfId="50851" xr:uid="{773AC833-F523-4A15-A3E5-849757B94D79}"/>
    <cellStyle name="vntxt2 4 3 12 3" xfId="52780" xr:uid="{C45144B8-EF19-4BBC-84AF-85B26DF19E9F}"/>
    <cellStyle name="vntxt2 4 3 12 4" xfId="48406" xr:uid="{29E6B732-192E-4D5F-8F26-3321A4FC4328}"/>
    <cellStyle name="vntxt2 4 3 12 5" xfId="55832" xr:uid="{0AC19640-60D8-47A2-BA7F-6203C399213E}"/>
    <cellStyle name="vntxt2 4 3 13" xfId="7665" xr:uid="{BBECE198-33C1-48ED-B35D-08A174DD37AB}"/>
    <cellStyle name="vntxt2 4 3 13 2" xfId="11896" xr:uid="{85DFE023-F800-4D43-810C-B432AD18596A}"/>
    <cellStyle name="vntxt2 4 3 13 2 2" xfId="50093" xr:uid="{3DE6807B-711F-4607-9B62-29D8E9520F6E}"/>
    <cellStyle name="vntxt2 4 3 13 3" xfId="52086" xr:uid="{D0D1392D-061B-48B4-9787-4C406034FDEE}"/>
    <cellStyle name="vntxt2 4 3 13 4" xfId="47457" xr:uid="{C362B509-D671-4D10-93DA-29B7988D8D8E}"/>
    <cellStyle name="vntxt2 4 3 13 5" xfId="54955" xr:uid="{E9FBA51B-F5A8-44DA-BD98-A705F181D49F}"/>
    <cellStyle name="vntxt2 4 3 14" xfId="8048" xr:uid="{6F087E91-1E51-4AFA-83D2-8FD4238F32DF}"/>
    <cellStyle name="vntxt2 4 3 14 2" xfId="12213" xr:uid="{8F1A7184-5AFC-428F-A3D9-496BD408005A}"/>
    <cellStyle name="vntxt2 4 3 14 2 2" xfId="50457" xr:uid="{F7D106F6-C983-4B0A-8D22-23468C795DF9}"/>
    <cellStyle name="vntxt2 4 3 14 3" xfId="52446" xr:uid="{1A72B9E0-8F4E-4F59-B380-CB6B77649931}"/>
    <cellStyle name="vntxt2 4 3 14 4" xfId="47820" xr:uid="{BAC1EE3F-7A63-41ED-8235-1918B8BA8FAD}"/>
    <cellStyle name="vntxt2 4 3 14 5" xfId="55304" xr:uid="{73D25B20-289A-4D5D-B82E-CC477E14C28D}"/>
    <cellStyle name="vntxt2 4 3 15" xfId="8764" xr:uid="{FA59AC0E-71E7-4EDB-8CC0-F7039630D62E}"/>
    <cellStyle name="vntxt2 4 3 15 2" xfId="12719" xr:uid="{2277A120-2795-4C4C-89EB-938A54AF288F}"/>
    <cellStyle name="vntxt2 4 3 15 2 2" xfId="50872" xr:uid="{15654AD7-140B-42D1-AA7C-05982A5E5DE1}"/>
    <cellStyle name="vntxt2 4 3 15 3" xfId="52801" xr:uid="{EE3503C7-7E87-432A-BF9F-88C673C8039B}"/>
    <cellStyle name="vntxt2 4 3 15 4" xfId="48426" xr:uid="{D61BD25E-AC47-44BF-A0C0-F72D8ED3D0CB}"/>
    <cellStyle name="vntxt2 4 3 15 5" xfId="55852" xr:uid="{11BB67CC-828C-40AE-9A7F-638C0CED9B9A}"/>
    <cellStyle name="vntxt2 4 3 16" xfId="9282" xr:uid="{4F71359B-5A5C-492D-9631-D5A76233177F}"/>
    <cellStyle name="vntxt2 4 3 16 2" xfId="13155" xr:uid="{D6292450-7B1E-4319-A41F-2BE94486DB30}"/>
    <cellStyle name="vntxt2 4 3 16 2 2" xfId="51378" xr:uid="{D7592342-A2DD-4E5A-AFC8-EE096062F36D}"/>
    <cellStyle name="vntxt2 4 3 16 3" xfId="53306" xr:uid="{D5562776-7317-42CC-843F-4775AD351FE3}"/>
    <cellStyle name="vntxt2 4 3 16 4" xfId="48929" xr:uid="{46A590CD-9091-45F7-A9F1-8000E7ADF8CA}"/>
    <cellStyle name="vntxt2 4 3 16 5" xfId="56349" xr:uid="{89EECD1C-314E-4951-BB6B-D1B0C6669953}"/>
    <cellStyle name="vntxt2 4 3 17" xfId="8829" xr:uid="{4911BBDE-FCF9-4832-BA6E-FF4B11CD31DB}"/>
    <cellStyle name="vntxt2 4 3 17 2" xfId="12765" xr:uid="{A3475DC6-DEB7-41AC-B834-D671D6870A82}"/>
    <cellStyle name="vntxt2 4 3 17 2 2" xfId="50932" xr:uid="{94E6FF34-BC93-4EAD-BF6E-69E94926C877}"/>
    <cellStyle name="vntxt2 4 3 17 3" xfId="52861" xr:uid="{20E421ED-1E04-4E22-BE1F-D02E2CC3246A}"/>
    <cellStyle name="vntxt2 4 3 17 4" xfId="48485" xr:uid="{AD69C239-BD63-4480-90C1-855106094155}"/>
    <cellStyle name="vntxt2 4 3 17 5" xfId="55910" xr:uid="{BE3983DC-365D-4E46-B71D-5D8D45C84249}"/>
    <cellStyle name="vntxt2 4 3 18" xfId="7842" xr:uid="{4324182D-2638-4E05-AC0D-778962B665E2}"/>
    <cellStyle name="vntxt2 4 3 18 2" xfId="12035" xr:uid="{39C09800-381B-455D-8ECB-EA9FDF78F6FA}"/>
    <cellStyle name="vntxt2 4 3 18 2 2" xfId="50258" xr:uid="{94794F0A-BB93-4365-99BB-4195FD2A252D}"/>
    <cellStyle name="vntxt2 4 3 18 3" xfId="52250" xr:uid="{8E80FDFE-B27F-4315-B298-433699B95166}"/>
    <cellStyle name="vntxt2 4 3 18 4" xfId="47622" xr:uid="{41B7B3F6-2D88-4806-96F2-1A7208D1BD9A}"/>
    <cellStyle name="vntxt2 4 3 18 5" xfId="55116" xr:uid="{7C057DFB-F2BF-42E4-A520-E1048FDF216F}"/>
    <cellStyle name="vntxt2 4 3 19" xfId="7752" xr:uid="{B9042A90-ECD2-41DF-8932-497E10BBFE90}"/>
    <cellStyle name="vntxt2 4 3 19 2" xfId="11966" xr:uid="{98E844A7-FFB8-4FAA-909A-B78DF2BAE47C}"/>
    <cellStyle name="vntxt2 4 3 19 2 2" xfId="50176" xr:uid="{A21441CC-B126-4EF3-88A6-3844469A0420}"/>
    <cellStyle name="vntxt2 4 3 19 3" xfId="52168" xr:uid="{3F59FA21-FEB3-4B29-B16D-BDC64EA68E79}"/>
    <cellStyle name="vntxt2 4 3 19 4" xfId="47538" xr:uid="{FDAF9B18-E2A2-4D5E-8B94-5B7049EE774A}"/>
    <cellStyle name="vntxt2 4 3 19 5" xfId="55036" xr:uid="{A20AC19E-1DC7-4E5F-9CD5-7D44265BF01C}"/>
    <cellStyle name="vntxt2 4 3 2" xfId="5290" xr:uid="{4692B352-8B0D-4ED8-90B5-1EB77803D66B}"/>
    <cellStyle name="vntxt2 4 3 2 2" xfId="8494" xr:uid="{B23FFAD5-9A13-406D-B1CE-43D1F856010F}"/>
    <cellStyle name="vntxt2 4 3 2 2 2" xfId="17628" xr:uid="{E8BC7139-F1F4-4507-B6B2-377234273DA6}"/>
    <cellStyle name="vntxt2 4 3 2 2 3" xfId="50762" xr:uid="{A80F2B2D-EED9-48E7-AC57-ACCEC1B4F30D}"/>
    <cellStyle name="vntxt2 4 3 2 3" xfId="12487" xr:uid="{AB695963-FEFF-4FD8-8419-94212E27BAE8}"/>
    <cellStyle name="vntxt2 4 3 2 3 2" xfId="52699" xr:uid="{97AAEE13-E0C6-4A2B-9C52-2F6B8BBC90C6}"/>
    <cellStyle name="vntxt2 4 3 2 4" xfId="48168" xr:uid="{5CF3A04C-5934-48E2-96F5-B50A94C249E2}"/>
    <cellStyle name="vntxt2 4 3 2 5" xfId="55603" xr:uid="{DDF13177-C6A1-4369-AA80-73E978C511C0}"/>
    <cellStyle name="vntxt2 4 3 20" xfId="7677" xr:uid="{2CEA67CB-8E9B-40F0-B7A0-788995335F2E}"/>
    <cellStyle name="vntxt2 4 3 20 2" xfId="11904" xr:uid="{D23F2E9D-EE74-4E90-A2AA-223DEA17DE65}"/>
    <cellStyle name="vntxt2 4 3 20 2 2" xfId="50103" xr:uid="{4593FA19-056D-40FB-A30C-41D713D5F720}"/>
    <cellStyle name="vntxt2 4 3 20 3" xfId="52096" xr:uid="{CDEA0429-67FC-45D4-B7C2-9827F2AC2A42}"/>
    <cellStyle name="vntxt2 4 3 20 4" xfId="47467" xr:uid="{552EF40C-456E-4266-8DCD-2021CC72DDC6}"/>
    <cellStyle name="vntxt2 4 3 20 5" xfId="54965" xr:uid="{62EA37A9-B931-47BF-89E3-E81566893CF6}"/>
    <cellStyle name="vntxt2 4 3 21" xfId="7918" xr:uid="{5BD68086-0882-4E5B-AF2A-9B0787F62806}"/>
    <cellStyle name="vntxt2 4 3 21 2" xfId="12097" xr:uid="{C7BE890E-D662-49BB-BEDA-50EEC397D5CB}"/>
    <cellStyle name="vntxt2 4 3 21 2 2" xfId="50331" xr:uid="{05E6A00E-2CEB-45CA-8A45-154F60283B4A}"/>
    <cellStyle name="vntxt2 4 3 21 3" xfId="52321" xr:uid="{D637915A-C95C-48D9-8365-7C8A9A30F9D0}"/>
    <cellStyle name="vntxt2 4 3 21 4" xfId="47695" xr:uid="{280B5B57-2FF2-495C-ACA7-81404A3BB106}"/>
    <cellStyle name="vntxt2 4 3 21 5" xfId="55183" xr:uid="{7651B702-0CFA-4340-82CD-1333CCEAA510}"/>
    <cellStyle name="vntxt2 4 3 22" xfId="9224" xr:uid="{FD410B90-6C58-4293-BB3B-35499B637297}"/>
    <cellStyle name="vntxt2 4 3 22 2" xfId="13106" xr:uid="{00971F93-7247-4DD1-A792-614886CA6617}"/>
    <cellStyle name="vntxt2 4 3 22 2 2" xfId="51323" xr:uid="{AE3A4FFD-4903-4C20-9E12-27A2CD4BCD1C}"/>
    <cellStyle name="vntxt2 4 3 22 3" xfId="53251" xr:uid="{0EEDBAEB-AED4-449C-B78B-7AFE62CC4118}"/>
    <cellStyle name="vntxt2 4 3 22 4" xfId="48874" xr:uid="{417700DE-CE2C-4B51-96B1-BC3CB8986E30}"/>
    <cellStyle name="vntxt2 4 3 22 5" xfId="56294" xr:uid="{C0A8B2C4-5E09-4D45-802A-589A0F7F5442}"/>
    <cellStyle name="vntxt2 4 3 23" xfId="9507" xr:uid="{DA5182C1-2450-4974-A97A-FCA3DC12D6F6}"/>
    <cellStyle name="vntxt2 4 3 23 2" xfId="13347" xr:uid="{E1DBCE71-117B-4AEA-891D-6AB560E6802C}"/>
    <cellStyle name="vntxt2 4 3 23 2 2" xfId="51597" xr:uid="{F1EDC502-DEB7-43CB-ADE4-D167B2D29835}"/>
    <cellStyle name="vntxt2 4 3 23 3" xfId="53525" xr:uid="{64D87968-7501-45C3-99F5-3D0FBC865F95}"/>
    <cellStyle name="vntxt2 4 3 23 4" xfId="49148" xr:uid="{B0F418AF-7692-432D-904B-2162B8258B77}"/>
    <cellStyle name="vntxt2 4 3 23 5" xfId="56567" xr:uid="{1AAF6D3E-EA48-44C1-BC01-AF90AFE9065F}"/>
    <cellStyle name="vntxt2 4 3 24" xfId="8885" xr:uid="{B1F836F0-F23A-4801-A90D-C479CBCAE188}"/>
    <cellStyle name="vntxt2 4 3 24 2" xfId="12811" xr:uid="{A570B6C2-9D16-4EB1-BB65-30FAE3A5AF3E}"/>
    <cellStyle name="vntxt2 4 3 24 2 2" xfId="50986" xr:uid="{636A6324-2E15-4731-95CE-652B9039A60C}"/>
    <cellStyle name="vntxt2 4 3 24 3" xfId="52914" xr:uid="{882C8D45-1016-4785-9500-87B22E5494DC}"/>
    <cellStyle name="vntxt2 4 3 24 4" xfId="48539" xr:uid="{EC3BAE8D-52A5-4BDB-A7AB-DBFF8FBE97EC}"/>
    <cellStyle name="vntxt2 4 3 24 5" xfId="55963" xr:uid="{98A74885-73A7-4073-8DB7-6986DA62BF1A}"/>
    <cellStyle name="vntxt2 4 3 25" xfId="10108" xr:uid="{0219278D-169A-468F-A4C9-2840A0D8BDC8}"/>
    <cellStyle name="vntxt2 4 3 25 2" xfId="17921" xr:uid="{43E5DB00-4D8D-46F3-A747-977576D674DF}"/>
    <cellStyle name="vntxt2 4 3 25 3" xfId="49764" xr:uid="{1C979C5D-84E1-42C0-B934-6B97081A5B76}"/>
    <cellStyle name="vntxt2 4 3 26" xfId="10444" xr:uid="{3782E672-F50E-408F-A976-45FDBAD0B019}"/>
    <cellStyle name="vntxt2 4 3 26 2" xfId="18107" xr:uid="{1422961C-B0E9-44DE-93C8-47D21F3DA9C6}"/>
    <cellStyle name="vntxt2 4 3 26 3" xfId="49553" xr:uid="{54F85A25-40F5-4A3A-A6A1-D642B83CE6FE}"/>
    <cellStyle name="vntxt2 4 3 27" xfId="10780" xr:uid="{CE146DB9-34C3-4172-989C-74454D534DE4}"/>
    <cellStyle name="vntxt2 4 3 27 2" xfId="18298" xr:uid="{10A2EE5B-B6BA-400D-BF6A-D576790E3F27}"/>
    <cellStyle name="vntxt2 4 3 28" xfId="11102" xr:uid="{3F96AC23-5720-49F8-B823-2D93EA630D61}"/>
    <cellStyle name="vntxt2 4 3 28 2" xfId="18489" xr:uid="{38B5D69F-C98C-426F-ABB5-901A4DD6F008}"/>
    <cellStyle name="vntxt2 4 3 29" xfId="7367" xr:uid="{66A529A2-EA6F-431D-B0B0-1F7477B28ABF}"/>
    <cellStyle name="vntxt2 4 3 29 2" xfId="17409" xr:uid="{EFA97B2B-5989-495C-8EAB-D3C2EFD09B4F}"/>
    <cellStyle name="vntxt2 4 3 3" xfId="8841" xr:uid="{E1ACAC17-1433-4039-AF61-1D8690100DF2}"/>
    <cellStyle name="vntxt2 4 3 3 2" xfId="12775" xr:uid="{FBA730C0-4B39-446D-B0F7-85AD5AA53EAA}"/>
    <cellStyle name="vntxt2 4 3 3 2 2" xfId="50944" xr:uid="{F598EA23-1C78-45BF-90D2-8C717039DC15}"/>
    <cellStyle name="vntxt2 4 3 3 3" xfId="52873" xr:uid="{3526CC93-4355-4CB6-A878-648E8B1E0A10}"/>
    <cellStyle name="vntxt2 4 3 3 4" xfId="48497" xr:uid="{DC720465-F89A-4115-BEF2-BDC01B21E6CB}"/>
    <cellStyle name="vntxt2 4 3 3 5" xfId="55922" xr:uid="{83582C91-AE8C-4BF7-A621-6C5B25446196}"/>
    <cellStyle name="vntxt2 4 3 30" xfId="11634" xr:uid="{C1F48549-CD99-4648-8926-5CFB543F86B0}"/>
    <cellStyle name="vntxt2 4 3 31" xfId="46101" xr:uid="{3091B502-D997-4D31-8D5B-A7B25AFD06AB}"/>
    <cellStyle name="vntxt2 4 3 32" xfId="47117" xr:uid="{FAC3A05F-B31B-4846-A828-E1A4387F965B}"/>
    <cellStyle name="vntxt2 4 3 33" xfId="54660" xr:uid="{660FF140-5CAC-48EF-BDC0-EA3B8FF79F3C}"/>
    <cellStyle name="vntxt2 4 3 4" xfId="8164" xr:uid="{5EDB6515-AD04-4F71-9B09-5CF53E6DAAEC}"/>
    <cellStyle name="vntxt2 4 3 4 2" xfId="12305" xr:uid="{981FB9C7-4763-45AE-83C2-B2E1A105D52D}"/>
    <cellStyle name="vntxt2 4 3 4 2 2" xfId="50562" xr:uid="{AC1A90B6-9E7C-4582-990D-FCB780EE9550}"/>
    <cellStyle name="vntxt2 4 3 4 3" xfId="52551" xr:uid="{73239F9B-294E-4BFB-8AC7-08CCCDC0CB38}"/>
    <cellStyle name="vntxt2 4 3 4 4" xfId="47926" xr:uid="{44B9246A-85DB-4EC3-B472-E6FE6F9F5918}"/>
    <cellStyle name="vntxt2 4 3 4 5" xfId="55406" xr:uid="{A686775C-83BC-4D48-A1DC-993564D6504E}"/>
    <cellStyle name="vntxt2 4 3 5" xfId="7884" xr:uid="{DD26CD68-EFD0-42FE-ACF7-4939B15B0535}"/>
    <cellStyle name="vntxt2 4 3 5 2" xfId="12071" xr:uid="{0F47A0F7-D0D4-4FFF-9E0E-BF20F76268B1}"/>
    <cellStyle name="vntxt2 4 3 5 2 2" xfId="50298" xr:uid="{C55C5CAF-5BB5-48C2-932F-48EF662781A5}"/>
    <cellStyle name="vntxt2 4 3 5 3" xfId="52289" xr:uid="{528F6C65-7D58-4D59-8C7B-B22065800319}"/>
    <cellStyle name="vntxt2 4 3 5 4" xfId="47662" xr:uid="{83FD5D6A-AD82-4720-B607-C8D82B992B76}"/>
    <cellStyle name="vntxt2 4 3 5 5" xfId="55154" xr:uid="{EEFEFACE-7D22-4B61-89AA-5BF216E26AAD}"/>
    <cellStyle name="vntxt2 4 3 6" xfId="7550" xr:uid="{16B1F1C2-6650-43FA-8AFD-E174A6A4FBFC}"/>
    <cellStyle name="vntxt2 4 3 6 2" xfId="11800" xr:uid="{C8676720-6BAC-4EE0-9048-739162215A74}"/>
    <cellStyle name="vntxt2 4 3 6 2 2" xfId="49983" xr:uid="{7EDDF09B-9DF7-4ED2-8561-9ED06968D4F9}"/>
    <cellStyle name="vntxt2 4 3 6 3" xfId="51976" xr:uid="{09B334BC-1845-4FF5-8233-CF60EB6BFA75}"/>
    <cellStyle name="vntxt2 4 3 6 4" xfId="47348" xr:uid="{0FC796C0-E9EF-4046-BF8D-DEB84375E932}"/>
    <cellStyle name="vntxt2 4 3 6 5" xfId="54851" xr:uid="{ED7BE642-2E5F-4610-B645-2508E6AA2957}"/>
    <cellStyle name="vntxt2 4 3 7" xfId="7756" xr:uid="{6FB2CD4F-7235-4993-91EF-9839BDCC185F}"/>
    <cellStyle name="vntxt2 4 3 7 2" xfId="11970" xr:uid="{103DE2D9-370B-49B8-8EA3-96689712A19C}"/>
    <cellStyle name="vntxt2 4 3 7 2 2" xfId="50180" xr:uid="{2B26AFFC-AE61-4EA1-909A-D9FC0D77544E}"/>
    <cellStyle name="vntxt2 4 3 7 3" xfId="52172" xr:uid="{B78F2668-906F-4648-8CCB-1FEBCEA3731C}"/>
    <cellStyle name="vntxt2 4 3 7 4" xfId="47542" xr:uid="{2B9AF131-AD4D-4A76-B212-286FBB5F3416}"/>
    <cellStyle name="vntxt2 4 3 7 5" xfId="55040" xr:uid="{ECCB7427-44E0-4E6A-95AE-041438780E03}"/>
    <cellStyle name="vntxt2 4 3 8" xfId="8823" xr:uid="{836F986D-4857-41FE-BAFA-BF8F8F601EAC}"/>
    <cellStyle name="vntxt2 4 3 8 2" xfId="12763" xr:uid="{B0181E7C-541F-47AA-9D74-BB6B4D8DFBFE}"/>
    <cellStyle name="vntxt2 4 3 8 2 2" xfId="50927" xr:uid="{D1BD828F-60B3-48FA-9BEE-2807C7B592B4}"/>
    <cellStyle name="vntxt2 4 3 8 3" xfId="52856" xr:uid="{30771C6F-5AC2-4194-857A-6A99AC831944}"/>
    <cellStyle name="vntxt2 4 3 8 4" xfId="48481" xr:uid="{D2CA97C2-012A-4C39-BB66-6B1D857BCFEE}"/>
    <cellStyle name="vntxt2 4 3 8 5" xfId="55907" xr:uid="{C859F77F-F28E-460F-8661-7013A09720DF}"/>
    <cellStyle name="vntxt2 4 3 9" xfId="7910" xr:uid="{167AEB00-3662-428C-968F-7BE278531E91}"/>
    <cellStyle name="vntxt2 4 3 9 2" xfId="12089" xr:uid="{806593FC-896A-4DE3-8FDD-C83EE35B3089}"/>
    <cellStyle name="vntxt2 4 3 9 2 2" xfId="50323" xr:uid="{17599733-C49D-4FE3-98CA-28A78E9C870F}"/>
    <cellStyle name="vntxt2 4 3 9 3" xfId="52313" xr:uid="{D0B6F7B7-B1BA-45E3-9273-280198C77472}"/>
    <cellStyle name="vntxt2 4 3 9 4" xfId="47687" xr:uid="{CA5184EB-B3A1-455B-B643-A5120D10221D}"/>
    <cellStyle name="vntxt2 4 3 9 5" xfId="55175" xr:uid="{208A0437-5720-4A37-973D-65606DB20C70}"/>
    <cellStyle name="vntxt2 4 30" xfId="8891" xr:uid="{61EFDB79-B938-4AA7-A49C-5CF219F9466D}"/>
    <cellStyle name="vntxt2 4 30 2" xfId="12815" xr:uid="{4D592A83-11EF-4321-AC9F-D48721C5863A}"/>
    <cellStyle name="vntxt2 4 30 2 2" xfId="50992" xr:uid="{E84EC72A-D495-488B-81FC-AEEE2F3CFA34}"/>
    <cellStyle name="vntxt2 4 30 3" xfId="52920" xr:uid="{905F1B96-DB5F-4C72-9ADD-D73805C948D6}"/>
    <cellStyle name="vntxt2 4 30 4" xfId="48545" xr:uid="{8A49607C-66C2-4D3E-B40E-63FBF22C6513}"/>
    <cellStyle name="vntxt2 4 30 5" xfId="55969" xr:uid="{B73A4E01-0079-477A-9C92-307915609C6F}"/>
    <cellStyle name="vntxt2 4 31" xfId="8255" xr:uid="{A197E759-C2B9-45F1-A4CE-1A135DDA20CC}"/>
    <cellStyle name="vntxt2 4 31 2" xfId="12363" xr:uid="{E247246D-6D6D-40E5-B2F0-D7E813A9EE5D}"/>
    <cellStyle name="vntxt2 4 31 2 2" xfId="50633" xr:uid="{50AF431F-2B95-4501-B8E5-17D99598A252}"/>
    <cellStyle name="vntxt2 4 31 3" xfId="52617" xr:uid="{8C1A58F9-128E-4E3A-9FBE-4D1787FB5DF7}"/>
    <cellStyle name="vntxt2 4 31 4" xfId="47998" xr:uid="{1A3F48DF-38AF-4831-A470-A1A20C4485B7}"/>
    <cellStyle name="vntxt2 4 31 5" xfId="55470" xr:uid="{8E3FACCA-B2AB-44C3-B0C3-75EFB8BA9A8D}"/>
    <cellStyle name="vntxt2 4 32" xfId="7822" xr:uid="{1758BC3D-691D-4E0C-A7F1-63F4EF837507}"/>
    <cellStyle name="vntxt2 4 32 2" xfId="12020" xr:uid="{59E69E57-A51C-42CD-B362-3ECC711736DC}"/>
    <cellStyle name="vntxt2 4 32 2 2" xfId="50239" xr:uid="{D1C8EC20-710B-4F14-8966-BE301F5BE478}"/>
    <cellStyle name="vntxt2 4 32 3" xfId="52231" xr:uid="{140D57B5-3A87-4CB8-BC37-B6FCE7838CB8}"/>
    <cellStyle name="vntxt2 4 32 4" xfId="47603" xr:uid="{8F4AC65F-0F55-474B-A0CB-1BF7C72743F6}"/>
    <cellStyle name="vntxt2 4 32 5" xfId="55098" xr:uid="{65EA1F56-CC94-460A-A5CA-49B6137B299D}"/>
    <cellStyle name="vntxt2 4 33" xfId="7734" xr:uid="{D31AD01D-564C-412D-99F2-89207C456D7A}"/>
    <cellStyle name="vntxt2 4 33 2" xfId="11950" xr:uid="{F12474C2-3326-4DFE-8979-0CB1F4FA6F7B}"/>
    <cellStyle name="vntxt2 4 33 2 2" xfId="50159" xr:uid="{A35A4864-935E-4925-BEF6-C32028D347AE}"/>
    <cellStyle name="vntxt2 4 33 3" xfId="52151" xr:uid="{963B2B47-5AA6-45B3-A988-5DC35118B72B}"/>
    <cellStyle name="vntxt2 4 33 4" xfId="47521" xr:uid="{C330ECBC-7C36-4BBD-9392-49DB5D40FF31}"/>
    <cellStyle name="vntxt2 4 33 5" xfId="55019" xr:uid="{FAEB6B7C-086B-4D86-B659-F0427CA5A355}"/>
    <cellStyle name="vntxt2 4 34" xfId="8018" xr:uid="{A917F75C-4B1D-4266-8E73-356D5F3A4F3B}"/>
    <cellStyle name="vntxt2 4 34 2" xfId="12184" xr:uid="{0B75D95F-6249-4B4E-A853-50294AD2F6AA}"/>
    <cellStyle name="vntxt2 4 34 2 2" xfId="50428" xr:uid="{9069D181-15BC-4AF8-8BC8-6F29B9338E5B}"/>
    <cellStyle name="vntxt2 4 34 3" xfId="52417" xr:uid="{A9D7409C-68AD-4E71-888D-7BE743AF6A06}"/>
    <cellStyle name="vntxt2 4 34 4" xfId="47791" xr:uid="{0E60D83D-7C8B-4291-B5DC-F076AAE6AA8A}"/>
    <cellStyle name="vntxt2 4 34 5" xfId="55275" xr:uid="{B1771370-03D5-409E-95C3-8997ACA5958A}"/>
    <cellStyle name="vntxt2 4 35" xfId="7544" xr:uid="{777C969E-B0D6-43F1-B20E-A9550C2E561F}"/>
    <cellStyle name="vntxt2 4 35 2" xfId="11795" xr:uid="{9C26FDB4-1428-40A6-A8A8-CB77D340D96D}"/>
    <cellStyle name="vntxt2 4 35 2 2" xfId="49977" xr:uid="{D02848F5-13B4-4CA1-B6B4-EED1BDE80FB0}"/>
    <cellStyle name="vntxt2 4 35 3" xfId="51970" xr:uid="{6E4D5EE5-BD5D-463E-919D-C027CCC7D198}"/>
    <cellStyle name="vntxt2 4 35 4" xfId="47342" xr:uid="{678D197E-E1A0-4CE6-8192-8F59C309C780}"/>
    <cellStyle name="vntxt2 4 35 5" xfId="54845" xr:uid="{D30AAC09-0316-4B37-AA10-28404CA6B82F}"/>
    <cellStyle name="vntxt2 4 36" xfId="9307" xr:uid="{F5DD276B-79C7-4456-9B45-46AF28CE9F0B}"/>
    <cellStyle name="vntxt2 4 36 2" xfId="13177" xr:uid="{85590D36-CE48-4FA9-818C-B9BE5CE88927}"/>
    <cellStyle name="vntxt2 4 36 2 2" xfId="51403" xr:uid="{261AA21F-C446-4022-8607-FAA59016500C}"/>
    <cellStyle name="vntxt2 4 36 3" xfId="53331" xr:uid="{D6FD9112-A5B0-4A46-8692-23E4C69D9508}"/>
    <cellStyle name="vntxt2 4 36 4" xfId="48954" xr:uid="{90A76B37-3AE6-489D-AD67-D37E9D3EB71F}"/>
    <cellStyle name="vntxt2 4 36 5" xfId="56374" xr:uid="{417EC13A-BC22-4249-9810-C610665A3048}"/>
    <cellStyle name="vntxt2 4 37" xfId="8719" xr:uid="{42CA4BB8-8ACD-43FA-B517-5C08D4A0CC6B}"/>
    <cellStyle name="vntxt2 4 37 2" xfId="12690" xr:uid="{D40B7D4D-E571-4B3B-94DB-B3452865E40F}"/>
    <cellStyle name="vntxt2 4 37 2 2" xfId="50831" xr:uid="{15ACADE3-9C08-4402-BF0B-C2B5C342476E}"/>
    <cellStyle name="vntxt2 4 37 3" xfId="52760" xr:uid="{D982BA90-2DC8-44C9-8289-C33984E8143A}"/>
    <cellStyle name="vntxt2 4 37 4" xfId="48386" xr:uid="{351DEA98-549C-425A-A9F6-63F0BEB56F0F}"/>
    <cellStyle name="vntxt2 4 37 5" xfId="55812" xr:uid="{D13F4C9C-1ADD-4556-9B35-F450E12FB56E}"/>
    <cellStyle name="vntxt2 4 38" xfId="9032" xr:uid="{68951530-D9E0-4EC4-85BF-F2E5FC78CB46}"/>
    <cellStyle name="vntxt2 4 38 2" xfId="12942" xr:uid="{06CDEEB2-A671-4BEC-93C9-5E03CEB316E9}"/>
    <cellStyle name="vntxt2 4 38 2 2" xfId="51137" xr:uid="{55B4CBF5-389D-4248-8F46-2D9114973843}"/>
    <cellStyle name="vntxt2 4 38 3" xfId="53065" xr:uid="{0A2A80D2-2138-45AF-A832-F2EB4FA38FEE}"/>
    <cellStyle name="vntxt2 4 38 4" xfId="48689" xr:uid="{CB92244A-4317-43A4-8E12-C35DCF512495}"/>
    <cellStyle name="vntxt2 4 38 5" xfId="56112" xr:uid="{B7758229-341C-42BE-A8DC-631D7D00F32F}"/>
    <cellStyle name="vntxt2 4 39" xfId="7847" xr:uid="{756BAECE-B724-44C0-A0DF-A38DC532046F}"/>
    <cellStyle name="vntxt2 4 39 2" xfId="12039" xr:uid="{CE70F156-C894-49B5-8EA0-668668E02D75}"/>
    <cellStyle name="vntxt2 4 39 2 2" xfId="50262" xr:uid="{871927A4-2BD6-4EA6-876F-3D18BDF24752}"/>
    <cellStyle name="vntxt2 4 39 3" xfId="52254" xr:uid="{3138DB26-AC47-45DE-B2DD-C6BD1C58E3FD}"/>
    <cellStyle name="vntxt2 4 39 4" xfId="47626" xr:uid="{98903194-032A-4613-B4E2-C4CC5DB8A29B}"/>
    <cellStyle name="vntxt2 4 39 5" xfId="55120" xr:uid="{43EB9649-E002-46B8-BCC8-2AC9A2EB0F9B}"/>
    <cellStyle name="vntxt2 4 4" xfId="4976" xr:uid="{FA6F29E8-FB42-4484-99A6-33039898DB71}"/>
    <cellStyle name="vntxt2 4 4 10" xfId="9243" xr:uid="{F53CD6A1-6450-4D2A-A660-BB986841EB29}"/>
    <cellStyle name="vntxt2 4 4 10 2" xfId="13120" xr:uid="{E03B9DA7-1E1C-4A7D-BA11-F68FB1AFE07F}"/>
    <cellStyle name="vntxt2 4 4 10 2 2" xfId="51341" xr:uid="{9DD8FB94-3BDF-4EA6-AB0F-22B73283213E}"/>
    <cellStyle name="vntxt2 4 4 10 3" xfId="53269" xr:uid="{F996D29C-0298-456C-BD1F-7BA4AA16D685}"/>
    <cellStyle name="vntxt2 4 4 10 4" xfId="48892" xr:uid="{353D9243-2FE7-47BC-88A9-0A852DACBDD0}"/>
    <cellStyle name="vntxt2 4 4 10 5" xfId="56312" xr:uid="{D454A9B2-BE65-4B5F-A5F0-E5BDFE9A1573}"/>
    <cellStyle name="vntxt2 4 4 11" xfId="9293" xr:uid="{774A6342-2869-45AF-B069-A530B3BD0959}"/>
    <cellStyle name="vntxt2 4 4 11 2" xfId="13164" xr:uid="{12F58DF3-ECB2-4571-B578-5CB5A590B156}"/>
    <cellStyle name="vntxt2 4 4 11 2 2" xfId="51389" xr:uid="{3CAAF56E-D9AF-4576-8924-7EC10B43A282}"/>
    <cellStyle name="vntxt2 4 4 11 3" xfId="53317" xr:uid="{A70AF6C3-02EA-40F8-9A5C-30A00F1BFF53}"/>
    <cellStyle name="vntxt2 4 4 11 4" xfId="48940" xr:uid="{9160047B-51DF-4A77-AE53-D82BB53AD00D}"/>
    <cellStyle name="vntxt2 4 4 11 5" xfId="56360" xr:uid="{4036AC99-5104-42B8-A6EB-391CEF00C1FB}"/>
    <cellStyle name="vntxt2 4 4 12" xfId="9333" xr:uid="{BDB06B9C-7C89-482A-9917-283105031D16}"/>
    <cellStyle name="vntxt2 4 4 12 2" xfId="13200" xr:uid="{3F79C601-1C93-4309-A8F7-A289DAD6E63B}"/>
    <cellStyle name="vntxt2 4 4 12 2 2" xfId="51429" xr:uid="{1DCA0F27-5D91-4BE8-B0D2-C6AAEF2D40E8}"/>
    <cellStyle name="vntxt2 4 4 12 3" xfId="53357" xr:uid="{E966A6DC-628A-4AB0-901C-5110B414BB07}"/>
    <cellStyle name="vntxt2 4 4 12 4" xfId="48980" xr:uid="{A31F2CB5-ED13-48B4-8390-5717C1141BF4}"/>
    <cellStyle name="vntxt2 4 4 12 5" xfId="56400" xr:uid="{5B46996F-350E-42EA-932D-802B99DCAC9D}"/>
    <cellStyle name="vntxt2 4 4 13" xfId="9373" xr:uid="{D1600899-745D-4F56-A1A0-9353AD7D1DA8}"/>
    <cellStyle name="vntxt2 4 4 13 2" xfId="13236" xr:uid="{09E2B8D6-2828-4387-B95C-6EA05FB953C3}"/>
    <cellStyle name="vntxt2 4 4 13 2 2" xfId="51469" xr:uid="{50FE9E6A-E30D-4CAA-806C-E8BA38436411}"/>
    <cellStyle name="vntxt2 4 4 13 3" xfId="53397" xr:uid="{E87DFF0D-43FB-4B53-85F0-59FBE41E2BE0}"/>
    <cellStyle name="vntxt2 4 4 13 4" xfId="49020" xr:uid="{00F4956D-968C-4C00-AE56-977981BBC5E9}"/>
    <cellStyle name="vntxt2 4 4 13 5" xfId="56440" xr:uid="{12FF750C-8F30-4B58-A4AC-0A4923A39708}"/>
    <cellStyle name="vntxt2 4 4 14" xfId="9421" xr:uid="{30222C26-E96D-448A-B980-865892367BB6}"/>
    <cellStyle name="vntxt2 4 4 14 2" xfId="13275" xr:uid="{16BCC6C7-1EA3-4A11-8F69-B4B224A45F3A}"/>
    <cellStyle name="vntxt2 4 4 14 2 2" xfId="51515" xr:uid="{17BFF5EF-CFF0-4116-9C75-2F65A99C0456}"/>
    <cellStyle name="vntxt2 4 4 14 3" xfId="53443" xr:uid="{E5213AE7-FD4D-4F98-BC6B-AF9A1FB4B4F9}"/>
    <cellStyle name="vntxt2 4 4 14 4" xfId="49066" xr:uid="{B9BA0CF1-EBA3-4A80-9BF2-AFA12FFFE455}"/>
    <cellStyle name="vntxt2 4 4 14 5" xfId="56486" xr:uid="{2FB1FAB6-B739-4270-9D34-D35F2B96A656}"/>
    <cellStyle name="vntxt2 4 4 15" xfId="9465" xr:uid="{77DCC11E-6569-4EA8-9177-E746C11AC20E}"/>
    <cellStyle name="vntxt2 4 4 15 2" xfId="13314" xr:uid="{905986AA-CA36-4874-AED4-7FCCA44634AC}"/>
    <cellStyle name="vntxt2 4 4 15 2 2" xfId="51559" xr:uid="{0C1D5399-078C-430F-B6FB-3CF12DDA2366}"/>
    <cellStyle name="vntxt2 4 4 15 3" xfId="53487" xr:uid="{A7E894EA-1A7B-4516-BAF7-19D6329D80D9}"/>
    <cellStyle name="vntxt2 4 4 15 4" xfId="49110" xr:uid="{4CDB7C48-6DE4-4AF9-BF1B-A564E53D82A8}"/>
    <cellStyle name="vntxt2 4 4 15 5" xfId="56529" xr:uid="{6B512AE5-2EFF-4EF1-B76A-43313D8B3552}"/>
    <cellStyle name="vntxt2 4 4 16" xfId="8159" xr:uid="{02346E49-D10D-4FF2-A9AD-DDA9BC7C8EF8}"/>
    <cellStyle name="vntxt2 4 4 16 2" xfId="12300" xr:uid="{8C7FD75E-E4CB-4A34-BF5A-5F84E6C4F748}"/>
    <cellStyle name="vntxt2 4 4 16 2 2" xfId="50557" xr:uid="{C6AD8746-A68D-44CD-9FD9-32DA0ECDEF2E}"/>
    <cellStyle name="vntxt2 4 4 16 3" xfId="52546" xr:uid="{10E11D5C-19F7-4AFF-8BBE-054B433D7E80}"/>
    <cellStyle name="vntxt2 4 4 16 4" xfId="47921" xr:uid="{ADFE3F00-6940-4F43-82D6-16A9F869D400}"/>
    <cellStyle name="vntxt2 4 4 16 5" xfId="55401" xr:uid="{0F4E9C8B-1B57-4664-A271-DB3EEA4887F2}"/>
    <cellStyle name="vntxt2 4 4 17" xfId="8212" xr:uid="{A70F3C0C-C394-4CD5-A75A-A0406FB8B179}"/>
    <cellStyle name="vntxt2 4 4 17 2" xfId="12344" xr:uid="{1A863988-2F14-4666-AE30-5702AF386CE7}"/>
    <cellStyle name="vntxt2 4 4 17 2 2" xfId="50607" xr:uid="{0980E44E-839D-4BD4-8BC1-38623643E9A0}"/>
    <cellStyle name="vntxt2 4 4 17 3" xfId="52595" xr:uid="{7335210C-06A5-4243-B3CF-8B286413A98A}"/>
    <cellStyle name="vntxt2 4 4 17 4" xfId="47971" xr:uid="{BF0765BC-41E4-4885-A0BE-F474A9261FD5}"/>
    <cellStyle name="vntxt2 4 4 17 5" xfId="55449" xr:uid="{83FCA2C2-653B-41C6-8676-D0A08D3FB475}"/>
    <cellStyle name="vntxt2 4 4 18" xfId="8905" xr:uid="{D927AC5B-6051-421A-A7EE-DEF50FDBD439}"/>
    <cellStyle name="vntxt2 4 4 18 2" xfId="12827" xr:uid="{3BD8CD9A-2DCE-4B2A-9A76-4D3EB0816DAC}"/>
    <cellStyle name="vntxt2 4 4 18 2 2" xfId="51006" xr:uid="{5C718BC8-5C0E-4BA4-B543-5C99E7DDE7AD}"/>
    <cellStyle name="vntxt2 4 4 18 3" xfId="52934" xr:uid="{EDBBE804-0A20-41E2-B21A-EEE6FE448F85}"/>
    <cellStyle name="vntxt2 4 4 18 4" xfId="48559" xr:uid="{03A41DC1-B4BF-486A-A7B8-DB75E45A770A}"/>
    <cellStyle name="vntxt2 4 4 18 5" xfId="55983" xr:uid="{88D579A1-38A9-4F31-80FA-35217D3EBA84}"/>
    <cellStyle name="vntxt2 4 4 19" xfId="9619" xr:uid="{90072503-BB79-422D-8168-AD0F573F2716}"/>
    <cellStyle name="vntxt2 4 4 19 2" xfId="13448" xr:uid="{5F5EB231-642C-4864-8FBD-222CF5F56D2C}"/>
    <cellStyle name="vntxt2 4 4 19 2 2" xfId="51709" xr:uid="{1CF2F4B4-2D74-4590-97CA-E9FE5E0649CD}"/>
    <cellStyle name="vntxt2 4 4 19 3" xfId="53637" xr:uid="{0C443E4D-74E6-42F8-889F-FA463FD199A3}"/>
    <cellStyle name="vntxt2 4 4 19 4" xfId="49260" xr:uid="{02410A95-733E-422A-B340-1FD3C7528AE9}"/>
    <cellStyle name="vntxt2 4 4 19 5" xfId="56679" xr:uid="{F54DAB84-9EEE-44CD-9382-A48F74BAA341}"/>
    <cellStyle name="vntxt2 4 4 2" xfId="8632" xr:uid="{A925A08D-0EFE-44B0-9D47-F4BEC2FAABC7}"/>
    <cellStyle name="vntxt2 4 4 2 2" xfId="12617" xr:uid="{F9909545-B70F-456C-9ED9-737B701FF17A}"/>
    <cellStyle name="vntxt2 4 4 2 2 2" xfId="50787" xr:uid="{699A640B-2447-427A-860E-924F94DB522C}"/>
    <cellStyle name="vntxt2 4 4 2 3" xfId="52718" xr:uid="{670B118A-61B6-4B48-AE9F-4C3E1255DF66}"/>
    <cellStyle name="vntxt2 4 4 2 4" xfId="48306" xr:uid="{AE61DF3C-8A25-4785-BF7F-1D165BBDACF4}"/>
    <cellStyle name="vntxt2 4 4 2 5" xfId="55735" xr:uid="{D2F47CE6-A33D-4EAD-AD38-0A4528A44719}"/>
    <cellStyle name="vntxt2 4 4 20" xfId="9652" xr:uid="{E87F1932-1E0B-4CAA-BF09-1B1BE6B3D8DE}"/>
    <cellStyle name="vntxt2 4 4 20 2" xfId="13477" xr:uid="{0C160933-669E-4903-B9EA-B6E3C0FFC106}"/>
    <cellStyle name="vntxt2 4 4 20 2 2" xfId="51742" xr:uid="{3141EB6E-24F5-46E8-98F9-92027B90FE5C}"/>
    <cellStyle name="vntxt2 4 4 20 3" xfId="53670" xr:uid="{315BE207-4F95-422B-970A-0EB9997529AF}"/>
    <cellStyle name="vntxt2 4 4 20 4" xfId="49293" xr:uid="{F08A6182-C916-4840-913F-F29647A52F80}"/>
    <cellStyle name="vntxt2 4 4 20 5" xfId="56711" xr:uid="{E8C18A06-4E4B-49A0-9D77-568F3B1C41C8}"/>
    <cellStyle name="vntxt2 4 4 21" xfId="9684" xr:uid="{17BCC37E-FA70-4696-BE8C-3979A089478C}"/>
    <cellStyle name="vntxt2 4 4 21 2" xfId="13505" xr:uid="{BAE0C29C-2F03-4B40-806C-F466528CF5A1}"/>
    <cellStyle name="vntxt2 4 4 21 2 2" xfId="51774" xr:uid="{78DF7836-7D81-490E-A3D0-88D69FBE9917}"/>
    <cellStyle name="vntxt2 4 4 21 3" xfId="53702" xr:uid="{A5A657D2-8F77-4EB6-89EB-19F55D9E53A1}"/>
    <cellStyle name="vntxt2 4 4 21 4" xfId="49325" xr:uid="{EED7A9FD-7BA7-4F21-9316-3434AAB1CB42}"/>
    <cellStyle name="vntxt2 4 4 21 5" xfId="56743" xr:uid="{06BE0E26-B1A8-42E8-BEE7-902FF6FEA157}"/>
    <cellStyle name="vntxt2 4 4 22" xfId="9716" xr:uid="{CB38A7B3-A862-411D-BAFA-A53A76392B67}"/>
    <cellStyle name="vntxt2 4 4 22 2" xfId="13533" xr:uid="{102589AB-0341-4436-9130-D713FCF72B1B}"/>
    <cellStyle name="vntxt2 4 4 22 2 2" xfId="51806" xr:uid="{29E87B57-B74A-489B-A5AA-3A2ACBB97B36}"/>
    <cellStyle name="vntxt2 4 4 22 3" xfId="53734" xr:uid="{B1F6F2FA-D702-4E66-9C03-E12157A7B37A}"/>
    <cellStyle name="vntxt2 4 4 22 4" xfId="49357" xr:uid="{117C40BB-EBAD-4782-AB44-E1600D08FC5F}"/>
    <cellStyle name="vntxt2 4 4 22 5" xfId="56775" xr:uid="{DD738852-25EE-4C5C-AA13-1C9BC9FDD7C2}"/>
    <cellStyle name="vntxt2 4 4 23" xfId="9745" xr:uid="{9631E8CF-7705-42D7-B04B-CEC4BFF1FA46}"/>
    <cellStyle name="vntxt2 4 4 23 2" xfId="13560" xr:uid="{011EC53D-DE62-4520-A044-E44A18D1CDD8}"/>
    <cellStyle name="vntxt2 4 4 23 2 2" xfId="51835" xr:uid="{AB898B90-B533-4E8B-8C72-78B7D84FBC7A}"/>
    <cellStyle name="vntxt2 4 4 23 3" xfId="53763" xr:uid="{F278C27F-0FD8-4660-B3ED-E7AFE037B5BF}"/>
    <cellStyle name="vntxt2 4 4 23 4" xfId="49386" xr:uid="{80DB2D42-A08C-4438-8151-027C40E1F7F3}"/>
    <cellStyle name="vntxt2 4 4 23 5" xfId="56797" xr:uid="{1209E65B-743C-491B-BBEA-C24CE7475DDA}"/>
    <cellStyle name="vntxt2 4 4 24" xfId="9778" xr:uid="{D7AAE086-458D-4F95-85CA-889AD3554D63}"/>
    <cellStyle name="vntxt2 4 4 24 2" xfId="13590" xr:uid="{3ED23E06-63E3-4182-8B41-244850207CC5}"/>
    <cellStyle name="vntxt2 4 4 24 2 2" xfId="51868" xr:uid="{988BFCED-7144-4170-A99E-BC531D1497A3}"/>
    <cellStyle name="vntxt2 4 4 24 3" xfId="53796" xr:uid="{D53803BB-31E4-4EC4-BC73-67288AA38432}"/>
    <cellStyle name="vntxt2 4 4 24 4" xfId="49419" xr:uid="{57FCEB49-5B4A-468B-BE2E-B31C2C5B94B3}"/>
    <cellStyle name="vntxt2 4 4 24 5" xfId="56830" xr:uid="{783C8996-5A61-42AC-8A9E-A014F2A05121}"/>
    <cellStyle name="vntxt2 4 4 25" xfId="10110" xr:uid="{A779DAF7-A850-417D-AB5C-6D35DA65EA6B}"/>
    <cellStyle name="vntxt2 4 4 25 2" xfId="17923" xr:uid="{3B065543-7F74-4807-B399-A9463945DE38}"/>
    <cellStyle name="vntxt2 4 4 25 3" xfId="49766" xr:uid="{17744049-C89F-4548-8466-9AD7F650CFA0}"/>
    <cellStyle name="vntxt2 4 4 26" xfId="10446" xr:uid="{2FCD5488-C5CD-4625-88A8-5BB06AD4FD32}"/>
    <cellStyle name="vntxt2 4 4 26 2" xfId="18109" xr:uid="{A0A654D1-6590-466E-86B7-D9468D410676}"/>
    <cellStyle name="vntxt2 4 4 26 3" xfId="49648" xr:uid="{A782781F-1346-4760-8459-7CDC443A48B4}"/>
    <cellStyle name="vntxt2 4 4 27" xfId="10782" xr:uid="{A8C2CDCD-F55E-4674-88A3-FF3ACFD1927E}"/>
    <cellStyle name="vntxt2 4 4 27 2" xfId="18300" xr:uid="{F484B124-0F69-41FC-870C-85B6EA50725A}"/>
    <cellStyle name="vntxt2 4 4 28" xfId="11104" xr:uid="{A276CF75-41FB-49D7-A925-50C02960D7C9}"/>
    <cellStyle name="vntxt2 4 4 28 2" xfId="18491" xr:uid="{0531D00C-F534-46BE-8F77-EE6DA3E70D83}"/>
    <cellStyle name="vntxt2 4 4 29" xfId="7369" xr:uid="{B6A642E0-9F02-4CF6-A4CE-C1C646A293BC}"/>
    <cellStyle name="vntxt2 4 4 29 2" xfId="17411" xr:uid="{4E26002F-418A-410E-8795-07F0F41A01D7}"/>
    <cellStyle name="vntxt2 4 4 3" xfId="8901" xr:uid="{24E6D0E9-2CF9-46FD-853F-DB00F6B61134}"/>
    <cellStyle name="vntxt2 4 4 3 2" xfId="12824" xr:uid="{D40D8713-7F11-4EC1-B1C0-F225162E7D22}"/>
    <cellStyle name="vntxt2 4 4 3 2 2" xfId="51002" xr:uid="{A8B9757D-BAF0-4B68-8C29-9203B82B71EC}"/>
    <cellStyle name="vntxt2 4 4 3 3" xfId="52930" xr:uid="{4FFEE0C0-D410-4A26-A445-845DAC09791F}"/>
    <cellStyle name="vntxt2 4 4 3 4" xfId="48555" xr:uid="{E4C22DA1-BE83-4FAC-B199-784B27B2A80B}"/>
    <cellStyle name="vntxt2 4 4 3 5" xfId="55979" xr:uid="{84D13587-62F7-4BF8-8122-980069D1CB29}"/>
    <cellStyle name="vntxt2 4 4 30" xfId="11636" xr:uid="{B8F36C7D-64F1-4035-A429-DD1A13330731}"/>
    <cellStyle name="vntxt2 4 4 31" xfId="47119" xr:uid="{3822A978-C036-4F5F-8E26-59EBD820C32B}"/>
    <cellStyle name="vntxt2 4 4 32" xfId="54662" xr:uid="{70E6F892-15F9-4792-B210-A47681883927}"/>
    <cellStyle name="vntxt2 4 4 4" xfId="8951" xr:uid="{08A56885-4D92-4752-91FD-D00006489228}"/>
    <cellStyle name="vntxt2 4 4 4 2" xfId="12872" xr:uid="{234DA6D3-AD6D-4982-9BDA-1AF49BF93F78}"/>
    <cellStyle name="vntxt2 4 4 4 2 2" xfId="51057" xr:uid="{3A3F6A2D-8F40-4727-91C1-A7CDD90100DA}"/>
    <cellStyle name="vntxt2 4 4 4 3" xfId="52985" xr:uid="{84D0044D-FD62-4F7B-8295-1674152B85ED}"/>
    <cellStyle name="vntxt2 4 4 4 4" xfId="48610" xr:uid="{EC9DDC9B-990A-4024-8163-58081FFB610E}"/>
    <cellStyle name="vntxt2 4 4 4 5" xfId="56034" xr:uid="{497090AB-0A9E-47C8-9AC2-7AE399AAAB9F}"/>
    <cellStyle name="vntxt2 4 4 5" xfId="8995" xr:uid="{568BBDAA-699E-4E72-BC55-08BF9775987C}"/>
    <cellStyle name="vntxt2 4 4 5 2" xfId="12910" xr:uid="{F9EE5770-FBF8-42D2-ABB3-11859D617012}"/>
    <cellStyle name="vntxt2 4 4 5 2 2" xfId="51100" xr:uid="{E6F364AC-C0A8-454C-8CD3-4801A31E56DE}"/>
    <cellStyle name="vntxt2 4 4 5 3" xfId="53028" xr:uid="{F6ECDD41-1E4E-4B92-B97D-FFA10E74B17E}"/>
    <cellStyle name="vntxt2 4 4 5 4" xfId="48653" xr:uid="{55505689-B3DC-4941-B36A-097745086CCC}"/>
    <cellStyle name="vntxt2 4 4 5 5" xfId="56077" xr:uid="{06E65721-9080-432D-89CE-220790A4054E}"/>
    <cellStyle name="vntxt2 4 4 6" xfId="9040" xr:uid="{99EC253E-57F5-4621-8052-3C20F8CE91B8}"/>
    <cellStyle name="vntxt2 4 4 6 2" xfId="12948" xr:uid="{3D34A884-B8B4-4806-85F7-7326DBFA3FFB}"/>
    <cellStyle name="vntxt2 4 4 6 2 2" xfId="51144" xr:uid="{200BA99C-AE98-4643-87AA-E9C492E1586C}"/>
    <cellStyle name="vntxt2 4 4 6 3" xfId="53072" xr:uid="{8D9D78D2-0FDB-4A53-8D1B-08BC12D825B5}"/>
    <cellStyle name="vntxt2 4 4 6 4" xfId="48696" xr:uid="{D5B282B3-0DE4-499D-A200-35986B5CA1DF}"/>
    <cellStyle name="vntxt2 4 4 6 5" xfId="56119" xr:uid="{EE82B8E0-BC02-4A43-820F-D486F4F26D9E}"/>
    <cellStyle name="vntxt2 4 4 7" xfId="9086" xr:uid="{B91AD883-23F3-409E-B376-A377960C0F70}"/>
    <cellStyle name="vntxt2 4 4 7 2" xfId="12985" xr:uid="{DFBAB90F-393A-4D09-BC37-FCAB4F1EACE8}"/>
    <cellStyle name="vntxt2 4 4 7 2 2" xfId="51189" xr:uid="{CC16D5C4-21EC-4C70-992F-29676DEF64F0}"/>
    <cellStyle name="vntxt2 4 4 7 3" xfId="53117" xr:uid="{BDA660E8-50E0-4DDD-8FFE-52AD8749C091}"/>
    <cellStyle name="vntxt2 4 4 7 4" xfId="48741" xr:uid="{933EF50E-E401-47F7-B742-59DE0ED5F1BE}"/>
    <cellStyle name="vntxt2 4 4 7 5" xfId="56163" xr:uid="{8FC1BBB4-B41D-4AB0-9D53-D3AC867395A9}"/>
    <cellStyle name="vntxt2 4 4 8" xfId="9126" xr:uid="{17CCA8AA-C3CF-407E-9123-44D88DBA274F}"/>
    <cellStyle name="vntxt2 4 4 8 2" xfId="13021" xr:uid="{0EDE159C-8578-48DC-A7F8-B7578B79F272}"/>
    <cellStyle name="vntxt2 4 4 8 2 2" xfId="51228" xr:uid="{B84B8274-3E78-4452-B1F3-664A69FB35B1}"/>
    <cellStyle name="vntxt2 4 4 8 3" xfId="53156" xr:uid="{B735D3AF-678E-47AF-B16A-DD935D209676}"/>
    <cellStyle name="vntxt2 4 4 8 4" xfId="48780" xr:uid="{9193C7D4-001D-46EC-B2B1-68D84DCF24E7}"/>
    <cellStyle name="vntxt2 4 4 8 5" xfId="56202" xr:uid="{8399D50D-B453-4267-9A00-6CD2BDD23E57}"/>
    <cellStyle name="vntxt2 4 4 9" xfId="9181" xr:uid="{76AC92C0-7744-449E-BE4C-51A22DFCAD30}"/>
    <cellStyle name="vntxt2 4 4 9 2" xfId="13069" xr:uid="{E97EC218-84C4-4E33-91DE-095CDB32217A}"/>
    <cellStyle name="vntxt2 4 4 9 2 2" xfId="51282" xr:uid="{9906E721-6167-46F0-ABCA-9EAC3C9AAB8D}"/>
    <cellStyle name="vntxt2 4 4 9 3" xfId="53210" xr:uid="{E65ABC1F-45E1-41B9-B450-9502C8448EFA}"/>
    <cellStyle name="vntxt2 4 4 9 4" xfId="48833" xr:uid="{D1EF5EF6-7979-425E-8333-07F173F0D538}"/>
    <cellStyle name="vntxt2 4 4 9 5" xfId="56255" xr:uid="{48A08A40-9C36-4BD5-AA32-A5DFBE2D359F}"/>
    <cellStyle name="vntxt2 4 40" xfId="9273" xr:uid="{DCEAA25B-B728-4808-A5D5-CCF3E7956B1C}"/>
    <cellStyle name="vntxt2 4 40 2" xfId="13148" xr:uid="{C829AA20-B152-40A3-AC6D-D571D4DEEF1C}"/>
    <cellStyle name="vntxt2 4 40 2 2" xfId="51371" xr:uid="{34949163-98FC-4D80-8909-23296CA604AC}"/>
    <cellStyle name="vntxt2 4 40 3" xfId="53299" xr:uid="{77E77500-7E27-4721-8B85-D641BA68F19F}"/>
    <cellStyle name="vntxt2 4 40 4" xfId="48922" xr:uid="{AC1D4A8C-7A6F-4716-831E-3472A471F97A}"/>
    <cellStyle name="vntxt2 4 40 5" xfId="56342" xr:uid="{58585A0D-75FB-4749-B574-9B734B4D520D}"/>
    <cellStyle name="vntxt2 4 41" xfId="9618" xr:uid="{29D68457-5EBC-46AD-AC81-B9FB5169C8E3}"/>
    <cellStyle name="vntxt2 4 41 2" xfId="13447" xr:uid="{67952EB5-F9DE-4DCA-8A71-30AB8F20DD7F}"/>
    <cellStyle name="vntxt2 4 41 2 2" xfId="51708" xr:uid="{5F305BBD-7CD5-4FEA-A832-4F63334297F1}"/>
    <cellStyle name="vntxt2 4 41 3" xfId="53636" xr:uid="{BF6A64A2-E623-412A-B9DF-33F0FFBB34B3}"/>
    <cellStyle name="vntxt2 4 41 4" xfId="49259" xr:uid="{17BA2773-D968-41DB-AE5D-BC6BDAC068F0}"/>
    <cellStyle name="vntxt2 4 41 5" xfId="56678" xr:uid="{903DBEFE-166B-4170-8EB8-9DBD294DADC0}"/>
    <cellStyle name="vntxt2 4 42" xfId="9554" xr:uid="{E531B0D4-177F-445F-AD90-A84F25F0A8B1}"/>
    <cellStyle name="vntxt2 4 42 2" xfId="13390" xr:uid="{5871C1C4-0C5F-4CC7-AA44-38C08490FE75}"/>
    <cellStyle name="vntxt2 4 42 2 2" xfId="51644" xr:uid="{BEC33720-5A88-45B0-AE6B-7EA65B44AAFE}"/>
    <cellStyle name="vntxt2 4 42 3" xfId="53572" xr:uid="{44527862-27E7-41E4-B9E4-7DE248BD5364}"/>
    <cellStyle name="vntxt2 4 42 4" xfId="49195" xr:uid="{AE9AA794-DA64-41ED-BAD6-7F5FB3AACC69}"/>
    <cellStyle name="vntxt2 4 42 5" xfId="56614" xr:uid="{62136837-D107-467D-8222-9F23279AE346}"/>
    <cellStyle name="vntxt2 4 43" xfId="7162" xr:uid="{9324BA91-86D6-47A0-8809-2E1AF2DB2714}"/>
    <cellStyle name="vntxt2 4 43 2" xfId="17204" xr:uid="{AFACDD60-88D4-4266-9A0E-DCE076956A86}"/>
    <cellStyle name="vntxt2 4 44" xfId="11429" xr:uid="{39516DBC-D40D-469A-8B6D-D2159EE75893}"/>
    <cellStyle name="vntxt2 4 45" xfId="54459" xr:uid="{E8507080-9519-4890-B714-C6FB82EDC9D4}"/>
    <cellStyle name="vntxt2 4 5" xfId="5004" xr:uid="{2E0B244D-C689-47E7-977B-C083A65D02C7}"/>
    <cellStyle name="vntxt2 4 5 2" xfId="10137" xr:uid="{BA3C1012-09EA-40FF-8C71-083C137E3399}"/>
    <cellStyle name="vntxt2 4 5 2 2" xfId="17939" xr:uid="{4DFF3577-0974-43A0-B5B8-363CB5B8FF62}"/>
    <cellStyle name="vntxt2 4 5 2 3" xfId="49789" xr:uid="{318E7CB5-E266-4727-B0A9-A0172744650D}"/>
    <cellStyle name="vntxt2 4 5 3" xfId="10473" xr:uid="{2A8C6FE9-5925-42A6-9C8C-7BF350CA5C9D}"/>
    <cellStyle name="vntxt2 4 5 3 2" xfId="18125" xr:uid="{239877C3-CAB1-4555-BA23-C47F535C611C}"/>
    <cellStyle name="vntxt2 4 5 3 3" xfId="49596" xr:uid="{C6C8C0B1-853E-4957-A0AC-DA6C718DDCAC}"/>
    <cellStyle name="vntxt2 4 5 4" xfId="10808" xr:uid="{76622A62-7806-4D6E-98B5-0F91EFD7DF17}"/>
    <cellStyle name="vntxt2 4 5 4 2" xfId="18316" xr:uid="{E45601A2-F7B9-4FC0-B1E4-DBF85E45BC4B}"/>
    <cellStyle name="vntxt2 4 5 5" xfId="11122" xr:uid="{46B36C54-6125-4307-B4DB-9DBD6A98665D}"/>
    <cellStyle name="vntxt2 4 5 5 2" xfId="18507" xr:uid="{EA1F2FD2-2766-4689-B2A6-21509E539DFF}"/>
    <cellStyle name="vntxt2 4 5 6" xfId="7385" xr:uid="{8168CE91-78FB-4FE2-9E34-0CC9B84B9A01}"/>
    <cellStyle name="vntxt2 4 5 6 2" xfId="17427" xr:uid="{2E28F538-092A-448C-A19E-BAECA7EF7F92}"/>
    <cellStyle name="vntxt2 4 5 7" xfId="11652" xr:uid="{F6909BE6-1DE6-43CD-89FE-784712C4F6FB}"/>
    <cellStyle name="vntxt2 4 5 8" xfId="47140" xr:uid="{B099BB46-6E77-41B2-88D0-32E9B6D2FF7D}"/>
    <cellStyle name="vntxt2 4 5 9" xfId="54680" xr:uid="{D7D1351A-9E6A-4995-BB80-98D740CDB2AD}"/>
    <cellStyle name="vntxt2 4 6" xfId="5055" xr:uid="{2A09FEC3-1D3D-4AD4-8FD1-575A65E7A0EB}"/>
    <cellStyle name="vntxt2 4 6 2" xfId="10185" xr:uid="{BBF46E76-21E8-4676-AED1-769E9C945874}"/>
    <cellStyle name="vntxt2 4 6 2 2" xfId="17964" xr:uid="{EBD0AA5E-8FE7-4499-B12D-C00EA39339C9}"/>
    <cellStyle name="vntxt2 4 6 2 3" xfId="49825" xr:uid="{47EA9F43-B4DB-46C3-9057-8EBDBCB09CF7}"/>
    <cellStyle name="vntxt2 4 6 3" xfId="10521" xr:uid="{266E0717-5750-44D8-B200-272A188A3808}"/>
    <cellStyle name="vntxt2 4 6 3 2" xfId="18150" xr:uid="{03F3CF86-7C10-4DC6-B896-F82F79C6DB97}"/>
    <cellStyle name="vntxt2 4 6 3 3" xfId="49489" xr:uid="{758156AF-4CE7-4FEC-BF74-BF70ED5DB480}"/>
    <cellStyle name="vntxt2 4 6 4" xfId="10856" xr:uid="{719F59E6-F493-40E6-B9E6-1CC3CF77BF5F}"/>
    <cellStyle name="vntxt2 4 6 4 2" xfId="18341" xr:uid="{4E02381F-1AD0-4125-ACC6-2A77C7141CFD}"/>
    <cellStyle name="vntxt2 4 6 5" xfId="11154" xr:uid="{CDAC0422-83B5-42FC-84FA-50F6AA12BD3D}"/>
    <cellStyle name="vntxt2 4 6 5 2" xfId="18532" xr:uid="{2E35BD95-4C89-4235-82DA-F47AE68C3C70}"/>
    <cellStyle name="vntxt2 4 6 6" xfId="7410" xr:uid="{C5FFB623-3371-4B5D-AA99-91597A8DE1EF}"/>
    <cellStyle name="vntxt2 4 6 6 2" xfId="17452" xr:uid="{CB302400-DBD0-4B69-9160-3D2C657066DA}"/>
    <cellStyle name="vntxt2 4 6 7" xfId="11677" xr:uid="{BAF5D551-68E3-4E7F-8E51-1EA877525BD3}"/>
    <cellStyle name="vntxt2 4 6 8" xfId="47176" xr:uid="{2FB4FBD7-72A8-4E73-9BDD-80DE4A381C26}"/>
    <cellStyle name="vntxt2 4 6 9" xfId="54711" xr:uid="{EE910C8A-C9F4-44D0-803A-FE185FD27F12}"/>
    <cellStyle name="vntxt2 4 7" xfId="4921" xr:uid="{1DF2929D-8531-4104-8F2E-9E40EC9B68C9}"/>
    <cellStyle name="vntxt2 4 7 2" xfId="10063" xr:uid="{A35EAA69-25FD-40A2-85D2-90D599F1D180}"/>
    <cellStyle name="vntxt2 4 7 2 2" xfId="17890" xr:uid="{EC8C37B3-5281-432E-9733-86D32B536490}"/>
    <cellStyle name="vntxt2 4 7 2 3" xfId="49726" xr:uid="{8B479E6E-CA3A-44AE-BF76-8317544263E4}"/>
    <cellStyle name="vntxt2 4 7 3" xfId="10399" xr:uid="{E25013E2-5732-497B-8FEF-8A37C3DF7EFC}"/>
    <cellStyle name="vntxt2 4 7 3 2" xfId="18076" xr:uid="{A459C445-BFA3-44BF-85FA-BF84AFB39D0A}"/>
    <cellStyle name="vntxt2 4 7 3 3" xfId="49693" xr:uid="{B4B064A3-D262-4DD7-82A8-B6EE0B46B927}"/>
    <cellStyle name="vntxt2 4 7 4" xfId="10735" xr:uid="{87AAF5B3-EF05-4BEC-BB2D-D3B75C4D653F}"/>
    <cellStyle name="vntxt2 4 7 4 2" xfId="18267" xr:uid="{4A5BAEE8-4409-4468-A9DC-701A5F1CD754}"/>
    <cellStyle name="vntxt2 4 7 5" xfId="11069" xr:uid="{DE273014-19E9-4CFD-83A9-5BDF0595ACE1}"/>
    <cellStyle name="vntxt2 4 7 5 2" xfId="18458" xr:uid="{C96DDBCE-621F-4EDB-9008-C520DD3A8029}"/>
    <cellStyle name="vntxt2 4 7 6" xfId="7336" xr:uid="{50308A32-15D3-403E-8A8A-EF7E637FDE5A}"/>
    <cellStyle name="vntxt2 4 7 6 2" xfId="17378" xr:uid="{5ACB89FE-443D-48D3-A547-54C92E3D11C9}"/>
    <cellStyle name="vntxt2 4 7 7" xfId="11603" xr:uid="{F9985153-37C6-4CB0-8BD2-AEDF464D2E24}"/>
    <cellStyle name="vntxt2 4 7 8" xfId="47081" xr:uid="{E8F63C89-53BB-480C-A7AB-DB4A033EC9C2}"/>
    <cellStyle name="vntxt2 4 7 9" xfId="54627" xr:uid="{8426986B-B39F-40DE-8EA0-30FD892DAAB5}"/>
    <cellStyle name="vntxt2 4 8" xfId="5052" xr:uid="{9E5D7732-AB2B-4826-96CD-53375B4713BA}"/>
    <cellStyle name="vntxt2 4 8 2" xfId="10182" xr:uid="{26E6D77D-4D50-4EE2-BF12-703981E43616}"/>
    <cellStyle name="vntxt2 4 8 2 2" xfId="17961" xr:uid="{6F5D0979-0534-4D31-B701-F9B8FE2020A1}"/>
    <cellStyle name="vntxt2 4 8 2 3" xfId="49822" xr:uid="{9509AC58-4714-4DAC-8481-AFB22F03C931}"/>
    <cellStyle name="vntxt2 4 8 3" xfId="10518" xr:uid="{913D3A6A-2573-4339-B87D-48234E04852F}"/>
    <cellStyle name="vntxt2 4 8 3 2" xfId="18147" xr:uid="{7DCB4DD8-EF3A-4CB3-B0CF-B6B49DFECC99}"/>
    <cellStyle name="vntxt2 4 8 3 3" xfId="49530" xr:uid="{33F6312E-A921-4991-B653-99E1F45DC053}"/>
    <cellStyle name="vntxt2 4 8 4" xfId="10853" xr:uid="{13E0EE7B-1FD3-4FDC-985A-22385FA06D2C}"/>
    <cellStyle name="vntxt2 4 8 4 2" xfId="18338" xr:uid="{3E6A026B-3647-4FCE-A4D9-D93CC823DA5B}"/>
    <cellStyle name="vntxt2 4 8 5" xfId="11151" xr:uid="{F2399BF0-FE08-4080-9CBA-7031ED809B23}"/>
    <cellStyle name="vntxt2 4 8 5 2" xfId="18529" xr:uid="{D71FB033-58AC-45CD-A294-F14D87D9173F}"/>
    <cellStyle name="vntxt2 4 8 6" xfId="7407" xr:uid="{270EA6CF-BA98-441B-88DD-15A673E5FFA8}"/>
    <cellStyle name="vntxt2 4 8 6 2" xfId="17449" xr:uid="{24EAA012-0E49-4A6D-B745-AA8AB1807117}"/>
    <cellStyle name="vntxt2 4 8 7" xfId="11674" xr:uid="{BBB39E4E-17F3-4DD0-94E5-021D9A46D57E}"/>
    <cellStyle name="vntxt2 4 8 8" xfId="47173" xr:uid="{E5018540-029E-4132-97E0-F08372AF99B0}"/>
    <cellStyle name="vntxt2 4 8 9" xfId="54708" xr:uid="{B3ACED21-C5F0-4ACF-8C67-10546A1CC037}"/>
    <cellStyle name="vntxt2 4 9" xfId="4987" xr:uid="{F9105143-AF24-4BDD-805B-584136ECEDEF}"/>
    <cellStyle name="vntxt2 4 9 2" xfId="10121" xr:uid="{A4ED28F8-9C5F-44C0-9477-708AB9790D16}"/>
    <cellStyle name="vntxt2 4 9 2 2" xfId="17930" xr:uid="{2940F5DD-AB68-43B8-BDD3-21A5D8035B58}"/>
    <cellStyle name="vntxt2 4 9 2 3" xfId="49775" xr:uid="{3DEF9B21-BE53-40A3-BAC5-B24060C72B09}"/>
    <cellStyle name="vntxt2 4 9 3" xfId="10457" xr:uid="{0782A1BF-A678-4B87-8217-897A5C9F350C}"/>
    <cellStyle name="vntxt2 4 9 3 2" xfId="18116" xr:uid="{2EEC3589-CC65-4670-9780-9145E7396546}"/>
    <cellStyle name="vntxt2 4 9 3 3" xfId="49617" xr:uid="{D92FD966-E99E-4F1F-B017-2C7A74516642}"/>
    <cellStyle name="vntxt2 4 9 4" xfId="10793" xr:uid="{E27ED612-70CB-4DAA-81AE-E36FDEF68E4B}"/>
    <cellStyle name="vntxt2 4 9 4 2" xfId="18307" xr:uid="{EAC76000-1E95-4060-BFBB-1B0307261A82}"/>
    <cellStyle name="vntxt2 4 9 5" xfId="11112" xr:uid="{2D79ED4A-A610-4C3B-BE97-AF163656E901}"/>
    <cellStyle name="vntxt2 4 9 5 2" xfId="18498" xr:uid="{7C52282B-36FE-4B61-8341-F5050B8D0DB5}"/>
    <cellStyle name="vntxt2 4 9 6" xfId="7376" xr:uid="{C139601C-CADC-45B4-9778-6C958F5D0C49}"/>
    <cellStyle name="vntxt2 4 9 6 2" xfId="17418" xr:uid="{0884D922-9954-4CD5-AD7F-B1B09A077A41}"/>
    <cellStyle name="vntxt2 4 9 7" xfId="11643" xr:uid="{5A356C15-868F-4A7F-9CCD-A9819B2C0FC1}"/>
    <cellStyle name="vntxt2 4 9 8" xfId="47127" xr:uid="{34C487EA-9C30-4AFF-984C-98F7329D5FB5}"/>
    <cellStyle name="vntxt2 4 9 9" xfId="54670" xr:uid="{175B99D4-C689-4E92-B32C-9DD237D6BF54}"/>
    <cellStyle name="vntxt2 5" xfId="4161" xr:uid="{50515E71-FE06-4913-A458-1D40721093EA}"/>
    <cellStyle name="vntxt2 5 10" xfId="9955" xr:uid="{0BA2DBCE-3A72-44F5-A681-7CAD0B646C3E}"/>
    <cellStyle name="vntxt2 5 10 2" xfId="17852" xr:uid="{74BDC301-F689-4A3A-A34A-3CF383602D9B}"/>
    <cellStyle name="vntxt2 5 10 3" xfId="49666" xr:uid="{C4E9D616-A1B3-4D1F-8B14-E50FB7A33536}"/>
    <cellStyle name="vntxt2 5 11" xfId="9870" xr:uid="{DC56012A-8F13-46A7-940C-6AFA1426CCB4}"/>
    <cellStyle name="vntxt2 5 11 2" xfId="17812" xr:uid="{229D02C6-31BC-4553-AA75-9A66174CA74A}"/>
    <cellStyle name="vntxt2 5 11 3" xfId="49471" xr:uid="{C38C37A0-CDD1-493C-9F1A-B77BE4127813}"/>
    <cellStyle name="vntxt2 5 12" xfId="9942" xr:uid="{6C3D80CB-D47A-468B-9A91-09393F448A68}"/>
    <cellStyle name="vntxt2 5 12 2" xfId="17844" xr:uid="{70457935-B117-41A2-A56E-34F9C9023418}"/>
    <cellStyle name="vntxt2 5 13" xfId="10041" xr:uid="{937A845C-43B3-4AB4-9DD4-8FD8C19E2AFF}"/>
    <cellStyle name="vntxt2 5 13 2" xfId="17877" xr:uid="{F7EB8DF1-AAAF-4D15-8E2D-530BDE9C4F19}"/>
    <cellStyle name="vntxt2 5 14" xfId="7277" xr:uid="{E28A466D-7928-4A75-ACB4-2BBA6BB9F316}"/>
    <cellStyle name="vntxt2 5 14 2" xfId="17319" xr:uid="{67FA5F42-08A3-452A-8EA8-9D6C6701EC7C}"/>
    <cellStyle name="vntxt2 5 15" xfId="11544" xr:uid="{4FDD7ADC-5A69-4D33-AC6B-2BA560FEC11F}"/>
    <cellStyle name="vntxt2 5 16" xfId="46867" xr:uid="{F60BC33B-9CE3-409C-B1E2-3B1F28B60A22}"/>
    <cellStyle name="vntxt2 5 17" xfId="54573" xr:uid="{B66CCA07-7F72-4E7B-83C0-FC464B872EF8}"/>
    <cellStyle name="vntxt2 5 2" xfId="5142" xr:uid="{384D0218-F65E-43EF-90EF-6B261818AC9C}"/>
    <cellStyle name="vntxt2 5 2 10" xfId="8140" xr:uid="{8A41E007-76BF-4582-989D-9437564BAA45}"/>
    <cellStyle name="vntxt2 5 2 10 2" xfId="12286" xr:uid="{40A128B9-9CD9-46E1-BF32-85EEA59A5B5F}"/>
    <cellStyle name="vntxt2 5 2 10 2 2" xfId="50542" xr:uid="{96EFA56A-C284-4639-95D0-8C1940B3D6C7}"/>
    <cellStyle name="vntxt2 5 2 10 3" xfId="52531" xr:uid="{01084DC3-CF84-4A59-8864-242F020E0365}"/>
    <cellStyle name="vntxt2 5 2 10 4" xfId="47905" xr:uid="{E2C82D1D-DD50-4C39-BD85-2F6212220B80}"/>
    <cellStyle name="vntxt2 5 2 10 5" xfId="55386" xr:uid="{446DB9C0-6ECE-40ED-B11B-9FB2655B442F}"/>
    <cellStyle name="vntxt2 5 2 11" xfId="8855" xr:uid="{88CC5F49-ECAC-4A79-92F2-710E3D372873}"/>
    <cellStyle name="vntxt2 5 2 11 2" xfId="12788" xr:uid="{2BA3C26F-7624-4258-8FCB-B1A57D69C4BC}"/>
    <cellStyle name="vntxt2 5 2 11 2 2" xfId="50958" xr:uid="{1E0D72BE-6FF5-4A27-A556-7CEC33DDE54A}"/>
    <cellStyle name="vntxt2 5 2 11 3" xfId="52887" xr:uid="{95401A80-A6FD-4419-BDA2-9036FE37FCFB}"/>
    <cellStyle name="vntxt2 5 2 11 4" xfId="48511" xr:uid="{1DD568CF-5EF3-4367-9198-EE25FF136FAC}"/>
    <cellStyle name="vntxt2 5 2 11 5" xfId="55936" xr:uid="{556D6411-FC4E-4055-9DED-D787F801A696}"/>
    <cellStyle name="vntxt2 5 2 12" xfId="7698" xr:uid="{34E4D165-64E9-4A6E-952C-E2BCC68CBF59}"/>
    <cellStyle name="vntxt2 5 2 12 2" xfId="11920" xr:uid="{F12230D5-8F65-4E3D-978D-57E67F3B5C89}"/>
    <cellStyle name="vntxt2 5 2 12 2 2" xfId="50122" xr:uid="{08A50D10-616F-4281-AEDC-EEA6EF8CE6CA}"/>
    <cellStyle name="vntxt2 5 2 12 3" xfId="52115" xr:uid="{4A35F291-7892-475F-AC97-77860A68CC41}"/>
    <cellStyle name="vntxt2 5 2 12 4" xfId="47486" xr:uid="{47673661-6430-466D-ADFD-437BB3DBF064}"/>
    <cellStyle name="vntxt2 5 2 12 5" xfId="54984" xr:uid="{A3734832-2C65-4D1C-B274-5FD3D0EF6B34}"/>
    <cellStyle name="vntxt2 5 2 13" xfId="8114" xr:uid="{CF33C122-D9AC-43EC-ADE7-6FEB4C0F749D}"/>
    <cellStyle name="vntxt2 5 2 13 2" xfId="12268" xr:uid="{87F7FC1E-72A6-41FF-A70D-F05354F84D71}"/>
    <cellStyle name="vntxt2 5 2 13 2 2" xfId="50518" xr:uid="{1FFA0FC9-4CBF-41B3-BDBB-D303788C45EA}"/>
    <cellStyle name="vntxt2 5 2 13 3" xfId="52507" xr:uid="{7FAB95A5-A74B-4949-95FE-32E7281459F5}"/>
    <cellStyle name="vntxt2 5 2 13 4" xfId="47881" xr:uid="{79BF4051-E8FD-46F1-B62D-49E33C244DC8}"/>
    <cellStyle name="vntxt2 5 2 13 5" xfId="55363" xr:uid="{FA01A2C5-A73B-43A8-9A2F-48F3A2621230}"/>
    <cellStyle name="vntxt2 5 2 14" xfId="7615" xr:uid="{39101536-C2AD-468D-B092-B6EA7140AB4B}"/>
    <cellStyle name="vntxt2 5 2 14 2" xfId="11853" xr:uid="{60C734CF-8493-404E-A44D-F5B5CFD35636}"/>
    <cellStyle name="vntxt2 5 2 14 2 2" xfId="50044" xr:uid="{CE593728-2585-4457-88A8-0F6AB5DCD6E4}"/>
    <cellStyle name="vntxt2 5 2 14 3" xfId="52037" xr:uid="{72D11612-FF4E-49E9-9382-70015C3427B2}"/>
    <cellStyle name="vntxt2 5 2 14 4" xfId="47408" xr:uid="{7132CEE6-2EFE-4F6B-A499-86F0F181E6A6}"/>
    <cellStyle name="vntxt2 5 2 14 5" xfId="54910" xr:uid="{B5889462-88E4-4D69-896F-798057E1259D}"/>
    <cellStyle name="vntxt2 5 2 15" xfId="8027" xr:uid="{20D0118E-963C-4A01-B586-302C75FA34C6}"/>
    <cellStyle name="vntxt2 5 2 15 2" xfId="12193" xr:uid="{A2CDD6E9-9636-4F39-A5A8-E55567E3D980}"/>
    <cellStyle name="vntxt2 5 2 15 2 2" xfId="50437" xr:uid="{0C0F8F86-22B2-4826-86F7-38BD1C91EAE0}"/>
    <cellStyle name="vntxt2 5 2 15 3" xfId="52426" xr:uid="{7C02B6EE-0643-461F-AE3A-E51A507C318E}"/>
    <cellStyle name="vntxt2 5 2 15 4" xfId="47800" xr:uid="{2BD8545D-DB02-47DB-A078-70D979FD01B6}"/>
    <cellStyle name="vntxt2 5 2 15 5" xfId="55284" xr:uid="{07F55FCB-B27C-4021-ABFE-9000739EC65F}"/>
    <cellStyle name="vntxt2 5 2 16" xfId="8126" xr:uid="{39D4DCBC-5CF1-4913-AE10-9D7C200D6C3C}"/>
    <cellStyle name="vntxt2 5 2 16 2" xfId="12276" xr:uid="{91D3C16F-61AC-45C2-85C2-0E9EFF8AD7F0}"/>
    <cellStyle name="vntxt2 5 2 16 2 2" xfId="50529" xr:uid="{DAE8564F-1111-4175-AE09-FA5704524349}"/>
    <cellStyle name="vntxt2 5 2 16 3" xfId="52518" xr:uid="{D428933F-AC18-44D0-920B-12EDD349F970}"/>
    <cellStyle name="vntxt2 5 2 16 4" xfId="47892" xr:uid="{64DADE2C-529D-4DF8-93CA-EC08CC2887FC}"/>
    <cellStyle name="vntxt2 5 2 16 5" xfId="55374" xr:uid="{81F94524-A62B-4FD7-BB30-8ACA6411134D}"/>
    <cellStyle name="vntxt2 5 2 17" xfId="7662" xr:uid="{92BE97EA-6E2F-43C6-AF6C-DBF9AE7880C4}"/>
    <cellStyle name="vntxt2 5 2 17 2" xfId="11893" xr:uid="{BC04E1D1-19CA-4DBE-9EC5-701C4889A7AF}"/>
    <cellStyle name="vntxt2 5 2 17 2 2" xfId="50090" xr:uid="{386F33A8-DDC8-42F8-9E04-5F6C430F7841}"/>
    <cellStyle name="vntxt2 5 2 17 3" xfId="52083" xr:uid="{FCD2592E-3336-4B43-9E0A-287649643739}"/>
    <cellStyle name="vntxt2 5 2 17 4" xfId="47454" xr:uid="{85BE281C-ED30-49C5-B7C8-BC2FFB8CA8FB}"/>
    <cellStyle name="vntxt2 5 2 17 5" xfId="54952" xr:uid="{37CDA3C5-9160-4249-918A-E63BA0003CDE}"/>
    <cellStyle name="vntxt2 5 2 18" xfId="7573" xr:uid="{2D9F9F36-A1C1-4AC6-B47A-FCF76568DD57}"/>
    <cellStyle name="vntxt2 5 2 18 2" xfId="11815" xr:uid="{E12AA5D0-A076-4C9F-8A28-BDCBEDA5FBB4}"/>
    <cellStyle name="vntxt2 5 2 18 2 2" xfId="50003" xr:uid="{48901C22-7457-4962-9FE7-3C5A25D02057}"/>
    <cellStyle name="vntxt2 5 2 18 3" xfId="51996" xr:uid="{255F8918-4341-4456-9844-5892D39C15A7}"/>
    <cellStyle name="vntxt2 5 2 18 4" xfId="47367" xr:uid="{0CBDB646-E309-4358-BE23-2FC31869F2E2}"/>
    <cellStyle name="vntxt2 5 2 18 5" xfId="54870" xr:uid="{2ACD6209-1058-480D-913F-345B32DDF756}"/>
    <cellStyle name="vntxt2 5 2 19" xfId="9255" xr:uid="{10355235-7123-4F43-BF0F-3C22CB5BB33F}"/>
    <cellStyle name="vntxt2 5 2 19 2" xfId="13131" xr:uid="{7FB2A2BA-5BEF-466E-9574-8D711D3704CF}"/>
    <cellStyle name="vntxt2 5 2 19 2 2" xfId="51353" xr:uid="{3C64A15F-3514-4B1A-8699-D94836983E29}"/>
    <cellStyle name="vntxt2 5 2 19 3" xfId="53281" xr:uid="{DBC07292-66CF-43AF-80B9-AE62498A13C9}"/>
    <cellStyle name="vntxt2 5 2 19 4" xfId="48904" xr:uid="{F730C77B-ABA6-404D-B273-4787BE7BF855}"/>
    <cellStyle name="vntxt2 5 2 19 5" xfId="56324" xr:uid="{FE65EBB0-FAAE-4710-AF47-C2DA695E8C33}"/>
    <cellStyle name="vntxt2 5 2 2" xfId="8544" xr:uid="{10CBF1A4-5B17-4FCF-B590-33B205041B47}"/>
    <cellStyle name="vntxt2 5 2 2 2" xfId="12533" xr:uid="{9C32AE87-02D6-48C1-8060-E27A019DB0F7}"/>
    <cellStyle name="vntxt2 5 2 2 2 2" xfId="50773" xr:uid="{E30F7E6D-0481-4271-841C-330690C387AA}"/>
    <cellStyle name="vntxt2 5 2 2 3" xfId="52709" xr:uid="{0E19EC79-6F22-4BB3-93F9-D3E76A92CA69}"/>
    <cellStyle name="vntxt2 5 2 2 4" xfId="48217" xr:uid="{50B33D49-1472-4B30-9171-1353E9869A36}"/>
    <cellStyle name="vntxt2 5 2 2 5" xfId="55650" xr:uid="{D3F84C57-B5D9-49C3-8513-4743A2A9ED84}"/>
    <cellStyle name="vntxt2 5 2 20" xfId="8321" xr:uid="{B8ECE613-7F19-4084-ACDC-4A6085201B89}"/>
    <cellStyle name="vntxt2 5 2 20 2" xfId="12411" xr:uid="{1DF12C41-4045-4AE0-9EDD-4CA5CE435B4B}"/>
    <cellStyle name="vntxt2 5 2 20 2 2" xfId="50689" xr:uid="{1FACC1BE-08B5-469A-AEBC-2CD6F8C9B113}"/>
    <cellStyle name="vntxt2 5 2 20 3" xfId="52672" xr:uid="{A681197D-C2FF-4C93-9EF6-D4AFB25A9F7D}"/>
    <cellStyle name="vntxt2 5 2 20 4" xfId="48053" xr:uid="{4CD76886-95F3-4DB9-98AB-3F66294A067B}"/>
    <cellStyle name="vntxt2 5 2 20 5" xfId="55524" xr:uid="{4A63BEFB-EE87-4F7F-A7E3-B5A61FF2C357}"/>
    <cellStyle name="vntxt2 5 2 21" xfId="8807" xr:uid="{B6682AE0-4669-412A-847B-26803D681BC7}"/>
    <cellStyle name="vntxt2 5 2 21 2" xfId="12750" xr:uid="{9D6CE918-E27F-4EE0-94B2-E8846A8A478B}"/>
    <cellStyle name="vntxt2 5 2 21 2 2" xfId="50912" xr:uid="{00ECB92B-21B9-47C9-BF00-E8D8AD3EB36E}"/>
    <cellStyle name="vntxt2 5 2 21 3" xfId="52841" xr:uid="{C4FD1B8E-6358-455E-B2AB-1988BD9CACB2}"/>
    <cellStyle name="vntxt2 5 2 21 4" xfId="48466" xr:uid="{B697A086-DE81-4525-8E88-1F8133E610E1}"/>
    <cellStyle name="vntxt2 5 2 21 5" xfId="55892" xr:uid="{E283773E-B328-48A3-B507-97C0C6063037}"/>
    <cellStyle name="vntxt2 5 2 22" xfId="9368" xr:uid="{C036CED5-1B86-43C3-93E5-E273DBA05E34}"/>
    <cellStyle name="vntxt2 5 2 22 2" xfId="13232" xr:uid="{D4EC72B8-0EFC-4218-8E98-5310B4F49FA6}"/>
    <cellStyle name="vntxt2 5 2 22 2 2" xfId="51464" xr:uid="{7FF3F192-A5BB-42ED-9B1F-68FB4CC70539}"/>
    <cellStyle name="vntxt2 5 2 22 3" xfId="53392" xr:uid="{1AD590FA-42A2-4AAF-811E-E8589FA4A3C2}"/>
    <cellStyle name="vntxt2 5 2 22 4" xfId="49015" xr:uid="{512993E5-9AD2-4978-845A-019CE58A72E7}"/>
    <cellStyle name="vntxt2 5 2 22 5" xfId="56435" xr:uid="{C9BE7B9B-8064-4B21-BB38-426680AFAB20}"/>
    <cellStyle name="vntxt2 5 2 23" xfId="7746" xr:uid="{56DCD216-FD2E-4871-B54F-14DE0CDBFBA5}"/>
    <cellStyle name="vntxt2 5 2 23 2" xfId="11960" xr:uid="{9D2C8241-94D0-4FFC-B1B8-ABB1349A0EEE}"/>
    <cellStyle name="vntxt2 5 2 23 2 2" xfId="50170" xr:uid="{29B2C46D-F206-4674-B1CA-B0BBA98862D9}"/>
    <cellStyle name="vntxt2 5 2 23 3" xfId="52162" xr:uid="{F0D5EB8E-FB98-4E8C-9EA4-B3CE49A22951}"/>
    <cellStyle name="vntxt2 5 2 23 4" xfId="47532" xr:uid="{209F0CCC-B2BE-4DD9-B91D-8C10CA05C99A}"/>
    <cellStyle name="vntxt2 5 2 23 5" xfId="55030" xr:uid="{241CA2E3-7A03-4FBC-87D0-17C62FB41140}"/>
    <cellStyle name="vntxt2 5 2 24" xfId="9631" xr:uid="{F0A6FC8C-891F-433E-A987-A7D41909D841}"/>
    <cellStyle name="vntxt2 5 2 24 2" xfId="13459" xr:uid="{BCD13A4C-83B6-4396-BD89-636028EAFAEF}"/>
    <cellStyle name="vntxt2 5 2 24 2 2" xfId="51721" xr:uid="{3217A72A-7D6F-40AB-A9C1-B5EEB63FF8AF}"/>
    <cellStyle name="vntxt2 5 2 24 3" xfId="53649" xr:uid="{84B42C50-4802-4F98-8D50-881B5F0E6BA0}"/>
    <cellStyle name="vntxt2 5 2 24 4" xfId="49272" xr:uid="{0029DFFE-7598-46D2-81BC-BB5F4E6FCE87}"/>
    <cellStyle name="vntxt2 5 2 24 5" xfId="56691" xr:uid="{7D03F2C4-9E7D-4A11-810B-74319D2E2AD5}"/>
    <cellStyle name="vntxt2 5 2 25" xfId="10266" xr:uid="{23A5C87C-FAB2-432F-A041-4CC4409F8DF1}"/>
    <cellStyle name="vntxt2 5 2 25 2" xfId="18004" xr:uid="{A26E1841-70E5-41B2-B614-E90286EFAB5B}"/>
    <cellStyle name="vntxt2 5 2 25 3" xfId="49879" xr:uid="{0C13AFE5-7F39-4B18-B99F-081BDC8DBE0C}"/>
    <cellStyle name="vntxt2 5 2 26" xfId="10598" xr:uid="{5FAC6E05-C39F-4A11-89F8-2E1827E9864A}"/>
    <cellStyle name="vntxt2 5 2 26 2" xfId="18190" xr:uid="{D44F4016-B29E-48A0-9082-28236F940593}"/>
    <cellStyle name="vntxt2 5 2 26 3" xfId="49490" xr:uid="{EEE55150-58A5-4138-B465-27F72ECA3416}"/>
    <cellStyle name="vntxt2 5 2 27" xfId="10933" xr:uid="{D4C4ACD7-B827-4421-B354-ADD12E0769C8}"/>
    <cellStyle name="vntxt2 5 2 27 2" xfId="18381" xr:uid="{38037CE7-A522-4368-BAED-3A4440048BEE}"/>
    <cellStyle name="vntxt2 5 2 28" xfId="11199" xr:uid="{2C072D01-A006-44FB-9FC2-B66C23A8CE80}"/>
    <cellStyle name="vntxt2 5 2 28 2" xfId="18572" xr:uid="{6525F31E-BA79-4FEE-B638-80059A0D9B75}"/>
    <cellStyle name="vntxt2 5 2 29" xfId="7451" xr:uid="{CCC424A0-BC2A-4FE8-900C-464F08760254}"/>
    <cellStyle name="vntxt2 5 2 29 2" xfId="17493" xr:uid="{A375E368-7314-458A-B66A-3EA79371A0A7}"/>
    <cellStyle name="vntxt2 5 2 3" xfId="8864" xr:uid="{C84F1B46-747D-4C2B-8CF4-AC363A2FE21D}"/>
    <cellStyle name="vntxt2 5 2 3 2" xfId="12793" xr:uid="{22A4FA11-6633-4E54-AE31-A7F61761CC1B}"/>
    <cellStyle name="vntxt2 5 2 3 2 2" xfId="50967" xr:uid="{5FCA037A-8BCE-4F33-B8AF-4A1508DF9EAD}"/>
    <cellStyle name="vntxt2 5 2 3 3" xfId="52895" xr:uid="{2E9EA1A8-B60A-4930-950E-791E20A106BD}"/>
    <cellStyle name="vntxt2 5 2 3 4" xfId="48520" xr:uid="{21A98487-63BC-4F35-8F0D-FEA76B3FDC7D}"/>
    <cellStyle name="vntxt2 5 2 3 5" xfId="55944" xr:uid="{A22D0317-721E-4CC7-A35B-84755DCD10EB}"/>
    <cellStyle name="vntxt2 5 2 30" xfId="11717" xr:uid="{E990099C-6A5E-4EED-9F5F-782E5645373E}"/>
    <cellStyle name="vntxt2 5 2 31" xfId="47232" xr:uid="{DDCE82B7-DAE6-4257-B193-4A1CC6E42A65}"/>
    <cellStyle name="vntxt2 5 2 32" xfId="54756" xr:uid="{12F8D4B1-EA81-4E67-AA21-607AA68C2875}"/>
    <cellStyle name="vntxt2 5 2 4" xfId="7941" xr:uid="{3413B0F8-8412-471C-8083-70C74E658C10}"/>
    <cellStyle name="vntxt2 5 2 4 2" xfId="12119" xr:uid="{5626A59D-40B1-4ACC-8155-54A99D6D4715}"/>
    <cellStyle name="vntxt2 5 2 4 2 2" xfId="50353" xr:uid="{5171D507-AB5A-4A6C-8181-0CBD5983284F}"/>
    <cellStyle name="vntxt2 5 2 4 3" xfId="52343" xr:uid="{F71827B8-1296-494D-A53C-63D827286026}"/>
    <cellStyle name="vntxt2 5 2 4 4" xfId="47717" xr:uid="{06F8087D-8D6C-4B05-A235-8CC315D0AD10}"/>
    <cellStyle name="vntxt2 5 2 4 5" xfId="55205" xr:uid="{568CCC6F-A518-461C-A650-95C17AA640A1}"/>
    <cellStyle name="vntxt2 5 2 5" xfId="8832" xr:uid="{CA13FC04-0B68-4469-BD3B-DDC3C418D721}"/>
    <cellStyle name="vntxt2 5 2 5 2" xfId="12767" xr:uid="{57D78C31-8217-4E5E-9487-497E6FD74759}"/>
    <cellStyle name="vntxt2 5 2 5 2 2" xfId="50935" xr:uid="{577B03A1-6DFD-4294-B332-B759F55A62C7}"/>
    <cellStyle name="vntxt2 5 2 5 3" xfId="52864" xr:uid="{88B9A1EC-4194-4D5C-9E7E-EDA17AA8EC4A}"/>
    <cellStyle name="vntxt2 5 2 5 4" xfId="48488" xr:uid="{B4BDBE3F-F7FB-4A46-99F0-1DD9045E8E41}"/>
    <cellStyle name="vntxt2 5 2 5 5" xfId="55913" xr:uid="{AD035CCA-A93A-4D76-941D-74461EF4FA3D}"/>
    <cellStyle name="vntxt2 5 2 6" xfId="7656" xr:uid="{33930A65-A497-4009-9F5A-6FB508577285}"/>
    <cellStyle name="vntxt2 5 2 6 2" xfId="11888" xr:uid="{DEB213A5-7017-46D3-B579-7EA8AE1F8215}"/>
    <cellStyle name="vntxt2 5 2 6 2 2" xfId="50084" xr:uid="{4D44F807-BD81-4AF7-A719-DB0DFC0E563E}"/>
    <cellStyle name="vntxt2 5 2 6 3" xfId="52077" xr:uid="{7BA83C0A-EABF-4815-9054-094C05371C75}"/>
    <cellStyle name="vntxt2 5 2 6 4" xfId="47448" xr:uid="{AB67C7E3-4A61-4BFD-96EC-D61346C8BD9E}"/>
    <cellStyle name="vntxt2 5 2 6 5" xfId="54946" xr:uid="{AD653DF8-FE3C-45D6-824C-742CE2F3516D}"/>
    <cellStyle name="vntxt2 5 2 7" xfId="7956" xr:uid="{01FA84EB-89B6-41AD-8597-17F6D4E8AF47}"/>
    <cellStyle name="vntxt2 5 2 7 2" xfId="12132" xr:uid="{A77866D1-5FF4-4F22-853E-BED676501408}"/>
    <cellStyle name="vntxt2 5 2 7 2 2" xfId="50367" xr:uid="{0277DFA6-855A-442D-B87D-842F9BCE1BBA}"/>
    <cellStyle name="vntxt2 5 2 7 3" xfId="52357" xr:uid="{8BEC8D10-DBAD-494D-883B-F616234280D9}"/>
    <cellStyle name="vntxt2 5 2 7 4" xfId="47731" xr:uid="{57A3DF12-26DF-4BA1-9D8D-0355114B4FC9}"/>
    <cellStyle name="vntxt2 5 2 7 5" xfId="55218" xr:uid="{FD04FF50-0B8E-403E-97C3-1475660374DC}"/>
    <cellStyle name="vntxt2 5 2 8" xfId="7543" xr:uid="{27048BF7-6B07-4EFE-9EFF-03FBFB5F16A1}"/>
    <cellStyle name="vntxt2 5 2 8 2" xfId="11794" xr:uid="{BE72E0D3-B04F-4162-9AB7-F052248A7EC5}"/>
    <cellStyle name="vntxt2 5 2 8 2 2" xfId="49976" xr:uid="{2F0BE3FB-1A77-4FA2-80FF-FBD2AA56DD62}"/>
    <cellStyle name="vntxt2 5 2 8 3" xfId="51969" xr:uid="{E9E232D8-2C15-4167-BDE4-4433793DB8A1}"/>
    <cellStyle name="vntxt2 5 2 8 4" xfId="47341" xr:uid="{898F833C-2A7E-4941-B567-201DE35744F0}"/>
    <cellStyle name="vntxt2 5 2 8 5" xfId="54844" xr:uid="{AB652597-0554-4BFB-B026-6B6F1D8FED70}"/>
    <cellStyle name="vntxt2 5 2 9" xfId="8966" xr:uid="{05CC79A2-A6D5-423C-B6AB-CF999F92F5F0}"/>
    <cellStyle name="vntxt2 5 2 9 2" xfId="12886" xr:uid="{74A9BF01-0D75-4C28-81BD-7066E03FF083}"/>
    <cellStyle name="vntxt2 5 2 9 2 2" xfId="51072" xr:uid="{70521F98-6F2A-418E-8A4C-B95936CA238F}"/>
    <cellStyle name="vntxt2 5 2 9 3" xfId="53000" xr:uid="{3EC6A3F6-DBE6-4498-A40F-2B37A089503F}"/>
    <cellStyle name="vntxt2 5 2 9 4" xfId="48625" xr:uid="{7CEF2643-415F-4A6B-95ED-1ED0386C068A}"/>
    <cellStyle name="vntxt2 5 2 9 5" xfId="56049" xr:uid="{CEBD93F6-3B7C-404E-BFD3-A0A01096EB59}"/>
    <cellStyle name="vntxt2 5 3" xfId="7997" xr:uid="{2D2F6F4E-A847-4726-BC10-04B8B21A3829}"/>
    <cellStyle name="vntxt2 5 3 2" xfId="12167" xr:uid="{21979B6B-FB46-44BD-88D3-E8444EE35833}"/>
    <cellStyle name="vntxt2 5 3 2 2" xfId="50408" xr:uid="{02E29103-0853-48FC-8783-6335C570E8E7}"/>
    <cellStyle name="vntxt2 5 3 3" xfId="52398" xr:uid="{3586EB01-BE5D-4010-9F30-023297AD2138}"/>
    <cellStyle name="vntxt2 5 3 4" xfId="47771" xr:uid="{FA9DDADB-243C-4C22-8FD5-4CF7317D89DD}"/>
    <cellStyle name="vntxt2 5 3 5" xfId="55257" xr:uid="{2B94A48D-D948-4E0F-BE87-4312A7DCE285}"/>
    <cellStyle name="vntxt2 5 4" xfId="7649" xr:uid="{6E98ACC6-3CAE-4B35-9047-1B1D6C3753B2}"/>
    <cellStyle name="vntxt2 5 4 2" xfId="11882" xr:uid="{C890F943-2B88-47A4-B43F-DCBFB9AB0CC3}"/>
    <cellStyle name="vntxt2 5 4 2 2" xfId="50077" xr:uid="{2E3B5CC8-C71A-4E9E-AF75-5E6B68964F11}"/>
    <cellStyle name="vntxt2 5 4 3" xfId="52070" xr:uid="{AF006925-FC52-423B-A943-9572A5BB14B3}"/>
    <cellStyle name="vntxt2 5 4 4" xfId="47441" xr:uid="{F9967AE7-F280-471F-A353-117FB0C90061}"/>
    <cellStyle name="vntxt2 5 4 5" xfId="54940" xr:uid="{A456B392-4489-423C-BC8F-500C8657B993}"/>
    <cellStyle name="vntxt2 5 5" xfId="8745" xr:uid="{1622921C-A8A2-47B5-90DB-2531EB1C517D}"/>
    <cellStyle name="vntxt2 5 5 2" xfId="12709" xr:uid="{EEAE22B4-127D-4B4E-B2F4-9303005B2E4C}"/>
    <cellStyle name="vntxt2 5 5 2 2" xfId="50853" xr:uid="{F8347804-1DE2-478C-A68F-75F2A073D80C}"/>
    <cellStyle name="vntxt2 5 5 3" xfId="52782" xr:uid="{68DF47DB-82AE-4616-83EC-3FD5F557DDA3}"/>
    <cellStyle name="vntxt2 5 5 4" xfId="48408" xr:uid="{00B23132-2F36-4550-A237-A4A8CFC0E16B}"/>
    <cellStyle name="vntxt2 5 5 5" xfId="55834" xr:uid="{670AAA32-390E-413B-B2A7-F1B864A04AC3}"/>
    <cellStyle name="vntxt2 5 6" xfId="8788" xr:uid="{915CFD73-72F2-4C79-B2BD-6EE6397DAE3D}"/>
    <cellStyle name="vntxt2 5 6 2" xfId="12738" xr:uid="{76EC9B09-474B-4C92-BD20-D8A1C1B30E46}"/>
    <cellStyle name="vntxt2 5 6 2 2" xfId="50894" xr:uid="{DFC4511A-1B2A-44F8-B581-6F9AB98D88C7}"/>
    <cellStyle name="vntxt2 5 6 3" xfId="52823" xr:uid="{CF5902E4-3483-45B0-A6A4-8A63B5C31F87}"/>
    <cellStyle name="vntxt2 5 6 4" xfId="48448" xr:uid="{EB9C32B3-30A6-4C8B-93F2-43A0F21086DC}"/>
    <cellStyle name="vntxt2 5 6 5" xfId="55874" xr:uid="{E7730D92-3EE0-42F2-A5F2-DA6722DF816C}"/>
    <cellStyle name="vntxt2 5 7" xfId="8740" xr:uid="{2A3D7F92-6B72-459C-91CA-FFAE5D0B1073}"/>
    <cellStyle name="vntxt2 5 7 2" xfId="12705" xr:uid="{F39349AD-1E8F-4C92-86C9-B9EC439CFD14}"/>
    <cellStyle name="vntxt2 5 7 2 2" xfId="50848" xr:uid="{33278AF0-06F6-48D1-BF02-AD9E7E5F44BA}"/>
    <cellStyle name="vntxt2 5 7 3" xfId="52777" xr:uid="{CC3500D0-9C98-40FC-973A-629AA3E67BBB}"/>
    <cellStyle name="vntxt2 5 7 4" xfId="48403" xr:uid="{B8F5D45B-E411-4D53-99A7-C8CC478B1270}"/>
    <cellStyle name="vntxt2 5 7 5" xfId="55829" xr:uid="{E45A7BD8-26E1-4061-AE39-90CE7E049A47}"/>
    <cellStyle name="vntxt2 5 8" xfId="8179" xr:uid="{E1F19F02-E993-4584-BC38-7A07FF79D866}"/>
    <cellStyle name="vntxt2 5 8 2" xfId="12315" xr:uid="{BF9F01E6-F6FC-46CB-A2C5-E44C1F5BD630}"/>
    <cellStyle name="vntxt2 5 8 2 2" xfId="50573" xr:uid="{B2B0C372-2391-45D3-8CAC-7603B64F4EFF}"/>
    <cellStyle name="vntxt2 5 8 3" xfId="52562" xr:uid="{A2B6360B-7A07-4AEF-8499-692A6E79CEE3}"/>
    <cellStyle name="vntxt2 5 8 4" xfId="47937" xr:uid="{A17AA18F-9000-4F9E-8C84-7C98FF25B3F4}"/>
    <cellStyle name="vntxt2 5 8 5" xfId="55417" xr:uid="{22316993-5FC5-41D4-9174-6811140479E9}"/>
    <cellStyle name="vntxt2 5 9" xfId="8322" xr:uid="{82A82738-DF96-4C87-8877-85D458C4255E}"/>
    <cellStyle name="vntxt2 5 9 2" xfId="12412" xr:uid="{350337E5-AD55-479D-A01F-1589FE404C59}"/>
    <cellStyle name="vntxt2 5 9 2 2" xfId="50690" xr:uid="{B257FBC5-5947-4895-8E06-0AEB8F82A45F}"/>
    <cellStyle name="vntxt2 5 9 3" xfId="52673" xr:uid="{4887F6AD-CB03-4C11-962A-BEB3B262FABC}"/>
    <cellStyle name="vntxt2 5 9 4" xfId="48054" xr:uid="{9AA1DD6B-B42B-4B09-B63D-59C58B001EA2}"/>
    <cellStyle name="vntxt2 5 9 5" xfId="55525" xr:uid="{9718EB14-8295-4955-9CE9-0BE0C577E845}"/>
    <cellStyle name="vntxt2 6" xfId="5363" xr:uid="{DDBD8F3C-6EAD-4DD9-9F2E-3A458F9D5DAC}"/>
    <cellStyle name="vntxt2 6 2" xfId="12361" xr:uid="{171A5B2F-7DD5-4C31-8409-EE296213B0DA}"/>
    <cellStyle name="vntxt2 6 2 2" xfId="50631" xr:uid="{6A156F59-FADD-4907-AA20-2CF06D3A2A8D}"/>
    <cellStyle name="vntxt2 6 3" xfId="52615" xr:uid="{655855AC-480F-43CF-B0B9-E529E2B3F140}"/>
    <cellStyle name="vntxt2 6 4" xfId="47996" xr:uid="{E273351D-8040-4686-9F09-EF75412D996C}"/>
    <cellStyle name="vntxt2 6 5" xfId="55468" xr:uid="{634EB119-F05A-4E7F-ADFA-BD3EB43A0E43}"/>
    <cellStyle name="vntxt2 7" xfId="11298" xr:uid="{EE33F360-7C63-4085-A549-B92F232E9C0F}"/>
    <cellStyle name="vntxt2 8" xfId="54358" xr:uid="{8EBFEA30-CEBF-4ED3-95F6-E410AD864B91}"/>
    <cellStyle name="Währung [0]_1998" xfId="4841" xr:uid="{972B682D-65BA-47F9-95E0-4B1AAB28682C}"/>
    <cellStyle name="Währung_1998" xfId="4842" xr:uid="{6F7B8118-F6B5-49B5-9AAB-6553B7F24E02}"/>
    <cellStyle name="Walutowy [0]_Invoices2001Slovakia" xfId="4843" xr:uid="{8A615CB1-FEDD-4502-9789-A6F98D76A6DA}"/>
    <cellStyle name="Walutowy_Invoices2001Slovakia" xfId="4844" xr:uid="{EF7BE7EC-18CD-4BB6-AD8A-4C9C9D83B790}"/>
    <cellStyle name="Warning Text 2" xfId="982" xr:uid="{3AD5C9DE-ED71-4B9D-8747-82ACBA5B040C}"/>
    <cellStyle name="Warning Text 2 2" xfId="4845" xr:uid="{60A527D4-FAAA-41E5-89CD-0C2D543C3A59}"/>
    <cellStyle name="Warning Text 3" xfId="8415" xr:uid="{6A2A6FB3-7D8E-4A7A-ABC0-7ED91DFA6BE7}"/>
    <cellStyle name="Warning Text 3 2" xfId="47273" xr:uid="{F8188AE5-18CC-467E-A291-2087B02E012E}"/>
    <cellStyle name="Warning Text 4" xfId="53923" xr:uid="{D6C34500-0198-4398-A9D8-304D873959C4}"/>
    <cellStyle name="WHead - Style2" xfId="714" xr:uid="{8FB19015-5CDB-4020-B8A7-16A9676AA4F4}"/>
    <cellStyle name="X_CHECK" xfId="4846" xr:uid="{8570F1F5-3FB3-44A4-8291-6CD1471AFB09}"/>
    <cellStyle name="XCHECK" xfId="4855" xr:uid="{BD5C1816-738E-48C7-A7D9-00A26D197387}"/>
    <cellStyle name="XComma" xfId="4847" xr:uid="{CB5F2555-72EA-4FFF-A209-B3967266534D}"/>
    <cellStyle name="XComma 0.0" xfId="4848" xr:uid="{C84C902E-BE67-4A0A-8E29-003812847C79}"/>
    <cellStyle name="XComma 0.00" xfId="4849" xr:uid="{A6666E58-3AF4-4F29-AFCA-E7624799C3C7}"/>
    <cellStyle name="XComma 0.000" xfId="4850" xr:uid="{1F232F05-AFF0-42D9-9154-5453BAF61386}"/>
    <cellStyle name="XCurrency" xfId="4851" xr:uid="{9AA0F335-4DB4-4E33-A2BF-C351CC559F91}"/>
    <cellStyle name="XCurrency 0.0" xfId="4852" xr:uid="{1E792549-647C-4D0E-83F3-670C3DDC99FC}"/>
    <cellStyle name="XCurrency 0.00" xfId="4853" xr:uid="{28028D77-783E-4618-9173-64A692EC3001}"/>
    <cellStyle name="XCurrency 0.000" xfId="4854" xr:uid="{C330D509-D42F-4D09-8EF5-1C7726856A76}"/>
    <cellStyle name="xuan" xfId="715" xr:uid="{AA099D2E-72FC-4B8B-AB18-AEC3A62DA6BB}"/>
    <cellStyle name="Ý kh¸c_B¶ng 1 (2)" xfId="4856" xr:uid="{C330DA83-92F3-4D82-9342-256E00A190CB}"/>
    <cellStyle name="ZERO" xfId="4857" xr:uid="{57086D30-964A-41A0-8ACD-EE2F46C9F078}"/>
    <cellStyle name="アクセント 1" xfId="983" xr:uid="{82ADF354-6891-443D-8837-2DEE80C60795}"/>
    <cellStyle name="アクセント 2" xfId="984" xr:uid="{30FA6214-6CC8-42BC-94C8-245F3BD7A6E6}"/>
    <cellStyle name="アクセント 3" xfId="985" xr:uid="{C619D51C-37A3-47EE-BF27-7C6E909F4F2B}"/>
    <cellStyle name="アクセント 4" xfId="986" xr:uid="{1E9CBE7F-5C1F-48E1-A8B9-29032A300D60}"/>
    <cellStyle name="アクセント 5" xfId="987" xr:uid="{68BC7DD2-573E-40C8-90D1-403E7A8E34FF}"/>
    <cellStyle name="アクセント 6" xfId="988" xr:uid="{DBBC1DE5-06A6-4423-BD59-4A060CC4FF23}"/>
    <cellStyle name="タイトル" xfId="989" xr:uid="{46CED93A-DE52-4ADF-B577-7B1C1F926E86}"/>
    <cellStyle name="チェック セル" xfId="990" xr:uid="{FF79C0E6-BAF0-420B-A06E-7FBF92794C75}"/>
    <cellStyle name="どちらでもない" xfId="991" xr:uid="{94A780F7-E2B7-4B36-A6D2-8B41336D2519}"/>
    <cellStyle name="メモ" xfId="992" xr:uid="{0B2457F0-0D2D-4D1F-ADD1-573B270DCF38}"/>
    <cellStyle name="メモ 10" xfId="993" xr:uid="{00C7F079-4399-4C64-9DFF-F2EC6C52C8BF}"/>
    <cellStyle name="メモ 11" xfId="994" xr:uid="{82ED0CA2-22A1-45FA-A1ED-A829DE7E5DA6}"/>
    <cellStyle name="メモ 12" xfId="995" xr:uid="{BD0ADD83-4CB9-4277-BA52-0A23E37BB2EA}"/>
    <cellStyle name="メモ 13" xfId="996" xr:uid="{CB36625C-B30F-46DF-A258-8C838C47E3AB}"/>
    <cellStyle name="メモ 14" xfId="997" xr:uid="{F3139B25-5CCA-4893-B080-69AE4762DB65}"/>
    <cellStyle name="メモ 15" xfId="998" xr:uid="{2EB7E6B9-A044-473A-9D12-F030F9AF847D}"/>
    <cellStyle name="メモ 16" xfId="999" xr:uid="{ED02C4B4-4AED-4429-9FB8-7D750ED34C34}"/>
    <cellStyle name="メモ 17" xfId="1000" xr:uid="{A4015C32-FF45-4DBA-948B-A77149F36C2D}"/>
    <cellStyle name="メモ 18" xfId="1001" xr:uid="{054EB8D4-D139-496F-8DD3-4DC0C0646029}"/>
    <cellStyle name="メモ 19" xfId="1002" xr:uid="{EFC473D1-F57B-41E3-A770-BC3B77BB5A79}"/>
    <cellStyle name="メモ 2" xfId="1003" xr:uid="{8A0A091E-995E-4B4C-81F4-22B05B21479E}"/>
    <cellStyle name="メモ 20" xfId="1004" xr:uid="{0FEFF23C-1BB8-4729-986A-497A8A4126C3}"/>
    <cellStyle name="メモ 21" xfId="1005" xr:uid="{C891C9C1-C85F-4F09-BCB1-4846B9B66184}"/>
    <cellStyle name="メモ 22" xfId="1006" xr:uid="{0CC85052-FFFB-49CB-A33B-AAEC53D6D5F1}"/>
    <cellStyle name="メモ 23" xfId="1007" xr:uid="{BF0CC452-C87E-43B8-B626-1BC1F30A89A8}"/>
    <cellStyle name="メモ 24" xfId="1008" xr:uid="{B75544CE-BB95-48F7-AD7E-09F1EB172B93}"/>
    <cellStyle name="メモ 25" xfId="1009" xr:uid="{EAAF73EE-FCB5-4CB4-BF60-1B9DE101C411}"/>
    <cellStyle name="メモ 3" xfId="1010" xr:uid="{422FBD6C-F6C4-48F3-AA36-76FE1688DF56}"/>
    <cellStyle name="メモ 4" xfId="1011" xr:uid="{82017183-96D7-4C95-AFEB-739B018607A1}"/>
    <cellStyle name="メモ 5" xfId="1012" xr:uid="{264F40A0-928D-4DA1-9B70-7705350C8593}"/>
    <cellStyle name="メモ 6" xfId="1013" xr:uid="{CF448980-6746-4000-A4FD-3A297C164BE0}"/>
    <cellStyle name="メモ 7" xfId="1014" xr:uid="{4FC68729-8150-40D1-AB82-147384CBDBD8}"/>
    <cellStyle name="メモ 8" xfId="1015" xr:uid="{8705021C-B3B7-413A-87D0-8D5166783E43}"/>
    <cellStyle name="メモ 9" xfId="1016" xr:uid="{D8977578-AEE7-4E0B-A2FD-572A92AED636}"/>
    <cellStyle name="リンク セル" xfId="1017" xr:uid="{A379A70C-E246-408F-8DA2-3EDFE2DD1718}"/>
    <cellStyle name="เครื่องหมายเปอร์เซ็นต์_ขาว สวย หมวย เซ็ก" xfId="716" xr:uid="{F14F8453-7830-4074-B8DB-48EF2E7BF062}"/>
    <cellStyle name="เครื่องหมายจุลภาค [0] 2" xfId="1018" xr:uid="{A16534E5-0A05-4F2F-BDA8-9ADA553675AD}"/>
    <cellStyle name="เครื่องหมายจุลภาค [0] 2 2" xfId="1471" xr:uid="{9588D2DE-934A-4FC1-9D43-1888954B733F}"/>
    <cellStyle name="เครื่องหมายจุลภาค [0] 2 2 2" xfId="1875" xr:uid="{CB477719-939F-4357-9F69-D9E54C131393}"/>
    <cellStyle name="เครื่องหมายจุลภาค [0] 2 3" xfId="1706" xr:uid="{1C349BE3-9F94-426B-8F96-0BB1B0DEB435}"/>
    <cellStyle name="เครื่องหมายจุลภาค [0]_PERSONAL" xfId="717" xr:uid="{CBF081B1-1711-4B31-9DC8-F87B86791EB1}"/>
    <cellStyle name="เครื่องหมายจุลภาค 2" xfId="1019" xr:uid="{AD961371-0B2A-4D93-8D6E-9DBC4B29A980}"/>
    <cellStyle name="เครื่องหมายจุลภาค 2 2" xfId="1020" xr:uid="{E07BB684-28AD-4027-ABFD-3A2A2D830E30}"/>
    <cellStyle name="เครื่องหมายจุลภาค 2 2 2" xfId="1473" xr:uid="{F551A89D-3290-4D38-9184-EE2EEDD05D59}"/>
    <cellStyle name="เครื่องหมายจุลภาค 2 2 2 2" xfId="1877" xr:uid="{9009DDE0-62F0-4CE6-8604-E8C89578E6D0}"/>
    <cellStyle name="เครื่องหมายจุลภาค 2 2 3" xfId="1708" xr:uid="{B28CED5D-DBD3-4615-971D-8856E7342A86}"/>
    <cellStyle name="เครื่องหมายจุลภาค 2 3" xfId="1472" xr:uid="{E64BF891-F014-4899-88E4-4976C83A272E}"/>
    <cellStyle name="เครื่องหมายจุลภาค 2 3 2" xfId="1876" xr:uid="{4FF16E5C-701C-45ED-8280-8639EA971596}"/>
    <cellStyle name="เครื่องหมายจุลภาค 2 4" xfId="1707" xr:uid="{A598CE5F-E9C4-4699-AB79-E888904830E1}"/>
    <cellStyle name="เครื่องหมายจุลภาค 3" xfId="1021" xr:uid="{6FB5C5BE-F5FF-4B82-B5B4-56F00A9E3740}"/>
    <cellStyle name="เครื่องหมายจุลภาค 3 2" xfId="1022" xr:uid="{4A9A9EB2-A4B0-4238-BEF8-58B3B102C71F}"/>
    <cellStyle name="เครื่องหมายจุลภาค 3 2 2" xfId="1475" xr:uid="{9CC51C36-2B5A-4357-8AE0-127CC04EBB77}"/>
    <cellStyle name="เครื่องหมายจุลภาค 3 2 2 2" xfId="1879" xr:uid="{EC5146D4-5226-404D-928F-625F140BAC5F}"/>
    <cellStyle name="เครื่องหมายจุลภาค 3 2 3" xfId="1710" xr:uid="{8B4F1AC4-0CE4-4FC0-8E88-9CD33F85BE4F}"/>
    <cellStyle name="เครื่องหมายจุลภาค 3 3" xfId="1474" xr:uid="{25807910-F0B3-4366-975A-C31E1D8AEEE7}"/>
    <cellStyle name="เครื่องหมายจุลภาค 3 3 2" xfId="1878" xr:uid="{36E8BBB7-8AA4-40FC-8C7F-6FA5282DB45E}"/>
    <cellStyle name="เครื่องหมายจุลภาค 3 4" xfId="1709" xr:uid="{D2552D58-87E3-4ACD-B338-59BC928DBB1F}"/>
    <cellStyle name="เครื่องหมายจุลภาค 4" xfId="1023" xr:uid="{349EED54-21D6-4C33-877F-C2DAC35FE5D0}"/>
    <cellStyle name="เครื่องหมายจุลภาค 4 2" xfId="1024" xr:uid="{47A13737-D4E5-4062-80E8-CFD1E4076361}"/>
    <cellStyle name="เครื่องหมายจุลภาค 4 2 2" xfId="1477" xr:uid="{0F1C13E7-0AC2-4486-885D-3B24EB861178}"/>
    <cellStyle name="เครื่องหมายจุลภาค 4 2 2 2" xfId="1881" xr:uid="{C2A92351-4B5B-4742-9D2E-3F862A89D3B0}"/>
    <cellStyle name="เครื่องหมายจุลภาค 4 2 3" xfId="1712" xr:uid="{155C44C0-E380-4BC2-BCE4-B98A278F9BCE}"/>
    <cellStyle name="เครื่องหมายจุลภาค 4 3" xfId="1476" xr:uid="{78239F24-6492-4CA2-9262-AC33E8FC22C4}"/>
    <cellStyle name="เครื่องหมายจุลภาค 4 3 2" xfId="1880" xr:uid="{D61BAF55-1268-45C4-9CC0-13DE9F527CB4}"/>
    <cellStyle name="เครื่องหมายจุลภาค 4 4" xfId="1711" xr:uid="{CADBD7A8-A70D-449A-AD1A-5F9E66EA2E52}"/>
    <cellStyle name="เครื่องหมายจุลภาค 5" xfId="1025" xr:uid="{B47EF68C-ADAF-4A90-B7A4-43BA60A87E79}"/>
    <cellStyle name="เครื่องหมายจุลภาค 5 2" xfId="1026" xr:uid="{EAE38FE8-1964-4F72-B496-C761D0B5642B}"/>
    <cellStyle name="เครื่องหมายจุลภาค 5 2 2" xfId="1479" xr:uid="{AFBD3755-19A4-4894-9D94-82E6C9187685}"/>
    <cellStyle name="เครื่องหมายจุลภาค 5 2 2 2" xfId="1883" xr:uid="{ABDE3E51-E999-45B8-B762-B2EDCE3037AD}"/>
    <cellStyle name="เครื่องหมายจุลภาค 5 2 3" xfId="1714" xr:uid="{E224BC3A-D120-4ECA-9894-C1779E328091}"/>
    <cellStyle name="เครื่องหมายจุลภาค 5 3" xfId="1478" xr:uid="{61DBBE31-DBFA-4B72-861A-570CA16F6ECE}"/>
    <cellStyle name="เครื่องหมายจุลภาค 5 3 2" xfId="1882" xr:uid="{BBAD7AAF-346F-48F7-9534-00874533DE70}"/>
    <cellStyle name="เครื่องหมายจุลภาค 5 4" xfId="1713" xr:uid="{918BA538-6931-4FA3-955C-41302154AB1D}"/>
    <cellStyle name="เครื่องหมายจุลภาค 6" xfId="1027" xr:uid="{EA1631AB-6D3A-4BC0-8DB4-5BE0E8BBBDBE}"/>
    <cellStyle name="เครื่องหมายจุลภาค 6 2" xfId="1028" xr:uid="{18D120B8-CF65-4E56-B77F-37623FABA894}"/>
    <cellStyle name="เครื่องหมายจุลภาค 6 2 2" xfId="1481" xr:uid="{4F3BA2F4-C46C-42BD-B41F-6CD062218C71}"/>
    <cellStyle name="เครื่องหมายจุลภาค 6 2 2 2" xfId="1885" xr:uid="{8CB967EC-0BE0-4372-936E-1A8118D1E7E3}"/>
    <cellStyle name="เครื่องหมายจุลภาค 6 2 3" xfId="1716" xr:uid="{A66D38BC-06B7-4AA3-B264-33179B7C65E0}"/>
    <cellStyle name="เครื่องหมายจุลภาค 6 3" xfId="1480" xr:uid="{BB6C9B39-FA80-4ABD-9711-E1BBE696B475}"/>
    <cellStyle name="เครื่องหมายจุลภาค 6 3 2" xfId="1884" xr:uid="{97F37B26-2EB7-43AB-A70F-61EB2C13975E}"/>
    <cellStyle name="เครื่องหมายจุลภาค 6 4" xfId="1715" xr:uid="{CA8801CE-BACE-4932-845B-FB7A479E7A08}"/>
    <cellStyle name="เครื่องหมายจุลภาค_03-2000" xfId="718" xr:uid="{8BD4B6F2-EFBB-4193-87F4-38E404D64682}"/>
    <cellStyle name="เครื่องหมายสกุลเงิน [0]_1" xfId="719" xr:uid="{3F8F0EE0-6E74-45EE-BD2D-A2BD0301E32A}"/>
    <cellStyle name="เครื่องหมายสกุลเงิน_1" xfId="720" xr:uid="{5A92CC11-2450-4E37-BCDE-EBDB1E4385A8}"/>
    <cellStyle name="เชื่อมโยงหลายมิติ" xfId="721" xr:uid="{490B4B9C-ADFD-402B-9C58-8BB68EF3234F}"/>
    <cellStyle name="เชื่อมโยงหลายมิติ 2" xfId="51928" xr:uid="{D148DF08-0051-438B-98D6-77186962A0A4}"/>
    <cellStyle name="เปอร์เซ็นต์ 2" xfId="1029" xr:uid="{CDF86C58-6115-4F9E-B040-76864FC4715C}"/>
    <cellStyle name="เปอร์เซ็นต์ 2 2" xfId="1030" xr:uid="{84CFDC09-B21E-49CF-938D-734D50B51FA1}"/>
    <cellStyle name="เปอร์เซ็นต์ 3" xfId="1031" xr:uid="{5164FF28-9DC9-476B-8D0D-4709AA58EB09}"/>
    <cellStyle name="เปอร์เซ็นต์ 3 2" xfId="1032" xr:uid="{0F3BEC14-19F3-4127-9806-8E631256B1BC}"/>
    <cellStyle name="เปอร์เซ็นต์ 4" xfId="1033" xr:uid="{8A5270C4-F1CA-4AC1-9F01-0E9D18F4FA75}"/>
    <cellStyle name="เปอร์เซ็นต์ 4 2" xfId="1034" xr:uid="{EA6E09D4-12DE-4A0A-BE57-0CFF82F55656}"/>
    <cellStyle name="เปอร์เซ็นต์ 5" xfId="1035" xr:uid="{E92DF964-02C8-4C10-AE42-EA5F31D59C93}"/>
    <cellStyle name="เปอร์เซ็นต์ 5 2" xfId="1036" xr:uid="{F5D5A509-DCF8-4BBE-8DDD-30D0060F2615}"/>
    <cellStyle name="เปอร์เซ็นต์ 6" xfId="1037" xr:uid="{B2C84CA2-3717-4B5E-9F48-3E7338BE3B8F}"/>
    <cellStyle name="เปอร์เซ็นต์ 6 2" xfId="1038" xr:uid="{09A58D3A-A4A8-40A3-9E92-49BE9B11CEF4}"/>
    <cellStyle name="เปอร์เซ็นต์_Lead 280203" xfId="722" xr:uid="{804E6AD5-E585-459B-B067-1C55A27615B3}"/>
    <cellStyle name="ตามการเชื่อมโยงหลายมิติ" xfId="723" xr:uid="{C962AABE-12F2-4C8A-800B-90CD02666885}"/>
    <cellStyle name="ตามการเชื่อมโยงหลายมิติ 2" xfId="47228" xr:uid="{D626A03F-DFA0-4CCB-9AB9-9AB3A1C46C62}"/>
    <cellStyle name="น้บะภฒ_95" xfId="724" xr:uid="{F30546AE-188C-40D0-8DC8-FB74B6DFA718}"/>
    <cellStyle name="ปกติ 2" xfId="725" xr:uid="{0016323C-5458-4B21-9F9E-ED14CFAB606A}"/>
    <cellStyle name="ปกติ 2 2" xfId="54295" xr:uid="{6D887764-58ED-4EBC-A2B6-8DCEFB5BBC51}"/>
    <cellStyle name="ปกติ 3" xfId="1039" xr:uid="{4D50DF53-41BF-405B-B817-4F657995B623}"/>
    <cellStyle name="ปกติ______________ (______)" xfId="726" xr:uid="{B7121AF8-50D5-49D3-9BCC-0D26D6D9187A}"/>
    <cellStyle name="ฤธถ [0]_95" xfId="727" xr:uid="{5AB41C19-CA64-4EF6-9913-E7AD65ACD771}"/>
    <cellStyle name="ฤธถ_95" xfId="728" xr:uid="{637998DC-A23E-4AAE-A1C3-D00E15B186BD}"/>
    <cellStyle name="ล_x000b_ศญ_ฝลฐๆฟตม๖วฅ" xfId="729" xr:uid="{45C6F30E-9FA0-49AA-BAB6-A96B8D4CCDDC}"/>
    <cellStyle name="ล๋ศญ [0]_95" xfId="730" xr:uid="{84A91D63-FA34-4F19-9FF8-2C1D0A14B246}"/>
    <cellStyle name="ล๋ศญ_95" xfId="731" xr:uid="{9D496C0F-2F7E-422F-9AE1-68E1D6D2E41F}"/>
    <cellStyle name="วฅมุ_4ฟ๙ฝวภ๛" xfId="732" xr:uid="{8D174D92-0F6A-4AA6-A92C-0981D32CB372}"/>
    <cellStyle name="ྰomma_RQSTFRM_97ศธบ๑" xfId="733" xr:uid="{410DA486-6B51-45DD-9B45-51BD4D7B117D}"/>
    <cellStyle name=" [0.00]_ Att. 1- Cover" xfId="734" xr:uid="{C0403941-5207-4A05-8AFB-45391875DEC2}"/>
    <cellStyle name="_ Att. 1- Cover" xfId="735" xr:uid="{2579717F-9CFD-4A96-A16D-1AEC54BE135F}"/>
    <cellStyle name="?_ Att. 1- Cover" xfId="736" xr:uid="{A3B92B93-C0CD-4921-9F7D-CD128A6EB777}"/>
    <cellStyle name="기  업" xfId="4858" xr:uid="{C16C1212-0328-41E3-B4B5-69DA1F761CA3}"/>
    <cellStyle name="기  업 10" xfId="10046" xr:uid="{4B110BC2-A270-4D0D-BEDC-A0F0E85EF983}"/>
    <cellStyle name="기  업 10 2" xfId="17879" xr:uid="{64D6F40B-3F81-463C-8C62-47BDF47C9FFF}"/>
    <cellStyle name="기  업 10 3" xfId="49716" xr:uid="{5D865702-4BA6-42F4-8B13-9BE820F300B6}"/>
    <cellStyle name="기  업 11" xfId="9951" xr:uid="{B7F5BE14-3EFC-44C1-9777-258508502F88}"/>
    <cellStyle name="기  업 11 2" xfId="17848" xr:uid="{6418DB16-A54B-4481-94BD-D5DB4026EE09}"/>
    <cellStyle name="기  업 11 3" xfId="49660" xr:uid="{80ADCBF9-B5BE-4C40-9A13-F9C6F9512F2F}"/>
    <cellStyle name="기  업 12" xfId="9843" xr:uid="{BA28A43B-89B3-4704-8E59-B4AE688A0CF7}"/>
    <cellStyle name="기  업 12 2" xfId="17794" xr:uid="{151ACD89-8076-43F5-A03E-5BC360FA18F3}"/>
    <cellStyle name="기  업 13" xfId="9958" xr:uid="{EF207765-1E09-416E-B61A-749DCD7F5BCA}"/>
    <cellStyle name="기  업 13 2" xfId="17854" xr:uid="{A156B8DB-B72D-4DA4-9540-1367A52A11A8}"/>
    <cellStyle name="기  업 14" xfId="7291" xr:uid="{789120E4-5856-4608-A145-2A8943B6FB8C}"/>
    <cellStyle name="기  업 14 2" xfId="17333" xr:uid="{943D1841-0838-4080-9C16-AAF2880D8F73}"/>
    <cellStyle name="기  업 15" xfId="11558" xr:uid="{A5243990-8521-4430-9DF9-9D1CC311CF40}"/>
    <cellStyle name="기  업 16" xfId="47034" xr:uid="{6B9BBFBE-0877-4052-B2A0-0ECB65BAE650}"/>
    <cellStyle name="기  업 17" xfId="54584" xr:uid="{E809217B-ABA0-4A0F-B1A7-552790E25101}"/>
    <cellStyle name="기  업 2" xfId="5000" xr:uid="{447CF100-7408-43C8-A573-1149839E9329}"/>
    <cellStyle name="기  업 2 10" xfId="9269" xr:uid="{C133A562-A77B-4545-A2F6-F1995B7123C4}"/>
    <cellStyle name="기  업 2 10 2" xfId="13144" xr:uid="{B4EDECFB-FC68-4C20-890E-83EA44D04583}"/>
    <cellStyle name="기  업 2 10 2 2" xfId="51367" xr:uid="{D3DF85E1-573F-40C0-A1C8-037361B3177D}"/>
    <cellStyle name="기  업 2 10 3" xfId="53295" xr:uid="{647F1DD6-CD93-4A54-9AFB-F8623A4AD6D3}"/>
    <cellStyle name="기  업 2 10 4" xfId="48918" xr:uid="{42D0632B-5666-4B02-A660-E1DD7AA64DB5}"/>
    <cellStyle name="기  업 2 10 5" xfId="56338" xr:uid="{0D8FFBAB-7F4C-4324-876A-13698C1DFB4D}"/>
    <cellStyle name="기  업 2 11" xfId="9323" xr:uid="{59342AF9-2A95-4FE8-8B7B-B1264FF52921}"/>
    <cellStyle name="기  업 2 11 2" xfId="13192" xr:uid="{1CE23D9D-9584-49F4-8B69-E8605A6A8383}"/>
    <cellStyle name="기  업 2 11 2 2" xfId="51419" xr:uid="{E740C6AD-A5F4-4BB8-B168-1953932D8603}"/>
    <cellStyle name="기  업 2 11 3" xfId="53347" xr:uid="{F63D4E03-1DEE-4026-8DD1-C1E902DB4EBB}"/>
    <cellStyle name="기  업 2 11 4" xfId="48970" xr:uid="{FA2DD466-4592-4FC5-B987-0B6BF22EBE8C}"/>
    <cellStyle name="기  업 2 11 5" xfId="56390" xr:uid="{886D2E7A-79EA-4D21-96D9-A247A72BDFA6}"/>
    <cellStyle name="기  업 2 12" xfId="9361" xr:uid="{E080F0F0-945E-433B-9B21-79017A952A91}"/>
    <cellStyle name="기  업 2 12 2" xfId="13226" xr:uid="{0B15C394-EE80-4216-8A3E-08F37D6A23AD}"/>
    <cellStyle name="기  업 2 12 2 2" xfId="51457" xr:uid="{5D3791D1-832D-4A91-8EDD-6465D8701C4D}"/>
    <cellStyle name="기  업 2 12 3" xfId="53385" xr:uid="{582B0A25-3B73-4808-8027-F9FAC6A84F34}"/>
    <cellStyle name="기  업 2 12 4" xfId="49008" xr:uid="{335C6CD5-9952-4C2B-A6DA-2132934B15F6}"/>
    <cellStyle name="기  업 2 12 5" xfId="56428" xr:uid="{48E8B1DC-5DF7-45F4-836B-4B576C4B3AAF}"/>
    <cellStyle name="기  업 2 13" xfId="9401" xr:uid="{86F5C2F8-32D4-46DF-9AFE-399319C7A720}"/>
    <cellStyle name="기  업 2 13 2" xfId="13260" xr:uid="{E6F920AF-4BAA-4FF7-91CF-BE4344829DD1}"/>
    <cellStyle name="기  업 2 13 2 2" xfId="51496" xr:uid="{7642C257-C6D2-4ADC-8B66-526D3AAE6A49}"/>
    <cellStyle name="기  업 2 13 3" xfId="53424" xr:uid="{B9E60C06-6894-4581-873B-6296BC206FAE}"/>
    <cellStyle name="기  업 2 13 4" xfId="49047" xr:uid="{085238A2-1A6E-48BC-97EA-A7E3812A4BD2}"/>
    <cellStyle name="기  업 2 13 5" xfId="56467" xr:uid="{17F050AD-5B45-4B3A-96E3-382CF909A875}"/>
    <cellStyle name="기  업 2 14" xfId="9448" xr:uid="{23470F76-16F0-4C04-AB60-2F37A921164E}"/>
    <cellStyle name="기  업 2 14 2" xfId="13299" xr:uid="{216B218C-D531-4BDF-A876-2F88313E3A67}"/>
    <cellStyle name="기  업 2 14 2 2" xfId="51542" xr:uid="{3236DA2B-D6F2-4DF2-AD2F-5AF961AB275C}"/>
    <cellStyle name="기  업 2 14 3" xfId="53470" xr:uid="{6946BED4-FD05-4263-9350-C2B57860BE0C}"/>
    <cellStyle name="기  업 2 14 4" xfId="49093" xr:uid="{3554E78B-8144-45B8-AF85-A467CB4C15EB}"/>
    <cellStyle name="기  업 2 14 5" xfId="56513" xr:uid="{B214A916-9B4C-49CA-A0C8-7233FAB36D09}"/>
    <cellStyle name="기  업 2 15" xfId="9492" xr:uid="{C3F1FF4E-30E5-4F03-8579-3246D3B787B1}"/>
    <cellStyle name="기  업 2 15 2" xfId="13337" xr:uid="{439ADEAA-2140-4B57-8524-101411E1277A}"/>
    <cellStyle name="기  업 2 15 2 2" xfId="51584" xr:uid="{2D6791E7-78D5-4C89-B6B4-96795BCA3F89}"/>
    <cellStyle name="기  업 2 15 3" xfId="53512" xr:uid="{04ED025E-08D1-486E-9F96-3C15F16C6AE6}"/>
    <cellStyle name="기  업 2 15 4" xfId="49135" xr:uid="{A0798177-CB1B-4076-867F-65BA2136778E}"/>
    <cellStyle name="기  업 2 15 5" xfId="56554" xr:uid="{D47BD7FF-8632-4421-A6CE-71BF77537094}"/>
    <cellStyle name="기  업 2 16" xfId="9540" xr:uid="{0B3AA5BD-C3CE-48D4-8906-114B4247AB81}"/>
    <cellStyle name="기  업 2 16 2" xfId="13377" xr:uid="{B49FD378-A808-4989-9384-9D81B928AAFE}"/>
    <cellStyle name="기  업 2 16 2 2" xfId="51630" xr:uid="{B4EC6A06-0D28-40FA-9F07-7B6F07D163ED}"/>
    <cellStyle name="기  업 2 16 3" xfId="53558" xr:uid="{CB7273BC-FEBA-4176-B70C-ABED387EA0C3}"/>
    <cellStyle name="기  업 2 16 4" xfId="49181" xr:uid="{985D6F2D-5153-4C21-93EA-B762E17FA52A}"/>
    <cellStyle name="기  업 2 16 5" xfId="56600" xr:uid="{90C28CB2-9643-4BA7-8995-8F95051B2711}"/>
    <cellStyle name="기  업 2 17" xfId="9575" xr:uid="{24F3A45F-D52F-4412-9E31-EBC6A944C6D9}"/>
    <cellStyle name="기  업 2 17 2" xfId="13410" xr:uid="{3F89EA4F-4FC7-4E0B-BE82-6B23A560B00D}"/>
    <cellStyle name="기  업 2 17 2 2" xfId="51665" xr:uid="{3F633FF6-1562-40F8-8304-E213C6FFB984}"/>
    <cellStyle name="기  업 2 17 3" xfId="53593" xr:uid="{41082E86-78A1-46B0-A690-CCE772BEED17}"/>
    <cellStyle name="기  업 2 17 4" xfId="49216" xr:uid="{57DC46E0-05AA-4DF2-B51A-B64D572275E1}"/>
    <cellStyle name="기  업 2 17 5" xfId="56635" xr:uid="{2D23C8D8-B849-4318-A198-0422CCCF94F2}"/>
    <cellStyle name="기  업 2 18" xfId="9613" xr:uid="{D658888F-D68E-4E1F-9A90-E04EFAAB7840}"/>
    <cellStyle name="기  업 2 18 2" xfId="13443" xr:uid="{4E8E4080-B014-4625-835D-411948C081F2}"/>
    <cellStyle name="기  업 2 18 2 2" xfId="51703" xr:uid="{CD141EB8-7097-467E-9872-DC3E68A863A9}"/>
    <cellStyle name="기  업 2 18 3" xfId="53631" xr:uid="{9036FDEF-EC34-4A16-AB59-D58D55606474}"/>
    <cellStyle name="기  업 2 18 4" xfId="49254" xr:uid="{BFA1FBC2-00A1-44FD-A71A-9C1D41AE508F}"/>
    <cellStyle name="기  업 2 18 5" xfId="56673" xr:uid="{2B4F33D1-5B9E-4CAC-AE70-AB52FA7C2AAF}"/>
    <cellStyle name="기  업 2 19" xfId="9645" xr:uid="{7B54BE67-613D-4115-AD40-A307A8DF01DD}"/>
    <cellStyle name="기  업 2 19 2" xfId="13472" xr:uid="{9957522B-B3D2-401F-9A74-81088C42C64C}"/>
    <cellStyle name="기  업 2 19 2 2" xfId="51735" xr:uid="{4C44601E-C4AE-4236-93AE-D1466A9987CF}"/>
    <cellStyle name="기  업 2 19 3" xfId="53663" xr:uid="{DC6A3F04-4261-4BD3-9064-720BFC580197}"/>
    <cellStyle name="기  업 2 19 4" xfId="49286" xr:uid="{F0F6B436-CD0F-4222-A7C9-CBE0524B83F2}"/>
    <cellStyle name="기  업 2 19 5" xfId="56704" xr:uid="{0AB7E9C1-D731-4EEB-BB9E-DE44A97C384F}"/>
    <cellStyle name="기  업 2 2" xfId="8663" xr:uid="{A033A535-FD80-4AF8-9CEC-C85B073FD07D}"/>
    <cellStyle name="기  업 2 2 2" xfId="12641" xr:uid="{F3AC0A6A-B3C4-49A4-955B-FFF2B8E5531B}"/>
    <cellStyle name="기  업 2 2 2 2" xfId="50809" xr:uid="{76AC3958-91E0-4B60-A7A3-A2BFFBABF16F}"/>
    <cellStyle name="기  업 2 2 3" xfId="52738" xr:uid="{949FED3D-5231-4752-9615-A99A1035340D}"/>
    <cellStyle name="기  업 2 2 4" xfId="48334" xr:uid="{5E6A0419-D7EF-4C62-8837-80E8E8606C7D}"/>
    <cellStyle name="기  업 2 2 5" xfId="55761" xr:uid="{F9973624-3556-42AA-B40A-0D2E43926812}"/>
    <cellStyle name="기  업 2 20" xfId="9677" xr:uid="{C4507DFC-E266-43B0-932F-EDF446DA9784}"/>
    <cellStyle name="기  업 2 20 2" xfId="13500" xr:uid="{22D36035-A20E-40DA-9ADE-2FB3A92A9CA6}"/>
    <cellStyle name="기  업 2 20 2 2" xfId="51767" xr:uid="{AECFF8AF-8E52-4288-BCF6-8C1A39990E5A}"/>
    <cellStyle name="기  업 2 20 3" xfId="53695" xr:uid="{CF3BF980-FAA0-481C-8A8D-D584E0A9FAF7}"/>
    <cellStyle name="기  업 2 20 4" xfId="49318" xr:uid="{9936FC03-E2A8-4CFD-8454-141FB74B6236}"/>
    <cellStyle name="기  업 2 20 5" xfId="56736" xr:uid="{0F57C9E6-3BCF-4BA9-9C5C-7CE8FCD67367}"/>
    <cellStyle name="기  업 2 21" xfId="9709" xr:uid="{C46BA542-2C52-4758-910F-86FED6DA1D49}"/>
    <cellStyle name="기  업 2 21 2" xfId="13528" xr:uid="{18ABF0EE-74BC-41B5-82F3-6F6C0FF9D352}"/>
    <cellStyle name="기  업 2 21 2 2" xfId="51799" xr:uid="{B59C0BF5-DE8B-4502-AFD9-AEDB542F03BA}"/>
    <cellStyle name="기  업 2 21 3" xfId="53727" xr:uid="{A7268CFB-884F-451E-B7A5-EA82DC1724A8}"/>
    <cellStyle name="기  업 2 21 4" xfId="49350" xr:uid="{22609900-F87D-4E02-9168-980B64F490F7}"/>
    <cellStyle name="기  업 2 21 5" xfId="56768" xr:uid="{404F0372-75A8-49BC-B216-0EF7AE752253}"/>
    <cellStyle name="기  업 2 22" xfId="9741" xr:uid="{25D79414-020C-4DCF-B8CD-D3958AA0B5EE}"/>
    <cellStyle name="기  업 2 22 2" xfId="13556" xr:uid="{B1241F23-3C0E-46B7-A411-F1F72BB3A19E}"/>
    <cellStyle name="기  업 2 22 2 2" xfId="51831" xr:uid="{A3E33E2F-99C4-4908-9395-9247B1D3713F}"/>
    <cellStyle name="기  업 2 22 3" xfId="53759" xr:uid="{A38DE3F3-3FB7-433A-A346-338300C17955}"/>
    <cellStyle name="기  업 2 22 4" xfId="49382" xr:uid="{002EB5B2-2FEA-43B2-92D0-246F3DD8DF00}"/>
    <cellStyle name="기  업 2 22 5" xfId="56793" xr:uid="{5B90A1E7-84FD-4282-9399-78B757A591D3}"/>
    <cellStyle name="기  업 2 23" xfId="9770" xr:uid="{750B243E-44B6-43FD-83E0-2EC1C8120582}"/>
    <cellStyle name="기  업 2 23 2" xfId="13583" xr:uid="{DD2E56F3-2C3A-44F9-8ECD-63868D2B9A97}"/>
    <cellStyle name="기  업 2 23 2 2" xfId="51860" xr:uid="{BA0E63F8-299D-42F2-AB18-1BE854A1CEC8}"/>
    <cellStyle name="기  업 2 23 3" xfId="53788" xr:uid="{00876C23-DE9F-49AC-BFD8-284E984315DE}"/>
    <cellStyle name="기  업 2 23 4" xfId="49411" xr:uid="{C6462F2A-504C-4591-A23E-39CBDD0FD43D}"/>
    <cellStyle name="기  업 2 23 5" xfId="56822" xr:uid="{18707E00-9E98-4031-9162-37A22F880BF2}"/>
    <cellStyle name="기  업 2 24" xfId="9803" xr:uid="{4784743F-8254-47A2-A8DE-8D4BBDCC4F38}"/>
    <cellStyle name="기  업 2 24 2" xfId="13613" xr:uid="{996357A6-E847-4FA1-B113-C0FF13275E91}"/>
    <cellStyle name="기  업 2 24 2 2" xfId="51893" xr:uid="{DE658DCB-42F3-46CD-98FB-FA634F1B703E}"/>
    <cellStyle name="기  업 2 24 3" xfId="53821" xr:uid="{4238B625-BA21-4FC8-AED5-72CB9DDD70A0}"/>
    <cellStyle name="기  업 2 24 4" xfId="49444" xr:uid="{A67A0DAD-6DBF-4E30-A498-AC6117BACAE4}"/>
    <cellStyle name="기  업 2 24 5" xfId="56855" xr:uid="{FFEFB405-DFCF-4C38-AB28-AC67E1C6155B}"/>
    <cellStyle name="기  업 2 25" xfId="10133" xr:uid="{07E3925C-5718-4297-B999-18F5211253C2}"/>
    <cellStyle name="기  업 2 25 2" xfId="17937" xr:uid="{56E279B9-9949-432B-BA69-91D3138E0B5B}"/>
    <cellStyle name="기  업 2 25 3" xfId="49785" xr:uid="{FBD805A9-F396-4FB3-B91D-F9515CDB68EE}"/>
    <cellStyle name="기  업 2 26" xfId="10469" xr:uid="{D6EB92FA-3A64-422C-954F-A3773CD3AED2}"/>
    <cellStyle name="기  업 2 26 2" xfId="18123" xr:uid="{2E4CD40D-3571-4991-8AD7-286469DE5C0E}"/>
    <cellStyle name="기  업 2 26 3" xfId="49551" xr:uid="{EECB935B-3DC2-481E-8F29-7FA7D77AE899}"/>
    <cellStyle name="기  업 2 27" xfId="10805" xr:uid="{790367DC-E2EF-41E5-823A-B733897DEFA6}"/>
    <cellStyle name="기  업 2 27 2" xfId="18314" xr:uid="{60C0AE07-1651-4167-922A-E2A6A160FEEB}"/>
    <cellStyle name="기  업 2 28" xfId="11120" xr:uid="{370F6C5E-2EC7-4875-8F36-5B3741E03328}"/>
    <cellStyle name="기  업 2 28 2" xfId="18505" xr:uid="{716CA72E-BA11-44D0-9B3B-AEBFB946B8CF}"/>
    <cellStyle name="기  업 2 29" xfId="7383" xr:uid="{4147524E-600B-4B38-96D6-3611447F9146}"/>
    <cellStyle name="기  업 2 29 2" xfId="17425" xr:uid="{BC484854-D865-471D-B645-9434834A392B}"/>
    <cellStyle name="기  업 2 3" xfId="8923" xr:uid="{557DB50C-E77A-4528-935C-0513AAB5A0C5}"/>
    <cellStyle name="기  업 2 3 2" xfId="12850" xr:uid="{9163596E-9C82-46A8-B7A5-E69A10361487}"/>
    <cellStyle name="기  업 2 3 2 2" xfId="51031" xr:uid="{423FD5DC-AB0D-48B0-B7CB-C83F63169B08}"/>
    <cellStyle name="기  업 2 3 3" xfId="52959" xr:uid="{07551E43-CB67-4804-9523-0A6DD3619B10}"/>
    <cellStyle name="기  업 2 3 4" xfId="48584" xr:uid="{6DC13C8A-A13A-4B2E-8DBA-A7F282292B2D}"/>
    <cellStyle name="기  업 2 3 5" xfId="56008" xr:uid="{39AA7727-5009-40A5-A483-505DFFEA7F37}"/>
    <cellStyle name="기  업 2 30" xfId="11650" xr:uid="{B743B545-E0D5-4FAB-8E17-2D7F5AC4ECA4}"/>
    <cellStyle name="기  업 2 31" xfId="47136" xr:uid="{170C4829-BDBC-416C-9ECB-A9431F357D74}"/>
    <cellStyle name="기  업 2 32" xfId="54678" xr:uid="{3036768B-81B7-4847-947F-585C2861FA2A}"/>
    <cellStyle name="기  업 2 4" xfId="8981" xr:uid="{4FECF347-FAED-4858-8493-8269CF419ADF}"/>
    <cellStyle name="기  업 2 4 2" xfId="12900" xr:uid="{97AC2ACC-36C4-43BF-AB46-2116552D461D}"/>
    <cellStyle name="기  업 2 4 2 2" xfId="51087" xr:uid="{CC78840D-47A3-4AD2-A6FD-45F88638DA7B}"/>
    <cellStyle name="기  업 2 4 3" xfId="53015" xr:uid="{D8DE3105-3192-46B0-A333-DD7FD9DBFF9C}"/>
    <cellStyle name="기  업 2 4 4" xfId="48640" xr:uid="{029CEF3F-8603-474C-925C-8CA3845E0C9B}"/>
    <cellStyle name="기  업 2 4 5" xfId="56064" xr:uid="{6FE59BF6-C107-41FB-9B55-66995200BF2F}"/>
    <cellStyle name="기  업 2 5" xfId="9022" xr:uid="{3AA5EB9F-B951-482B-9E9C-AB1A10D26B28}"/>
    <cellStyle name="기  업 2 5 2" xfId="12935" xr:uid="{F1960E64-0663-428C-9025-313D45DC6D17}"/>
    <cellStyle name="기  업 2 5 2 2" xfId="51127" xr:uid="{7FB6DE3E-3422-4E38-A1B2-9629BCB90A78}"/>
    <cellStyle name="기  업 2 5 3" xfId="53055" xr:uid="{F9CE2E4F-81EF-42B3-B85A-C1114B6EA4BC}"/>
    <cellStyle name="기  업 2 5 4" xfId="48680" xr:uid="{4C72A2F2-518E-410B-BA0C-CB7AD0EDAC2D}"/>
    <cellStyle name="기  업 2 5 5" xfId="56104" xr:uid="{B335E847-74D9-40BD-9B58-9D8B44E02F94}"/>
    <cellStyle name="기  업 2 6" xfId="9072" xr:uid="{682326F4-80EF-4B70-B642-3D9293430A8C}"/>
    <cellStyle name="기  업 2 6 2" xfId="12976" xr:uid="{BE109125-C24E-42E6-82F1-DCD7A4A06C90}"/>
    <cellStyle name="기  업 2 6 2 2" xfId="51175" xr:uid="{FD5A2E9D-402B-47F6-8B4F-E53DB2A0B9C7}"/>
    <cellStyle name="기  업 2 6 3" xfId="53103" xr:uid="{DDBBA636-1666-439B-B666-7CCE35DCF851}"/>
    <cellStyle name="기  업 2 6 4" xfId="48727" xr:uid="{93FCB059-7E23-4668-972B-434C0FCDD93E}"/>
    <cellStyle name="기  업 2 6 5" xfId="56150" xr:uid="{2E7E3E93-2367-4EF8-984C-582789E50F59}"/>
    <cellStyle name="기  업 2 7" xfId="9115" xr:uid="{D949BF5A-AA72-4551-A2EE-B686985FB106}"/>
    <cellStyle name="기  업 2 7 2" xfId="13011" xr:uid="{4CC08981-367F-4E12-AC45-B72E28CBD40C}"/>
    <cellStyle name="기  업 2 7 2 2" xfId="51218" xr:uid="{3364BDBB-D128-4E7E-90CC-BEA8334DCFC2}"/>
    <cellStyle name="기  업 2 7 3" xfId="53146" xr:uid="{597A7D62-F5D6-4455-A1D3-63846927A1DA}"/>
    <cellStyle name="기  업 2 7 4" xfId="48770" xr:uid="{76D79F33-1EE3-48E8-A6B1-EEA98DECFB50}"/>
    <cellStyle name="기  업 2 7 5" xfId="56192" xr:uid="{D791104F-F00F-49DE-B5CF-3C27676D11AD}"/>
    <cellStyle name="기  업 2 8" xfId="9154" xr:uid="{135F2596-F26C-4D97-9075-C55C0E6AA755}"/>
    <cellStyle name="기  업 2 8 2" xfId="13047" xr:uid="{5127E656-7659-4024-8E94-393140E953A5}"/>
    <cellStyle name="기  업 2 8 2 2" xfId="51256" xr:uid="{2000B7E5-AE01-4777-B002-DF7A1A5BD5C2}"/>
    <cellStyle name="기  업 2 8 3" xfId="53184" xr:uid="{4F5CF377-D023-4073-86F0-7E31D242E668}"/>
    <cellStyle name="기  업 2 8 4" xfId="48808" xr:uid="{7D713222-D6D7-46BA-A75C-1E8EF6FDFE69}"/>
    <cellStyle name="기  업 2 8 5" xfId="56230" xr:uid="{53AC7560-7593-40AE-A42A-D03F5A735648}"/>
    <cellStyle name="기  업 2 9" xfId="9214" xr:uid="{4ED33577-78A7-4FF0-B8A2-548472ED3743}"/>
    <cellStyle name="기  업 2 9 2" xfId="13098" xr:uid="{F1087FDC-58C4-402E-A6ED-CEC4C96178BE}"/>
    <cellStyle name="기  업 2 9 2 2" xfId="51315" xr:uid="{177568D9-9029-4D11-8E4E-17B648B7AD0C}"/>
    <cellStyle name="기  업 2 9 3" xfId="53243" xr:uid="{1B78C635-4A9B-4317-8206-CF4362148A17}"/>
    <cellStyle name="기  업 2 9 4" xfId="48866" xr:uid="{A7A74696-20A2-4E39-8F2D-FEF6F7154FC9}"/>
    <cellStyle name="기  업 2 9 5" xfId="56286" xr:uid="{D9BF317F-3218-4542-9F3F-9B4EA0D14781}"/>
    <cellStyle name="기  업 3" xfId="8305" xr:uid="{9F8934FB-82BA-403B-8954-6013C08500D2}"/>
    <cellStyle name="기  업 3 2" xfId="12399" xr:uid="{3D0B53F9-B1F5-4ED7-927F-A59E07B29C1D}"/>
    <cellStyle name="기  업 3 2 2" xfId="50674" xr:uid="{708670FE-A281-4B4C-B945-2EA7C4C188FC}"/>
    <cellStyle name="기  업 3 3" xfId="52657" xr:uid="{D7EAFCF4-4429-4772-8149-273A0386A9CB}"/>
    <cellStyle name="기  업 3 4" xfId="48038" xr:uid="{1AF7AEE7-0F23-4F95-AE0D-AD42B9E7C29A}"/>
    <cellStyle name="기  업 3 5" xfId="55509" xr:uid="{C43255D1-B129-4014-BC06-FCCA3348A53C}"/>
    <cellStyle name="기  업 4" xfId="8732" xr:uid="{A4EAF399-E608-422B-B317-FDBC65AFD440}"/>
    <cellStyle name="기  업 4 2" xfId="12699" xr:uid="{E0F4D5A2-6E82-4B2C-981C-F9E7A66CB0DB}"/>
    <cellStyle name="기  업 4 2 2" xfId="50842" xr:uid="{426FB303-5557-47BE-8F25-B337BCE2C30A}"/>
    <cellStyle name="기  업 4 3" xfId="52771" xr:uid="{F5C94F75-EAD4-44E2-80D0-C79741AB5BC2}"/>
    <cellStyle name="기  업 4 4" xfId="48397" xr:uid="{205E4902-D6DA-4194-A2FA-37FE7A8C310B}"/>
    <cellStyle name="기  업 4 5" xfId="55823" xr:uid="{32326107-0FC0-453B-9A5D-FB1CBC5121CD}"/>
    <cellStyle name="기  업 5" xfId="8287" xr:uid="{F4ACB8CF-2A22-486B-B4C3-49D7646C909A}"/>
    <cellStyle name="기  업 5 2" xfId="12388" xr:uid="{B52AB600-3797-44BB-B9E7-A8AC9D32E237}"/>
    <cellStyle name="기  업 5 2 2" xfId="50661" xr:uid="{5144CF7E-8067-42AA-8FD8-7B53BD01A82C}"/>
    <cellStyle name="기  업 5 3" xfId="52645" xr:uid="{241C6996-16BE-4758-8248-8F40A45D97AB}"/>
    <cellStyle name="기  업 5 4" xfId="48026" xr:uid="{92841CE1-7791-4A04-A5E3-7D2F0DABC49B}"/>
    <cellStyle name="기  업 5 5" xfId="55498" xr:uid="{C6DB2FBA-120F-4F36-90B7-EC580DEAA41C}"/>
    <cellStyle name="기  업 6" xfId="8774" xr:uid="{58097805-6205-47D9-915A-D453610E26A1}"/>
    <cellStyle name="기  업 6 2" xfId="12727" xr:uid="{F6111C15-0432-4F32-A8DA-11C742B8B613}"/>
    <cellStyle name="기  업 6 2 2" xfId="50881" xr:uid="{22E2EF4D-DAF9-4704-82E0-5ED8605616A7}"/>
    <cellStyle name="기  업 6 3" xfId="52810" xr:uid="{712F2F3C-ECDD-40FD-AC75-2F28BEDAC5BF}"/>
    <cellStyle name="기  업 6 4" xfId="48435" xr:uid="{DD5569C5-8592-4034-A617-0B4F7F42A633}"/>
    <cellStyle name="기  업 6 5" xfId="55861" xr:uid="{E985230D-8818-4782-82C2-5AE59024B9EF}"/>
    <cellStyle name="기  업 7" xfId="9230" xr:uid="{023BDDD9-6890-449D-9C8F-3119BDF16285}"/>
    <cellStyle name="기  업 7 2" xfId="13111" xr:uid="{6CEB2E9C-81FF-410A-AC2E-D4EC4FBE22A8}"/>
    <cellStyle name="기  업 7 2 2" xfId="51329" xr:uid="{62A7384C-44D8-4E2A-B9B1-29853441F62F}"/>
    <cellStyle name="기  업 7 3" xfId="53257" xr:uid="{48672A5F-3FE9-4DE4-BB4F-19F457D7A2E7}"/>
    <cellStyle name="기  업 7 4" xfId="48880" xr:uid="{3B2261B8-42DB-41EA-9A7B-A0580577C4EA}"/>
    <cellStyle name="기  업 7 5" xfId="56300" xr:uid="{DD635801-D1E3-44E9-89EB-737B7CAE3A13}"/>
    <cellStyle name="기  업 8" xfId="8014" xr:uid="{1B7B255A-720D-4F1C-8C5F-8A0F547E14E5}"/>
    <cellStyle name="기  업 8 2" xfId="12181" xr:uid="{BDD152B4-4614-4E6C-9BEB-95EF6F031CF5}"/>
    <cellStyle name="기  업 8 2 2" xfId="50424" xr:uid="{A9355AA7-E48A-4A8A-8122-030C76214116}"/>
    <cellStyle name="기  업 8 3" xfId="52413" xr:uid="{F2A7C909-0C41-4791-B072-F252367399B9}"/>
    <cellStyle name="기  업 8 4" xfId="47787" xr:uid="{E5630F0C-9684-4E5D-A11C-F7BCCE457CB2}"/>
    <cellStyle name="기  업 8 5" xfId="55271" xr:uid="{7D0762B5-E319-4E71-9D1F-8D6F7CE0C1BD}"/>
    <cellStyle name="기  업 9" xfId="8002" xr:uid="{42E034F1-CB1C-4403-AA53-73920AD52F19}"/>
    <cellStyle name="기  업 9 2" xfId="12172" xr:uid="{D6C4ECE0-A170-431E-B138-CE915BFB3DBD}"/>
    <cellStyle name="기  업 9 2 2" xfId="50413" xr:uid="{D1A9ABF1-9BC8-4536-9C2C-70A9EEB8E682}"/>
    <cellStyle name="기  업 9 3" xfId="52403" xr:uid="{2F961AE7-5BAA-4C63-83E4-3BDC840D0657}"/>
    <cellStyle name="기  업 9 4" xfId="47776" xr:uid="{E63F4E11-CA93-49C6-8BCC-50086CA8AE33}"/>
    <cellStyle name="기  업 9 5" xfId="55262" xr:uid="{05DFAC5D-072A-4F7E-A0F2-C85D08FBA07D}"/>
    <cellStyle name="똿뗦먛귟 [0.00]_PRODUCT DETAIL Q1" xfId="737" xr:uid="{B140838B-64D7-4EF1-8E38-20DB51630396}"/>
    <cellStyle name="똿뗦먛귟_PRODUCT DETAIL Q1" xfId="738" xr:uid="{8EA6C370-9567-4DED-A141-921556CB88F7}"/>
    <cellStyle name="믅됞 [0.00]_PRODUCT DETAIL Q1" xfId="739" xr:uid="{B7666A80-CF88-4CA2-907B-67A95F3C2163}"/>
    <cellStyle name="믅됞_PRODUCT DETAIL Q1" xfId="740" xr:uid="{FBCB6628-2584-4F10-8DC1-C07AB18E05A1}"/>
    <cellStyle name="백분율_95" xfId="741" xr:uid="{018B7AC1-CA35-42BF-B610-050FA3D056F7}"/>
    <cellStyle name="뷭?_BOOKSHIP" xfId="742" xr:uid="{DA11E2AC-013E-489D-9392-DF970F80772E}"/>
    <cellStyle name="선 수 보 험 료" xfId="4859" xr:uid="{B835884A-DD07-4F88-9639-3D06EA13B7E7}"/>
    <cellStyle name="선 수 보 험 료 10" xfId="10047" xr:uid="{E0F750A2-D639-426F-B4EA-167B04E03CA7}"/>
    <cellStyle name="선 수 보 험 료 10 2" xfId="17880" xr:uid="{021581EF-3191-4826-AA85-619A937CBDDB}"/>
    <cellStyle name="선 수 보 험 료 10 3" xfId="49717" xr:uid="{3AF93B27-BEAF-4387-A787-3B0E72297A79}"/>
    <cellStyle name="선 수 보 험 료 11" xfId="9901" xr:uid="{8914833F-1B29-4F02-8918-F3DC5842A912}"/>
    <cellStyle name="선 수 보 험 료 11 2" xfId="17827" xr:uid="{478C9C1C-87BF-4A80-ABE8-5A2CD67566DB}"/>
    <cellStyle name="선 수 보 험 료 11 3" xfId="49659" xr:uid="{008F52E1-6ED7-4B1F-B904-B4B65EBE67E1}"/>
    <cellStyle name="선 수 보 험 료 12" xfId="9867" xr:uid="{97E10542-CA50-45B7-A6BF-53ABAB4CB813}"/>
    <cellStyle name="선 수 보 험 료 12 2" xfId="17810" xr:uid="{AEB99541-9604-4704-8217-99690F64DEED}"/>
    <cellStyle name="선 수 보 험 료 13" xfId="9895" xr:uid="{E18A1EBC-FE82-4FBC-B0FA-0FEEE42AC09B}"/>
    <cellStyle name="선 수 보 험 료 13 2" xfId="17825" xr:uid="{7FFC4BFD-A81A-43C5-9ADC-8884C36580E5}"/>
    <cellStyle name="선 수 보 험 료 14" xfId="7292" xr:uid="{3C7BE2B2-0A72-417E-B8EF-6034CD822349}"/>
    <cellStyle name="선 수 보 험 료 14 2" xfId="17334" xr:uid="{F06DBA15-851B-442F-88C4-71FE99B864F1}"/>
    <cellStyle name="선 수 보 험 료 15" xfId="11559" xr:uid="{50CE027E-C78D-49A1-A468-4EA5491F8982}"/>
    <cellStyle name="선 수 보 험 료 16" xfId="47035" xr:uid="{E1952F29-D799-479F-8FBE-DAA6540CB38D}"/>
    <cellStyle name="선 수 보 험 료 17" xfId="54585" xr:uid="{0F316F2B-0B40-4DF0-A8FB-A6B422308079}"/>
    <cellStyle name="선 수 보 험 료 2" xfId="5185" xr:uid="{05BFC6EE-8414-4539-8F17-0B5C6C1DDB5D}"/>
    <cellStyle name="선 수 보 험 료 2 10" xfId="9270" xr:uid="{E064062B-728E-4A46-847E-E383401A20E7}"/>
    <cellStyle name="선 수 보 험 료 2 10 2" xfId="13145" xr:uid="{12CD2057-7075-4C90-B431-A40B6D2D7C4E}"/>
    <cellStyle name="선 수 보 험 료 2 10 2 2" xfId="51368" xr:uid="{A79E9FB3-A7DB-4BBE-BB22-479CA025EBD0}"/>
    <cellStyle name="선 수 보 험 료 2 10 3" xfId="53296" xr:uid="{AD3B378C-6C83-44EE-9EAA-2FCB1D716079}"/>
    <cellStyle name="선 수 보 험 료 2 10 4" xfId="48919" xr:uid="{8C0F87F1-F116-4C64-9AB8-BFE65BA6F7F5}"/>
    <cellStyle name="선 수 보 험 료 2 10 5" xfId="56339" xr:uid="{30749F7B-19A5-454B-8AEB-33B818491CF2}"/>
    <cellStyle name="선 수 보 험 료 2 11" xfId="9324" xr:uid="{F87C7367-992D-4709-9CED-0E407989003E}"/>
    <cellStyle name="선 수 보 험 료 2 11 2" xfId="13193" xr:uid="{72C06E8F-A544-4C00-B4AB-EF42A448BB2A}"/>
    <cellStyle name="선 수 보 험 료 2 11 2 2" xfId="51420" xr:uid="{173F5E3B-CB63-48AA-B1C6-EBD6031A09B4}"/>
    <cellStyle name="선 수 보 험 료 2 11 3" xfId="53348" xr:uid="{9022B37B-6642-4B51-AC46-33990190D209}"/>
    <cellStyle name="선 수 보 험 료 2 11 4" xfId="48971" xr:uid="{E8630CF2-8686-4E7F-87FD-62E2F68E3454}"/>
    <cellStyle name="선 수 보 험 료 2 11 5" xfId="56391" xr:uid="{2823BEA0-74D3-402F-839D-F0E67D5EAC01}"/>
    <cellStyle name="선 수 보 험 료 2 12" xfId="9362" xr:uid="{D3158A74-A26E-4B5E-913D-CD10FABA5406}"/>
    <cellStyle name="선 수 보 험 료 2 12 2" xfId="13227" xr:uid="{327DD71F-5BCF-4F05-9EF1-7875F348FFF6}"/>
    <cellStyle name="선 수 보 험 료 2 12 2 2" xfId="51458" xr:uid="{E70C9F9A-DA6E-4873-A668-8B8BF6CAE619}"/>
    <cellStyle name="선 수 보 험 료 2 12 3" xfId="53386" xr:uid="{053DC956-D51A-4DF4-9C19-6CF614C45D69}"/>
    <cellStyle name="선 수 보 험 료 2 12 4" xfId="49009" xr:uid="{ED4E718C-0985-4D7C-9857-373FF432016C}"/>
    <cellStyle name="선 수 보 험 료 2 12 5" xfId="56429" xr:uid="{2D1679C6-0CED-41D7-B31E-8C28544509F9}"/>
    <cellStyle name="선 수 보 험 료 2 13" xfId="9402" xr:uid="{26C2DEC7-3559-41AC-A3E6-EBAF6B80928B}"/>
    <cellStyle name="선 수 보 험 료 2 13 2" xfId="13261" xr:uid="{0D7F7878-09FB-4BE1-87EC-098A264410E7}"/>
    <cellStyle name="선 수 보 험 료 2 13 2 2" xfId="51497" xr:uid="{FAA75865-539E-43A8-890C-C989E40812DC}"/>
    <cellStyle name="선 수 보 험 료 2 13 3" xfId="53425" xr:uid="{43370971-209E-4A1B-8624-BD30B37398D9}"/>
    <cellStyle name="선 수 보 험 료 2 13 4" xfId="49048" xr:uid="{21DDEC50-1DF6-468E-901B-C66C80DA5F5E}"/>
    <cellStyle name="선 수 보 험 료 2 13 5" xfId="56468" xr:uid="{69029C97-BE3C-42C2-B3D3-04DE128BE877}"/>
    <cellStyle name="선 수 보 험 료 2 14" xfId="9449" xr:uid="{311452E3-85A2-43F6-98D5-FBD52147E740}"/>
    <cellStyle name="선 수 보 험 료 2 14 2" xfId="13300" xr:uid="{64D062D2-F3EE-40B8-8375-70AF95C9C60F}"/>
    <cellStyle name="선 수 보 험 료 2 14 2 2" xfId="51543" xr:uid="{519B3816-C8C8-44CD-9E0B-26196034EFD2}"/>
    <cellStyle name="선 수 보 험 료 2 14 3" xfId="53471" xr:uid="{9C2143EB-8899-4EAE-8BEF-C7B1B9D90976}"/>
    <cellStyle name="선 수 보 험 료 2 14 4" xfId="49094" xr:uid="{2A402FBA-5A52-477D-98A1-BEB0E3CC968B}"/>
    <cellStyle name="선 수 보 험 료 2 14 5" xfId="56514" xr:uid="{73DD0351-FB45-4609-BC63-A11677AA1249}"/>
    <cellStyle name="선 수 보 험 료 2 15" xfId="9493" xr:uid="{3448AC6E-2261-4122-B823-8B2952A16628}"/>
    <cellStyle name="선 수 보 험 료 2 15 2" xfId="13338" xr:uid="{13FD70BE-8932-426F-A8A8-772BF1C905BE}"/>
    <cellStyle name="선 수 보 험 료 2 15 2 2" xfId="51585" xr:uid="{C3CBAC23-7A03-4F4D-BBB4-FD2DCAF7D0C0}"/>
    <cellStyle name="선 수 보 험 료 2 15 3" xfId="53513" xr:uid="{DE9ABAC9-6621-4A2E-A4D5-490D29DECFAD}"/>
    <cellStyle name="선 수 보 험 료 2 15 4" xfId="49136" xr:uid="{A2253BBA-9588-43BC-8194-67D483CF943A}"/>
    <cellStyle name="선 수 보 험 료 2 15 5" xfId="56555" xr:uid="{BD1BA53F-637D-476F-AE3D-6FCC704AAFD0}"/>
    <cellStyle name="선 수 보 험 료 2 16" xfId="9541" xr:uid="{90265F14-1625-4D6E-81C3-784BB84315AE}"/>
    <cellStyle name="선 수 보 험 료 2 16 2" xfId="13378" xr:uid="{9A7FAAB7-DA27-4AF9-BCAA-1C7991DAF6BD}"/>
    <cellStyle name="선 수 보 험 료 2 16 2 2" xfId="51631" xr:uid="{921A93A2-CF38-42E8-8169-8231919DF634}"/>
    <cellStyle name="선 수 보 험 료 2 16 3" xfId="53559" xr:uid="{9BAAB4D3-0EA9-4617-939D-DDC76693D229}"/>
    <cellStyle name="선 수 보 험 료 2 16 4" xfId="49182" xr:uid="{9DD01496-7875-471B-9AD0-6DB776308635}"/>
    <cellStyle name="선 수 보 험 료 2 16 5" xfId="56601" xr:uid="{773A7B20-A7FA-4E5D-B30A-2A3B872359B2}"/>
    <cellStyle name="선 수 보 험 료 2 17" xfId="9576" xr:uid="{8A7357FB-3EC1-480C-85C2-23B7A1B611A9}"/>
    <cellStyle name="선 수 보 험 료 2 17 2" xfId="13411" xr:uid="{09F7A6C9-C243-48CF-A86B-EB6AED4C075C}"/>
    <cellStyle name="선 수 보 험 료 2 17 2 2" xfId="51666" xr:uid="{FD0E2D04-79D3-420A-85C9-D063F2000703}"/>
    <cellStyle name="선 수 보 험 료 2 17 3" xfId="53594" xr:uid="{0691BEB7-3D77-4B5D-82F9-24FCEFEF7835}"/>
    <cellStyle name="선 수 보 험 료 2 17 4" xfId="49217" xr:uid="{A5BD9129-A3DA-4703-8B23-D40E2B87E439}"/>
    <cellStyle name="선 수 보 험 료 2 17 5" xfId="56636" xr:uid="{CCF98C42-EF2C-497B-9F66-6EE21E055837}"/>
    <cellStyle name="선 수 보 험 료 2 18" xfId="9614" xr:uid="{9341D8A0-B8B9-4B73-BFAA-893C2248E822}"/>
    <cellStyle name="선 수 보 험 료 2 18 2" xfId="13444" xr:uid="{EB309A94-8F25-4A2F-89BE-58D811CE4112}"/>
    <cellStyle name="선 수 보 험 료 2 18 2 2" xfId="51704" xr:uid="{BD9D4468-F281-4B6B-A135-B4ED5814812C}"/>
    <cellStyle name="선 수 보 험 료 2 18 3" xfId="53632" xr:uid="{33F845E4-6846-4316-95F0-A55005A75E88}"/>
    <cellStyle name="선 수 보 험 료 2 18 4" xfId="49255" xr:uid="{9C5B1E38-918A-4A63-AE64-9DF2D6803B43}"/>
    <cellStyle name="선 수 보 험 료 2 18 5" xfId="56674" xr:uid="{E399E2B2-32A3-49FB-8779-95E3AFF66FE3}"/>
    <cellStyle name="선 수 보 험 료 2 19" xfId="9646" xr:uid="{E9444570-CB9B-4543-B362-322BAAAA73BB}"/>
    <cellStyle name="선 수 보 험 료 2 19 2" xfId="13473" xr:uid="{843CC079-CE8E-44B8-B29B-2B44C95BB716}"/>
    <cellStyle name="선 수 보 험 료 2 19 2 2" xfId="51736" xr:uid="{EA6473D9-894F-45E2-B241-37DEA45CE654}"/>
    <cellStyle name="선 수 보 험 료 2 19 3" xfId="53664" xr:uid="{705E3EE6-E4FC-4B0E-9C49-A2958F8B94A0}"/>
    <cellStyle name="선 수 보 험 료 2 19 4" xfId="49287" xr:uid="{B7BA05EF-1081-467C-808E-72C01176006C}"/>
    <cellStyle name="선 수 보 험 료 2 19 5" xfId="56705" xr:uid="{F8EEB6E2-3819-4FBC-A244-01B01EFBB3D8}"/>
    <cellStyle name="선 수 보 험 료 2 2" xfId="8664" xr:uid="{004BCC33-9C23-489D-80AE-D568A16B0A81}"/>
    <cellStyle name="선 수 보 험 료 2 2 2" xfId="12642" xr:uid="{50745217-49DA-439D-8968-605CA20E7D28}"/>
    <cellStyle name="선 수 보 험 료 2 2 2 2" xfId="50810" xr:uid="{B31B4390-32AD-4734-9589-DB2085C8B41B}"/>
    <cellStyle name="선 수 보 험 료 2 2 3" xfId="52739" xr:uid="{E12A1DEB-62BB-4272-8EE8-C9525D6D2EE5}"/>
    <cellStyle name="선 수 보 험 료 2 2 4" xfId="48335" xr:uid="{B378A422-902C-49D3-83EE-485FDF41AF9E}"/>
    <cellStyle name="선 수 보 험 료 2 2 5" xfId="55762" xr:uid="{1136FD90-C5D5-4917-80E5-58E0D7D6D361}"/>
    <cellStyle name="선 수 보 험 료 2 20" xfId="9678" xr:uid="{4350A076-10D8-401B-80B7-DFC1E9F80AF6}"/>
    <cellStyle name="선 수 보 험 료 2 20 2" xfId="13501" xr:uid="{3B96133D-1367-412F-BA07-57EC3565D342}"/>
    <cellStyle name="선 수 보 험 료 2 20 2 2" xfId="51768" xr:uid="{1F107288-420D-4089-B069-4735B612F751}"/>
    <cellStyle name="선 수 보 험 료 2 20 3" xfId="53696" xr:uid="{783B87F0-1192-4D0F-BF7F-D8B6D5644AF1}"/>
    <cellStyle name="선 수 보 험 료 2 20 4" xfId="49319" xr:uid="{15968FC9-0117-4BEC-80B3-854A3AD6A3B1}"/>
    <cellStyle name="선 수 보 험 료 2 20 5" xfId="56737" xr:uid="{F95FEC32-F520-43F1-928D-C21B629C66F4}"/>
    <cellStyle name="선 수 보 험 료 2 21" xfId="9710" xr:uid="{D6A663BD-6A5A-44BA-B547-3CF32B900080}"/>
    <cellStyle name="선 수 보 험 료 2 21 2" xfId="13529" xr:uid="{CB57BB3A-B9E6-4246-8E1E-9C8E2D17D827}"/>
    <cellStyle name="선 수 보 험 료 2 21 2 2" xfId="51800" xr:uid="{6A8A4BC2-40C9-4E32-B21F-AC21A80B4296}"/>
    <cellStyle name="선 수 보 험 료 2 21 3" xfId="53728" xr:uid="{D222D540-A5C8-405B-BB02-0EB19FBCC95A}"/>
    <cellStyle name="선 수 보 험 료 2 21 4" xfId="49351" xr:uid="{38F3DA37-3646-48E1-8EFD-76B5077CB7AC}"/>
    <cellStyle name="선 수 보 험 료 2 21 5" xfId="56769" xr:uid="{0C73DBDC-5F45-41EC-BB66-C27515B30B4E}"/>
    <cellStyle name="선 수 보 험 료 2 22" xfId="9742" xr:uid="{1C314511-462C-453B-9E7A-639ECC313DAD}"/>
    <cellStyle name="선 수 보 험 료 2 22 2" xfId="13557" xr:uid="{242C65CC-DC93-4983-B063-FF0D045586BC}"/>
    <cellStyle name="선 수 보 험 료 2 22 2 2" xfId="51832" xr:uid="{890A15E0-47D0-423E-8C04-443BE9D2D172}"/>
    <cellStyle name="선 수 보 험 료 2 22 3" xfId="53760" xr:uid="{FAE96723-C1F1-41C5-B925-213E06301673}"/>
    <cellStyle name="선 수 보 험 료 2 22 4" xfId="49383" xr:uid="{674837B6-AAEC-48B5-A7B2-DC769D55A726}"/>
    <cellStyle name="선 수 보 험 료 2 22 5" xfId="56794" xr:uid="{4E9F607D-C791-4F22-807C-8C8859DF1655}"/>
    <cellStyle name="선 수 보 험 료 2 23" xfId="9771" xr:uid="{DD7E5439-B614-4505-9976-2D64597BEF70}"/>
    <cellStyle name="선 수 보 험 료 2 23 2" xfId="13584" xr:uid="{EC7934CF-6F62-4CF0-9737-2FAA931AFB7A}"/>
    <cellStyle name="선 수 보 험 료 2 23 2 2" xfId="51861" xr:uid="{46D3D749-EEC5-422D-B676-231386D12C9E}"/>
    <cellStyle name="선 수 보 험 료 2 23 3" xfId="53789" xr:uid="{7A1BE4E8-2E7B-49F1-96BB-76486A4C8F60}"/>
    <cellStyle name="선 수 보 험 료 2 23 4" xfId="49412" xr:uid="{BE4805EF-9B23-4D85-8CF8-66A0C71FF855}"/>
    <cellStyle name="선 수 보 험 료 2 23 5" xfId="56823" xr:uid="{BE4E13E5-F585-48A2-950B-369B70114326}"/>
    <cellStyle name="선 수 보 험 료 2 24" xfId="9804" xr:uid="{DC9EB8E1-62DD-4E9D-B256-68D09891003E}"/>
    <cellStyle name="선 수 보 험 료 2 24 2" xfId="13614" xr:uid="{74B289AA-B1BC-4D15-918A-B7A07FE0D50D}"/>
    <cellStyle name="선 수 보 험 료 2 24 2 2" xfId="51894" xr:uid="{157143C9-A19F-4E0D-9C49-A0BF0A7C2F61}"/>
    <cellStyle name="선 수 보 험 료 2 24 3" xfId="53822" xr:uid="{418DE51B-4D0C-45E1-84BC-04BCD68FAC0A}"/>
    <cellStyle name="선 수 보 험 료 2 24 4" xfId="49445" xr:uid="{F4169187-4464-44F4-821E-FB99DFBEB415}"/>
    <cellStyle name="선 수 보 험 료 2 24 5" xfId="56856" xr:uid="{B751C747-01C3-4862-A707-51CAB9168357}"/>
    <cellStyle name="선 수 보 험 료 2 25" xfId="10306" xr:uid="{6B8F309B-1C58-4196-8435-370B4C2E975E}"/>
    <cellStyle name="선 수 보 험 료 2 25 2" xfId="18030" xr:uid="{DEDAADF2-F910-4B77-A5E1-E33DCB47AEAE}"/>
    <cellStyle name="선 수 보 험 료 2 25 3" xfId="49912" xr:uid="{F18B2A47-3415-4F70-964A-DF8964986E05}"/>
    <cellStyle name="선 수 보 험 료 2 26" xfId="10638" xr:uid="{BE0E3523-D2C1-4FC4-9430-55541FE483D3}"/>
    <cellStyle name="선 수 보 험 료 2 26 2" xfId="18216" xr:uid="{EA24E845-CCF3-4871-A288-353295F202CD}"/>
    <cellStyle name="선 수 보 험 료 2 26 3" xfId="49656" xr:uid="{623D9EBA-191E-4FB5-AEA0-1B97AB446A4C}"/>
    <cellStyle name="선 수 보 험 료 2 27" xfId="10973" xr:uid="{C73A4656-3170-4ED8-A27B-D2151C29ADB5}"/>
    <cellStyle name="선 수 보 험 료 2 27 2" xfId="18407" xr:uid="{1E32342D-2269-41EE-B369-19DEFCD41C3D}"/>
    <cellStyle name="선 수 보 험 료 2 28" xfId="11231" xr:uid="{C541584C-628D-4838-A278-B4234E1F9D37}"/>
    <cellStyle name="선 수 보 험 료 2 28 2" xfId="18598" xr:uid="{01829665-B7C1-4A9F-B2BF-406AF00204C5}"/>
    <cellStyle name="선 수 보 험 료 2 29" xfId="7477" xr:uid="{99DC92FF-B391-44ED-BC25-505CC91050DB}"/>
    <cellStyle name="선 수 보 험 료 2 29 2" xfId="17519" xr:uid="{8D56C1B2-38DF-430D-8CE8-9A6736453512}"/>
    <cellStyle name="선 수 보 험 료 2 3" xfId="8924" xr:uid="{FA459FC9-33CA-4B2B-A70D-F53316D7F5BF}"/>
    <cellStyle name="선 수 보 험 료 2 3 2" xfId="12851" xr:uid="{E1CE8865-214E-4817-A4F5-473ABF1EA751}"/>
    <cellStyle name="선 수 보 험 료 2 3 2 2" xfId="51032" xr:uid="{3B8BA055-98AD-4D1D-B330-BB0C226A86CC}"/>
    <cellStyle name="선 수 보 험 료 2 3 3" xfId="52960" xr:uid="{419EFB51-1287-4A5C-BEF8-F40D6DF23086}"/>
    <cellStyle name="선 수 보 험 료 2 3 4" xfId="48585" xr:uid="{0695D378-7C1E-44F2-AC53-5D93E9BA9FE5}"/>
    <cellStyle name="선 수 보 험 료 2 3 5" xfId="56009" xr:uid="{C5821265-2638-4C67-803B-BCD67A948512}"/>
    <cellStyle name="선 수 보 험 료 2 30" xfId="11743" xr:uid="{FA073376-9DED-43A8-AC74-49C6EB70356B}"/>
    <cellStyle name="선 수 보 험 료 2 31" xfId="47265" xr:uid="{0E4DEE45-4E08-4743-87C7-C5F99B240504}"/>
    <cellStyle name="선 수 보 험 료 2 32" xfId="54787" xr:uid="{A431B802-E56D-447C-87F2-0DA7E4505A52}"/>
    <cellStyle name="선 수 보 험 료 2 4" xfId="8982" xr:uid="{AA88BBF2-774C-4579-BF3E-4D9137FB6B9F}"/>
    <cellStyle name="선 수 보 험 료 2 4 2" xfId="12901" xr:uid="{03BA12C0-910C-4F2D-A6EB-17D2777358ED}"/>
    <cellStyle name="선 수 보 험 료 2 4 2 2" xfId="51088" xr:uid="{5A5926B6-5988-4E52-8F8E-CC2510697A77}"/>
    <cellStyle name="선 수 보 험 료 2 4 3" xfId="53016" xr:uid="{3DBE9A60-F8E4-4FA6-995A-149073F0D4A6}"/>
    <cellStyle name="선 수 보 험 료 2 4 4" xfId="48641" xr:uid="{090F5C8B-14FF-47F2-A144-D179C6D0C1DF}"/>
    <cellStyle name="선 수 보 험 료 2 4 5" xfId="56065" xr:uid="{D29E43B0-4E88-4163-8983-677B386369FE}"/>
    <cellStyle name="선 수 보 험 료 2 5" xfId="9023" xr:uid="{AD04AF74-B04F-45EE-8DAB-60E97C6C22B5}"/>
    <cellStyle name="선 수 보 험 료 2 5 2" xfId="12936" xr:uid="{F2D81B0D-7ADE-4BBA-A039-5EA6DD077F82}"/>
    <cellStyle name="선 수 보 험 료 2 5 2 2" xfId="51128" xr:uid="{D7BCC454-906B-46D1-B158-177DD8FFF8C9}"/>
    <cellStyle name="선 수 보 험 료 2 5 3" xfId="53056" xr:uid="{331EE996-FFEC-40D9-A862-189F9CDBBC8B}"/>
    <cellStyle name="선 수 보 험 료 2 5 4" xfId="48681" xr:uid="{DDEBD610-E407-4C7C-99F4-41CD5BD4FE21}"/>
    <cellStyle name="선 수 보 험 료 2 5 5" xfId="56105" xr:uid="{E365FF0C-2CC5-4FE4-A159-694CA68AB3ED}"/>
    <cellStyle name="선 수 보 험 료 2 6" xfId="9073" xr:uid="{F774F99A-518B-4A2C-921E-C3532FBBEEBA}"/>
    <cellStyle name="선 수 보 험 료 2 6 2" xfId="12977" xr:uid="{80F6F20D-AE1A-4384-AD72-E919DC68B440}"/>
    <cellStyle name="선 수 보 험 료 2 6 2 2" xfId="51176" xr:uid="{0122BA5A-3F0B-4201-88F4-148DC090FFBA}"/>
    <cellStyle name="선 수 보 험 료 2 6 3" xfId="53104" xr:uid="{2DBCDD64-17B7-477C-9434-2166B1041FD3}"/>
    <cellStyle name="선 수 보 험 료 2 6 4" xfId="48728" xr:uid="{42DE4317-E732-422B-BABC-1C6520135478}"/>
    <cellStyle name="선 수 보 험 료 2 6 5" xfId="56151" xr:uid="{A40F18C1-133C-427F-86A4-B89DCDC60F2F}"/>
    <cellStyle name="선 수 보 험 료 2 7" xfId="9116" xr:uid="{16338D9B-6881-4844-84A2-B5FDFCDAB999}"/>
    <cellStyle name="선 수 보 험 료 2 7 2" xfId="13012" xr:uid="{5063FE38-ED50-4612-960F-19635EE5A65E}"/>
    <cellStyle name="선 수 보 험 료 2 7 2 2" xfId="51219" xr:uid="{37147F51-BE6D-40CF-A3FA-556EC44B0A08}"/>
    <cellStyle name="선 수 보 험 료 2 7 3" xfId="53147" xr:uid="{A33C3795-0E59-47DB-B411-4E70F3F96BD4}"/>
    <cellStyle name="선 수 보 험 료 2 7 4" xfId="48771" xr:uid="{186419A7-A62D-4984-B714-9B384834D6E6}"/>
    <cellStyle name="선 수 보 험 료 2 7 5" xfId="56193" xr:uid="{8AC93F37-3E7A-44B9-B954-3D28C0543132}"/>
    <cellStyle name="선 수 보 험 료 2 8" xfId="9155" xr:uid="{3A5A3162-F33B-4DB9-B4CF-D96B0E051775}"/>
    <cellStyle name="선 수 보 험 료 2 8 2" xfId="13048" xr:uid="{1CFF9ACA-F50E-43A1-AF68-B7F0FFA3D37B}"/>
    <cellStyle name="선 수 보 험 료 2 8 2 2" xfId="51257" xr:uid="{0025C3D9-B669-48C5-BBDE-A47C5AF98012}"/>
    <cellStyle name="선 수 보 험 료 2 8 3" xfId="53185" xr:uid="{AE5AACB6-6285-4814-AD2B-7865C705CB9A}"/>
    <cellStyle name="선 수 보 험 료 2 8 4" xfId="48809" xr:uid="{99E3DF40-6B82-47BB-B0BD-6C2E5A6DDACB}"/>
    <cellStyle name="선 수 보 험 료 2 8 5" xfId="56231" xr:uid="{451CDE83-CFB0-46F9-BEA5-0845A2F880D3}"/>
    <cellStyle name="선 수 보 험 료 2 9" xfId="9215" xr:uid="{BE751E60-4046-4364-A7A8-A4E55AF71631}"/>
    <cellStyle name="선 수 보 험 료 2 9 2" xfId="13099" xr:uid="{77A9ADB5-A172-463A-BC57-3B501671F505}"/>
    <cellStyle name="선 수 보 험 료 2 9 2 2" xfId="51316" xr:uid="{0AB4739E-7471-4181-A613-B420F125A728}"/>
    <cellStyle name="선 수 보 험 료 2 9 3" xfId="53244" xr:uid="{5C2CDCC4-B83B-4F7E-AC91-F70DB0EE7BF2}"/>
    <cellStyle name="선 수 보 험 료 2 9 4" xfId="48867" xr:uid="{2449109F-5A03-4A68-9E27-888795F2E876}"/>
    <cellStyle name="선 수 보 험 료 2 9 5" xfId="56287" xr:uid="{4F25312A-8785-4C3B-B1AE-C33CADD04EC2}"/>
    <cellStyle name="선 수 보 험 료 3" xfId="8306" xr:uid="{B338B70A-5E8B-416A-8624-D3360A8CCC65}"/>
    <cellStyle name="선 수 보 험 료 3 2" xfId="12400" xr:uid="{1D288F97-7C46-495C-BE2A-6B7140592AD8}"/>
    <cellStyle name="선 수 보 험 료 3 2 2" xfId="50675" xr:uid="{B85A50CD-B8C0-401A-A212-E430AA07612D}"/>
    <cellStyle name="선 수 보 험 료 3 3" xfId="52658" xr:uid="{C047F9B0-28FB-4714-8A82-E981850C1551}"/>
    <cellStyle name="선 수 보 험 료 3 4" xfId="48039" xr:uid="{8D18F53A-7A4B-4D6D-83CD-4CDD01FF1D32}"/>
    <cellStyle name="선 수 보 험 료 3 5" xfId="55510" xr:uid="{57F0C4E8-4B93-47D3-848D-EF001232DE9D}"/>
    <cellStyle name="선 수 보 험 료 4" xfId="8733" xr:uid="{35E8A127-D742-40CA-8EAB-D71112A162CF}"/>
    <cellStyle name="선 수 보 험 료 4 2" xfId="12700" xr:uid="{49E11E98-E683-4CF1-A072-6C8E15ED5FDF}"/>
    <cellStyle name="선 수 보 험 료 4 2 2" xfId="50843" xr:uid="{36A4D7F7-A6A4-4888-A361-B5DD7293DC5A}"/>
    <cellStyle name="선 수 보 험 료 4 3" xfId="52772" xr:uid="{72622606-CFF3-497C-8C10-19A90FD71205}"/>
    <cellStyle name="선 수 보 험 료 4 4" xfId="48398" xr:uid="{EED6643C-0530-4352-BCB2-1E0FF09A5ACE}"/>
    <cellStyle name="선 수 보 험 료 4 5" xfId="55824" xr:uid="{A7C86F34-E968-4FDB-BADB-D82C135C5932}"/>
    <cellStyle name="선 수 보 험 료 5" xfId="8046" xr:uid="{2C155F86-2AE7-4626-9E61-B463354AA264}"/>
    <cellStyle name="선 수 보 험 료 5 2" xfId="12211" xr:uid="{B023A1DB-F331-4318-9E27-BC9565B24DD5}"/>
    <cellStyle name="선 수 보 험 료 5 2 2" xfId="50455" xr:uid="{E19828D4-75A9-480C-B979-CD83CB3D1AF6}"/>
    <cellStyle name="선 수 보 험 료 5 3" xfId="52444" xr:uid="{92186B2E-6650-4C1A-94AC-DD7E461FDFD1}"/>
    <cellStyle name="선 수 보 험 료 5 4" xfId="47818" xr:uid="{9629145A-BA7E-4ADA-9BEF-3019C480FC8C}"/>
    <cellStyle name="선 수 보 험 료 5 5" xfId="55302" xr:uid="{2583866F-ACC0-4930-812E-BC04C3ABADBA}"/>
    <cellStyle name="선 수 보 험 료 6" xfId="8071" xr:uid="{070113BB-04C9-41BE-AAD5-334C0E8E377E}"/>
    <cellStyle name="선 수 보 험 료 6 2" xfId="12232" xr:uid="{1CA1B4B8-8620-408F-BCB7-005355949A8A}"/>
    <cellStyle name="선 수 보 험 료 6 2 2" xfId="50476" xr:uid="{D330E46E-3E00-42B1-9B23-D0B70B2FEE83}"/>
    <cellStyle name="선 수 보 험 료 6 3" xfId="52465" xr:uid="{D09351CD-28ED-414D-9277-AAE6C7FAD614}"/>
    <cellStyle name="선 수 보 험 료 6 4" xfId="47839" xr:uid="{390D45D0-6942-412C-8392-F0A88406D433}"/>
    <cellStyle name="선 수 보 험 료 6 5" xfId="55323" xr:uid="{25726A41-CA14-4554-B963-38611F58D22D}"/>
    <cellStyle name="선 수 보 험 료 7" xfId="8818" xr:uid="{F2493378-9F91-47E4-9389-E8BE5130B8C2}"/>
    <cellStyle name="선 수 보 험 료 7 2" xfId="12759" xr:uid="{FB7282A3-E7EA-4EF5-97B6-1AAF7145FF7F}"/>
    <cellStyle name="선 수 보 험 료 7 2 2" xfId="50922" xr:uid="{C9D8C3CF-C083-40A5-8695-7004269EBE4E}"/>
    <cellStyle name="선 수 보 험 료 7 3" xfId="52851" xr:uid="{0D732837-8F94-49B1-918C-C06808BFDEAE}"/>
    <cellStyle name="선 수 보 험 료 7 4" xfId="48476" xr:uid="{7304846C-A8D6-4ACF-92EA-B3D09E577733}"/>
    <cellStyle name="선 수 보 험 료 7 5" xfId="55902" xr:uid="{1FD5E976-A7C2-488A-AB96-4380FE1C83C9}"/>
    <cellStyle name="선 수 보 험 료 8" xfId="7765" xr:uid="{2AFE29FE-B482-497F-8309-B55F56E1DBB9}"/>
    <cellStyle name="선 수 보 험 료 8 2" xfId="11977" xr:uid="{7C7D3399-A285-4A88-A0CA-C576A42C1B7F}"/>
    <cellStyle name="선 수 보 험 료 8 2 2" xfId="50189" xr:uid="{583CF44A-4618-422A-B908-A58FE421AADE}"/>
    <cellStyle name="선 수 보 험 료 8 3" xfId="52181" xr:uid="{780C7F21-5EE3-4BDE-9EC0-2ADBB1D65A37}"/>
    <cellStyle name="선 수 보 험 료 8 4" xfId="47551" xr:uid="{072948D7-E6D8-471F-930E-5C0FAD61CA20}"/>
    <cellStyle name="선 수 보 험 료 8 5" xfId="55049" xr:uid="{1992C6EA-8DD7-41DA-8E76-781AC04250BA}"/>
    <cellStyle name="선 수 보 험 료 9" xfId="9055" xr:uid="{45CCF451-438B-43CB-9DE3-C8E83EE218BA}"/>
    <cellStyle name="선 수 보 험 료 9 2" xfId="12961" xr:uid="{94894813-4F96-47E2-A816-D1088327D1B0}"/>
    <cellStyle name="선 수 보 험 료 9 2 2" xfId="51158" xr:uid="{07446662-AFF8-4979-8B3E-A89FDABE7CCB}"/>
    <cellStyle name="선 수 보 험 료 9 3" xfId="53086" xr:uid="{AF2727D7-F384-4A64-B059-C5FC9C65A1DF}"/>
    <cellStyle name="선 수 보 험 료 9 4" xfId="48710" xr:uid="{DA041B29-5714-468C-8BA5-22B4CCF7F440}"/>
    <cellStyle name="선 수 보 험 료 9 5" xfId="56133" xr:uid="{B26B20D9-0F28-4891-8EEE-BA799F99B763}"/>
    <cellStyle name="쉼표 [0]_IMR guideline2_Jan_sent" xfId="4860" xr:uid="{E6450844-4CB5-4BA8-8AB3-8AFBE4AC2142}"/>
    <cellStyle name="쉼표_20070911_Technical result_conso" xfId="4861" xr:uid="{289D5C92-1E66-4BEC-8D92-94079805655F}"/>
    <cellStyle name="이연사업비" xfId="4862" xr:uid="{AACA20F3-A190-4F48-B39E-C70549F2722A}"/>
    <cellStyle name="이연사업비 10" xfId="10048" xr:uid="{B6A1B724-33A6-4865-B67E-0B291A14DBD8}"/>
    <cellStyle name="이연사업비 10 2" xfId="17881" xr:uid="{DAC77CD1-AEB8-41EF-8B9E-971367EEF85E}"/>
    <cellStyle name="이연사업비 10 3" xfId="49718" xr:uid="{46D591F6-B817-481A-9D20-B3195514E3A2}"/>
    <cellStyle name="이연사업비 11" xfId="9953" xr:uid="{0DCB8538-FBA3-4819-A3A6-8B4A6524B2E4}"/>
    <cellStyle name="이연사업비 11 2" xfId="17850" xr:uid="{C9B73365-93E1-4DC4-8C39-66D5883CB4B8}"/>
    <cellStyle name="이연사업비 11 3" xfId="49655" xr:uid="{95235C48-2DBD-4E65-BCC6-FB7CD8CA17BB}"/>
    <cellStyle name="이연사업비 12" xfId="9978" xr:uid="{E631CD76-303F-4AC4-BC17-63B931CA9F0F}"/>
    <cellStyle name="이연사업비 12 2" xfId="17864" xr:uid="{D052BF4D-EBBC-4324-B8ED-6282E0224B96}"/>
    <cellStyle name="이연사업비 13" xfId="9829" xr:uid="{0BFAD6D0-2E52-4053-BA7A-0AA3AB0B0359}"/>
    <cellStyle name="이연사업비 13 2" xfId="17788" xr:uid="{5C2C4336-7333-4FA4-945D-22F894A7431E}"/>
    <cellStyle name="이연사업비 14" xfId="7293" xr:uid="{CB745488-2F0A-4612-A093-06A4596C08EC}"/>
    <cellStyle name="이연사업비 14 2" xfId="17335" xr:uid="{9DBBAE96-F045-44C0-A202-439B987DA5FC}"/>
    <cellStyle name="이연사업비 15" xfId="11560" xr:uid="{139AC9F3-3FDB-41A8-8802-698AA774EA60}"/>
    <cellStyle name="이연사업비 16" xfId="47038" xr:uid="{D178EC54-E5AD-45D8-A594-8515B4F46045}"/>
    <cellStyle name="이연사업비 17" xfId="54586" xr:uid="{5A3A170B-8FB9-4D55-8F2E-33C70B7E4892}"/>
    <cellStyle name="이연사업비 2" xfId="5219" xr:uid="{97591EF6-C993-447D-BAE0-BAC88AB3B3BB}"/>
    <cellStyle name="이연사업비 2 10" xfId="9271" xr:uid="{BE377190-64B2-489B-8F61-B13D2189D291}"/>
    <cellStyle name="이연사업비 2 10 2" xfId="13146" xr:uid="{33C5F0D8-431B-4394-B4F3-F8CD8DE3A1DE}"/>
    <cellStyle name="이연사업비 2 10 2 2" xfId="51369" xr:uid="{3B045450-0160-4B4E-9963-A1FBB9FA3514}"/>
    <cellStyle name="이연사업비 2 10 3" xfId="53297" xr:uid="{EDCF3DA7-01F5-4034-9A73-99B29B0E570A}"/>
    <cellStyle name="이연사업비 2 10 4" xfId="48920" xr:uid="{66999E0C-0FAF-4AF2-8145-6461373A28FF}"/>
    <cellStyle name="이연사업비 2 10 5" xfId="56340" xr:uid="{37B25004-871F-4618-B52A-235EE35B003D}"/>
    <cellStyle name="이연사업비 2 11" xfId="9325" xr:uid="{41F2B7A8-79BC-4810-BAA6-04A210B58DD8}"/>
    <cellStyle name="이연사업비 2 11 2" xfId="13194" xr:uid="{437E2F62-971D-445A-90CE-80C023617068}"/>
    <cellStyle name="이연사업비 2 11 2 2" xfId="51421" xr:uid="{0473FF9B-877D-4861-8DB8-6C1D3D8A0CAE}"/>
    <cellStyle name="이연사업비 2 11 3" xfId="53349" xr:uid="{58D04435-5353-43FF-A70B-C8746C24F395}"/>
    <cellStyle name="이연사업비 2 11 4" xfId="48972" xr:uid="{5062A013-50A7-4965-AC31-9882E789D3AF}"/>
    <cellStyle name="이연사업비 2 11 5" xfId="56392" xr:uid="{0D3EA6AF-CE26-48BA-8C52-3ABDB038D115}"/>
    <cellStyle name="이연사업비 2 12" xfId="9363" xr:uid="{ED720210-D82B-4132-8D3E-E0073A141EA7}"/>
    <cellStyle name="이연사업비 2 12 2" xfId="13228" xr:uid="{FF73AB0C-0AEE-40F6-B0F6-367924D5B9EC}"/>
    <cellStyle name="이연사업비 2 12 2 2" xfId="51459" xr:uid="{B6BD94BC-5080-46C1-B16D-6D9269F0068B}"/>
    <cellStyle name="이연사업비 2 12 3" xfId="53387" xr:uid="{308D7753-BA8D-445A-AAB4-ACD8858BFCFA}"/>
    <cellStyle name="이연사업비 2 12 4" xfId="49010" xr:uid="{5F585094-861E-4F41-AFDB-A73FD78B0540}"/>
    <cellStyle name="이연사업비 2 12 5" xfId="56430" xr:uid="{E7DCF69C-2175-4D8D-926C-7DBBB03A2339}"/>
    <cellStyle name="이연사업비 2 13" xfId="9403" xr:uid="{B2985C27-D152-4F95-9B12-DC8D42E3E78D}"/>
    <cellStyle name="이연사업비 2 13 2" xfId="13262" xr:uid="{80F878BB-4F1C-4265-ABC8-CD2EA1D5EE0B}"/>
    <cellStyle name="이연사업비 2 13 2 2" xfId="51498" xr:uid="{04140314-C775-446C-A073-47E3E923BF74}"/>
    <cellStyle name="이연사업비 2 13 3" xfId="53426" xr:uid="{F0DC06DA-107C-413A-A52F-843A631893B7}"/>
    <cellStyle name="이연사업비 2 13 4" xfId="49049" xr:uid="{78C47545-5699-4855-A5A0-9AD6E6AFA9B6}"/>
    <cellStyle name="이연사업비 2 13 5" xfId="56469" xr:uid="{AA44CD92-15B4-49E5-A24D-17905D6B32B5}"/>
    <cellStyle name="이연사업비 2 14" xfId="9450" xr:uid="{362E3E7D-32AC-4559-B446-FE291B668C24}"/>
    <cellStyle name="이연사업비 2 14 2" xfId="13301" xr:uid="{78F3905A-BA5C-4A44-958B-956861B852B1}"/>
    <cellStyle name="이연사업비 2 14 2 2" xfId="51544" xr:uid="{D1F205D3-517E-412D-99E4-05F054B1C01F}"/>
    <cellStyle name="이연사업비 2 14 3" xfId="53472" xr:uid="{89D9A223-0A5A-418E-A38F-3CCC32B9CEFB}"/>
    <cellStyle name="이연사업비 2 14 4" xfId="49095" xr:uid="{31A8CC9F-0C75-424F-AEEA-F004C30F2822}"/>
    <cellStyle name="이연사업비 2 14 5" xfId="56515" xr:uid="{48113F6A-A9C3-4C0D-A336-F0621C6782CE}"/>
    <cellStyle name="이연사업비 2 15" xfId="9494" xr:uid="{387439E7-C0D5-4D8A-BC80-F00B37BD6B58}"/>
    <cellStyle name="이연사업비 2 15 2" xfId="13339" xr:uid="{8494EE48-E32E-41A4-BCA4-5961259D5E03}"/>
    <cellStyle name="이연사업비 2 15 2 2" xfId="51586" xr:uid="{AF60BD21-274F-4700-A557-1C42DB173CE0}"/>
    <cellStyle name="이연사업비 2 15 3" xfId="53514" xr:uid="{2EE6F93C-0E0D-49A9-9EA8-04DDC987FD89}"/>
    <cellStyle name="이연사업비 2 15 4" xfId="49137" xr:uid="{08C483E3-A455-4F4A-A86A-F56124ECB909}"/>
    <cellStyle name="이연사업비 2 15 5" xfId="56556" xr:uid="{870E2124-DE2C-4C19-BA62-4F46408ADEE3}"/>
    <cellStyle name="이연사업비 2 16" xfId="9542" xr:uid="{8B86D8CF-466B-4F13-9693-DD4582C0CB9A}"/>
    <cellStyle name="이연사업비 2 16 2" xfId="13379" xr:uid="{436DD520-4265-4B04-9ADD-AB58DEE1F94B}"/>
    <cellStyle name="이연사업비 2 16 2 2" xfId="51632" xr:uid="{63CDE503-7CE8-4C2A-B956-8051F348BFCF}"/>
    <cellStyle name="이연사업비 2 16 3" xfId="53560" xr:uid="{4A8366EE-ACE4-4690-BA19-B46489744EAB}"/>
    <cellStyle name="이연사업비 2 16 4" xfId="49183" xr:uid="{284B234B-0100-4C2A-A4AF-84239047BC41}"/>
    <cellStyle name="이연사업비 2 16 5" xfId="56602" xr:uid="{18543460-3D98-4B80-A966-F958B91E25AE}"/>
    <cellStyle name="이연사업비 2 17" xfId="9577" xr:uid="{85DFBA39-4EFC-406B-8249-CB466F531ECF}"/>
    <cellStyle name="이연사업비 2 17 2" xfId="13412" xr:uid="{26198D47-D3ED-49E7-8B70-B6E450E23A3E}"/>
    <cellStyle name="이연사업비 2 17 2 2" xfId="51667" xr:uid="{246F30C3-DA64-427B-AC85-48FC7323AD88}"/>
    <cellStyle name="이연사업비 2 17 3" xfId="53595" xr:uid="{1C1D2616-AF69-47F8-982A-C8F0652C81C6}"/>
    <cellStyle name="이연사업비 2 17 4" xfId="49218" xr:uid="{79E92796-A487-4C17-AB25-879C65A6C063}"/>
    <cellStyle name="이연사업비 2 17 5" xfId="56637" xr:uid="{09FC4768-8D98-4655-80F8-9EFA72C93FE8}"/>
    <cellStyle name="이연사업비 2 18" xfId="9615" xr:uid="{5B8CCE61-D58D-4CF3-9A5E-CCF2C4FA539C}"/>
    <cellStyle name="이연사업비 2 18 2" xfId="13445" xr:uid="{2E37629B-506E-48B8-ABF7-AF7E508710A2}"/>
    <cellStyle name="이연사업비 2 18 2 2" xfId="51705" xr:uid="{25F402EA-5389-4FB3-B360-0A96B1C85A54}"/>
    <cellStyle name="이연사업비 2 18 3" xfId="53633" xr:uid="{D8D6036E-A3D3-4008-BB95-5A94D8ED53FB}"/>
    <cellStyle name="이연사업비 2 18 4" xfId="49256" xr:uid="{CA4409EE-67FB-4A3C-B8BF-4890A847848A}"/>
    <cellStyle name="이연사업비 2 18 5" xfId="56675" xr:uid="{0AAE1619-090A-4663-85A2-94300CB42B90}"/>
    <cellStyle name="이연사업비 2 19" xfId="9647" xr:uid="{0C67308F-BBB7-409B-8158-746F6FE42189}"/>
    <cellStyle name="이연사업비 2 19 2" xfId="13474" xr:uid="{19AF80E9-E848-4CDE-847F-1E98759F4A95}"/>
    <cellStyle name="이연사업비 2 19 2 2" xfId="51737" xr:uid="{E2F5D56A-E949-471F-8CC6-C0EC9E044AD6}"/>
    <cellStyle name="이연사업비 2 19 3" xfId="53665" xr:uid="{EB198BFF-FBC2-4E60-84DB-69F6F35FE0FF}"/>
    <cellStyle name="이연사업비 2 19 4" xfId="49288" xr:uid="{9098C406-1DA3-49D4-9919-5D1BCD5C7847}"/>
    <cellStyle name="이연사업비 2 19 5" xfId="56706" xr:uid="{596DC5EF-9EE6-4D8D-8F4C-2EA497F007B3}"/>
    <cellStyle name="이연사업비 2 2" xfId="8665" xr:uid="{A81F54F5-5081-4DBB-9B2D-2FB08028D85F}"/>
    <cellStyle name="이연사업비 2 2 2" xfId="12643" xr:uid="{1414CF06-94EC-415F-97D7-18C3A32E5B12}"/>
    <cellStyle name="이연사업비 2 2 2 2" xfId="50811" xr:uid="{A208274A-ABD8-438E-AC17-B1570048C3D0}"/>
    <cellStyle name="이연사업비 2 2 3" xfId="52740" xr:uid="{316DF0CF-1D16-48B8-B5DF-2C7D515EFD11}"/>
    <cellStyle name="이연사업비 2 2 4" xfId="48336" xr:uid="{C31414D0-0109-46D5-BA0C-4FE1D15159DD}"/>
    <cellStyle name="이연사업비 2 2 5" xfId="55763" xr:uid="{3E2ACB1A-E2C6-426E-9FBD-D064A87C7432}"/>
    <cellStyle name="이연사업비 2 20" xfId="9679" xr:uid="{01191836-7682-4659-838D-167F0F8C3B7B}"/>
    <cellStyle name="이연사업비 2 20 2" xfId="13502" xr:uid="{0158701A-0B3D-4026-AF27-75592EA924DB}"/>
    <cellStyle name="이연사업비 2 20 2 2" xfId="51769" xr:uid="{B63FC66F-88C9-4082-89FC-B49CBA8CE330}"/>
    <cellStyle name="이연사업비 2 20 3" xfId="53697" xr:uid="{DCFA9369-EC9A-42E4-BB66-778E3FDF1412}"/>
    <cellStyle name="이연사업비 2 20 4" xfId="49320" xr:uid="{89F22923-2DF9-4053-B3B4-60CA38F911FF}"/>
    <cellStyle name="이연사업비 2 20 5" xfId="56738" xr:uid="{33703056-E39A-4489-BADA-C73E2658DF12}"/>
    <cellStyle name="이연사업비 2 21" xfId="9711" xr:uid="{A6FE079D-95B5-4CF5-8668-A4B8041D5EB4}"/>
    <cellStyle name="이연사업비 2 21 2" xfId="13530" xr:uid="{BD063204-DB0E-4C67-90C3-794550E2521A}"/>
    <cellStyle name="이연사업비 2 21 2 2" xfId="51801" xr:uid="{74225C8A-1038-4162-9228-3F528BF7E622}"/>
    <cellStyle name="이연사업비 2 21 3" xfId="53729" xr:uid="{5A1B0D36-A7BC-47A0-BE14-4B3BC4C29DB0}"/>
    <cellStyle name="이연사업비 2 21 4" xfId="49352" xr:uid="{B9452A60-70BE-4FA0-84CA-B1459A007909}"/>
    <cellStyle name="이연사업비 2 21 5" xfId="56770" xr:uid="{7A63C24F-46B7-42D3-A055-A9CBECBB74A1}"/>
    <cellStyle name="이연사업비 2 22" xfId="9743" xr:uid="{E9339BD6-4337-4FBD-9C85-D344D68DA669}"/>
    <cellStyle name="이연사업비 2 22 2" xfId="13558" xr:uid="{4B5FD1D3-BF56-448E-9C60-1C7A8CA6FCF9}"/>
    <cellStyle name="이연사업비 2 22 2 2" xfId="51833" xr:uid="{257490A3-F79F-40A7-B4B1-CBC67CD0BD90}"/>
    <cellStyle name="이연사업비 2 22 3" xfId="53761" xr:uid="{BA63B6EA-CA17-4566-944E-EDD270E40557}"/>
    <cellStyle name="이연사업비 2 22 4" xfId="49384" xr:uid="{A58A61D5-7391-4872-9891-F79C397E366B}"/>
    <cellStyle name="이연사업비 2 22 5" xfId="56795" xr:uid="{38F94A76-F146-47C0-BBE4-CDC70047F1D9}"/>
    <cellStyle name="이연사업비 2 23" xfId="9772" xr:uid="{6C414540-6166-4EF2-88C6-C0672A1D9A94}"/>
    <cellStyle name="이연사업비 2 23 2" xfId="13585" xr:uid="{E4AE7C35-0253-4A53-95B1-BE14A23AC73F}"/>
    <cellStyle name="이연사업비 2 23 2 2" xfId="51862" xr:uid="{44F2A655-9860-4FD6-A1F0-B7E9198C846B}"/>
    <cellStyle name="이연사업비 2 23 3" xfId="53790" xr:uid="{A8C9296E-FD00-407F-B8EB-BF2C53D3D9CE}"/>
    <cellStyle name="이연사업비 2 23 4" xfId="49413" xr:uid="{2CB3C9FC-B315-4646-A1BB-002BF3A29595}"/>
    <cellStyle name="이연사업비 2 23 5" xfId="56824" xr:uid="{A3A67F94-B5FF-49BE-A830-E7692490FE07}"/>
    <cellStyle name="이연사업비 2 24" xfId="9805" xr:uid="{7938235B-6ABF-4736-B7A7-977B86177096}"/>
    <cellStyle name="이연사업비 2 24 2" xfId="13615" xr:uid="{28747791-E289-407C-B8F2-B3159FC43F19}"/>
    <cellStyle name="이연사업비 2 24 2 2" xfId="51895" xr:uid="{5F2462BE-F3CD-49CF-A51E-E3491C70104E}"/>
    <cellStyle name="이연사업비 2 24 3" xfId="53823" xr:uid="{7606E8EC-CE08-4BAE-8CA7-1D980F912E6C}"/>
    <cellStyle name="이연사업비 2 24 4" xfId="49446" xr:uid="{C682BC41-4B0C-42AA-A539-1F6E307E3F22}"/>
    <cellStyle name="이연사업비 2 24 5" xfId="56857" xr:uid="{D8858340-FDC8-4889-9B6A-DAEAD9867C05}"/>
    <cellStyle name="이연사업비 2 25" xfId="10339" xr:uid="{FA76D8F1-ABB2-4F92-900B-2544AF92CCDB}"/>
    <cellStyle name="이연사업비 2 25 2" xfId="18040" xr:uid="{09607E6C-0E94-44F0-8D18-D6AE742C587D}"/>
    <cellStyle name="이연사업비 2 25 3" xfId="49926" xr:uid="{CAA1461A-B94F-4526-B3D1-E53F7594B3A3}"/>
    <cellStyle name="이연사업비 2 26" xfId="10671" xr:uid="{E92A671C-DFDB-4B63-B1CB-1EEEA07BA33D}"/>
    <cellStyle name="이연사업비 2 26 2" xfId="18226" xr:uid="{32D97895-6A75-47C2-937B-47B1BCA29FFE}"/>
    <cellStyle name="이연사업비 2 26 3" xfId="49591" xr:uid="{6D3A8C3B-E533-4179-8EB3-6F7F193773A0}"/>
    <cellStyle name="이연사업비 2 27" xfId="11006" xr:uid="{2C07081D-2A71-4071-AECF-6577E8D5A6A8}"/>
    <cellStyle name="이연사업비 2 27 2" xfId="18417" xr:uid="{F639F94C-8811-43D7-A089-E5847B8EF3D7}"/>
    <cellStyle name="이연사업비 2 28" xfId="11241" xr:uid="{135A57F7-755A-4A53-A3CB-FEE8596AD53C}"/>
    <cellStyle name="이연사업비 2 28 2" xfId="18608" xr:uid="{C5C36201-9033-4BBC-8909-55BBC8BB6F87}"/>
    <cellStyle name="이연사업비 2 29" xfId="7487" xr:uid="{E2E1DD04-0404-4876-8ACD-A38408C5F127}"/>
    <cellStyle name="이연사업비 2 29 2" xfId="17529" xr:uid="{D0AC2C00-5E5F-414C-AA59-A57DA9B2B6EE}"/>
    <cellStyle name="이연사업비 2 3" xfId="8925" xr:uid="{94C76929-C675-42AB-8754-05D523CC884E}"/>
    <cellStyle name="이연사업비 2 3 2" xfId="12852" xr:uid="{C01648EB-2A47-47B0-AA3D-6D9F4693F988}"/>
    <cellStyle name="이연사업비 2 3 2 2" xfId="51033" xr:uid="{FC0A5037-E0BA-40BC-AFA8-55F95B99076A}"/>
    <cellStyle name="이연사업비 2 3 3" xfId="52961" xr:uid="{A18FA367-734E-4E12-9182-D1D7B577F0C9}"/>
    <cellStyle name="이연사업비 2 3 4" xfId="48586" xr:uid="{2CC6F793-CC05-49B2-9CD1-D7D55F4D6514}"/>
    <cellStyle name="이연사업비 2 3 5" xfId="56010" xr:uid="{42E4648D-8AFD-440A-9F6A-2A81A383984E}"/>
    <cellStyle name="이연사업비 2 30" xfId="11753" xr:uid="{699A8FA9-4F0C-4B88-B01E-9BCEC3D7BCBF}"/>
    <cellStyle name="이연사업비 2 31" xfId="47280" xr:uid="{E5B86E6F-68F5-4909-8167-FA494FE7B580}"/>
    <cellStyle name="이연사업비 2 32" xfId="54797" xr:uid="{815B0BCE-8B56-4936-A52A-27516E18C13D}"/>
    <cellStyle name="이연사업비 2 4" xfId="8983" xr:uid="{15EB8952-370E-472D-888A-385DC1AE0147}"/>
    <cellStyle name="이연사업비 2 4 2" xfId="12902" xr:uid="{C2E56C42-1B14-451A-B4F8-E888F2127BAD}"/>
    <cellStyle name="이연사업비 2 4 2 2" xfId="51089" xr:uid="{0A291826-2C9B-439D-81D8-AD6F1D0D518A}"/>
    <cellStyle name="이연사업비 2 4 3" xfId="53017" xr:uid="{B5A1838C-266A-496F-9C80-C66E8192429D}"/>
    <cellStyle name="이연사업비 2 4 4" xfId="48642" xr:uid="{25BA7162-DC01-44A4-9101-324C50C14459}"/>
    <cellStyle name="이연사업비 2 4 5" xfId="56066" xr:uid="{6D78CDCB-D6B9-43D1-9B37-5BBA1889D26D}"/>
    <cellStyle name="이연사업비 2 5" xfId="9024" xr:uid="{93098CAF-066D-4658-932F-02216ABA43EB}"/>
    <cellStyle name="이연사업비 2 5 2" xfId="12937" xr:uid="{AAA9C185-FEB3-47CE-83AD-958A9F946820}"/>
    <cellStyle name="이연사업비 2 5 2 2" xfId="51129" xr:uid="{C54531B4-BC97-4BCC-B488-412589A75B80}"/>
    <cellStyle name="이연사업비 2 5 3" xfId="53057" xr:uid="{04EBC8BE-2524-4FE3-AC4D-4A6628668F28}"/>
    <cellStyle name="이연사업비 2 5 4" xfId="48682" xr:uid="{69608CB9-950B-432E-A184-A181071F755D}"/>
    <cellStyle name="이연사업비 2 5 5" xfId="56106" xr:uid="{8A71C901-08DE-4BFB-A39C-52791EF955F2}"/>
    <cellStyle name="이연사업비 2 6" xfId="9074" xr:uid="{BD246171-0DC8-4713-8BA2-A901D031956D}"/>
    <cellStyle name="이연사업비 2 6 2" xfId="12978" xr:uid="{8D13A45C-73B7-4E8F-A2CB-F85DD265A6EC}"/>
    <cellStyle name="이연사업비 2 6 2 2" xfId="51177" xr:uid="{AF036680-613D-4D09-80AA-FCD2807B8F63}"/>
    <cellStyle name="이연사업비 2 6 3" xfId="53105" xr:uid="{EEFD9FF6-3918-4D02-A8F4-DD3581832A67}"/>
    <cellStyle name="이연사업비 2 6 4" xfId="48729" xr:uid="{541F2C40-0F74-40DB-BFE5-D95C2E58172F}"/>
    <cellStyle name="이연사업비 2 6 5" xfId="56152" xr:uid="{B02CECE9-530B-4F8C-8040-2F2A4775B213}"/>
    <cellStyle name="이연사업비 2 7" xfId="9117" xr:uid="{BD0B5384-DFAF-482F-910C-8EFCF0A5AE43}"/>
    <cellStyle name="이연사업비 2 7 2" xfId="13013" xr:uid="{DEFDC7E3-DF60-492A-8F4B-E02A245C2192}"/>
    <cellStyle name="이연사업비 2 7 2 2" xfId="51220" xr:uid="{5AB0D0A3-6D1E-4AA7-B346-AAD0BC018CEA}"/>
    <cellStyle name="이연사업비 2 7 3" xfId="53148" xr:uid="{8C9B2697-88B3-4E93-BBEF-80731E8DC283}"/>
    <cellStyle name="이연사업비 2 7 4" xfId="48772" xr:uid="{7320A841-C65A-4F91-98FC-34680C47C950}"/>
    <cellStyle name="이연사업비 2 7 5" xfId="56194" xr:uid="{A123CBFF-887F-4934-B656-70870B49BE8C}"/>
    <cellStyle name="이연사업비 2 8" xfId="9156" xr:uid="{78F3828D-225B-470D-A3FB-5931D2ADDB78}"/>
    <cellStyle name="이연사업비 2 8 2" xfId="13049" xr:uid="{74ADD199-AA8F-4544-860A-F5B087359732}"/>
    <cellStyle name="이연사업비 2 8 2 2" xfId="51258" xr:uid="{A2D1A2E7-3862-4656-AB99-50C3D2FFB335}"/>
    <cellStyle name="이연사업비 2 8 3" xfId="53186" xr:uid="{7557E37E-63F6-439D-BF57-246692C1E576}"/>
    <cellStyle name="이연사업비 2 8 4" xfId="48810" xr:uid="{7CC89A73-618F-4AA9-AE25-408756FCA985}"/>
    <cellStyle name="이연사업비 2 8 5" xfId="56232" xr:uid="{80F67BFC-50D7-472D-B452-66BCBE0DA7F3}"/>
    <cellStyle name="이연사업비 2 9" xfId="9216" xr:uid="{B14E9728-AAAE-4EBF-8EB7-374C0D153001}"/>
    <cellStyle name="이연사업비 2 9 2" xfId="13100" xr:uid="{7C8C96D8-C2EE-44FB-AD03-63981487FDB8}"/>
    <cellStyle name="이연사업비 2 9 2 2" xfId="51317" xr:uid="{721DAFA6-CE43-412C-9577-7867AB2F1700}"/>
    <cellStyle name="이연사업비 2 9 3" xfId="53245" xr:uid="{E1FA0459-ADC1-4298-A825-824100AFA08E}"/>
    <cellStyle name="이연사업비 2 9 4" xfId="48868" xr:uid="{CB31A00B-93B5-4255-88C7-E2DE3FB54333}"/>
    <cellStyle name="이연사업비 2 9 5" xfId="56288" xr:uid="{1D557269-4E03-4A1F-8086-C492063CD097}"/>
    <cellStyle name="이연사업비 3" xfId="8307" xr:uid="{452A32D8-F4E1-41AA-9939-1482F2915D1E}"/>
    <cellStyle name="이연사업비 3 2" xfId="12401" xr:uid="{709C0EFC-8E41-4A35-946F-0889947A0D8C}"/>
    <cellStyle name="이연사업비 3 2 2" xfId="50676" xr:uid="{27FAB40F-1124-4B7C-84C0-BC4C58D7BD49}"/>
    <cellStyle name="이연사업비 3 3" xfId="52659" xr:uid="{22E6D0CF-63D9-4B12-AF55-5F931CCBE24D}"/>
    <cellStyle name="이연사업비 3 4" xfId="48040" xr:uid="{F46217ED-BAFA-4E0B-B7F9-1BA58692F099}"/>
    <cellStyle name="이연사업비 3 5" xfId="55511" xr:uid="{94B67A41-0835-4043-8F00-B2DCAAFC2CF1}"/>
    <cellStyle name="이연사업비 4" xfId="8735" xr:uid="{4B7B8031-1FF1-47B7-9B56-54EC4E4F5989}"/>
    <cellStyle name="이연사업비 4 2" xfId="12702" xr:uid="{CE9C7317-D186-46DC-875A-0D8E1BF8B8A1}"/>
    <cellStyle name="이연사업비 4 2 2" xfId="50845" xr:uid="{ECD84AD9-E978-4A03-A2D1-AA1C68A0AC49}"/>
    <cellStyle name="이연사업비 4 3" xfId="52774" xr:uid="{95AF4312-28B5-4932-A0A1-927DBA661C5E}"/>
    <cellStyle name="이연사업비 4 4" xfId="48400" xr:uid="{B4EA8697-9977-48B0-96D9-EBE798F42F68}"/>
    <cellStyle name="이연사업비 4 5" xfId="55826" xr:uid="{CC3F366D-029D-4F20-A0DD-8B6E8C7965C5}"/>
    <cellStyle name="이연사업비 5" xfId="7921" xr:uid="{71BB7897-4692-4172-8264-EC1CF470BF76}"/>
    <cellStyle name="이연사업비 5 2" xfId="12100" xr:uid="{EDF22812-AE1D-4FE8-8442-E7D0880AF6F8}"/>
    <cellStyle name="이연사업비 5 2 2" xfId="50334" xr:uid="{37F427A7-2ACD-423F-B8E1-42A09CFF4160}"/>
    <cellStyle name="이연사업비 5 3" xfId="52324" xr:uid="{B4DDAAF0-8016-4BEF-BD58-32DF45E3CC2C}"/>
    <cellStyle name="이연사업비 5 4" xfId="47698" xr:uid="{D4585C6B-22FD-4D64-8F6E-E0FA3F05BD46}"/>
    <cellStyle name="이연사업비 5 5" xfId="55186" xr:uid="{89D84D9A-C707-4B42-9DE5-C14823C15853}"/>
    <cellStyle name="이연사업비 6" xfId="8317" xr:uid="{407743E4-F5A2-4BDC-8C8E-B974FF9299D4}"/>
    <cellStyle name="이연사업비 6 2" xfId="12407" xr:uid="{62533381-5101-472C-B372-13A533920A76}"/>
    <cellStyle name="이연사업비 6 2 2" xfId="50685" xr:uid="{ECAC354C-5983-44DB-98F5-9E8298F350A3}"/>
    <cellStyle name="이연사업비 6 3" xfId="52668" xr:uid="{5599DA45-44C0-4970-98D4-0427D4BE31B0}"/>
    <cellStyle name="이연사업비 6 4" xfId="48049" xr:uid="{C68F6868-EE23-42B8-A31B-58FD1BDBD2DB}"/>
    <cellStyle name="이연사업비 6 5" xfId="55520" xr:uid="{1979CDA1-6BDF-48D0-873E-73C8C78653D6}"/>
    <cellStyle name="이연사업비 7" xfId="8785" xr:uid="{1936B451-D31D-480E-9715-F9EE506992A1}"/>
    <cellStyle name="이연사업비 7 2" xfId="12735" xr:uid="{A5B4F81E-BDBE-4488-BF46-56EBAF6D650A}"/>
    <cellStyle name="이연사업비 7 2 2" xfId="50891" xr:uid="{71319F1A-5A98-439F-92AB-59E5FDE1677B}"/>
    <cellStyle name="이연사업비 7 3" xfId="52820" xr:uid="{14194AA2-2A4D-444C-87EE-D75F76F9828D}"/>
    <cellStyle name="이연사업비 7 4" xfId="48445" xr:uid="{EB0F0ACC-274B-4362-8C3F-509508C897FF}"/>
    <cellStyle name="이연사업비 7 5" xfId="55871" xr:uid="{4568A271-D6D8-403E-9050-1416E4A017EA}"/>
    <cellStyle name="이연사업비 8" xfId="7986" xr:uid="{BD46507A-4513-40FD-BBA2-6BA47C1CA700}"/>
    <cellStyle name="이연사업비 8 2" xfId="12157" xr:uid="{DA820270-17F6-4B38-9403-6BA9D801362B}"/>
    <cellStyle name="이연사업비 8 2 2" xfId="50396" xr:uid="{37F3E712-BE7C-4BB0-B1EF-563A300FD3E5}"/>
    <cellStyle name="이연사업비 8 3" xfId="52386" xr:uid="{95B5A611-AD25-4CB0-AEC3-5AEDCCDBE2B3}"/>
    <cellStyle name="이연사업비 8 4" xfId="47759" xr:uid="{A6AD1B0B-4AFF-42B4-9CB7-EB7E58A2C7D7}"/>
    <cellStyle name="이연사업비 8 5" xfId="55246" xr:uid="{2040CDB7-1E21-4A6E-B2A2-74CA471BDC0E}"/>
    <cellStyle name="이연사업비 9" xfId="9543" xr:uid="{BC98C9FE-CBFF-4DDC-938B-FF59030345DA}"/>
    <cellStyle name="이연사업비 9 2" xfId="13380" xr:uid="{A55185B4-102C-4FC7-BC3E-6EDDC4AB9398}"/>
    <cellStyle name="이연사업비 9 2 2" xfId="51633" xr:uid="{EB362D71-B2D5-498E-8287-F39062715A15}"/>
    <cellStyle name="이연사업비 9 3" xfId="53561" xr:uid="{BCBAA262-98AC-4DDC-9E1F-E3BB56B7AE4A}"/>
    <cellStyle name="이연사업비 9 4" xfId="49184" xr:uid="{56C4EC1D-0ECB-4FC3-8606-F5CD2B76E924}"/>
    <cellStyle name="이연사업비 9 5" xfId="56603" xr:uid="{B61C3DE8-7147-4786-BE0C-6C7D6047C7CF}"/>
    <cellStyle name="콤마 [ - 유형1" xfId="743" xr:uid="{B8CCF4BA-D2F7-41A2-810C-8EA05C51C793}"/>
    <cellStyle name="콤마 [ - 유형2" xfId="744" xr:uid="{68DB9701-029B-4D75-9228-F7340FBC7DCB}"/>
    <cellStyle name="콤마 [ - 유형3" xfId="745" xr:uid="{53814177-1959-4CA1-BBED-66FB396CE5D2}"/>
    <cellStyle name="콤마 [ - 유형4" xfId="746" xr:uid="{B9091B45-B4C6-4162-B840-A79E19E17E1F}"/>
    <cellStyle name="콤마 [ - 유형5" xfId="747" xr:uid="{F88BC877-D5C4-4246-9536-0C322F5BC5B0}"/>
    <cellStyle name="콤마 [ - 유형6" xfId="748" xr:uid="{C09C9BA6-970A-49B1-98E0-37758EBA857B}"/>
    <cellStyle name="콤마 [ - 유형7" xfId="749" xr:uid="{AB7E5789-5988-4233-B5AD-E88F311171E9}"/>
    <cellStyle name="콤마 [ - 유형8" xfId="750" xr:uid="{A4C3DA35-89E1-4983-A247-1BF6439F3E26}"/>
    <cellStyle name="콤마 [0]_ 비목별 월별기술 " xfId="751" xr:uid="{A6265324-9DEC-4730-A32E-9E0A1677B066}"/>
    <cellStyle name="콤마_ 비목별 월별기술 " xfId="752" xr:uid="{C3BDF075-46B0-43C3-8E50-0305987D06FB}"/>
    <cellStyle name="통화 [0]_1202" xfId="753" xr:uid="{EE5CE78A-02FE-4F52-A4A0-98A833BDFD01}"/>
    <cellStyle name="통화_1202" xfId="754" xr:uid="{EB785628-14FA-44C8-BA74-BB3CC0FF26CA}"/>
    <cellStyle name="표준_(정보부문)월별인원계획" xfId="755" xr:uid="{BEC390A1-781E-45F6-836E-6D950D64F73D}"/>
    <cellStyle name="표줠_Sheet1_1_총괄표 (수출입) (2)" xfId="4863" xr:uid="{E7C01E46-04EE-42B8-B51A-E1EAEE1A6204}"/>
    <cellStyle name="一般_00Q3902REV.1" xfId="756" xr:uid="{C9A9CAA7-9F4C-4F56-8348-D5BC2B16FD7C}"/>
    <cellStyle name="入力" xfId="1040" xr:uid="{9738F42D-C209-4933-BE81-CDCDA2B08CB6}"/>
    <cellStyle name="入力 10" xfId="1041" xr:uid="{69E61898-AF17-4370-AAC4-F4A351F8796F}"/>
    <cellStyle name="入力 11" xfId="1042" xr:uid="{0D4915A8-97DD-41FB-8891-6665928292EF}"/>
    <cellStyle name="入力 12" xfId="1043" xr:uid="{274FDE38-7DA4-4379-B69E-5D360004E190}"/>
    <cellStyle name="入力 13" xfId="1044" xr:uid="{52435BAA-7DC0-4399-8343-0A2C92E18B30}"/>
    <cellStyle name="入力 14" xfId="1045" xr:uid="{C642C5ED-7CE0-4442-BD5D-BE5C7324A289}"/>
    <cellStyle name="入力 15" xfId="1046" xr:uid="{F0A1AE4B-C493-4F52-892F-6E7CD5A2968C}"/>
    <cellStyle name="入力 16" xfId="1047" xr:uid="{A9CD9D03-DF41-4E84-9842-8650DE9D2248}"/>
    <cellStyle name="入力 17" xfId="1048" xr:uid="{286B842D-431C-4349-B2C6-7AA2974DFD0F}"/>
    <cellStyle name="入力 18" xfId="1049" xr:uid="{CAC697FC-296D-4427-A247-455E2079FD10}"/>
    <cellStyle name="入力 19" xfId="1050" xr:uid="{F4C24F4D-C5A6-4191-B380-17F65794D996}"/>
    <cellStyle name="入力 2" xfId="1051" xr:uid="{5FBDC494-10A4-435A-82BC-2AFB072E6B5C}"/>
    <cellStyle name="入力 20" xfId="1052" xr:uid="{1C2AC89C-831F-42D7-9AD4-18F8813A16EB}"/>
    <cellStyle name="入力 21" xfId="1053" xr:uid="{C995043F-C2D6-4231-A149-09E34DFAE1B1}"/>
    <cellStyle name="入力 22" xfId="1054" xr:uid="{373BF59F-D04B-4310-9988-5122B47D427B}"/>
    <cellStyle name="入力 23" xfId="1055" xr:uid="{202A9F34-7DA7-477E-A4FD-CFBB94262173}"/>
    <cellStyle name="入力 24" xfId="1056" xr:uid="{F65D9396-F27A-4FC6-8D75-4470FFD68F10}"/>
    <cellStyle name="入力 25" xfId="1057" xr:uid="{CAC89694-F4C5-4C6B-8033-8AC652507765}"/>
    <cellStyle name="入力 3" xfId="1058" xr:uid="{4B61C4D8-872F-4420-8C15-AA9FBCB479EF}"/>
    <cellStyle name="入力 4" xfId="1059" xr:uid="{14D96221-EE3B-42C4-AF1A-C3AC0728A76F}"/>
    <cellStyle name="入力 5" xfId="1060" xr:uid="{22F0DF52-9768-4949-B7F1-01E9AD592FBE}"/>
    <cellStyle name="入力 6" xfId="1061" xr:uid="{B0109745-5F64-41E0-8AB8-4E203B746B55}"/>
    <cellStyle name="入力 7" xfId="1062" xr:uid="{52A7F42A-398B-401D-A9AD-9F5653C1A92D}"/>
    <cellStyle name="入力 8" xfId="1063" xr:uid="{9632EC99-4BB8-4304-8889-F121466EA00A}"/>
    <cellStyle name="入力 9" xfId="1064" xr:uid="{E048FC30-89D5-4F44-B6B4-5FD12FE62654}"/>
    <cellStyle name="出力" xfId="1065" xr:uid="{FCEE6E7C-F5B1-4273-98D8-CB2FC3C88538}"/>
    <cellStyle name="出力 10" xfId="1066" xr:uid="{AF56A1CB-82E2-4B1A-8EA4-030852ED9CB8}"/>
    <cellStyle name="出力 11" xfId="1067" xr:uid="{6F17986C-8C9C-4697-8CCF-224B3A8A418F}"/>
    <cellStyle name="出力 12" xfId="1068" xr:uid="{76E54E2B-785C-4F5A-A66C-CD9A8EBF8DBC}"/>
    <cellStyle name="出力 13" xfId="1069" xr:uid="{178DE87C-132C-40E3-8930-D81F01D2FF23}"/>
    <cellStyle name="出力 14" xfId="1070" xr:uid="{341187C4-C3BB-42F0-85E1-3D5F0CA200D3}"/>
    <cellStyle name="出力 15" xfId="1071" xr:uid="{BB4E4EA3-06C7-413C-BF7F-8E215EBD1F82}"/>
    <cellStyle name="出力 16" xfId="1072" xr:uid="{564B7B02-12E4-461E-BEAB-83807EA4093A}"/>
    <cellStyle name="出力 17" xfId="1073" xr:uid="{B5B01FB9-0831-4234-A66B-E56AB3799FED}"/>
    <cellStyle name="出力 18" xfId="1074" xr:uid="{E8CED3E8-0653-4FA6-BACB-C21A827D80D6}"/>
    <cellStyle name="出力 19" xfId="1075" xr:uid="{9D11C432-9D57-45DA-91B9-AC23A52755AC}"/>
    <cellStyle name="出力 2" xfId="1076" xr:uid="{6492D21E-97B2-4756-BDE4-68D07CB21DCC}"/>
    <cellStyle name="出力 20" xfId="1077" xr:uid="{BB31BA0D-0B7C-4A8F-A8D3-F70ADA1CFB35}"/>
    <cellStyle name="出力 21" xfId="1078" xr:uid="{56BD6423-9935-4869-B3DB-CD9380808DE3}"/>
    <cellStyle name="出力 22" xfId="1079" xr:uid="{47B84628-7D3C-4452-9BB2-71D69F160988}"/>
    <cellStyle name="出力 23" xfId="1080" xr:uid="{1AF606AF-C86E-4CAC-BDFF-66FA65CC1906}"/>
    <cellStyle name="出力 24" xfId="1081" xr:uid="{CD643040-746B-48DB-900A-D4C16F8D1123}"/>
    <cellStyle name="出力 25" xfId="1082" xr:uid="{2A5BE8AB-613D-481B-82C9-AAFB39FACEEF}"/>
    <cellStyle name="出力 3" xfId="1083" xr:uid="{D0775A0A-D8A6-46C2-A5F3-82BCC1884023}"/>
    <cellStyle name="出力 4" xfId="1084" xr:uid="{57DDABFD-D465-4613-9F88-B3684C06CDA2}"/>
    <cellStyle name="出力 5" xfId="1085" xr:uid="{E74770F8-462D-4338-9FE7-9F10130C2275}"/>
    <cellStyle name="出力 6" xfId="1086" xr:uid="{EA630672-FFD1-4CC0-B7AF-6EC184FA809F}"/>
    <cellStyle name="出力 7" xfId="1087" xr:uid="{1D357700-B028-4781-83CD-20AA39DE5C4C}"/>
    <cellStyle name="出力 8" xfId="1088" xr:uid="{28493192-96A2-4B33-BAEB-D57599373CEF}"/>
    <cellStyle name="出力 9" xfId="1089" xr:uid="{8BE0563D-615D-40A2-8A77-14ACF9C4D4FD}"/>
    <cellStyle name="千分位[0]_00Q3902REV.1" xfId="757" xr:uid="{31CFEDFD-9D09-4DAA-A84E-2535125C45AB}"/>
    <cellStyle name="千分位_00Q3902REV.1" xfId="758" xr:uid="{DB935796-3CF4-4B2B-93D2-CB9C13630893}"/>
    <cellStyle name="常规_BOD Shanghai - 040804 R" xfId="759" xr:uid="{15B657AE-DCF2-41E7-A209-77442A922EE1}"/>
    <cellStyle name="悪い" xfId="1090" xr:uid="{6B3240F1-CEE3-46B5-A7DE-B4DEC4C4316B}"/>
    <cellStyle name="桁区切り [0.00]_1998year Trial balance (99.3.17)" xfId="4864" xr:uid="{1CA7BA5D-30C2-4ECF-A98C-32F6C3E42E15}"/>
    <cellStyle name="桁区切り_1998year Trial balance (99.3.17)" xfId="4865" xr:uid="{23292A87-795A-4E3D-B059-9CF7AAAB0E77}"/>
    <cellStyle name="標準_1998year Trial balance (99.3.17)" xfId="4866" xr:uid="{125DCEAA-0027-4737-8B5A-15E6E685B92D}"/>
    <cellStyle name="良い" xfId="1091" xr:uid="{B17F98D7-2D68-4639-AC10-D062430333F8}"/>
    <cellStyle name="見出し 1" xfId="1092" xr:uid="{3DCF5F1F-0824-45D7-89EA-7804A63A18DF}"/>
    <cellStyle name="見出し 2" xfId="1093" xr:uid="{BB951EBD-A6DA-4CA8-97FD-D5F1EA8E2FEF}"/>
    <cellStyle name="見出し 3" xfId="1094" xr:uid="{C46859B1-ED3F-4A9F-9BB0-F372C7033C74}"/>
    <cellStyle name="見出し 4" xfId="1095" xr:uid="{EED7F1AE-37CE-4DC4-A955-041F0FA9D9E2}"/>
    <cellStyle name="計算" xfId="1096" xr:uid="{8EBC30AC-57C3-4366-97CF-A19979D23EF8}"/>
    <cellStyle name="計算 10" xfId="1097" xr:uid="{EE24E4E7-490F-4118-AC66-616DC56A938E}"/>
    <cellStyle name="計算 11" xfId="1098" xr:uid="{E442CD65-7BCE-4440-B879-F6DA0CD3DDB8}"/>
    <cellStyle name="計算 12" xfId="1099" xr:uid="{33F0AFC5-9C5B-4609-8F3F-EE379116F44D}"/>
    <cellStyle name="計算 13" xfId="1100" xr:uid="{EFCACC80-3F95-41DB-9CC2-BBA4CD8AD019}"/>
    <cellStyle name="計算 14" xfId="1101" xr:uid="{EC772215-FCEE-4367-857C-6DD9A0450E63}"/>
    <cellStyle name="計算 15" xfId="1102" xr:uid="{4BA1DC79-CFC1-4A2A-B3AF-F11FE26B3A8A}"/>
    <cellStyle name="計算 16" xfId="1103" xr:uid="{1B90BDFB-9CB8-45F1-83E8-D3A38A74EA11}"/>
    <cellStyle name="計算 17" xfId="1104" xr:uid="{FB90D4B0-6F3A-49C4-9C2B-BD66BCC1071F}"/>
    <cellStyle name="計算 18" xfId="1105" xr:uid="{F0118B2D-0820-4E77-A90A-A407B75B4E2C}"/>
    <cellStyle name="計算 19" xfId="1106" xr:uid="{19C5CE69-2F72-4645-813C-B95422E335AA}"/>
    <cellStyle name="計算 2" xfId="1107" xr:uid="{CEA0CEA5-B5E4-4BA0-A272-16D9038297B9}"/>
    <cellStyle name="計算 20" xfId="1108" xr:uid="{00A84CBF-A8AC-4DEC-A244-B87E183790F3}"/>
    <cellStyle name="計算 21" xfId="1109" xr:uid="{D332C283-EBD5-4F2F-93D3-D2A2F1DB6E28}"/>
    <cellStyle name="計算 22" xfId="1110" xr:uid="{EADE53DB-FDF5-4076-BB27-572BE75BE9E4}"/>
    <cellStyle name="計算 23" xfId="1111" xr:uid="{56970A55-3523-4FCA-ADE0-6EF513FC7231}"/>
    <cellStyle name="計算 24" xfId="1112" xr:uid="{CF9E24C7-7A92-4A9C-BD92-A61FB95E381C}"/>
    <cellStyle name="計算 25" xfId="1113" xr:uid="{3902B3F5-0505-4106-AEA6-F29EDB0BCDEC}"/>
    <cellStyle name="計算 3" xfId="1114" xr:uid="{89F1EC47-3133-492B-BA20-CC6EE71F41E5}"/>
    <cellStyle name="計算 4" xfId="1115" xr:uid="{A9A4FC76-04B0-442A-BE97-1E9E695C2438}"/>
    <cellStyle name="計算 5" xfId="1116" xr:uid="{C65DACF4-248F-4742-B143-FA85D0AB8C9B}"/>
    <cellStyle name="計算 6" xfId="1117" xr:uid="{20CD9BEA-A34C-4FE4-AED5-59C0FEDEC8D9}"/>
    <cellStyle name="計算 7" xfId="1118" xr:uid="{DAC5D204-EE05-45F6-8101-8D43DC2F3568}"/>
    <cellStyle name="計算 8" xfId="1119" xr:uid="{630A153A-8FC6-4940-95DB-7D352E498D9F}"/>
    <cellStyle name="計算 9" xfId="1120" xr:uid="{EB94FB0F-985E-49D5-A95A-8728FBE8BCFE}"/>
    <cellStyle name="説明文" xfId="1121" xr:uid="{B2FE5D01-9017-47C2-BA5B-BBE28F1CC28B}"/>
    <cellStyle name="警告文" xfId="1122" xr:uid="{16835752-8B37-4F7B-9D1C-FC861699812C}"/>
    <cellStyle name="貨幣 [0]_00Q3902REV.1" xfId="760" xr:uid="{C265C400-AC10-4BA2-9EDC-2686EAFA2E36}"/>
    <cellStyle name="貨幣[0]_BRE" xfId="761" xr:uid="{1F1276C2-311C-4E6F-BB98-0875C05CD7B7}"/>
    <cellStyle name="貨幣_00Q3902REV.1" xfId="762" xr:uid="{98ADB022-0ADF-4E11-BC3E-B89453C5F5D4}"/>
    <cellStyle name="通貨 [0.00]_1998year Trial balance (99.3.17)" xfId="4867" xr:uid="{24AC3B5D-D7BD-400C-AF54-B04E1E5F0219}"/>
    <cellStyle name="通貨_1998year Trial balance (99.3.17)" xfId="4868" xr:uid="{91C2C2C2-3E55-47DC-B8CE-DE47D44AB08C}"/>
    <cellStyle name="集計" xfId="1123" xr:uid="{E9F84152-2879-438D-A485-383BF279CA22}"/>
    <cellStyle name="集計 10" xfId="1124" xr:uid="{4253593C-F88A-41F1-A1BF-9B7278ED41F2}"/>
    <cellStyle name="集計 11" xfId="1125" xr:uid="{05E8BEBA-726B-43FE-98F3-98579D8F94DA}"/>
    <cellStyle name="集計 12" xfId="1126" xr:uid="{015E2792-AD42-47DD-B11F-68A801DA24E0}"/>
    <cellStyle name="集計 13" xfId="1127" xr:uid="{155AD388-4FDD-4304-BD76-1013EC17AE42}"/>
    <cellStyle name="集計 14" xfId="1128" xr:uid="{4DFAE901-02E3-44B8-A22F-9FA287FD7C0E}"/>
    <cellStyle name="集計 15" xfId="1129" xr:uid="{098F426A-4ABB-4598-85DC-169EB1F0A194}"/>
    <cellStyle name="集計 16" xfId="1130" xr:uid="{30678F4D-8088-462E-80D9-C97A3E6B54B4}"/>
    <cellStyle name="集計 17" xfId="1131" xr:uid="{3A2AC982-D04E-4E0F-9DD9-F3D82FB55F10}"/>
    <cellStyle name="集計 18" xfId="1132" xr:uid="{C464BDD9-3433-4D45-B3C5-4A230C320C1A}"/>
    <cellStyle name="集計 19" xfId="1133" xr:uid="{8DC4545E-733A-4BA9-918F-E4F81C6F4754}"/>
    <cellStyle name="集計 2" xfId="1134" xr:uid="{592CFBE1-0F2D-4FB9-A4FA-501ECE082735}"/>
    <cellStyle name="集計 20" xfId="1135" xr:uid="{E6D4D3C6-D11F-4D94-9CF2-FC15E8ED9B94}"/>
    <cellStyle name="集計 21" xfId="1136" xr:uid="{91ED4133-9DB0-4613-8D3F-F6F2FA6CAFCA}"/>
    <cellStyle name="集計 22" xfId="1137" xr:uid="{701CCF45-079E-4255-A12D-636E1403171C}"/>
    <cellStyle name="集計 23" xfId="1138" xr:uid="{A8F2721D-E325-4A75-94FB-30717F9AC368}"/>
    <cellStyle name="集計 24" xfId="1139" xr:uid="{C14D0C87-CFA1-4E37-A992-D448862CFC7C}"/>
    <cellStyle name="集計 25" xfId="1140" xr:uid="{BA234605-EC2D-4515-82B1-99256CB5B3FB}"/>
    <cellStyle name="集計 3" xfId="1141" xr:uid="{F93A0955-9BA8-4C3D-B3CF-F1EE9A1C9F5A}"/>
    <cellStyle name="集計 4" xfId="1142" xr:uid="{FADD97CE-6995-46A5-BC2A-FD4DED054F41}"/>
    <cellStyle name="集計 5" xfId="1143" xr:uid="{6441248C-B8C8-44C5-826F-4CB71B2A67C0}"/>
    <cellStyle name="集計 6" xfId="1144" xr:uid="{D4A7ACF2-072B-4A73-886E-18D3B10CDEF1}"/>
    <cellStyle name="集計 7" xfId="1145" xr:uid="{0351EA1B-CDEB-4033-B7E8-3F156069FB8C}"/>
    <cellStyle name="集計 8" xfId="1146" xr:uid="{A96FCCF0-A24D-4B89-B113-81D140039960}"/>
    <cellStyle name="集計 9" xfId="1147" xr:uid="{0DB58CB6-22F2-4B08-BE7B-320AAF97BC77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66FFFF"/>
      <color rgb="FFCCFFCC"/>
      <color rgb="FFFF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/>
  </sheetViews>
  <sheetFormatPr defaultRowHeight="21.75"/>
  <sheetData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2848-B06F-466D-A861-F9F32B2B3A8B}">
  <sheetPr syncVertical="1" syncRef="A1" transitionEvaluation="1" transitionEntry="1"/>
  <dimension ref="A1:K105"/>
  <sheetViews>
    <sheetView showGridLines="0" view="pageBreakPreview" zoomScale="115" zoomScaleNormal="80" zoomScaleSheetLayoutView="115" workbookViewId="0">
      <selection activeCell="M12" sqref="M12"/>
    </sheetView>
  </sheetViews>
  <sheetFormatPr defaultColWidth="9.85546875" defaultRowHeight="24" customHeight="1"/>
  <cols>
    <col min="1" max="1" width="42.85546875" style="40" customWidth="1"/>
    <col min="2" max="2" width="10.42578125" style="40" customWidth="1"/>
    <col min="3" max="3" width="9.5703125" style="40" customWidth="1"/>
    <col min="4" max="4" width="1.7109375" style="40" customWidth="1"/>
    <col min="5" max="5" width="17.140625" style="29" customWidth="1"/>
    <col min="6" max="6" width="1.42578125" style="29" customWidth="1"/>
    <col min="7" max="7" width="17.140625" style="29" customWidth="1"/>
    <col min="8" max="8" width="1.42578125" style="30" customWidth="1"/>
    <col min="9" max="9" width="17.140625" style="29" customWidth="1"/>
    <col min="10" max="10" width="1.42578125" style="29" customWidth="1"/>
    <col min="11" max="11" width="17.140625" style="29" customWidth="1"/>
    <col min="12" max="16384" width="9.85546875" style="40"/>
  </cols>
  <sheetData>
    <row r="1" spans="1:11" ht="24" customHeight="1">
      <c r="A1" s="139" t="s">
        <v>76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</row>
    <row r="2" spans="1:11" ht="24" customHeight="1">
      <c r="A2" s="139" t="s">
        <v>50</v>
      </c>
      <c r="B2" s="139"/>
      <c r="C2" s="139"/>
      <c r="D2" s="139"/>
      <c r="E2" s="139"/>
      <c r="F2" s="139"/>
      <c r="G2" s="139"/>
      <c r="H2" s="139"/>
      <c r="I2" s="139"/>
      <c r="J2" s="139"/>
      <c r="K2" s="139"/>
    </row>
    <row r="3" spans="1:11" ht="24" customHeight="1">
      <c r="A3" s="2" t="s">
        <v>214</v>
      </c>
      <c r="B3" s="72"/>
      <c r="C3" s="72"/>
      <c r="D3" s="72"/>
      <c r="E3" s="3"/>
      <c r="F3" s="3"/>
      <c r="G3" s="3"/>
      <c r="H3" s="3"/>
      <c r="I3" s="3"/>
      <c r="J3" s="3"/>
      <c r="K3" s="3"/>
    </row>
    <row r="4" spans="1:11" ht="24" customHeight="1">
      <c r="A4" s="140" t="s">
        <v>75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</row>
    <row r="5" spans="1:11" ht="24" customHeight="1">
      <c r="A5" s="41"/>
      <c r="B5" s="42"/>
      <c r="C5" s="42"/>
      <c r="D5" s="42"/>
      <c r="E5" s="141" t="s">
        <v>25</v>
      </c>
      <c r="F5" s="141"/>
      <c r="G5" s="141"/>
      <c r="H5" s="4"/>
      <c r="I5" s="141" t="s">
        <v>29</v>
      </c>
      <c r="J5" s="141"/>
      <c r="K5" s="141"/>
    </row>
    <row r="6" spans="1:11" s="41" customFormat="1" ht="24" customHeight="1">
      <c r="C6" s="43" t="s">
        <v>0</v>
      </c>
      <c r="E6" s="5">
        <v>2566</v>
      </c>
      <c r="F6" s="6"/>
      <c r="G6" s="5">
        <v>2565</v>
      </c>
      <c r="H6" s="7"/>
      <c r="I6" s="5">
        <v>2566</v>
      </c>
      <c r="J6" s="6"/>
      <c r="K6" s="5">
        <v>2565</v>
      </c>
    </row>
    <row r="7" spans="1:11" ht="24" customHeight="1">
      <c r="A7" s="44" t="s">
        <v>30</v>
      </c>
      <c r="C7" s="41"/>
      <c r="E7" s="8"/>
      <c r="F7" s="8"/>
      <c r="G7" s="8"/>
      <c r="H7" s="9"/>
      <c r="I7" s="8"/>
      <c r="J7" s="8"/>
      <c r="K7" s="8"/>
    </row>
    <row r="8" spans="1:11" ht="24" customHeight="1">
      <c r="A8" s="44" t="s">
        <v>1</v>
      </c>
      <c r="C8" s="41"/>
      <c r="E8" s="8"/>
      <c r="F8" s="8"/>
      <c r="G8" s="8"/>
      <c r="H8" s="9"/>
      <c r="I8" s="8"/>
      <c r="J8" s="8"/>
      <c r="K8" s="8"/>
    </row>
    <row r="9" spans="1:11" ht="24" customHeight="1">
      <c r="A9" s="40" t="s">
        <v>31</v>
      </c>
      <c r="C9" s="45">
        <v>7</v>
      </c>
      <c r="D9" s="46"/>
      <c r="E9" s="18">
        <v>937078804</v>
      </c>
      <c r="F9" s="20"/>
      <c r="G9" s="18">
        <v>508644016</v>
      </c>
      <c r="H9" s="19"/>
      <c r="I9" s="18">
        <v>25676148</v>
      </c>
      <c r="J9" s="20"/>
      <c r="K9" s="18">
        <v>16275709</v>
      </c>
    </row>
    <row r="10" spans="1:11" ht="24" customHeight="1">
      <c r="A10" s="40" t="s">
        <v>211</v>
      </c>
      <c r="C10" s="45">
        <v>8</v>
      </c>
      <c r="D10" s="46"/>
      <c r="E10" s="18">
        <v>36851810</v>
      </c>
      <c r="F10" s="20"/>
      <c r="G10" s="18">
        <v>346085553</v>
      </c>
      <c r="H10" s="19"/>
      <c r="I10" s="18">
        <v>0</v>
      </c>
      <c r="J10" s="20"/>
      <c r="K10" s="18">
        <v>0</v>
      </c>
    </row>
    <row r="11" spans="1:11" ht="24" customHeight="1">
      <c r="A11" s="40" t="s">
        <v>47</v>
      </c>
      <c r="C11" s="45">
        <v>9</v>
      </c>
      <c r="D11" s="46"/>
      <c r="E11" s="18">
        <v>290183588</v>
      </c>
      <c r="F11" s="20"/>
      <c r="G11" s="18">
        <v>104545658</v>
      </c>
      <c r="H11" s="18"/>
      <c r="I11" s="18">
        <v>11390378</v>
      </c>
      <c r="J11" s="20"/>
      <c r="K11" s="18">
        <v>1151484</v>
      </c>
    </row>
    <row r="12" spans="1:11" ht="24" customHeight="1">
      <c r="A12" s="40" t="s">
        <v>193</v>
      </c>
      <c r="C12" s="45">
        <v>6</v>
      </c>
      <c r="D12" s="46"/>
      <c r="E12" s="18">
        <v>0</v>
      </c>
      <c r="F12" s="20"/>
      <c r="G12" s="18">
        <v>0</v>
      </c>
      <c r="H12" s="18"/>
      <c r="I12" s="18">
        <v>575140000</v>
      </c>
      <c r="J12" s="20"/>
      <c r="K12" s="18">
        <v>181000000</v>
      </c>
    </row>
    <row r="13" spans="1:11" ht="24" customHeight="1">
      <c r="A13" s="40" t="s">
        <v>142</v>
      </c>
      <c r="C13" s="45"/>
      <c r="D13" s="46"/>
      <c r="E13" s="18"/>
      <c r="F13" s="20"/>
      <c r="G13" s="18"/>
      <c r="H13" s="18"/>
      <c r="I13" s="18"/>
      <c r="J13" s="20"/>
      <c r="K13" s="18"/>
    </row>
    <row r="14" spans="1:11" ht="24" customHeight="1">
      <c r="A14" s="40" t="s">
        <v>73</v>
      </c>
      <c r="C14" s="45">
        <v>21</v>
      </c>
      <c r="D14" s="46"/>
      <c r="E14" s="18">
        <v>3482589</v>
      </c>
      <c r="F14" s="20"/>
      <c r="G14" s="18">
        <v>3293798</v>
      </c>
      <c r="H14" s="18"/>
      <c r="I14" s="18">
        <v>0</v>
      </c>
      <c r="J14" s="20"/>
      <c r="K14" s="18">
        <v>0</v>
      </c>
    </row>
    <row r="15" spans="1:11" ht="24" customHeight="1">
      <c r="A15" s="40" t="s">
        <v>77</v>
      </c>
      <c r="C15" s="45">
        <v>10</v>
      </c>
      <c r="D15" s="46"/>
      <c r="E15" s="18">
        <v>3213901839</v>
      </c>
      <c r="F15" s="20"/>
      <c r="G15" s="18">
        <v>1034820337</v>
      </c>
      <c r="H15" s="18"/>
      <c r="I15" s="18">
        <v>0</v>
      </c>
      <c r="J15" s="20"/>
      <c r="K15" s="18">
        <v>0</v>
      </c>
    </row>
    <row r="16" spans="1:11" ht="24" customHeight="1">
      <c r="A16" s="40" t="s">
        <v>32</v>
      </c>
      <c r="C16" s="45"/>
      <c r="D16" s="46"/>
      <c r="E16" s="18">
        <v>626014713</v>
      </c>
      <c r="F16" s="20"/>
      <c r="G16" s="18">
        <v>399311935</v>
      </c>
      <c r="H16" s="19"/>
      <c r="I16" s="18">
        <v>223380</v>
      </c>
      <c r="J16" s="18"/>
      <c r="K16" s="18">
        <v>223958</v>
      </c>
    </row>
    <row r="17" spans="1:11" ht="24" customHeight="1">
      <c r="A17" s="44" t="s">
        <v>2</v>
      </c>
      <c r="C17" s="41"/>
      <c r="E17" s="21">
        <f>SUM(E9:E16)</f>
        <v>5107513343</v>
      </c>
      <c r="F17" s="16"/>
      <c r="G17" s="21">
        <f>SUM(G9:G16)</f>
        <v>2396701297</v>
      </c>
      <c r="H17" s="19"/>
      <c r="I17" s="21">
        <f>SUM(I9:I16)</f>
        <v>612429906</v>
      </c>
      <c r="J17" s="16"/>
      <c r="K17" s="21">
        <f>SUM(K9:K16)</f>
        <v>198651151</v>
      </c>
    </row>
    <row r="18" spans="1:11" ht="24" customHeight="1">
      <c r="A18" s="44" t="s">
        <v>19</v>
      </c>
      <c r="C18" s="41"/>
      <c r="E18" s="19"/>
      <c r="F18" s="16"/>
      <c r="G18" s="19"/>
      <c r="H18" s="19"/>
      <c r="I18" s="19"/>
      <c r="J18" s="16"/>
      <c r="K18" s="19"/>
    </row>
    <row r="19" spans="1:11" ht="24" customHeight="1">
      <c r="A19" s="46" t="s">
        <v>143</v>
      </c>
      <c r="C19" s="41"/>
      <c r="E19" s="19"/>
      <c r="F19" s="16"/>
      <c r="G19" s="19"/>
      <c r="H19" s="19"/>
      <c r="I19" s="19"/>
      <c r="J19" s="16"/>
      <c r="K19" s="19"/>
    </row>
    <row r="20" spans="1:11" ht="24" customHeight="1">
      <c r="A20" s="40" t="s">
        <v>144</v>
      </c>
      <c r="C20" s="47">
        <v>21</v>
      </c>
      <c r="E20" s="19">
        <v>429203118</v>
      </c>
      <c r="F20" s="16"/>
      <c r="G20" s="19">
        <v>389949543</v>
      </c>
      <c r="H20" s="19"/>
      <c r="I20" s="19">
        <v>0</v>
      </c>
      <c r="J20" s="16"/>
      <c r="K20" s="19">
        <v>0</v>
      </c>
    </row>
    <row r="21" spans="1:11" ht="24" customHeight="1">
      <c r="A21" s="40" t="s">
        <v>187</v>
      </c>
      <c r="C21" s="45">
        <v>11</v>
      </c>
      <c r="D21" s="46"/>
      <c r="E21" s="18">
        <v>105700679</v>
      </c>
      <c r="F21" s="20"/>
      <c r="G21" s="18">
        <v>110101739</v>
      </c>
      <c r="H21" s="18"/>
      <c r="I21" s="18">
        <v>0</v>
      </c>
      <c r="J21" s="20"/>
      <c r="K21" s="18">
        <v>0</v>
      </c>
    </row>
    <row r="22" spans="1:11" ht="24" customHeight="1">
      <c r="A22" s="46" t="s">
        <v>48</v>
      </c>
      <c r="C22" s="45">
        <v>11</v>
      </c>
      <c r="E22" s="18">
        <v>0</v>
      </c>
      <c r="F22" s="16"/>
      <c r="G22" s="18">
        <v>0</v>
      </c>
      <c r="H22" s="19"/>
      <c r="I22" s="18">
        <v>2988476794</v>
      </c>
      <c r="J22" s="16"/>
      <c r="K22" s="18">
        <v>2941918279</v>
      </c>
    </row>
    <row r="23" spans="1:11" ht="24" customHeight="1">
      <c r="A23" s="40" t="s">
        <v>194</v>
      </c>
      <c r="C23" s="45">
        <v>12</v>
      </c>
      <c r="D23" s="46"/>
      <c r="E23" s="18">
        <v>183991782</v>
      </c>
      <c r="F23" s="20"/>
      <c r="G23" s="18">
        <v>173772580</v>
      </c>
      <c r="H23" s="18"/>
      <c r="I23" s="18">
        <v>0</v>
      </c>
      <c r="J23" s="20"/>
      <c r="K23" s="18">
        <v>0</v>
      </c>
    </row>
    <row r="24" spans="1:11" ht="24" customHeight="1">
      <c r="A24" s="40" t="s">
        <v>49</v>
      </c>
      <c r="C24" s="45">
        <v>13</v>
      </c>
      <c r="E24" s="18">
        <v>228971307</v>
      </c>
      <c r="F24" s="16"/>
      <c r="G24" s="18">
        <v>239666834</v>
      </c>
      <c r="H24" s="19"/>
      <c r="I24" s="18">
        <v>0</v>
      </c>
      <c r="J24" s="20"/>
      <c r="K24" s="18">
        <v>0</v>
      </c>
    </row>
    <row r="25" spans="1:11" ht="24" customHeight="1">
      <c r="A25" s="46" t="s">
        <v>78</v>
      </c>
      <c r="C25" s="45">
        <v>14</v>
      </c>
      <c r="D25" s="46"/>
      <c r="E25" s="18">
        <v>929468128</v>
      </c>
      <c r="F25" s="20"/>
      <c r="G25" s="18">
        <v>650129692</v>
      </c>
      <c r="H25" s="19"/>
      <c r="I25" s="18">
        <v>1287556</v>
      </c>
      <c r="J25" s="20"/>
      <c r="K25" s="18">
        <v>2185893</v>
      </c>
    </row>
    <row r="26" spans="1:11" ht="24" customHeight="1">
      <c r="A26" s="46" t="s">
        <v>145</v>
      </c>
      <c r="C26" s="47">
        <v>21</v>
      </c>
      <c r="E26" s="19">
        <v>159607680</v>
      </c>
      <c r="F26" s="16"/>
      <c r="G26" s="19">
        <v>39897677</v>
      </c>
      <c r="H26" s="19"/>
      <c r="I26" s="19">
        <v>566334</v>
      </c>
      <c r="J26" s="16"/>
      <c r="K26" s="19">
        <v>906321</v>
      </c>
    </row>
    <row r="27" spans="1:11" ht="24" customHeight="1">
      <c r="A27" s="40" t="s">
        <v>117</v>
      </c>
      <c r="C27" s="45">
        <v>15</v>
      </c>
      <c r="D27" s="46"/>
      <c r="E27" s="18">
        <v>5727444556</v>
      </c>
      <c r="F27" s="20"/>
      <c r="G27" s="18">
        <v>8053869548</v>
      </c>
      <c r="H27" s="19"/>
      <c r="I27" s="18">
        <v>0</v>
      </c>
      <c r="J27" s="20"/>
      <c r="K27" s="18">
        <v>0</v>
      </c>
    </row>
    <row r="28" spans="1:11" ht="24" customHeight="1">
      <c r="A28" s="46" t="s">
        <v>134</v>
      </c>
      <c r="C28" s="45">
        <v>16</v>
      </c>
      <c r="D28" s="46"/>
      <c r="E28" s="18">
        <v>190051560</v>
      </c>
      <c r="F28" s="20"/>
      <c r="G28" s="18">
        <v>197964738</v>
      </c>
      <c r="H28" s="19"/>
      <c r="I28" s="18">
        <v>0</v>
      </c>
      <c r="J28" s="20"/>
      <c r="K28" s="18">
        <v>0</v>
      </c>
    </row>
    <row r="29" spans="1:11" ht="24" customHeight="1">
      <c r="A29" s="46" t="s">
        <v>137</v>
      </c>
      <c r="C29" s="45">
        <v>17</v>
      </c>
      <c r="D29" s="46"/>
      <c r="E29" s="18">
        <v>147817100</v>
      </c>
      <c r="F29" s="20"/>
      <c r="G29" s="18">
        <v>153971762</v>
      </c>
      <c r="H29" s="19"/>
      <c r="I29" s="18">
        <v>0</v>
      </c>
      <c r="J29" s="20"/>
      <c r="K29" s="18">
        <v>0</v>
      </c>
    </row>
    <row r="30" spans="1:11" ht="24" customHeight="1">
      <c r="A30" s="46" t="s">
        <v>33</v>
      </c>
      <c r="C30" s="45"/>
      <c r="E30" s="23">
        <v>26791940</v>
      </c>
      <c r="F30" s="18"/>
      <c r="G30" s="23">
        <v>27896868</v>
      </c>
      <c r="H30" s="19"/>
      <c r="I30" s="23">
        <v>0</v>
      </c>
      <c r="J30" s="18"/>
      <c r="K30" s="23">
        <v>0</v>
      </c>
    </row>
    <row r="31" spans="1:11" ht="24" customHeight="1">
      <c r="A31" s="44" t="s">
        <v>20</v>
      </c>
      <c r="C31" s="45"/>
      <c r="E31" s="19">
        <f>SUM(E20:E30)</f>
        <v>8129047850</v>
      </c>
      <c r="F31" s="18"/>
      <c r="G31" s="19">
        <f>SUM(G20:G30)</f>
        <v>10037220981</v>
      </c>
      <c r="H31" s="19"/>
      <c r="I31" s="19">
        <f>SUM(I20:I30)</f>
        <v>2990330684</v>
      </c>
      <c r="J31" s="18"/>
      <c r="K31" s="19">
        <f>SUM(K20:K30)</f>
        <v>2945010493</v>
      </c>
    </row>
    <row r="32" spans="1:11" ht="24" customHeight="1" thickBot="1">
      <c r="A32" s="44" t="s">
        <v>3</v>
      </c>
      <c r="C32" s="41"/>
      <c r="E32" s="36">
        <f>SUM(E17,E31)</f>
        <v>13236561193</v>
      </c>
      <c r="F32" s="16"/>
      <c r="G32" s="36">
        <f>SUM(G17,G31)</f>
        <v>12433922278</v>
      </c>
      <c r="H32" s="19"/>
      <c r="I32" s="36">
        <f>SUM(I17,I31)</f>
        <v>3602760590</v>
      </c>
      <c r="J32" s="16"/>
      <c r="K32" s="36">
        <f>SUM(K17,K31)</f>
        <v>3143661644</v>
      </c>
    </row>
    <row r="33" spans="1:11" ht="24" customHeight="1" thickTop="1">
      <c r="C33" s="41"/>
      <c r="E33" s="8"/>
      <c r="F33" s="8"/>
      <c r="G33" s="8"/>
      <c r="H33" s="9"/>
      <c r="I33" s="8"/>
      <c r="J33" s="8"/>
      <c r="K33" s="8"/>
    </row>
    <row r="34" spans="1:11" ht="24" customHeight="1">
      <c r="A34" s="40" t="s">
        <v>74</v>
      </c>
      <c r="C34" s="41"/>
      <c r="E34" s="8"/>
      <c r="F34" s="8"/>
      <c r="G34" s="8"/>
      <c r="H34" s="9"/>
      <c r="I34" s="8"/>
      <c r="J34" s="8"/>
      <c r="K34" s="8"/>
    </row>
    <row r="35" spans="1:11" ht="24" customHeight="1">
      <c r="A35" s="139" t="s">
        <v>76</v>
      </c>
      <c r="B35" s="139"/>
      <c r="C35" s="139"/>
      <c r="D35" s="139"/>
      <c r="E35" s="139"/>
      <c r="F35" s="139"/>
      <c r="G35" s="139"/>
      <c r="H35" s="139"/>
      <c r="I35" s="139"/>
      <c r="J35" s="139"/>
      <c r="K35" s="139"/>
    </row>
    <row r="36" spans="1:11" ht="24" customHeight="1">
      <c r="A36" s="142" t="s">
        <v>51</v>
      </c>
      <c r="B36" s="142"/>
      <c r="C36" s="142"/>
      <c r="D36" s="142"/>
      <c r="E36" s="142"/>
      <c r="F36" s="142"/>
      <c r="G36" s="142"/>
      <c r="H36" s="142"/>
      <c r="I36" s="142"/>
      <c r="J36" s="142"/>
      <c r="K36" s="142"/>
    </row>
    <row r="37" spans="1:11" ht="24" customHeight="1">
      <c r="A37" s="2" t="s">
        <v>214</v>
      </c>
      <c r="B37" s="71"/>
      <c r="C37" s="71"/>
      <c r="D37" s="71"/>
      <c r="E37" s="3"/>
      <c r="F37" s="3"/>
      <c r="G37" s="3"/>
      <c r="H37" s="3"/>
      <c r="I37" s="3"/>
      <c r="J37" s="3"/>
      <c r="K37" s="3"/>
    </row>
    <row r="38" spans="1:11" ht="24" customHeight="1">
      <c r="A38" s="140" t="s">
        <v>75</v>
      </c>
      <c r="B38" s="140"/>
      <c r="C38" s="140"/>
      <c r="D38" s="140"/>
      <c r="E38" s="140"/>
      <c r="F38" s="140"/>
      <c r="G38" s="140"/>
      <c r="H38" s="140"/>
      <c r="I38" s="140"/>
      <c r="J38" s="140"/>
      <c r="K38" s="140"/>
    </row>
    <row r="39" spans="1:11" ht="24" customHeight="1">
      <c r="A39" s="41"/>
      <c r="B39" s="42"/>
      <c r="C39" s="42"/>
      <c r="D39" s="42"/>
      <c r="E39" s="141" t="s">
        <v>25</v>
      </c>
      <c r="F39" s="141"/>
      <c r="G39" s="141"/>
      <c r="H39" s="4"/>
      <c r="I39" s="141" t="s">
        <v>29</v>
      </c>
      <c r="J39" s="141"/>
      <c r="K39" s="141"/>
    </row>
    <row r="40" spans="1:11" s="41" customFormat="1" ht="24" customHeight="1">
      <c r="C40" s="43" t="s">
        <v>0</v>
      </c>
      <c r="E40" s="5">
        <v>2566</v>
      </c>
      <c r="F40" s="6"/>
      <c r="G40" s="5">
        <v>2565</v>
      </c>
      <c r="H40" s="7"/>
      <c r="I40" s="5">
        <v>2566</v>
      </c>
      <c r="J40" s="6"/>
      <c r="K40" s="5">
        <v>2565</v>
      </c>
    </row>
    <row r="41" spans="1:11" ht="24" customHeight="1">
      <c r="A41" s="44" t="s">
        <v>34</v>
      </c>
      <c r="C41" s="41"/>
      <c r="E41" s="8"/>
      <c r="F41" s="8"/>
      <c r="G41" s="8"/>
      <c r="H41" s="9"/>
      <c r="I41" s="8"/>
      <c r="J41" s="8"/>
      <c r="K41" s="8"/>
    </row>
    <row r="42" spans="1:11" ht="24" customHeight="1">
      <c r="A42" s="44" t="s">
        <v>4</v>
      </c>
      <c r="C42" s="41"/>
      <c r="E42" s="8"/>
      <c r="F42" s="8"/>
      <c r="G42" s="8"/>
      <c r="H42" s="9"/>
      <c r="I42" s="8"/>
      <c r="J42" s="8"/>
      <c r="K42" s="8"/>
    </row>
    <row r="43" spans="1:11" ht="24" customHeight="1">
      <c r="A43" s="40" t="s">
        <v>179</v>
      </c>
      <c r="C43" s="45">
        <v>18</v>
      </c>
      <c r="E43" s="16">
        <v>240000000</v>
      </c>
      <c r="F43" s="16"/>
      <c r="G43" s="16">
        <v>234000000</v>
      </c>
      <c r="H43" s="17"/>
      <c r="I43" s="16">
        <v>240000000</v>
      </c>
      <c r="J43" s="16"/>
      <c r="K43" s="16">
        <v>234000000</v>
      </c>
    </row>
    <row r="44" spans="1:11" ht="24" customHeight="1">
      <c r="A44" s="40" t="s">
        <v>52</v>
      </c>
      <c r="C44" s="45">
        <v>19</v>
      </c>
      <c r="E44" s="18">
        <v>1073256906</v>
      </c>
      <c r="F44" s="16"/>
      <c r="G44" s="18">
        <v>724756017</v>
      </c>
      <c r="H44" s="19"/>
      <c r="I44" s="18">
        <v>14477212</v>
      </c>
      <c r="J44" s="16"/>
      <c r="K44" s="18">
        <v>9882542</v>
      </c>
    </row>
    <row r="45" spans="1:11" ht="24" customHeight="1">
      <c r="A45" s="40" t="s">
        <v>169</v>
      </c>
      <c r="C45" s="45">
        <v>21</v>
      </c>
      <c r="E45" s="18">
        <v>4205144</v>
      </c>
      <c r="F45" s="16"/>
      <c r="G45" s="18">
        <v>2934202</v>
      </c>
      <c r="H45" s="19"/>
      <c r="I45" s="18">
        <v>344096</v>
      </c>
      <c r="J45" s="16"/>
      <c r="K45" s="18">
        <v>331450</v>
      </c>
    </row>
    <row r="46" spans="1:11" ht="24" customHeight="1">
      <c r="A46" s="40" t="s">
        <v>224</v>
      </c>
      <c r="C46" s="45"/>
      <c r="E46" s="40"/>
      <c r="F46" s="40"/>
      <c r="G46" s="40"/>
      <c r="H46" s="40"/>
      <c r="I46" s="40"/>
      <c r="J46" s="40"/>
      <c r="K46" s="40"/>
    </row>
    <row r="47" spans="1:11" ht="24" customHeight="1">
      <c r="A47" s="40" t="s">
        <v>73</v>
      </c>
      <c r="C47" s="45">
        <v>6</v>
      </c>
      <c r="E47" s="18">
        <v>450000000</v>
      </c>
      <c r="F47" s="16"/>
      <c r="G47" s="18">
        <v>0</v>
      </c>
      <c r="H47" s="19"/>
      <c r="I47" s="18">
        <v>450000000</v>
      </c>
      <c r="J47" s="16"/>
      <c r="K47" s="18">
        <v>0</v>
      </c>
    </row>
    <row r="48" spans="1:11" ht="24" customHeight="1">
      <c r="A48" s="40" t="s">
        <v>171</v>
      </c>
      <c r="C48" s="45">
        <v>20</v>
      </c>
      <c r="E48" s="18">
        <v>960242952</v>
      </c>
      <c r="F48" s="16"/>
      <c r="G48" s="18">
        <v>924699595</v>
      </c>
      <c r="H48" s="19"/>
      <c r="I48" s="18">
        <v>0</v>
      </c>
      <c r="J48" s="16"/>
      <c r="K48" s="18">
        <v>0</v>
      </c>
    </row>
    <row r="49" spans="1:11" ht="24" customHeight="1">
      <c r="A49" s="40" t="s">
        <v>170</v>
      </c>
      <c r="C49" s="45"/>
      <c r="D49" s="46"/>
      <c r="E49" s="18">
        <v>1733862</v>
      </c>
      <c r="F49" s="20"/>
      <c r="G49" s="18">
        <v>1715821</v>
      </c>
      <c r="H49" s="19"/>
      <c r="I49" s="18">
        <v>0</v>
      </c>
      <c r="J49" s="20"/>
      <c r="K49" s="18">
        <v>0</v>
      </c>
    </row>
    <row r="50" spans="1:11" ht="24" customHeight="1">
      <c r="A50" s="40" t="s">
        <v>172</v>
      </c>
      <c r="C50" s="45"/>
      <c r="D50" s="46"/>
      <c r="E50" s="18">
        <v>431625559</v>
      </c>
      <c r="F50" s="20"/>
      <c r="G50" s="18">
        <v>99101890</v>
      </c>
      <c r="H50" s="19"/>
      <c r="I50" s="18">
        <v>0</v>
      </c>
      <c r="J50" s="20"/>
      <c r="K50" s="18">
        <v>0</v>
      </c>
    </row>
    <row r="51" spans="1:11" ht="24" customHeight="1">
      <c r="A51" s="40" t="s">
        <v>189</v>
      </c>
      <c r="C51" s="45">
        <v>11</v>
      </c>
      <c r="D51" s="46"/>
      <c r="E51" s="18">
        <v>386519838</v>
      </c>
      <c r="F51" s="20"/>
      <c r="G51" s="18">
        <v>402582625</v>
      </c>
      <c r="H51" s="19"/>
      <c r="I51" s="18">
        <v>0</v>
      </c>
      <c r="J51" s="20"/>
      <c r="K51" s="18">
        <v>0</v>
      </c>
    </row>
    <row r="52" spans="1:11" ht="24" customHeight="1">
      <c r="A52" s="40" t="s">
        <v>68</v>
      </c>
      <c r="C52" s="45"/>
      <c r="E52" s="18">
        <v>136160187</v>
      </c>
      <c r="F52" s="16"/>
      <c r="G52" s="18">
        <v>57396458</v>
      </c>
      <c r="H52" s="19"/>
      <c r="I52" s="18">
        <v>0</v>
      </c>
      <c r="J52" s="16"/>
      <c r="K52" s="18">
        <v>0</v>
      </c>
    </row>
    <row r="53" spans="1:11" ht="24" customHeight="1">
      <c r="A53" s="44" t="s">
        <v>5</v>
      </c>
      <c r="C53" s="45"/>
      <c r="E53" s="21">
        <f>SUM(E43:E52)</f>
        <v>3683744448</v>
      </c>
      <c r="F53" s="16"/>
      <c r="G53" s="21">
        <f>SUM(G43:G52)</f>
        <v>2447186608</v>
      </c>
      <c r="H53" s="19"/>
      <c r="I53" s="21">
        <f>SUM(I43:I52)</f>
        <v>704821308</v>
      </c>
      <c r="J53" s="16"/>
      <c r="K53" s="21">
        <f>SUM(K43:K52)</f>
        <v>244213992</v>
      </c>
    </row>
    <row r="54" spans="1:11" ht="24" customHeight="1">
      <c r="A54" s="44" t="s">
        <v>21</v>
      </c>
      <c r="C54" s="45"/>
      <c r="E54" s="19"/>
      <c r="F54" s="16"/>
      <c r="G54" s="19"/>
      <c r="H54" s="19"/>
      <c r="I54" s="19"/>
      <c r="J54" s="16"/>
      <c r="K54" s="19"/>
    </row>
    <row r="55" spans="1:11" ht="24" customHeight="1">
      <c r="A55" s="40" t="s">
        <v>146</v>
      </c>
      <c r="C55" s="45"/>
      <c r="E55" s="19"/>
      <c r="F55" s="16"/>
      <c r="G55" s="19"/>
      <c r="H55" s="19"/>
      <c r="I55" s="19"/>
      <c r="J55" s="16"/>
      <c r="K55" s="19"/>
    </row>
    <row r="56" spans="1:11" ht="24" customHeight="1">
      <c r="A56" s="40" t="s">
        <v>73</v>
      </c>
      <c r="C56" s="45">
        <v>21</v>
      </c>
      <c r="E56" s="19">
        <v>590936686</v>
      </c>
      <c r="F56" s="16"/>
      <c r="G56" s="19">
        <v>422600380</v>
      </c>
      <c r="H56" s="19"/>
      <c r="I56" s="19">
        <v>236660</v>
      </c>
      <c r="J56" s="16"/>
      <c r="K56" s="19">
        <v>580756</v>
      </c>
    </row>
    <row r="57" spans="1:11" ht="24" customHeight="1">
      <c r="A57" s="40" t="s">
        <v>116</v>
      </c>
      <c r="E57" s="18"/>
      <c r="F57" s="18"/>
      <c r="G57" s="18"/>
      <c r="H57" s="18"/>
      <c r="I57" s="18"/>
      <c r="J57" s="18"/>
      <c r="K57" s="18"/>
    </row>
    <row r="58" spans="1:11" ht="24" customHeight="1">
      <c r="A58" s="40" t="s">
        <v>73</v>
      </c>
      <c r="C58" s="45">
        <v>20</v>
      </c>
      <c r="E58" s="18">
        <v>2100128260</v>
      </c>
      <c r="F58" s="16"/>
      <c r="G58" s="18">
        <v>2311280312</v>
      </c>
      <c r="H58" s="19"/>
      <c r="I58" s="18">
        <v>0</v>
      </c>
      <c r="J58" s="16"/>
      <c r="K58" s="18">
        <v>0</v>
      </c>
    </row>
    <row r="59" spans="1:11" ht="24" customHeight="1">
      <c r="A59" s="40" t="s">
        <v>227</v>
      </c>
      <c r="C59" s="45"/>
      <c r="E59" s="18"/>
      <c r="F59" s="16"/>
      <c r="G59" s="18"/>
      <c r="H59" s="19"/>
      <c r="I59" s="18"/>
      <c r="J59" s="16"/>
      <c r="K59" s="18"/>
    </row>
    <row r="60" spans="1:11" ht="24" customHeight="1">
      <c r="A60" s="40" t="s">
        <v>73</v>
      </c>
      <c r="C60" s="45">
        <v>6</v>
      </c>
      <c r="E60" s="18">
        <v>110000000</v>
      </c>
      <c r="F60" s="16"/>
      <c r="G60" s="18">
        <v>450000000</v>
      </c>
      <c r="H60" s="19"/>
      <c r="I60" s="18">
        <v>110000000</v>
      </c>
      <c r="J60" s="16"/>
      <c r="K60" s="19">
        <v>450000000</v>
      </c>
    </row>
    <row r="61" spans="1:11" ht="24" customHeight="1">
      <c r="A61" s="40" t="s">
        <v>79</v>
      </c>
      <c r="C61" s="45"/>
      <c r="E61" s="18">
        <v>21670603</v>
      </c>
      <c r="F61" s="16"/>
      <c r="G61" s="18">
        <v>23267453</v>
      </c>
      <c r="H61" s="19"/>
      <c r="I61" s="18">
        <v>0</v>
      </c>
      <c r="J61" s="16"/>
      <c r="K61" s="18">
        <v>0</v>
      </c>
    </row>
    <row r="62" spans="1:11" ht="24" customHeight="1">
      <c r="A62" s="40" t="s">
        <v>173</v>
      </c>
      <c r="C62" s="45"/>
      <c r="E62" s="18">
        <v>202057680</v>
      </c>
      <c r="F62" s="16"/>
      <c r="G62" s="18">
        <v>232262666</v>
      </c>
      <c r="H62" s="19"/>
      <c r="I62" s="18">
        <v>0</v>
      </c>
      <c r="J62" s="16"/>
      <c r="K62" s="18">
        <v>0</v>
      </c>
    </row>
    <row r="63" spans="1:11" ht="24" customHeight="1">
      <c r="A63" s="40" t="s">
        <v>95</v>
      </c>
      <c r="C63" s="45">
        <v>25</v>
      </c>
      <c r="D63" s="46"/>
      <c r="E63" s="18">
        <v>421681492</v>
      </c>
      <c r="F63" s="22"/>
      <c r="G63" s="18">
        <v>501552540</v>
      </c>
      <c r="H63" s="19"/>
      <c r="I63" s="18">
        <v>0</v>
      </c>
      <c r="J63" s="22"/>
      <c r="K63" s="18">
        <v>0</v>
      </c>
    </row>
    <row r="64" spans="1:11" ht="24" customHeight="1">
      <c r="A64" s="48" t="s">
        <v>91</v>
      </c>
      <c r="C64" s="45"/>
      <c r="E64" s="23">
        <v>14884468</v>
      </c>
      <c r="F64" s="18"/>
      <c r="G64" s="23">
        <v>14712450</v>
      </c>
      <c r="H64" s="19"/>
      <c r="I64" s="23">
        <v>8598936</v>
      </c>
      <c r="J64" s="18"/>
      <c r="K64" s="23">
        <v>8173910</v>
      </c>
    </row>
    <row r="65" spans="1:11" ht="24" customHeight="1">
      <c r="A65" s="44" t="s">
        <v>22</v>
      </c>
      <c r="C65" s="45"/>
      <c r="E65" s="23">
        <f>SUM(E55:E64)</f>
        <v>3461359189</v>
      </c>
      <c r="F65" s="18"/>
      <c r="G65" s="23">
        <f>SUM(G55:G64)</f>
        <v>3955675801</v>
      </c>
      <c r="H65" s="19"/>
      <c r="I65" s="23">
        <f>SUM(I55:I64)</f>
        <v>118835596</v>
      </c>
      <c r="J65" s="18"/>
      <c r="K65" s="23">
        <f>SUM(K55:K64)</f>
        <v>458754666</v>
      </c>
    </row>
    <row r="66" spans="1:11" ht="24" customHeight="1">
      <c r="A66" s="44" t="s">
        <v>6</v>
      </c>
      <c r="C66" s="41"/>
      <c r="E66" s="21">
        <f>SUM(E53,E65)</f>
        <v>7145103637</v>
      </c>
      <c r="F66" s="16"/>
      <c r="G66" s="21">
        <f>SUM(G53,G65)</f>
        <v>6402862409</v>
      </c>
      <c r="H66" s="19"/>
      <c r="I66" s="21">
        <f>SUM(I53,I65)</f>
        <v>823656904</v>
      </c>
      <c r="J66" s="16"/>
      <c r="K66" s="21">
        <f>SUM(K53,K65)</f>
        <v>702968658</v>
      </c>
    </row>
    <row r="67" spans="1:11" ht="24" customHeight="1">
      <c r="C67" s="41"/>
      <c r="E67" s="19"/>
      <c r="F67" s="16"/>
      <c r="G67" s="19"/>
      <c r="H67" s="19"/>
      <c r="I67" s="19"/>
      <c r="J67" s="16"/>
      <c r="K67" s="19"/>
    </row>
    <row r="68" spans="1:11" ht="24" customHeight="1">
      <c r="A68" s="40" t="s">
        <v>74</v>
      </c>
      <c r="C68" s="41"/>
      <c r="E68" s="8"/>
      <c r="F68" s="8"/>
      <c r="G68" s="8"/>
      <c r="H68" s="9"/>
      <c r="I68" s="8"/>
      <c r="J68" s="8"/>
      <c r="K68" s="8"/>
    </row>
    <row r="69" spans="1:11" ht="24" customHeight="1">
      <c r="A69" s="142" t="s">
        <v>76</v>
      </c>
      <c r="B69" s="142"/>
      <c r="C69" s="142"/>
      <c r="D69" s="142"/>
      <c r="E69" s="142"/>
      <c r="F69" s="142"/>
      <c r="G69" s="142"/>
      <c r="H69" s="142"/>
      <c r="I69" s="142"/>
      <c r="J69" s="142"/>
      <c r="K69" s="142"/>
    </row>
    <row r="70" spans="1:11" ht="24" customHeight="1">
      <c r="A70" s="142" t="s">
        <v>51</v>
      </c>
      <c r="B70" s="142"/>
      <c r="C70" s="142"/>
      <c r="D70" s="142"/>
      <c r="E70" s="142"/>
      <c r="F70" s="142"/>
      <c r="G70" s="142"/>
      <c r="H70" s="142"/>
      <c r="I70" s="142"/>
      <c r="J70" s="142"/>
      <c r="K70" s="142"/>
    </row>
    <row r="71" spans="1:11" ht="24" customHeight="1">
      <c r="A71" s="2" t="s">
        <v>214</v>
      </c>
      <c r="B71" s="71"/>
      <c r="C71" s="71"/>
      <c r="D71" s="71"/>
      <c r="E71" s="3"/>
      <c r="F71" s="3"/>
      <c r="G71" s="3"/>
      <c r="H71" s="3"/>
      <c r="I71" s="3"/>
      <c r="J71" s="3"/>
      <c r="K71" s="3"/>
    </row>
    <row r="72" spans="1:11" ht="24" customHeight="1">
      <c r="A72" s="140" t="s">
        <v>75</v>
      </c>
      <c r="B72" s="140"/>
      <c r="C72" s="140"/>
      <c r="D72" s="140"/>
      <c r="E72" s="140"/>
      <c r="F72" s="140"/>
      <c r="G72" s="140"/>
      <c r="H72" s="140"/>
      <c r="I72" s="140"/>
      <c r="J72" s="140"/>
      <c r="K72" s="140"/>
    </row>
    <row r="73" spans="1:11" ht="24" customHeight="1">
      <c r="A73" s="41"/>
      <c r="B73" s="42"/>
      <c r="C73" s="42"/>
      <c r="D73" s="42"/>
      <c r="E73" s="141" t="s">
        <v>25</v>
      </c>
      <c r="F73" s="141"/>
      <c r="G73" s="141"/>
      <c r="H73" s="4"/>
      <c r="I73" s="141" t="s">
        <v>29</v>
      </c>
      <c r="J73" s="141"/>
      <c r="K73" s="141"/>
    </row>
    <row r="74" spans="1:11" s="41" customFormat="1" ht="24" customHeight="1">
      <c r="C74" s="43" t="s">
        <v>0</v>
      </c>
      <c r="E74" s="5">
        <v>2566</v>
      </c>
      <c r="F74" s="6"/>
      <c r="G74" s="5">
        <v>2565</v>
      </c>
      <c r="H74" s="7"/>
      <c r="I74" s="5">
        <v>2566</v>
      </c>
      <c r="J74" s="6"/>
      <c r="K74" s="5">
        <v>2565</v>
      </c>
    </row>
    <row r="75" spans="1:11" ht="24" customHeight="1">
      <c r="A75" s="44" t="s">
        <v>7</v>
      </c>
      <c r="C75" s="42"/>
      <c r="D75" s="46"/>
      <c r="E75" s="24"/>
      <c r="F75" s="24"/>
      <c r="G75" s="24"/>
      <c r="H75" s="25"/>
      <c r="I75" s="24"/>
      <c r="J75" s="24"/>
      <c r="K75" s="24"/>
    </row>
    <row r="76" spans="1:11" ht="24" customHeight="1">
      <c r="A76" s="40" t="s">
        <v>35</v>
      </c>
      <c r="C76" s="45"/>
      <c r="E76" s="8"/>
      <c r="F76" s="8"/>
      <c r="G76" s="8"/>
      <c r="H76" s="9"/>
      <c r="I76" s="8"/>
      <c r="J76" s="8"/>
      <c r="K76" s="8"/>
    </row>
    <row r="77" spans="1:11" ht="24" customHeight="1">
      <c r="A77" s="40" t="s">
        <v>36</v>
      </c>
      <c r="C77" s="41"/>
      <c r="E77" s="8"/>
      <c r="F77" s="8"/>
      <c r="G77" s="8"/>
      <c r="H77" s="9"/>
      <c r="I77" s="8"/>
      <c r="J77" s="8"/>
      <c r="K77" s="8"/>
    </row>
    <row r="78" spans="1:11" ht="24" customHeight="1" thickBot="1">
      <c r="A78" s="40" t="s">
        <v>109</v>
      </c>
      <c r="C78" s="45"/>
      <c r="E78" s="26">
        <v>467500000</v>
      </c>
      <c r="F78" s="13"/>
      <c r="G78" s="26">
        <v>467500000</v>
      </c>
      <c r="H78" s="27"/>
      <c r="I78" s="26">
        <v>467500000</v>
      </c>
      <c r="J78" s="13"/>
      <c r="K78" s="26">
        <v>467500000</v>
      </c>
    </row>
    <row r="79" spans="1:11" ht="24" customHeight="1" thickTop="1">
      <c r="A79" s="40" t="s">
        <v>37</v>
      </c>
      <c r="C79" s="45"/>
      <c r="E79" s="10"/>
      <c r="F79" s="13"/>
      <c r="G79" s="10"/>
      <c r="H79" s="11"/>
      <c r="I79" s="10"/>
      <c r="J79" s="13"/>
      <c r="K79" s="10"/>
    </row>
    <row r="80" spans="1:11" ht="24" customHeight="1">
      <c r="A80" s="40" t="s">
        <v>109</v>
      </c>
      <c r="C80" s="45"/>
      <c r="E80" s="10">
        <f>Conso!B33</f>
        <v>467500000</v>
      </c>
      <c r="F80" s="13"/>
      <c r="G80" s="10">
        <f>SUM(Conso!B24)</f>
        <v>467500000</v>
      </c>
      <c r="H80" s="11"/>
      <c r="I80" s="10">
        <f>Company!B19</f>
        <v>467500000</v>
      </c>
      <c r="J80" s="10"/>
      <c r="K80" s="10">
        <f>SUM(Company!B12)</f>
        <v>467500000</v>
      </c>
    </row>
    <row r="81" spans="1:11" ht="24" customHeight="1">
      <c r="A81" s="40" t="s">
        <v>110</v>
      </c>
      <c r="C81" s="45"/>
      <c r="E81" s="10">
        <f>Conso!D33</f>
        <v>1117734742</v>
      </c>
      <c r="F81" s="13"/>
      <c r="G81" s="10">
        <f>SUM(Conso!D24)</f>
        <v>1117734742</v>
      </c>
      <c r="H81" s="11"/>
      <c r="I81" s="10">
        <f>Company!D19</f>
        <v>1117734742</v>
      </c>
      <c r="J81" s="10"/>
      <c r="K81" s="10">
        <f>SUM(Company!D12)</f>
        <v>1117734742</v>
      </c>
    </row>
    <row r="82" spans="1:11" ht="24" customHeight="1">
      <c r="A82" s="40" t="s">
        <v>133</v>
      </c>
      <c r="C82" s="45"/>
      <c r="E82" s="10">
        <f>Conso!L33</f>
        <v>1404046227</v>
      </c>
      <c r="F82" s="13"/>
      <c r="G82" s="10">
        <f>SUM(Conso!L24)</f>
        <v>1404046227</v>
      </c>
      <c r="H82" s="11"/>
      <c r="I82" s="10">
        <v>0</v>
      </c>
      <c r="J82" s="10"/>
      <c r="K82" s="10">
        <v>0</v>
      </c>
    </row>
    <row r="83" spans="1:11" s="61" customFormat="1" ht="24" customHeight="1">
      <c r="A83" s="60" t="s">
        <v>24</v>
      </c>
      <c r="B83" s="60"/>
      <c r="C83" s="45"/>
      <c r="D83" s="49"/>
      <c r="E83" s="10"/>
      <c r="F83" s="10"/>
      <c r="G83" s="10"/>
      <c r="H83" s="10"/>
      <c r="I83" s="10"/>
      <c r="J83" s="10"/>
      <c r="K83" s="10"/>
    </row>
    <row r="84" spans="1:11" s="61" customFormat="1" ht="24" customHeight="1">
      <c r="A84" s="60" t="s">
        <v>38</v>
      </c>
      <c r="B84" s="60"/>
      <c r="C84" s="45">
        <v>22</v>
      </c>
      <c r="D84" s="49"/>
      <c r="E84" s="10">
        <f>Conso!N33</f>
        <v>46750000</v>
      </c>
      <c r="F84" s="11"/>
      <c r="G84" s="10">
        <f>SUM(Conso!N24)</f>
        <v>46750000</v>
      </c>
      <c r="H84" s="10"/>
      <c r="I84" s="10">
        <f>Company!F19</f>
        <v>46750000</v>
      </c>
      <c r="J84" s="10"/>
      <c r="K84" s="10">
        <f>SUM(Company!F12)</f>
        <v>46750000</v>
      </c>
    </row>
    <row r="85" spans="1:11" s="61" customFormat="1" ht="24" customHeight="1">
      <c r="A85" s="60" t="s">
        <v>118</v>
      </c>
      <c r="B85" s="60"/>
      <c r="C85" s="45"/>
      <c r="D85" s="49"/>
      <c r="E85" s="11">
        <f>Conso!P33</f>
        <v>2575151936</v>
      </c>
      <c r="F85" s="11"/>
      <c r="G85" s="11">
        <f>SUM(Conso!P24)</f>
        <v>2235109808</v>
      </c>
      <c r="H85" s="11"/>
      <c r="I85" s="11">
        <f>Company!H19</f>
        <v>1147118944</v>
      </c>
      <c r="J85" s="11"/>
      <c r="K85" s="11">
        <f>SUM(Company!H12)</f>
        <v>808708244</v>
      </c>
    </row>
    <row r="86" spans="1:11" s="61" customFormat="1" ht="24" customHeight="1">
      <c r="A86" s="60" t="s">
        <v>53</v>
      </c>
      <c r="B86" s="60"/>
      <c r="C86" s="45"/>
      <c r="D86" s="49"/>
      <c r="E86" s="14">
        <f>Conso!X33</f>
        <v>-335265488</v>
      </c>
      <c r="F86" s="11"/>
      <c r="G86" s="14">
        <f>Conso!R24</f>
        <v>-93805177</v>
      </c>
      <c r="H86" s="11"/>
      <c r="I86" s="14">
        <v>0</v>
      </c>
      <c r="J86" s="11"/>
      <c r="K86" s="14">
        <v>0</v>
      </c>
    </row>
    <row r="87" spans="1:11" ht="24" customHeight="1">
      <c r="A87" s="40" t="s">
        <v>27</v>
      </c>
      <c r="C87" s="45"/>
      <c r="E87" s="11">
        <f>SUM(E80:E86)</f>
        <v>5275917417</v>
      </c>
      <c r="F87" s="13"/>
      <c r="G87" s="11">
        <f>SUM(G80:G86)</f>
        <v>5177335600</v>
      </c>
      <c r="H87" s="11"/>
      <c r="I87" s="11">
        <f>SUM(I80:I86)</f>
        <v>2779103686</v>
      </c>
      <c r="J87" s="13"/>
      <c r="K87" s="11">
        <f>SUM(K80:K86)</f>
        <v>2440692986</v>
      </c>
    </row>
    <row r="88" spans="1:11" ht="24" customHeight="1">
      <c r="A88" s="40" t="s">
        <v>120</v>
      </c>
      <c r="C88" s="41"/>
      <c r="E88" s="11">
        <f>Conso!AB33</f>
        <v>815540139</v>
      </c>
      <c r="F88" s="27"/>
      <c r="G88" s="11">
        <f>SUM(Conso!AB24)</f>
        <v>853724269</v>
      </c>
      <c r="H88" s="11"/>
      <c r="I88" s="11">
        <v>0</v>
      </c>
      <c r="J88" s="27"/>
      <c r="K88" s="11">
        <v>0</v>
      </c>
    </row>
    <row r="89" spans="1:11" ht="24" customHeight="1">
      <c r="A89" s="44" t="s">
        <v>26</v>
      </c>
      <c r="C89" s="41"/>
      <c r="E89" s="12">
        <f>SUM(E87:E88)</f>
        <v>6091457556</v>
      </c>
      <c r="F89" s="13"/>
      <c r="G89" s="12">
        <f>SUM(G87:G88)</f>
        <v>6031059869</v>
      </c>
      <c r="H89" s="11"/>
      <c r="I89" s="12">
        <f>SUM(I87:I88)</f>
        <v>2779103686</v>
      </c>
      <c r="J89" s="13"/>
      <c r="K89" s="12">
        <f>SUM(K87:K88)</f>
        <v>2440692986</v>
      </c>
    </row>
    <row r="90" spans="1:11" ht="24" customHeight="1" thickBot="1">
      <c r="A90" s="44" t="s">
        <v>8</v>
      </c>
      <c r="C90" s="41"/>
      <c r="E90" s="15">
        <f>E89+E66</f>
        <v>13236561193</v>
      </c>
      <c r="F90" s="13"/>
      <c r="G90" s="15">
        <f>G89+G66</f>
        <v>12433922278</v>
      </c>
      <c r="H90" s="11"/>
      <c r="I90" s="15">
        <f>I89+I66</f>
        <v>3602760590</v>
      </c>
      <c r="J90" s="13"/>
      <c r="K90" s="15">
        <f>K89+K66</f>
        <v>3143661644</v>
      </c>
    </row>
    <row r="91" spans="1:11" ht="24" customHeight="1" thickTop="1">
      <c r="C91" s="41"/>
      <c r="E91" s="11">
        <f>E90-E32</f>
        <v>0</v>
      </c>
      <c r="F91" s="11"/>
      <c r="G91" s="11">
        <f>G90-G32</f>
        <v>0</v>
      </c>
      <c r="H91" s="11"/>
      <c r="I91" s="28">
        <f>I90-I32</f>
        <v>0</v>
      </c>
      <c r="J91" s="11"/>
      <c r="K91" s="28">
        <f>K90-K32</f>
        <v>0</v>
      </c>
    </row>
    <row r="92" spans="1:11" s="48" customFormat="1" ht="24" customHeight="1">
      <c r="A92" s="48" t="s">
        <v>74</v>
      </c>
      <c r="B92" s="40"/>
      <c r="C92" s="47"/>
      <c r="D92" s="50"/>
      <c r="E92" s="29"/>
      <c r="F92" s="29"/>
      <c r="G92" s="29"/>
      <c r="H92" s="30"/>
      <c r="I92" s="29"/>
      <c r="J92" s="29"/>
      <c r="K92" s="29"/>
    </row>
    <row r="93" spans="1:11" s="48" customFormat="1" ht="24" customHeight="1">
      <c r="B93" s="40"/>
      <c r="C93" s="47"/>
      <c r="D93" s="50"/>
      <c r="E93" s="29"/>
      <c r="F93" s="29"/>
      <c r="G93" s="29"/>
      <c r="H93" s="30"/>
      <c r="I93" s="29"/>
      <c r="J93" s="29"/>
      <c r="K93" s="29"/>
    </row>
    <row r="94" spans="1:11" s="48" customFormat="1" ht="24" customHeight="1">
      <c r="A94" s="51"/>
      <c r="B94" s="51"/>
      <c r="D94" s="50"/>
      <c r="E94" s="29"/>
      <c r="F94" s="29"/>
      <c r="G94" s="29"/>
      <c r="H94" s="30"/>
      <c r="I94" s="37"/>
      <c r="J94" s="29"/>
      <c r="K94" s="37"/>
    </row>
    <row r="95" spans="1:11" s="48" customFormat="1" ht="24" customHeight="1">
      <c r="D95" s="50"/>
      <c r="E95" s="29"/>
      <c r="F95" s="29"/>
      <c r="G95" s="29"/>
      <c r="H95" s="30"/>
      <c r="I95" s="29"/>
      <c r="J95" s="29"/>
      <c r="K95" s="29"/>
    </row>
    <row r="96" spans="1:11" s="48" customFormat="1" ht="24" customHeight="1">
      <c r="C96" s="48" t="s">
        <v>9</v>
      </c>
      <c r="E96" s="29"/>
      <c r="F96" s="29"/>
      <c r="G96" s="29"/>
      <c r="H96" s="30"/>
      <c r="I96" s="29"/>
      <c r="J96" s="29"/>
      <c r="K96" s="29"/>
    </row>
    <row r="97" spans="1:11" s="48" customFormat="1" ht="24" customHeight="1">
      <c r="A97" s="51"/>
      <c r="B97" s="51"/>
      <c r="D97" s="50"/>
      <c r="E97" s="29"/>
      <c r="F97" s="29"/>
      <c r="G97" s="29"/>
      <c r="H97" s="30"/>
      <c r="I97" s="29"/>
      <c r="J97" s="29"/>
      <c r="K97" s="29"/>
    </row>
    <row r="99" spans="1:11" s="63" customFormat="1" ht="24" customHeight="1">
      <c r="A99" s="62"/>
      <c r="E99" s="29"/>
      <c r="F99" s="29"/>
      <c r="G99" s="29"/>
      <c r="H99" s="29"/>
      <c r="I99" s="29"/>
      <c r="J99" s="29"/>
      <c r="K99" s="29"/>
    </row>
    <row r="100" spans="1:11" s="63" customFormat="1" ht="24" customHeight="1">
      <c r="E100" s="29"/>
      <c r="F100" s="29"/>
      <c r="G100" s="29"/>
      <c r="H100" s="29"/>
      <c r="I100" s="29"/>
      <c r="J100" s="29"/>
      <c r="K100" s="29"/>
    </row>
    <row r="101" spans="1:11" s="63" customFormat="1" ht="24" customHeight="1">
      <c r="E101" s="29"/>
      <c r="F101" s="29"/>
      <c r="G101" s="29"/>
      <c r="H101" s="29"/>
      <c r="I101" s="29"/>
      <c r="J101" s="29"/>
      <c r="K101" s="29"/>
    </row>
    <row r="102" spans="1:11" s="63" customFormat="1" ht="24" customHeight="1">
      <c r="E102" s="29"/>
      <c r="F102" s="29"/>
      <c r="G102" s="29"/>
      <c r="H102" s="29"/>
      <c r="I102" s="29"/>
      <c r="J102" s="29"/>
      <c r="K102" s="29"/>
    </row>
    <row r="103" spans="1:11" s="63" customFormat="1" ht="24" customHeight="1">
      <c r="E103" s="29"/>
      <c r="F103" s="29"/>
      <c r="G103" s="29"/>
      <c r="H103" s="29"/>
      <c r="I103" s="29"/>
      <c r="J103" s="29"/>
      <c r="K103" s="29"/>
    </row>
    <row r="104" spans="1:11" s="63" customFormat="1" ht="24" customHeight="1">
      <c r="E104" s="29"/>
      <c r="F104" s="29"/>
      <c r="G104" s="29"/>
      <c r="H104" s="29"/>
      <c r="I104" s="29"/>
      <c r="J104" s="29"/>
      <c r="K104" s="29"/>
    </row>
    <row r="105" spans="1:11" ht="24" customHeight="1">
      <c r="A105" s="63"/>
    </row>
  </sheetData>
  <mergeCells count="15">
    <mergeCell ref="A72:K72"/>
    <mergeCell ref="E73:G73"/>
    <mergeCell ref="I73:K73"/>
    <mergeCell ref="A36:K36"/>
    <mergeCell ref="A38:K38"/>
    <mergeCell ref="E39:G39"/>
    <mergeCell ref="I39:K39"/>
    <mergeCell ref="A69:K69"/>
    <mergeCell ref="A70:K70"/>
    <mergeCell ref="A35:K35"/>
    <mergeCell ref="A1:K1"/>
    <mergeCell ref="A2:K2"/>
    <mergeCell ref="A4:K4"/>
    <mergeCell ref="E5:G5"/>
    <mergeCell ref="I5:K5"/>
  </mergeCells>
  <printOptions horizontalCentered="1" gridLinesSet="0"/>
  <pageMargins left="0.78740157480314965" right="0.31496062992125984" top="0.78740157480314965" bottom="0.19685039370078741" header="0.19685039370078741" footer="0.19685039370078741"/>
  <pageSetup paperSize="9" scale="72" firstPageNumber="6" orientation="portrait" useFirstPageNumber="1" r:id="rId1"/>
  <headerFooter alignWithMargins="0"/>
  <rowBreaks count="2" manualBreakCount="2">
    <brk id="34" max="16383" man="1"/>
    <brk id="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E498-72AE-475B-8906-6829AD6A79A1}">
  <sheetPr syncVertical="1" syncRef="A22" transitionEvaluation="1" transitionEntry="1"/>
  <dimension ref="A1:K73"/>
  <sheetViews>
    <sheetView showGridLines="0" tabSelected="1" view="pageBreakPreview" topLeftCell="A22" zoomScale="120" zoomScaleNormal="130" zoomScaleSheetLayoutView="120" workbookViewId="0">
      <selection activeCell="M12" sqref="M12"/>
    </sheetView>
  </sheetViews>
  <sheetFormatPr defaultColWidth="9.85546875" defaultRowHeight="24" customHeight="1"/>
  <cols>
    <col min="1" max="1" width="46.85546875" style="40" customWidth="1"/>
    <col min="2" max="2" width="7" style="40" customWidth="1"/>
    <col min="3" max="3" width="8.7109375" style="40" customWidth="1"/>
    <col min="4" max="4" width="1" style="40" customWidth="1"/>
    <col min="5" max="5" width="16.5703125" style="81" customWidth="1"/>
    <col min="6" max="6" width="1.140625" style="81" customWidth="1"/>
    <col min="7" max="7" width="16.5703125" style="81" customWidth="1"/>
    <col min="8" max="8" width="1.140625" style="81" customWidth="1"/>
    <col min="9" max="9" width="16.5703125" style="81" customWidth="1"/>
    <col min="10" max="10" width="1.140625" style="81" customWidth="1"/>
    <col min="11" max="11" width="16.5703125" style="81" customWidth="1"/>
    <col min="12" max="12" width="1.140625" style="40" customWidth="1"/>
    <col min="13" max="13" width="13.140625" style="40" bestFit="1" customWidth="1"/>
    <col min="14" max="14" width="15.7109375" style="40" bestFit="1" customWidth="1"/>
    <col min="15" max="16384" width="9.85546875" style="40"/>
  </cols>
  <sheetData>
    <row r="1" spans="1:11" ht="24" customHeight="1">
      <c r="A1" s="142" t="s">
        <v>76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</row>
    <row r="2" spans="1:11" ht="24" customHeight="1">
      <c r="A2" s="142" t="s">
        <v>10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</row>
    <row r="3" spans="1:11" ht="24" customHeight="1">
      <c r="A3" s="71" t="s">
        <v>215</v>
      </c>
      <c r="B3" s="71"/>
      <c r="C3" s="71"/>
      <c r="D3" s="71"/>
      <c r="E3" s="71"/>
      <c r="F3" s="71"/>
      <c r="G3" s="71"/>
      <c r="H3" s="71"/>
      <c r="I3" s="71"/>
      <c r="J3" s="71"/>
      <c r="K3" s="71"/>
    </row>
    <row r="4" spans="1:11" ht="24" customHeight="1">
      <c r="A4" s="140" t="s">
        <v>75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</row>
    <row r="5" spans="1:11" ht="24" customHeight="1">
      <c r="A5" s="42"/>
      <c r="B5" s="42"/>
      <c r="C5" s="42"/>
      <c r="D5" s="42"/>
      <c r="E5" s="76"/>
      <c r="F5" s="77" t="s">
        <v>25</v>
      </c>
      <c r="G5" s="76"/>
      <c r="H5" s="42"/>
      <c r="I5" s="78"/>
      <c r="J5" s="77" t="s">
        <v>29</v>
      </c>
      <c r="K5" s="78"/>
    </row>
    <row r="6" spans="1:11" s="41" customFormat="1" ht="24" customHeight="1">
      <c r="C6" s="43" t="s">
        <v>0</v>
      </c>
      <c r="E6" s="79">
        <v>2566</v>
      </c>
      <c r="F6" s="43"/>
      <c r="G6" s="79">
        <v>2565</v>
      </c>
      <c r="H6" s="80"/>
      <c r="I6" s="79">
        <v>2566</v>
      </c>
      <c r="J6" s="43"/>
      <c r="K6" s="79">
        <v>2565</v>
      </c>
    </row>
    <row r="7" spans="1:11" ht="24" customHeight="1">
      <c r="A7" s="44" t="s">
        <v>11</v>
      </c>
    </row>
    <row r="8" spans="1:11" ht="24" customHeight="1">
      <c r="A8" s="40" t="s">
        <v>181</v>
      </c>
      <c r="E8" s="112">
        <v>2251622253</v>
      </c>
      <c r="G8" s="112">
        <v>203815420</v>
      </c>
      <c r="H8" s="82"/>
      <c r="I8" s="82">
        <v>0</v>
      </c>
      <c r="J8" s="82"/>
      <c r="K8" s="82">
        <v>0</v>
      </c>
    </row>
    <row r="9" spans="1:11" ht="24" customHeight="1">
      <c r="A9" s="40" t="s">
        <v>183</v>
      </c>
      <c r="C9" s="112"/>
      <c r="E9" s="112">
        <v>1923112310</v>
      </c>
      <c r="G9" s="112">
        <v>994488007</v>
      </c>
      <c r="H9" s="82"/>
      <c r="I9" s="82">
        <v>0</v>
      </c>
      <c r="J9" s="82"/>
      <c r="K9" s="82">
        <v>0</v>
      </c>
    </row>
    <row r="10" spans="1:11" ht="24" customHeight="1">
      <c r="A10" s="40" t="s">
        <v>182</v>
      </c>
      <c r="E10" s="112">
        <v>32935256</v>
      </c>
      <c r="G10" s="112">
        <v>100001958</v>
      </c>
      <c r="H10" s="82"/>
      <c r="I10" s="82">
        <v>0</v>
      </c>
      <c r="J10" s="82"/>
      <c r="K10" s="82">
        <v>0</v>
      </c>
    </row>
    <row r="11" spans="1:11" ht="24" customHeight="1">
      <c r="A11" s="48" t="s">
        <v>124</v>
      </c>
      <c r="C11" s="45"/>
      <c r="E11" s="82">
        <v>66933852</v>
      </c>
      <c r="F11" s="82"/>
      <c r="G11" s="82">
        <v>1331666408</v>
      </c>
      <c r="H11" s="19"/>
      <c r="I11" s="18">
        <v>0</v>
      </c>
      <c r="J11" s="82"/>
      <c r="K11" s="18">
        <v>0</v>
      </c>
    </row>
    <row r="12" spans="1:11" ht="24" customHeight="1">
      <c r="A12" s="48" t="s">
        <v>90</v>
      </c>
      <c r="C12" s="45" t="s">
        <v>204</v>
      </c>
      <c r="E12" s="82">
        <v>0</v>
      </c>
      <c r="F12" s="82"/>
      <c r="G12" s="82">
        <v>0</v>
      </c>
      <c r="H12" s="19"/>
      <c r="I12" s="18">
        <v>445946572</v>
      </c>
      <c r="J12" s="82"/>
      <c r="K12" s="18">
        <v>463673187</v>
      </c>
    </row>
    <row r="13" spans="1:11" ht="24" customHeight="1">
      <c r="A13" s="48" t="s">
        <v>174</v>
      </c>
      <c r="C13" s="45"/>
      <c r="E13" s="82">
        <v>0</v>
      </c>
      <c r="F13" s="82"/>
      <c r="G13" s="82">
        <v>28035813</v>
      </c>
      <c r="H13" s="19"/>
      <c r="I13" s="18">
        <v>12034755</v>
      </c>
      <c r="J13" s="82"/>
      <c r="K13" s="18">
        <v>20295161</v>
      </c>
    </row>
    <row r="14" spans="1:11" ht="24" customHeight="1">
      <c r="A14" s="40" t="s">
        <v>39</v>
      </c>
      <c r="C14" s="84"/>
      <c r="E14" s="113">
        <v>12575653</v>
      </c>
      <c r="F14" s="82"/>
      <c r="G14" s="113">
        <v>22577543</v>
      </c>
      <c r="H14" s="19"/>
      <c r="I14" s="23">
        <v>0</v>
      </c>
      <c r="J14" s="82"/>
      <c r="K14" s="23">
        <v>3559</v>
      </c>
    </row>
    <row r="15" spans="1:11" ht="24" customHeight="1">
      <c r="A15" s="44" t="s">
        <v>12</v>
      </c>
      <c r="C15" s="84"/>
      <c r="E15" s="23">
        <f>SUM(E8:E14)</f>
        <v>4287179324</v>
      </c>
      <c r="F15" s="82"/>
      <c r="G15" s="23">
        <f>SUM(G8:G14)</f>
        <v>2680585149</v>
      </c>
      <c r="H15" s="19"/>
      <c r="I15" s="23">
        <f>SUM(I8:I14)</f>
        <v>457981327</v>
      </c>
      <c r="J15" s="82"/>
      <c r="K15" s="23">
        <f>SUM(K8:K14)</f>
        <v>483971907</v>
      </c>
    </row>
    <row r="16" spans="1:11" ht="24" customHeight="1">
      <c r="A16" s="44" t="s">
        <v>13</v>
      </c>
      <c r="C16" s="84"/>
      <c r="E16" s="18"/>
      <c r="F16" s="82"/>
      <c r="G16" s="18"/>
      <c r="H16" s="19"/>
      <c r="I16" s="18"/>
      <c r="J16" s="82"/>
      <c r="K16" s="18"/>
    </row>
    <row r="17" spans="1:11" ht="24" customHeight="1">
      <c r="A17" s="40" t="s">
        <v>184</v>
      </c>
      <c r="C17" s="84"/>
      <c r="E17" s="82">
        <v>1482496947</v>
      </c>
      <c r="F17" s="82"/>
      <c r="G17" s="82">
        <v>119273168</v>
      </c>
      <c r="H17" s="82"/>
      <c r="I17" s="82">
        <v>0</v>
      </c>
      <c r="J17" s="82"/>
      <c r="K17" s="82">
        <v>0</v>
      </c>
    </row>
    <row r="18" spans="1:11" ht="24" customHeight="1">
      <c r="A18" s="40" t="s">
        <v>186</v>
      </c>
      <c r="C18" s="84"/>
      <c r="E18" s="82">
        <v>1751693670</v>
      </c>
      <c r="F18" s="82"/>
      <c r="G18" s="82">
        <v>869099009</v>
      </c>
      <c r="H18" s="82"/>
      <c r="I18" s="82">
        <v>0</v>
      </c>
      <c r="J18" s="82"/>
      <c r="K18" s="82">
        <v>0</v>
      </c>
    </row>
    <row r="19" spans="1:11" ht="24" customHeight="1">
      <c r="A19" s="40" t="s">
        <v>185</v>
      </c>
      <c r="C19" s="82"/>
      <c r="E19" s="82">
        <v>7568409</v>
      </c>
      <c r="F19" s="82"/>
      <c r="G19" s="82">
        <v>21552956</v>
      </c>
      <c r="H19" s="82"/>
      <c r="I19" s="82">
        <v>0</v>
      </c>
      <c r="J19" s="82"/>
      <c r="K19" s="82">
        <v>0</v>
      </c>
    </row>
    <row r="20" spans="1:11" ht="24" customHeight="1">
      <c r="A20" s="40" t="s">
        <v>147</v>
      </c>
      <c r="C20" s="45"/>
      <c r="E20" s="82">
        <v>33802970</v>
      </c>
      <c r="F20" s="82"/>
      <c r="G20" s="82">
        <v>24446251</v>
      </c>
      <c r="H20" s="82"/>
      <c r="I20" s="82">
        <v>0</v>
      </c>
      <c r="J20" s="82"/>
      <c r="K20" s="82">
        <v>0</v>
      </c>
    </row>
    <row r="21" spans="1:11" ht="24" customHeight="1">
      <c r="A21" s="40" t="s">
        <v>43</v>
      </c>
      <c r="C21" s="45"/>
      <c r="E21" s="82">
        <v>215052041</v>
      </c>
      <c r="F21" s="82"/>
      <c r="G21" s="82">
        <v>177750376</v>
      </c>
      <c r="H21" s="18"/>
      <c r="I21" s="18">
        <v>41405166</v>
      </c>
      <c r="J21" s="19"/>
      <c r="K21" s="18">
        <v>42078390</v>
      </c>
    </row>
    <row r="22" spans="1:11" ht="24" customHeight="1">
      <c r="A22" s="48" t="s">
        <v>221</v>
      </c>
      <c r="C22" s="45"/>
      <c r="E22" s="82">
        <v>89278453</v>
      </c>
      <c r="F22" s="82"/>
      <c r="G22" s="82">
        <v>0</v>
      </c>
      <c r="H22" s="18"/>
      <c r="I22" s="82">
        <v>0</v>
      </c>
      <c r="J22" s="19"/>
      <c r="K22" s="82">
        <v>0</v>
      </c>
    </row>
    <row r="23" spans="1:11" ht="24" customHeight="1">
      <c r="A23" s="44" t="s">
        <v>14</v>
      </c>
      <c r="C23" s="84"/>
      <c r="E23" s="21">
        <f>SUM(E17:E22)</f>
        <v>3579892490</v>
      </c>
      <c r="F23" s="82"/>
      <c r="G23" s="21">
        <f>SUM(G17:G22)</f>
        <v>1212121760</v>
      </c>
      <c r="H23" s="19"/>
      <c r="I23" s="21">
        <f>SUM(I17:I22)</f>
        <v>41405166</v>
      </c>
      <c r="J23" s="82"/>
      <c r="K23" s="21">
        <f>SUM(K17:K22)</f>
        <v>42078390</v>
      </c>
    </row>
    <row r="24" spans="1:11" ht="24" customHeight="1">
      <c r="A24" s="44" t="s">
        <v>190</v>
      </c>
      <c r="C24" s="84"/>
      <c r="E24" s="19">
        <f>E15-E23</f>
        <v>707286834</v>
      </c>
      <c r="F24" s="82"/>
      <c r="G24" s="19">
        <f>G15-G23</f>
        <v>1468463389</v>
      </c>
      <c r="H24" s="19"/>
      <c r="I24" s="19">
        <f>I15-I23</f>
        <v>416576161</v>
      </c>
      <c r="J24" s="82"/>
      <c r="K24" s="19">
        <f>K15-K23</f>
        <v>441893517</v>
      </c>
    </row>
    <row r="25" spans="1:11" ht="24" customHeight="1">
      <c r="A25" s="40" t="s">
        <v>222</v>
      </c>
      <c r="C25" s="45">
        <v>12</v>
      </c>
      <c r="E25" s="19">
        <v>7789816</v>
      </c>
      <c r="F25" s="82"/>
      <c r="G25" s="19">
        <v>-2457806</v>
      </c>
      <c r="H25" s="19"/>
      <c r="I25" s="19">
        <v>0</v>
      </c>
      <c r="J25" s="82"/>
      <c r="K25" s="19">
        <v>0</v>
      </c>
    </row>
    <row r="26" spans="1:11" ht="24" customHeight="1">
      <c r="A26" s="44" t="s">
        <v>202</v>
      </c>
      <c r="C26" s="84"/>
      <c r="E26" s="35">
        <f>SUM(E24:E25)</f>
        <v>715076650</v>
      </c>
      <c r="F26" s="82"/>
      <c r="G26" s="35">
        <f>SUM(G24:G25)</f>
        <v>1466005583</v>
      </c>
      <c r="H26" s="19"/>
      <c r="I26" s="35">
        <f>SUM(I24:I25)</f>
        <v>416576161</v>
      </c>
      <c r="J26" s="82"/>
      <c r="K26" s="35">
        <f>SUM(K24:K25)</f>
        <v>441893517</v>
      </c>
    </row>
    <row r="27" spans="1:11" ht="24" customHeight="1">
      <c r="A27" s="48" t="s">
        <v>149</v>
      </c>
      <c r="C27" s="84"/>
      <c r="E27" s="19">
        <v>65604470</v>
      </c>
      <c r="F27" s="82"/>
      <c r="G27" s="19">
        <v>83331493</v>
      </c>
      <c r="H27" s="19"/>
      <c r="I27" s="19">
        <v>24450726</v>
      </c>
      <c r="J27" s="82"/>
      <c r="K27" s="19">
        <v>1217692</v>
      </c>
    </row>
    <row r="28" spans="1:11" ht="24" customHeight="1">
      <c r="A28" s="40" t="s">
        <v>148</v>
      </c>
      <c r="C28" s="84"/>
      <c r="E28" s="113">
        <v>-236472581</v>
      </c>
      <c r="F28" s="82"/>
      <c r="G28" s="113">
        <v>-152365185</v>
      </c>
      <c r="H28" s="82"/>
      <c r="I28" s="23">
        <v>-37918235</v>
      </c>
      <c r="J28" s="19"/>
      <c r="K28" s="23">
        <v>-24023045</v>
      </c>
    </row>
    <row r="29" spans="1:11" ht="24" customHeight="1">
      <c r="A29" s="44" t="s">
        <v>180</v>
      </c>
      <c r="C29" s="84"/>
      <c r="E29" s="19">
        <f>SUM(E26:E28)</f>
        <v>544208539</v>
      </c>
      <c r="F29" s="82"/>
      <c r="G29" s="19">
        <f>SUM(G26:G28)</f>
        <v>1396971891</v>
      </c>
      <c r="H29" s="19"/>
      <c r="I29" s="19">
        <f>SUM(I26:I28)</f>
        <v>403108652</v>
      </c>
      <c r="J29" s="82"/>
      <c r="K29" s="19">
        <f>SUM(K26:K28)</f>
        <v>419088164</v>
      </c>
    </row>
    <row r="30" spans="1:11" ht="24" customHeight="1">
      <c r="A30" s="40" t="s">
        <v>67</v>
      </c>
      <c r="C30" s="45">
        <v>25</v>
      </c>
      <c r="E30" s="82">
        <v>-119307122</v>
      </c>
      <c r="F30" s="82"/>
      <c r="G30" s="82">
        <v>-227016329</v>
      </c>
      <c r="H30" s="82"/>
      <c r="I30" s="31">
        <v>0</v>
      </c>
      <c r="J30" s="19"/>
      <c r="K30" s="31">
        <v>0</v>
      </c>
    </row>
    <row r="31" spans="1:11" ht="24" customHeight="1" thickBot="1">
      <c r="A31" s="44" t="s">
        <v>102</v>
      </c>
      <c r="C31" s="84"/>
      <c r="E31" s="114">
        <f>SUM(E29:E30)</f>
        <v>424901417</v>
      </c>
      <c r="F31" s="115"/>
      <c r="G31" s="114">
        <f>SUM(G29:G30)</f>
        <v>1169955562</v>
      </c>
      <c r="H31" s="115"/>
      <c r="I31" s="114">
        <f>SUM(I29:I30)</f>
        <v>403108652</v>
      </c>
      <c r="J31" s="115"/>
      <c r="K31" s="114">
        <f>SUM(K29:K30)</f>
        <v>419088164</v>
      </c>
    </row>
    <row r="32" spans="1:11" ht="24" customHeight="1" thickTop="1">
      <c r="A32" s="131"/>
      <c r="C32" s="84"/>
      <c r="E32" s="132"/>
      <c r="F32" s="82"/>
      <c r="G32" s="132"/>
      <c r="H32" s="133"/>
      <c r="I32" s="132"/>
      <c r="J32" s="90"/>
      <c r="K32" s="132"/>
    </row>
    <row r="33" spans="1:11" ht="24" customHeight="1">
      <c r="A33" s="116" t="s">
        <v>207</v>
      </c>
      <c r="B33" s="61"/>
      <c r="C33" s="61"/>
      <c r="D33" s="61"/>
      <c r="E33" s="32"/>
      <c r="F33" s="82"/>
      <c r="G33" s="32"/>
      <c r="H33" s="82"/>
      <c r="I33" s="82"/>
      <c r="J33" s="82"/>
      <c r="K33" s="82"/>
    </row>
    <row r="34" spans="1:11" s="61" customFormat="1" ht="24" customHeight="1" thickBot="1">
      <c r="A34" s="117" t="s">
        <v>57</v>
      </c>
      <c r="C34" s="118"/>
      <c r="E34" s="82">
        <f>E36-E35</f>
        <v>404740080</v>
      </c>
      <c r="F34" s="82"/>
      <c r="G34" s="82">
        <f>G36-G35</f>
        <v>1045749527</v>
      </c>
      <c r="H34" s="82"/>
      <c r="I34" s="119">
        <f>I31</f>
        <v>403108652</v>
      </c>
      <c r="J34" s="82"/>
      <c r="K34" s="119">
        <f>K31</f>
        <v>419088164</v>
      </c>
    </row>
    <row r="35" spans="1:11" s="61" customFormat="1" ht="24" customHeight="1" thickTop="1">
      <c r="A35" s="117" t="s">
        <v>125</v>
      </c>
      <c r="C35" s="118"/>
      <c r="E35" s="90">
        <v>20161337</v>
      </c>
      <c r="F35" s="82"/>
      <c r="G35" s="90">
        <v>124206035</v>
      </c>
      <c r="H35" s="82"/>
      <c r="I35" s="82"/>
      <c r="J35" s="82"/>
      <c r="K35" s="82"/>
    </row>
    <row r="36" spans="1:11" s="61" customFormat="1" ht="24" customHeight="1" thickBot="1">
      <c r="A36" s="117"/>
      <c r="C36" s="117"/>
      <c r="E36" s="120">
        <f>E31</f>
        <v>424901417</v>
      </c>
      <c r="F36" s="82"/>
      <c r="G36" s="120">
        <f>G31</f>
        <v>1169955562</v>
      </c>
      <c r="H36" s="82"/>
      <c r="I36" s="82"/>
      <c r="J36" s="82"/>
      <c r="K36" s="82"/>
    </row>
    <row r="37" spans="1:11" s="61" customFormat="1" ht="24" customHeight="1" thickTop="1">
      <c r="A37" s="116"/>
      <c r="C37" s="118"/>
      <c r="E37" s="82"/>
      <c r="F37" s="90"/>
      <c r="G37" s="82"/>
      <c r="H37" s="90"/>
      <c r="I37" s="82"/>
      <c r="J37" s="82"/>
      <c r="K37" s="82"/>
    </row>
    <row r="38" spans="1:11" s="61" customFormat="1" ht="24" customHeight="1">
      <c r="A38" s="121" t="s">
        <v>103</v>
      </c>
      <c r="B38" s="122"/>
      <c r="C38" s="45">
        <v>26</v>
      </c>
      <c r="E38" s="123"/>
      <c r="G38" s="123"/>
      <c r="H38" s="123"/>
      <c r="I38" s="123"/>
      <c r="J38" s="123"/>
      <c r="K38" s="123"/>
    </row>
    <row r="39" spans="1:11" s="61" customFormat="1" ht="24" customHeight="1" thickBot="1">
      <c r="A39" s="85" t="s">
        <v>175</v>
      </c>
      <c r="B39" s="124"/>
      <c r="C39" s="118"/>
      <c r="E39" s="125">
        <f>E34/935000000</f>
        <v>0.43287709090909093</v>
      </c>
      <c r="F39" s="126"/>
      <c r="G39" s="125">
        <f>G34/935000000</f>
        <v>1.1184486919786096</v>
      </c>
      <c r="H39" s="126"/>
      <c r="I39" s="125">
        <f>I34/935000000</f>
        <v>0.43113224812834222</v>
      </c>
      <c r="J39" s="127"/>
      <c r="K39" s="125">
        <f>K34/935000000</f>
        <v>0.44822263529411766</v>
      </c>
    </row>
    <row r="40" spans="1:11" s="61" customFormat="1" ht="24" customHeight="1" thickTop="1">
      <c r="A40" s="85"/>
      <c r="B40" s="124"/>
      <c r="C40" s="118"/>
      <c r="E40" s="127"/>
      <c r="F40" s="126"/>
      <c r="G40" s="127"/>
      <c r="H40" s="126"/>
      <c r="I40" s="127"/>
      <c r="J40" s="126"/>
      <c r="K40" s="127"/>
    </row>
    <row r="41" spans="1:11" ht="24" customHeight="1">
      <c r="A41" s="48" t="s">
        <v>74</v>
      </c>
    </row>
    <row r="42" spans="1:11" ht="24" customHeight="1">
      <c r="A42" s="142" t="s">
        <v>76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</row>
    <row r="43" spans="1:11" ht="24" customHeight="1">
      <c r="A43" s="128" t="s">
        <v>54</v>
      </c>
    </row>
    <row r="44" spans="1:11" ht="24" customHeight="1">
      <c r="A44" s="71" t="s">
        <v>215</v>
      </c>
    </row>
    <row r="45" spans="1:11" ht="24" customHeight="1">
      <c r="A45" s="140" t="s">
        <v>75</v>
      </c>
      <c r="B45" s="140"/>
      <c r="C45" s="140"/>
      <c r="D45" s="140"/>
      <c r="E45" s="140"/>
      <c r="F45" s="140"/>
      <c r="G45" s="140"/>
      <c r="H45" s="140"/>
      <c r="I45" s="140"/>
      <c r="J45" s="140"/>
      <c r="K45" s="140"/>
    </row>
    <row r="46" spans="1:11" ht="24" customHeight="1">
      <c r="A46" s="42"/>
      <c r="B46" s="42"/>
      <c r="C46" s="42"/>
      <c r="D46" s="42"/>
      <c r="E46" s="76"/>
      <c r="F46" s="77" t="s">
        <v>25</v>
      </c>
      <c r="G46" s="76"/>
      <c r="H46" s="42"/>
      <c r="I46" s="78"/>
      <c r="J46" s="77" t="s">
        <v>29</v>
      </c>
      <c r="K46" s="78"/>
    </row>
    <row r="47" spans="1:11" s="41" customFormat="1" ht="24" customHeight="1">
      <c r="C47" s="43"/>
      <c r="E47" s="79">
        <v>2566</v>
      </c>
      <c r="F47" s="43"/>
      <c r="G47" s="79">
        <v>2565</v>
      </c>
      <c r="H47" s="80"/>
      <c r="I47" s="79">
        <v>2566</v>
      </c>
      <c r="J47" s="43"/>
      <c r="K47" s="79">
        <v>2565</v>
      </c>
    </row>
    <row r="48" spans="1:11" s="41" customFormat="1" ht="24" customHeight="1">
      <c r="C48" s="43"/>
      <c r="E48" s="79"/>
      <c r="F48" s="43"/>
      <c r="G48" s="79"/>
      <c r="H48" s="80"/>
      <c r="I48" s="79"/>
      <c r="J48" s="43"/>
      <c r="K48" s="79"/>
    </row>
    <row r="49" spans="1:11" ht="24" customHeight="1">
      <c r="A49" s="44" t="s">
        <v>102</v>
      </c>
      <c r="E49" s="129">
        <f>E31</f>
        <v>424901417</v>
      </c>
      <c r="F49" s="115"/>
      <c r="G49" s="129">
        <f>G31</f>
        <v>1169955562</v>
      </c>
      <c r="H49" s="115"/>
      <c r="I49" s="129">
        <f>I31</f>
        <v>403108652</v>
      </c>
      <c r="J49" s="115"/>
      <c r="K49" s="129">
        <f>K31</f>
        <v>419088164</v>
      </c>
    </row>
    <row r="50" spans="1:11" ht="24" customHeight="1">
      <c r="A50" s="44"/>
      <c r="C50" s="84"/>
      <c r="E50" s="115"/>
      <c r="F50" s="115"/>
      <c r="G50" s="115"/>
      <c r="H50" s="115"/>
      <c r="I50" s="115"/>
      <c r="J50" s="115"/>
      <c r="K50" s="115"/>
    </row>
    <row r="51" spans="1:11" ht="24" customHeight="1">
      <c r="A51" s="131" t="s">
        <v>55</v>
      </c>
      <c r="C51" s="84"/>
      <c r="E51" s="19"/>
      <c r="F51" s="82"/>
      <c r="G51" s="19"/>
      <c r="H51" s="19"/>
      <c r="I51" s="19"/>
      <c r="J51" s="82"/>
      <c r="K51" s="19"/>
    </row>
    <row r="52" spans="1:11" ht="24" customHeight="1">
      <c r="A52" s="134" t="s">
        <v>122</v>
      </c>
      <c r="C52" s="84"/>
      <c r="E52" s="19"/>
      <c r="F52" s="82"/>
      <c r="G52" s="19"/>
      <c r="H52" s="19"/>
      <c r="I52" s="19"/>
      <c r="J52" s="82"/>
      <c r="K52" s="19"/>
    </row>
    <row r="53" spans="1:11" ht="24" customHeight="1">
      <c r="A53" s="135" t="s">
        <v>71</v>
      </c>
      <c r="C53" s="84"/>
      <c r="E53" s="19"/>
      <c r="F53" s="82"/>
      <c r="G53" s="19"/>
      <c r="H53" s="19"/>
      <c r="I53" s="19"/>
      <c r="J53" s="82"/>
      <c r="K53" s="19"/>
    </row>
    <row r="54" spans="1:11" ht="24" customHeight="1">
      <c r="A54" s="135" t="s">
        <v>195</v>
      </c>
      <c r="C54" s="84"/>
      <c r="E54" s="113">
        <v>-256596352</v>
      </c>
      <c r="F54" s="82"/>
      <c r="G54" s="113">
        <v>-78167452</v>
      </c>
      <c r="H54" s="19"/>
      <c r="I54" s="23">
        <v>0</v>
      </c>
      <c r="J54" s="82"/>
      <c r="K54" s="23">
        <v>0</v>
      </c>
    </row>
    <row r="55" spans="1:11" ht="24" customHeight="1">
      <c r="A55" s="136"/>
      <c r="C55" s="84"/>
      <c r="E55" s="82"/>
      <c r="F55" s="82"/>
      <c r="G55" s="82"/>
      <c r="H55" s="19"/>
      <c r="I55" s="19"/>
      <c r="J55" s="82"/>
      <c r="K55" s="19"/>
    </row>
    <row r="56" spans="1:11" ht="24" customHeight="1">
      <c r="A56" s="134" t="s">
        <v>152</v>
      </c>
      <c r="C56" s="84"/>
      <c r="E56" s="19"/>
      <c r="F56" s="82"/>
      <c r="G56" s="19"/>
      <c r="H56" s="19"/>
      <c r="I56" s="19"/>
      <c r="J56" s="82"/>
      <c r="K56" s="19"/>
    </row>
    <row r="57" spans="1:11" ht="24" customHeight="1">
      <c r="A57" s="135" t="s">
        <v>219</v>
      </c>
      <c r="C57" s="84"/>
      <c r="E57" s="23">
        <v>751341</v>
      </c>
      <c r="F57" s="82"/>
      <c r="G57" s="23">
        <v>0</v>
      </c>
      <c r="H57" s="19"/>
      <c r="I57" s="23">
        <v>751341</v>
      </c>
      <c r="J57" s="82"/>
      <c r="K57" s="23">
        <v>0</v>
      </c>
    </row>
    <row r="58" spans="1:11" s="130" customFormat="1" ht="24" customHeight="1">
      <c r="A58" s="131" t="s">
        <v>218</v>
      </c>
      <c r="C58" s="137"/>
      <c r="D58" s="138"/>
      <c r="E58" s="113">
        <f>SUM(E54,E57)</f>
        <v>-255845011</v>
      </c>
      <c r="F58" s="82"/>
      <c r="G58" s="113">
        <f>SUM(G54,G57)</f>
        <v>-78167452</v>
      </c>
      <c r="H58" s="90"/>
      <c r="I58" s="113">
        <f>SUM(I54,I57)</f>
        <v>751341</v>
      </c>
      <c r="J58" s="90"/>
      <c r="K58" s="113">
        <f>SUM(K54,K57)</f>
        <v>0</v>
      </c>
    </row>
    <row r="59" spans="1:11" s="130" customFormat="1" ht="24" customHeight="1">
      <c r="A59" s="131"/>
      <c r="C59" s="137"/>
      <c r="D59" s="138"/>
      <c r="E59" s="133"/>
      <c r="F59" s="82"/>
      <c r="G59" s="133"/>
      <c r="H59" s="133"/>
      <c r="I59" s="132"/>
      <c r="J59" s="90"/>
      <c r="K59" s="132"/>
    </row>
    <row r="60" spans="1:11" ht="24" customHeight="1" thickBot="1">
      <c r="A60" s="131" t="s">
        <v>105</v>
      </c>
      <c r="C60" s="84"/>
      <c r="E60" s="119">
        <f>E49+E58</f>
        <v>169056406</v>
      </c>
      <c r="F60" s="82"/>
      <c r="G60" s="119">
        <f>G49+G58</f>
        <v>1091788110</v>
      </c>
      <c r="H60" s="90"/>
      <c r="I60" s="119">
        <f>I49+I58</f>
        <v>403859993</v>
      </c>
      <c r="J60" s="90"/>
      <c r="K60" s="119">
        <f>K49+K58</f>
        <v>419088164</v>
      </c>
    </row>
    <row r="61" spans="1:11" ht="24" customHeight="1" thickTop="1">
      <c r="A61" s="131"/>
      <c r="C61" s="84"/>
      <c r="E61" s="132"/>
      <c r="F61" s="82"/>
      <c r="G61" s="132"/>
      <c r="H61" s="133"/>
      <c r="I61" s="132"/>
      <c r="J61" s="90"/>
      <c r="K61" s="132"/>
    </row>
    <row r="62" spans="1:11" ht="24" customHeight="1">
      <c r="A62" s="116" t="s">
        <v>56</v>
      </c>
      <c r="B62" s="61"/>
      <c r="C62" s="117"/>
      <c r="D62" s="61"/>
      <c r="E62" s="82"/>
      <c r="F62" s="82"/>
      <c r="G62" s="82"/>
      <c r="H62" s="82"/>
      <c r="I62" s="82"/>
      <c r="J62" s="82"/>
      <c r="K62" s="82"/>
    </row>
    <row r="63" spans="1:11" ht="24" customHeight="1" thickBot="1">
      <c r="A63" s="117" t="s">
        <v>57</v>
      </c>
      <c r="B63" s="61"/>
      <c r="C63" s="117"/>
      <c r="D63" s="61"/>
      <c r="E63" s="82">
        <f>E65-E64</f>
        <v>164031110</v>
      </c>
      <c r="F63" s="82"/>
      <c r="G63" s="82">
        <f>G65-G64</f>
        <v>973391869</v>
      </c>
      <c r="H63" s="82"/>
      <c r="I63" s="119">
        <f>I60</f>
        <v>403859993</v>
      </c>
      <c r="J63" s="82"/>
      <c r="K63" s="119">
        <f>K60</f>
        <v>419088164</v>
      </c>
    </row>
    <row r="64" spans="1:11" ht="24" customHeight="1" thickTop="1">
      <c r="A64" s="117" t="s">
        <v>125</v>
      </c>
      <c r="B64" s="61"/>
      <c r="C64" s="117"/>
      <c r="D64" s="61"/>
      <c r="E64" s="82">
        <v>5025296</v>
      </c>
      <c r="F64" s="82"/>
      <c r="G64" s="82">
        <v>118396241</v>
      </c>
      <c r="H64" s="82"/>
      <c r="I64" s="127"/>
      <c r="J64" s="82"/>
      <c r="K64" s="127"/>
    </row>
    <row r="65" spans="1:11" ht="24" customHeight="1" thickBot="1">
      <c r="A65" s="117"/>
      <c r="B65" s="61"/>
      <c r="C65" s="117"/>
      <c r="D65" s="61"/>
      <c r="E65" s="120">
        <f>E60</f>
        <v>169056406</v>
      </c>
      <c r="F65" s="82"/>
      <c r="G65" s="120">
        <f>G60</f>
        <v>1091788110</v>
      </c>
      <c r="H65" s="82"/>
      <c r="I65" s="82"/>
      <c r="J65" s="82"/>
      <c r="K65" s="82"/>
    </row>
    <row r="66" spans="1:11" ht="24" customHeight="1" thickTop="1">
      <c r="A66" s="85"/>
      <c r="E66" s="82"/>
      <c r="F66" s="82"/>
      <c r="G66" s="82"/>
      <c r="H66" s="82"/>
      <c r="I66" s="82"/>
      <c r="J66" s="82"/>
      <c r="K66" s="82"/>
    </row>
    <row r="67" spans="1:11" ht="24" customHeight="1">
      <c r="A67" s="117" t="s">
        <v>74</v>
      </c>
      <c r="E67" s="33"/>
      <c r="G67" s="33"/>
    </row>
    <row r="68" spans="1:11" s="63" customFormat="1" ht="24" customHeight="1"/>
    <row r="69" spans="1:11" s="63" customFormat="1" ht="24" customHeight="1"/>
    <row r="70" spans="1:11" s="63" customFormat="1" ht="24" customHeight="1">
      <c r="E70" s="82"/>
      <c r="F70" s="90"/>
      <c r="G70" s="82"/>
      <c r="H70" s="90"/>
      <c r="I70" s="82"/>
      <c r="J70" s="90"/>
      <c r="K70" s="82"/>
    </row>
    <row r="71" spans="1:11" s="63" customFormat="1" ht="24" customHeight="1">
      <c r="E71" s="82"/>
      <c r="F71" s="90"/>
      <c r="G71" s="82"/>
      <c r="H71" s="90"/>
      <c r="I71" s="82"/>
      <c r="J71" s="90"/>
      <c r="K71" s="82"/>
    </row>
    <row r="72" spans="1:11" s="63" customFormat="1" ht="24" customHeight="1">
      <c r="E72" s="82"/>
      <c r="F72" s="90"/>
      <c r="G72" s="82"/>
      <c r="H72" s="90"/>
      <c r="I72" s="82"/>
      <c r="J72" s="90"/>
      <c r="K72" s="82"/>
    </row>
    <row r="73" spans="1:11" ht="24" customHeight="1">
      <c r="A73" s="63"/>
      <c r="I73" s="82"/>
      <c r="K73" s="82"/>
    </row>
  </sheetData>
  <mergeCells count="5">
    <mergeCell ref="A1:K1"/>
    <mergeCell ref="A2:K2"/>
    <mergeCell ref="A4:K4"/>
    <mergeCell ref="A42:K42"/>
    <mergeCell ref="A45:K45"/>
  </mergeCells>
  <printOptions horizontalCentered="1" gridLinesSet="0"/>
  <pageMargins left="0.78740157480314965" right="0.31496062992125984" top="0.78740157480314965" bottom="0.23622047244094491" header="0.19685039370078741" footer="0.19685039370078741"/>
  <pageSetup paperSize="9" scale="74" firstPageNumber="6" orientation="portrait" useFirstPageNumber="1" r:id="rId1"/>
  <headerFooter alignWithMargins="0"/>
  <rowBreaks count="1" manualBreakCount="1">
    <brk id="41" max="1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2F5FF-E0BC-4898-89BB-400CEE1F2613}">
  <dimension ref="A1:AD38"/>
  <sheetViews>
    <sheetView showGridLines="0" view="pageBreakPreview" zoomScale="70" zoomScaleNormal="60" zoomScaleSheetLayoutView="70" workbookViewId="0">
      <selection activeCell="H1" sqref="H1"/>
    </sheetView>
  </sheetViews>
  <sheetFormatPr defaultColWidth="10.7109375" defaultRowHeight="24" customHeight="1"/>
  <cols>
    <col min="1" max="1" width="52.140625" style="65" customWidth="1"/>
    <col min="2" max="2" width="16.5703125" style="66" customWidth="1"/>
    <col min="3" max="3" width="1.42578125" style="66" customWidth="1"/>
    <col min="4" max="4" width="17.5703125" style="66" customWidth="1"/>
    <col min="5" max="5" width="1.42578125" style="66" customWidth="1"/>
    <col min="6" max="6" width="16.85546875" style="66" customWidth="1"/>
    <col min="7" max="7" width="1.42578125" style="66" customWidth="1"/>
    <col min="8" max="8" width="16.85546875" style="66" customWidth="1"/>
    <col min="9" max="9" width="1.42578125" style="66" customWidth="1"/>
    <col min="10" max="10" width="16.5703125" style="66" customWidth="1"/>
    <col min="11" max="11" width="1.42578125" style="66" customWidth="1"/>
    <col min="12" max="12" width="16.5703125" style="66" customWidth="1"/>
    <col min="13" max="13" width="1.42578125" style="66" customWidth="1"/>
    <col min="14" max="14" width="16.28515625" style="66" customWidth="1"/>
    <col min="15" max="15" width="1.42578125" style="65" customWidth="1"/>
    <col min="16" max="16" width="16.28515625" style="66" customWidth="1"/>
    <col min="17" max="17" width="1.42578125" style="66" customWidth="1"/>
    <col min="18" max="18" width="19.140625" style="66" customWidth="1"/>
    <col min="19" max="19" width="1.85546875" style="66" customWidth="1"/>
    <col min="20" max="20" width="19.140625" style="66" customWidth="1"/>
    <col min="21" max="21" width="1.85546875" style="66" hidden="1" customWidth="1"/>
    <col min="22" max="22" width="19.140625" style="66" hidden="1" customWidth="1"/>
    <col min="23" max="23" width="2" style="66" customWidth="1"/>
    <col min="24" max="24" width="19.140625" style="66" customWidth="1"/>
    <col min="25" max="25" width="1.42578125" style="66" customWidth="1"/>
    <col min="26" max="26" width="16.140625" style="66" bestFit="1" customWidth="1"/>
    <col min="27" max="27" width="1.42578125" style="65" customWidth="1"/>
    <col min="28" max="28" width="15" style="65" customWidth="1"/>
    <col min="29" max="29" width="1.42578125" style="65" customWidth="1"/>
    <col min="30" max="30" width="16.140625" style="65" bestFit="1" customWidth="1"/>
    <col min="31" max="31" width="15" style="65" customWidth="1"/>
    <col min="32" max="268" width="10.7109375" style="65"/>
    <col min="269" max="269" width="37.140625" style="65" customWidth="1"/>
    <col min="270" max="270" width="4.140625" style="65" customWidth="1"/>
    <col min="271" max="271" width="2.7109375" style="65" customWidth="1"/>
    <col min="272" max="272" width="8" style="65" customWidth="1"/>
    <col min="273" max="273" width="1.5703125" style="65" customWidth="1"/>
    <col min="274" max="274" width="15.140625" style="65" customWidth="1"/>
    <col min="275" max="275" width="1.7109375" style="65" customWidth="1"/>
    <col min="276" max="276" width="15.140625" style="65" customWidth="1"/>
    <col min="277" max="277" width="1.5703125" style="65" customWidth="1"/>
    <col min="278" max="278" width="15.140625" style="65" customWidth="1"/>
    <col min="279" max="279" width="1.5703125" style="65" customWidth="1"/>
    <col min="280" max="280" width="15.140625" style="65" customWidth="1"/>
    <col min="281" max="281" width="1.5703125" style="65" customWidth="1"/>
    <col min="282" max="282" width="15.140625" style="65" customWidth="1"/>
    <col min="283" max="283" width="1.5703125" style="65" customWidth="1"/>
    <col min="284" max="284" width="15.140625" style="65" customWidth="1"/>
    <col min="285" max="285" width="1.5703125" style="65" customWidth="1"/>
    <col min="286" max="286" width="15.140625" style="65" customWidth="1"/>
    <col min="287" max="524" width="10.7109375" style="65"/>
    <col min="525" max="525" width="37.140625" style="65" customWidth="1"/>
    <col min="526" max="526" width="4.140625" style="65" customWidth="1"/>
    <col min="527" max="527" width="2.7109375" style="65" customWidth="1"/>
    <col min="528" max="528" width="8" style="65" customWidth="1"/>
    <col min="529" max="529" width="1.5703125" style="65" customWidth="1"/>
    <col min="530" max="530" width="15.140625" style="65" customWidth="1"/>
    <col min="531" max="531" width="1.7109375" style="65" customWidth="1"/>
    <col min="532" max="532" width="15.140625" style="65" customWidth="1"/>
    <col min="533" max="533" width="1.5703125" style="65" customWidth="1"/>
    <col min="534" max="534" width="15.140625" style="65" customWidth="1"/>
    <col min="535" max="535" width="1.5703125" style="65" customWidth="1"/>
    <col min="536" max="536" width="15.140625" style="65" customWidth="1"/>
    <col min="537" max="537" width="1.5703125" style="65" customWidth="1"/>
    <col min="538" max="538" width="15.140625" style="65" customWidth="1"/>
    <col min="539" max="539" width="1.5703125" style="65" customWidth="1"/>
    <col min="540" max="540" width="15.140625" style="65" customWidth="1"/>
    <col min="541" max="541" width="1.5703125" style="65" customWidth="1"/>
    <col min="542" max="542" width="15.140625" style="65" customWidth="1"/>
    <col min="543" max="780" width="10.7109375" style="65"/>
    <col min="781" max="781" width="37.140625" style="65" customWidth="1"/>
    <col min="782" max="782" width="4.140625" style="65" customWidth="1"/>
    <col min="783" max="783" width="2.7109375" style="65" customWidth="1"/>
    <col min="784" max="784" width="8" style="65" customWidth="1"/>
    <col min="785" max="785" width="1.5703125" style="65" customWidth="1"/>
    <col min="786" max="786" width="15.140625" style="65" customWidth="1"/>
    <col min="787" max="787" width="1.7109375" style="65" customWidth="1"/>
    <col min="788" max="788" width="15.140625" style="65" customWidth="1"/>
    <col min="789" max="789" width="1.5703125" style="65" customWidth="1"/>
    <col min="790" max="790" width="15.140625" style="65" customWidth="1"/>
    <col min="791" max="791" width="1.5703125" style="65" customWidth="1"/>
    <col min="792" max="792" width="15.140625" style="65" customWidth="1"/>
    <col min="793" max="793" width="1.5703125" style="65" customWidth="1"/>
    <col min="794" max="794" width="15.140625" style="65" customWidth="1"/>
    <col min="795" max="795" width="1.5703125" style="65" customWidth="1"/>
    <col min="796" max="796" width="15.140625" style="65" customWidth="1"/>
    <col min="797" max="797" width="1.5703125" style="65" customWidth="1"/>
    <col min="798" max="798" width="15.140625" style="65" customWidth="1"/>
    <col min="799" max="1036" width="10.7109375" style="65"/>
    <col min="1037" max="1037" width="37.140625" style="65" customWidth="1"/>
    <col min="1038" max="1038" width="4.140625" style="65" customWidth="1"/>
    <col min="1039" max="1039" width="2.7109375" style="65" customWidth="1"/>
    <col min="1040" max="1040" width="8" style="65" customWidth="1"/>
    <col min="1041" max="1041" width="1.5703125" style="65" customWidth="1"/>
    <col min="1042" max="1042" width="15.140625" style="65" customWidth="1"/>
    <col min="1043" max="1043" width="1.7109375" style="65" customWidth="1"/>
    <col min="1044" max="1044" width="15.140625" style="65" customWidth="1"/>
    <col min="1045" max="1045" width="1.5703125" style="65" customWidth="1"/>
    <col min="1046" max="1046" width="15.140625" style="65" customWidth="1"/>
    <col min="1047" max="1047" width="1.5703125" style="65" customWidth="1"/>
    <col min="1048" max="1048" width="15.140625" style="65" customWidth="1"/>
    <col min="1049" max="1049" width="1.5703125" style="65" customWidth="1"/>
    <col min="1050" max="1050" width="15.140625" style="65" customWidth="1"/>
    <col min="1051" max="1051" width="1.5703125" style="65" customWidth="1"/>
    <col min="1052" max="1052" width="15.140625" style="65" customWidth="1"/>
    <col min="1053" max="1053" width="1.5703125" style="65" customWidth="1"/>
    <col min="1054" max="1054" width="15.140625" style="65" customWidth="1"/>
    <col min="1055" max="1292" width="10.7109375" style="65"/>
    <col min="1293" max="1293" width="37.140625" style="65" customWidth="1"/>
    <col min="1294" max="1294" width="4.140625" style="65" customWidth="1"/>
    <col min="1295" max="1295" width="2.7109375" style="65" customWidth="1"/>
    <col min="1296" max="1296" width="8" style="65" customWidth="1"/>
    <col min="1297" max="1297" width="1.5703125" style="65" customWidth="1"/>
    <col min="1298" max="1298" width="15.140625" style="65" customWidth="1"/>
    <col min="1299" max="1299" width="1.7109375" style="65" customWidth="1"/>
    <col min="1300" max="1300" width="15.140625" style="65" customWidth="1"/>
    <col min="1301" max="1301" width="1.5703125" style="65" customWidth="1"/>
    <col min="1302" max="1302" width="15.140625" style="65" customWidth="1"/>
    <col min="1303" max="1303" width="1.5703125" style="65" customWidth="1"/>
    <col min="1304" max="1304" width="15.140625" style="65" customWidth="1"/>
    <col min="1305" max="1305" width="1.5703125" style="65" customWidth="1"/>
    <col min="1306" max="1306" width="15.140625" style="65" customWidth="1"/>
    <col min="1307" max="1307" width="1.5703125" style="65" customWidth="1"/>
    <col min="1308" max="1308" width="15.140625" style="65" customWidth="1"/>
    <col min="1309" max="1309" width="1.5703125" style="65" customWidth="1"/>
    <col min="1310" max="1310" width="15.140625" style="65" customWidth="1"/>
    <col min="1311" max="1548" width="10.7109375" style="65"/>
    <col min="1549" max="1549" width="37.140625" style="65" customWidth="1"/>
    <col min="1550" max="1550" width="4.140625" style="65" customWidth="1"/>
    <col min="1551" max="1551" width="2.7109375" style="65" customWidth="1"/>
    <col min="1552" max="1552" width="8" style="65" customWidth="1"/>
    <col min="1553" max="1553" width="1.5703125" style="65" customWidth="1"/>
    <col min="1554" max="1554" width="15.140625" style="65" customWidth="1"/>
    <col min="1555" max="1555" width="1.7109375" style="65" customWidth="1"/>
    <col min="1556" max="1556" width="15.140625" style="65" customWidth="1"/>
    <col min="1557" max="1557" width="1.5703125" style="65" customWidth="1"/>
    <col min="1558" max="1558" width="15.140625" style="65" customWidth="1"/>
    <col min="1559" max="1559" width="1.5703125" style="65" customWidth="1"/>
    <col min="1560" max="1560" width="15.140625" style="65" customWidth="1"/>
    <col min="1561" max="1561" width="1.5703125" style="65" customWidth="1"/>
    <col min="1562" max="1562" width="15.140625" style="65" customWidth="1"/>
    <col min="1563" max="1563" width="1.5703125" style="65" customWidth="1"/>
    <col min="1564" max="1564" width="15.140625" style="65" customWidth="1"/>
    <col min="1565" max="1565" width="1.5703125" style="65" customWidth="1"/>
    <col min="1566" max="1566" width="15.140625" style="65" customWidth="1"/>
    <col min="1567" max="1804" width="10.7109375" style="65"/>
    <col min="1805" max="1805" width="37.140625" style="65" customWidth="1"/>
    <col min="1806" max="1806" width="4.140625" style="65" customWidth="1"/>
    <col min="1807" max="1807" width="2.7109375" style="65" customWidth="1"/>
    <col min="1808" max="1808" width="8" style="65" customWidth="1"/>
    <col min="1809" max="1809" width="1.5703125" style="65" customWidth="1"/>
    <col min="1810" max="1810" width="15.140625" style="65" customWidth="1"/>
    <col min="1811" max="1811" width="1.7109375" style="65" customWidth="1"/>
    <col min="1812" max="1812" width="15.140625" style="65" customWidth="1"/>
    <col min="1813" max="1813" width="1.5703125" style="65" customWidth="1"/>
    <col min="1814" max="1814" width="15.140625" style="65" customWidth="1"/>
    <col min="1815" max="1815" width="1.5703125" style="65" customWidth="1"/>
    <col min="1816" max="1816" width="15.140625" style="65" customWidth="1"/>
    <col min="1817" max="1817" width="1.5703125" style="65" customWidth="1"/>
    <col min="1818" max="1818" width="15.140625" style="65" customWidth="1"/>
    <col min="1819" max="1819" width="1.5703125" style="65" customWidth="1"/>
    <col min="1820" max="1820" width="15.140625" style="65" customWidth="1"/>
    <col min="1821" max="1821" width="1.5703125" style="65" customWidth="1"/>
    <col min="1822" max="1822" width="15.140625" style="65" customWidth="1"/>
    <col min="1823" max="2060" width="10.7109375" style="65"/>
    <col min="2061" max="2061" width="37.140625" style="65" customWidth="1"/>
    <col min="2062" max="2062" width="4.140625" style="65" customWidth="1"/>
    <col min="2063" max="2063" width="2.7109375" style="65" customWidth="1"/>
    <col min="2064" max="2064" width="8" style="65" customWidth="1"/>
    <col min="2065" max="2065" width="1.5703125" style="65" customWidth="1"/>
    <col min="2066" max="2066" width="15.140625" style="65" customWidth="1"/>
    <col min="2067" max="2067" width="1.7109375" style="65" customWidth="1"/>
    <col min="2068" max="2068" width="15.140625" style="65" customWidth="1"/>
    <col min="2069" max="2069" width="1.5703125" style="65" customWidth="1"/>
    <col min="2070" max="2070" width="15.140625" style="65" customWidth="1"/>
    <col min="2071" max="2071" width="1.5703125" style="65" customWidth="1"/>
    <col min="2072" max="2072" width="15.140625" style="65" customWidth="1"/>
    <col min="2073" max="2073" width="1.5703125" style="65" customWidth="1"/>
    <col min="2074" max="2074" width="15.140625" style="65" customWidth="1"/>
    <col min="2075" max="2075" width="1.5703125" style="65" customWidth="1"/>
    <col min="2076" max="2076" width="15.140625" style="65" customWidth="1"/>
    <col min="2077" max="2077" width="1.5703125" style="65" customWidth="1"/>
    <col min="2078" max="2078" width="15.140625" style="65" customWidth="1"/>
    <col min="2079" max="2316" width="10.7109375" style="65"/>
    <col min="2317" max="2317" width="37.140625" style="65" customWidth="1"/>
    <col min="2318" max="2318" width="4.140625" style="65" customWidth="1"/>
    <col min="2319" max="2319" width="2.7109375" style="65" customWidth="1"/>
    <col min="2320" max="2320" width="8" style="65" customWidth="1"/>
    <col min="2321" max="2321" width="1.5703125" style="65" customWidth="1"/>
    <col min="2322" max="2322" width="15.140625" style="65" customWidth="1"/>
    <col min="2323" max="2323" width="1.7109375" style="65" customWidth="1"/>
    <col min="2324" max="2324" width="15.140625" style="65" customWidth="1"/>
    <col min="2325" max="2325" width="1.5703125" style="65" customWidth="1"/>
    <col min="2326" max="2326" width="15.140625" style="65" customWidth="1"/>
    <col min="2327" max="2327" width="1.5703125" style="65" customWidth="1"/>
    <col min="2328" max="2328" width="15.140625" style="65" customWidth="1"/>
    <col min="2329" max="2329" width="1.5703125" style="65" customWidth="1"/>
    <col min="2330" max="2330" width="15.140625" style="65" customWidth="1"/>
    <col min="2331" max="2331" width="1.5703125" style="65" customWidth="1"/>
    <col min="2332" max="2332" width="15.140625" style="65" customWidth="1"/>
    <col min="2333" max="2333" width="1.5703125" style="65" customWidth="1"/>
    <col min="2334" max="2334" width="15.140625" style="65" customWidth="1"/>
    <col min="2335" max="2572" width="10.7109375" style="65"/>
    <col min="2573" max="2573" width="37.140625" style="65" customWidth="1"/>
    <col min="2574" max="2574" width="4.140625" style="65" customWidth="1"/>
    <col min="2575" max="2575" width="2.7109375" style="65" customWidth="1"/>
    <col min="2576" max="2576" width="8" style="65" customWidth="1"/>
    <col min="2577" max="2577" width="1.5703125" style="65" customWidth="1"/>
    <col min="2578" max="2578" width="15.140625" style="65" customWidth="1"/>
    <col min="2579" max="2579" width="1.7109375" style="65" customWidth="1"/>
    <col min="2580" max="2580" width="15.140625" style="65" customWidth="1"/>
    <col min="2581" max="2581" width="1.5703125" style="65" customWidth="1"/>
    <col min="2582" max="2582" width="15.140625" style="65" customWidth="1"/>
    <col min="2583" max="2583" width="1.5703125" style="65" customWidth="1"/>
    <col min="2584" max="2584" width="15.140625" style="65" customWidth="1"/>
    <col min="2585" max="2585" width="1.5703125" style="65" customWidth="1"/>
    <col min="2586" max="2586" width="15.140625" style="65" customWidth="1"/>
    <col min="2587" max="2587" width="1.5703125" style="65" customWidth="1"/>
    <col min="2588" max="2588" width="15.140625" style="65" customWidth="1"/>
    <col min="2589" max="2589" width="1.5703125" style="65" customWidth="1"/>
    <col min="2590" max="2590" width="15.140625" style="65" customWidth="1"/>
    <col min="2591" max="2828" width="10.7109375" style="65"/>
    <col min="2829" max="2829" width="37.140625" style="65" customWidth="1"/>
    <col min="2830" max="2830" width="4.140625" style="65" customWidth="1"/>
    <col min="2831" max="2831" width="2.7109375" style="65" customWidth="1"/>
    <col min="2832" max="2832" width="8" style="65" customWidth="1"/>
    <col min="2833" max="2833" width="1.5703125" style="65" customWidth="1"/>
    <col min="2834" max="2834" width="15.140625" style="65" customWidth="1"/>
    <col min="2835" max="2835" width="1.7109375" style="65" customWidth="1"/>
    <col min="2836" max="2836" width="15.140625" style="65" customWidth="1"/>
    <col min="2837" max="2837" width="1.5703125" style="65" customWidth="1"/>
    <col min="2838" max="2838" width="15.140625" style="65" customWidth="1"/>
    <col min="2839" max="2839" width="1.5703125" style="65" customWidth="1"/>
    <col min="2840" max="2840" width="15.140625" style="65" customWidth="1"/>
    <col min="2841" max="2841" width="1.5703125" style="65" customWidth="1"/>
    <col min="2842" max="2842" width="15.140625" style="65" customWidth="1"/>
    <col min="2843" max="2843" width="1.5703125" style="65" customWidth="1"/>
    <col min="2844" max="2844" width="15.140625" style="65" customWidth="1"/>
    <col min="2845" max="2845" width="1.5703125" style="65" customWidth="1"/>
    <col min="2846" max="2846" width="15.140625" style="65" customWidth="1"/>
    <col min="2847" max="3084" width="10.7109375" style="65"/>
    <col min="3085" max="3085" width="37.140625" style="65" customWidth="1"/>
    <col min="3086" max="3086" width="4.140625" style="65" customWidth="1"/>
    <col min="3087" max="3087" width="2.7109375" style="65" customWidth="1"/>
    <col min="3088" max="3088" width="8" style="65" customWidth="1"/>
    <col min="3089" max="3089" width="1.5703125" style="65" customWidth="1"/>
    <col min="3090" max="3090" width="15.140625" style="65" customWidth="1"/>
    <col min="3091" max="3091" width="1.7109375" style="65" customWidth="1"/>
    <col min="3092" max="3092" width="15.140625" style="65" customWidth="1"/>
    <col min="3093" max="3093" width="1.5703125" style="65" customWidth="1"/>
    <col min="3094" max="3094" width="15.140625" style="65" customWidth="1"/>
    <col min="3095" max="3095" width="1.5703125" style="65" customWidth="1"/>
    <col min="3096" max="3096" width="15.140625" style="65" customWidth="1"/>
    <col min="3097" max="3097" width="1.5703125" style="65" customWidth="1"/>
    <col min="3098" max="3098" width="15.140625" style="65" customWidth="1"/>
    <col min="3099" max="3099" width="1.5703125" style="65" customWidth="1"/>
    <col min="3100" max="3100" width="15.140625" style="65" customWidth="1"/>
    <col min="3101" max="3101" width="1.5703125" style="65" customWidth="1"/>
    <col min="3102" max="3102" width="15.140625" style="65" customWidth="1"/>
    <col min="3103" max="3340" width="10.7109375" style="65"/>
    <col min="3341" max="3341" width="37.140625" style="65" customWidth="1"/>
    <col min="3342" max="3342" width="4.140625" style="65" customWidth="1"/>
    <col min="3343" max="3343" width="2.7109375" style="65" customWidth="1"/>
    <col min="3344" max="3344" width="8" style="65" customWidth="1"/>
    <col min="3345" max="3345" width="1.5703125" style="65" customWidth="1"/>
    <col min="3346" max="3346" width="15.140625" style="65" customWidth="1"/>
    <col min="3347" max="3347" width="1.7109375" style="65" customWidth="1"/>
    <col min="3348" max="3348" width="15.140625" style="65" customWidth="1"/>
    <col min="3349" max="3349" width="1.5703125" style="65" customWidth="1"/>
    <col min="3350" max="3350" width="15.140625" style="65" customWidth="1"/>
    <col min="3351" max="3351" width="1.5703125" style="65" customWidth="1"/>
    <col min="3352" max="3352" width="15.140625" style="65" customWidth="1"/>
    <col min="3353" max="3353" width="1.5703125" style="65" customWidth="1"/>
    <col min="3354" max="3354" width="15.140625" style="65" customWidth="1"/>
    <col min="3355" max="3355" width="1.5703125" style="65" customWidth="1"/>
    <col min="3356" max="3356" width="15.140625" style="65" customWidth="1"/>
    <col min="3357" max="3357" width="1.5703125" style="65" customWidth="1"/>
    <col min="3358" max="3358" width="15.140625" style="65" customWidth="1"/>
    <col min="3359" max="3596" width="10.7109375" style="65"/>
    <col min="3597" max="3597" width="37.140625" style="65" customWidth="1"/>
    <col min="3598" max="3598" width="4.140625" style="65" customWidth="1"/>
    <col min="3599" max="3599" width="2.7109375" style="65" customWidth="1"/>
    <col min="3600" max="3600" width="8" style="65" customWidth="1"/>
    <col min="3601" max="3601" width="1.5703125" style="65" customWidth="1"/>
    <col min="3602" max="3602" width="15.140625" style="65" customWidth="1"/>
    <col min="3603" max="3603" width="1.7109375" style="65" customWidth="1"/>
    <col min="3604" max="3604" width="15.140625" style="65" customWidth="1"/>
    <col min="3605" max="3605" width="1.5703125" style="65" customWidth="1"/>
    <col min="3606" max="3606" width="15.140625" style="65" customWidth="1"/>
    <col min="3607" max="3607" width="1.5703125" style="65" customWidth="1"/>
    <col min="3608" max="3608" width="15.140625" style="65" customWidth="1"/>
    <col min="3609" max="3609" width="1.5703125" style="65" customWidth="1"/>
    <col min="3610" max="3610" width="15.140625" style="65" customWidth="1"/>
    <col min="3611" max="3611" width="1.5703125" style="65" customWidth="1"/>
    <col min="3612" max="3612" width="15.140625" style="65" customWidth="1"/>
    <col min="3613" max="3613" width="1.5703125" style="65" customWidth="1"/>
    <col min="3614" max="3614" width="15.140625" style="65" customWidth="1"/>
    <col min="3615" max="3852" width="10.7109375" style="65"/>
    <col min="3853" max="3853" width="37.140625" style="65" customWidth="1"/>
    <col min="3854" max="3854" width="4.140625" style="65" customWidth="1"/>
    <col min="3855" max="3855" width="2.7109375" style="65" customWidth="1"/>
    <col min="3856" max="3856" width="8" style="65" customWidth="1"/>
    <col min="3857" max="3857" width="1.5703125" style="65" customWidth="1"/>
    <col min="3858" max="3858" width="15.140625" style="65" customWidth="1"/>
    <col min="3859" max="3859" width="1.7109375" style="65" customWidth="1"/>
    <col min="3860" max="3860" width="15.140625" style="65" customWidth="1"/>
    <col min="3861" max="3861" width="1.5703125" style="65" customWidth="1"/>
    <col min="3862" max="3862" width="15.140625" style="65" customWidth="1"/>
    <col min="3863" max="3863" width="1.5703125" style="65" customWidth="1"/>
    <col min="3864" max="3864" width="15.140625" style="65" customWidth="1"/>
    <col min="3865" max="3865" width="1.5703125" style="65" customWidth="1"/>
    <col min="3866" max="3866" width="15.140625" style="65" customWidth="1"/>
    <col min="3867" max="3867" width="1.5703125" style="65" customWidth="1"/>
    <col min="3868" max="3868" width="15.140625" style="65" customWidth="1"/>
    <col min="3869" max="3869" width="1.5703125" style="65" customWidth="1"/>
    <col min="3870" max="3870" width="15.140625" style="65" customWidth="1"/>
    <col min="3871" max="4108" width="10.7109375" style="65"/>
    <col min="4109" max="4109" width="37.140625" style="65" customWidth="1"/>
    <col min="4110" max="4110" width="4.140625" style="65" customWidth="1"/>
    <col min="4111" max="4111" width="2.7109375" style="65" customWidth="1"/>
    <col min="4112" max="4112" width="8" style="65" customWidth="1"/>
    <col min="4113" max="4113" width="1.5703125" style="65" customWidth="1"/>
    <col min="4114" max="4114" width="15.140625" style="65" customWidth="1"/>
    <col min="4115" max="4115" width="1.7109375" style="65" customWidth="1"/>
    <col min="4116" max="4116" width="15.140625" style="65" customWidth="1"/>
    <col min="4117" max="4117" width="1.5703125" style="65" customWidth="1"/>
    <col min="4118" max="4118" width="15.140625" style="65" customWidth="1"/>
    <col min="4119" max="4119" width="1.5703125" style="65" customWidth="1"/>
    <col min="4120" max="4120" width="15.140625" style="65" customWidth="1"/>
    <col min="4121" max="4121" width="1.5703125" style="65" customWidth="1"/>
    <col min="4122" max="4122" width="15.140625" style="65" customWidth="1"/>
    <col min="4123" max="4123" width="1.5703125" style="65" customWidth="1"/>
    <col min="4124" max="4124" width="15.140625" style="65" customWidth="1"/>
    <col min="4125" max="4125" width="1.5703125" style="65" customWidth="1"/>
    <col min="4126" max="4126" width="15.140625" style="65" customWidth="1"/>
    <col min="4127" max="4364" width="10.7109375" style="65"/>
    <col min="4365" max="4365" width="37.140625" style="65" customWidth="1"/>
    <col min="4366" max="4366" width="4.140625" style="65" customWidth="1"/>
    <col min="4367" max="4367" width="2.7109375" style="65" customWidth="1"/>
    <col min="4368" max="4368" width="8" style="65" customWidth="1"/>
    <col min="4369" max="4369" width="1.5703125" style="65" customWidth="1"/>
    <col min="4370" max="4370" width="15.140625" style="65" customWidth="1"/>
    <col min="4371" max="4371" width="1.7109375" style="65" customWidth="1"/>
    <col min="4372" max="4372" width="15.140625" style="65" customWidth="1"/>
    <col min="4373" max="4373" width="1.5703125" style="65" customWidth="1"/>
    <col min="4374" max="4374" width="15.140625" style="65" customWidth="1"/>
    <col min="4375" max="4375" width="1.5703125" style="65" customWidth="1"/>
    <col min="4376" max="4376" width="15.140625" style="65" customWidth="1"/>
    <col min="4377" max="4377" width="1.5703125" style="65" customWidth="1"/>
    <col min="4378" max="4378" width="15.140625" style="65" customWidth="1"/>
    <col min="4379" max="4379" width="1.5703125" style="65" customWidth="1"/>
    <col min="4380" max="4380" width="15.140625" style="65" customWidth="1"/>
    <col min="4381" max="4381" width="1.5703125" style="65" customWidth="1"/>
    <col min="4382" max="4382" width="15.140625" style="65" customWidth="1"/>
    <col min="4383" max="4620" width="10.7109375" style="65"/>
    <col min="4621" max="4621" width="37.140625" style="65" customWidth="1"/>
    <col min="4622" max="4622" width="4.140625" style="65" customWidth="1"/>
    <col min="4623" max="4623" width="2.7109375" style="65" customWidth="1"/>
    <col min="4624" max="4624" width="8" style="65" customWidth="1"/>
    <col min="4625" max="4625" width="1.5703125" style="65" customWidth="1"/>
    <col min="4626" max="4626" width="15.140625" style="65" customWidth="1"/>
    <col min="4627" max="4627" width="1.7109375" style="65" customWidth="1"/>
    <col min="4628" max="4628" width="15.140625" style="65" customWidth="1"/>
    <col min="4629" max="4629" width="1.5703125" style="65" customWidth="1"/>
    <col min="4630" max="4630" width="15.140625" style="65" customWidth="1"/>
    <col min="4631" max="4631" width="1.5703125" style="65" customWidth="1"/>
    <col min="4632" max="4632" width="15.140625" style="65" customWidth="1"/>
    <col min="4633" max="4633" width="1.5703125" style="65" customWidth="1"/>
    <col min="4634" max="4634" width="15.140625" style="65" customWidth="1"/>
    <col min="4635" max="4635" width="1.5703125" style="65" customWidth="1"/>
    <col min="4636" max="4636" width="15.140625" style="65" customWidth="1"/>
    <col min="4637" max="4637" width="1.5703125" style="65" customWidth="1"/>
    <col min="4638" max="4638" width="15.140625" style="65" customWidth="1"/>
    <col min="4639" max="4876" width="10.7109375" style="65"/>
    <col min="4877" max="4877" width="37.140625" style="65" customWidth="1"/>
    <col min="4878" max="4878" width="4.140625" style="65" customWidth="1"/>
    <col min="4879" max="4879" width="2.7109375" style="65" customWidth="1"/>
    <col min="4880" max="4880" width="8" style="65" customWidth="1"/>
    <col min="4881" max="4881" width="1.5703125" style="65" customWidth="1"/>
    <col min="4882" max="4882" width="15.140625" style="65" customWidth="1"/>
    <col min="4883" max="4883" width="1.7109375" style="65" customWidth="1"/>
    <col min="4884" max="4884" width="15.140625" style="65" customWidth="1"/>
    <col min="4885" max="4885" width="1.5703125" style="65" customWidth="1"/>
    <col min="4886" max="4886" width="15.140625" style="65" customWidth="1"/>
    <col min="4887" max="4887" width="1.5703125" style="65" customWidth="1"/>
    <col min="4888" max="4888" width="15.140625" style="65" customWidth="1"/>
    <col min="4889" max="4889" width="1.5703125" style="65" customWidth="1"/>
    <col min="4890" max="4890" width="15.140625" style="65" customWidth="1"/>
    <col min="4891" max="4891" width="1.5703125" style="65" customWidth="1"/>
    <col min="4892" max="4892" width="15.140625" style="65" customWidth="1"/>
    <col min="4893" max="4893" width="1.5703125" style="65" customWidth="1"/>
    <col min="4894" max="4894" width="15.140625" style="65" customWidth="1"/>
    <col min="4895" max="5132" width="10.7109375" style="65"/>
    <col min="5133" max="5133" width="37.140625" style="65" customWidth="1"/>
    <col min="5134" max="5134" width="4.140625" style="65" customWidth="1"/>
    <col min="5135" max="5135" width="2.7109375" style="65" customWidth="1"/>
    <col min="5136" max="5136" width="8" style="65" customWidth="1"/>
    <col min="5137" max="5137" width="1.5703125" style="65" customWidth="1"/>
    <col min="5138" max="5138" width="15.140625" style="65" customWidth="1"/>
    <col min="5139" max="5139" width="1.7109375" style="65" customWidth="1"/>
    <col min="5140" max="5140" width="15.140625" style="65" customWidth="1"/>
    <col min="5141" max="5141" width="1.5703125" style="65" customWidth="1"/>
    <col min="5142" max="5142" width="15.140625" style="65" customWidth="1"/>
    <col min="5143" max="5143" width="1.5703125" style="65" customWidth="1"/>
    <col min="5144" max="5144" width="15.140625" style="65" customWidth="1"/>
    <col min="5145" max="5145" width="1.5703125" style="65" customWidth="1"/>
    <col min="5146" max="5146" width="15.140625" style="65" customWidth="1"/>
    <col min="5147" max="5147" width="1.5703125" style="65" customWidth="1"/>
    <col min="5148" max="5148" width="15.140625" style="65" customWidth="1"/>
    <col min="5149" max="5149" width="1.5703125" style="65" customWidth="1"/>
    <col min="5150" max="5150" width="15.140625" style="65" customWidth="1"/>
    <col min="5151" max="5388" width="10.7109375" style="65"/>
    <col min="5389" max="5389" width="37.140625" style="65" customWidth="1"/>
    <col min="5390" max="5390" width="4.140625" style="65" customWidth="1"/>
    <col min="5391" max="5391" width="2.7109375" style="65" customWidth="1"/>
    <col min="5392" max="5392" width="8" style="65" customWidth="1"/>
    <col min="5393" max="5393" width="1.5703125" style="65" customWidth="1"/>
    <col min="5394" max="5394" width="15.140625" style="65" customWidth="1"/>
    <col min="5395" max="5395" width="1.7109375" style="65" customWidth="1"/>
    <col min="5396" max="5396" width="15.140625" style="65" customWidth="1"/>
    <col min="5397" max="5397" width="1.5703125" style="65" customWidth="1"/>
    <col min="5398" max="5398" width="15.140625" style="65" customWidth="1"/>
    <col min="5399" max="5399" width="1.5703125" style="65" customWidth="1"/>
    <col min="5400" max="5400" width="15.140625" style="65" customWidth="1"/>
    <col min="5401" max="5401" width="1.5703125" style="65" customWidth="1"/>
    <col min="5402" max="5402" width="15.140625" style="65" customWidth="1"/>
    <col min="5403" max="5403" width="1.5703125" style="65" customWidth="1"/>
    <col min="5404" max="5404" width="15.140625" style="65" customWidth="1"/>
    <col min="5405" max="5405" width="1.5703125" style="65" customWidth="1"/>
    <col min="5406" max="5406" width="15.140625" style="65" customWidth="1"/>
    <col min="5407" max="5644" width="10.7109375" style="65"/>
    <col min="5645" max="5645" width="37.140625" style="65" customWidth="1"/>
    <col min="5646" max="5646" width="4.140625" style="65" customWidth="1"/>
    <col min="5647" max="5647" width="2.7109375" style="65" customWidth="1"/>
    <col min="5648" max="5648" width="8" style="65" customWidth="1"/>
    <col min="5649" max="5649" width="1.5703125" style="65" customWidth="1"/>
    <col min="5650" max="5650" width="15.140625" style="65" customWidth="1"/>
    <col min="5651" max="5651" width="1.7109375" style="65" customWidth="1"/>
    <col min="5652" max="5652" width="15.140625" style="65" customWidth="1"/>
    <col min="5653" max="5653" width="1.5703125" style="65" customWidth="1"/>
    <col min="5654" max="5654" width="15.140625" style="65" customWidth="1"/>
    <col min="5655" max="5655" width="1.5703125" style="65" customWidth="1"/>
    <col min="5656" max="5656" width="15.140625" style="65" customWidth="1"/>
    <col min="5657" max="5657" width="1.5703125" style="65" customWidth="1"/>
    <col min="5658" max="5658" width="15.140625" style="65" customWidth="1"/>
    <col min="5659" max="5659" width="1.5703125" style="65" customWidth="1"/>
    <col min="5660" max="5660" width="15.140625" style="65" customWidth="1"/>
    <col min="5661" max="5661" width="1.5703125" style="65" customWidth="1"/>
    <col min="5662" max="5662" width="15.140625" style="65" customWidth="1"/>
    <col min="5663" max="5900" width="10.7109375" style="65"/>
    <col min="5901" max="5901" width="37.140625" style="65" customWidth="1"/>
    <col min="5902" max="5902" width="4.140625" style="65" customWidth="1"/>
    <col min="5903" max="5903" width="2.7109375" style="65" customWidth="1"/>
    <col min="5904" max="5904" width="8" style="65" customWidth="1"/>
    <col min="5905" max="5905" width="1.5703125" style="65" customWidth="1"/>
    <col min="5906" max="5906" width="15.140625" style="65" customWidth="1"/>
    <col min="5907" max="5907" width="1.7109375" style="65" customWidth="1"/>
    <col min="5908" max="5908" width="15.140625" style="65" customWidth="1"/>
    <col min="5909" max="5909" width="1.5703125" style="65" customWidth="1"/>
    <col min="5910" max="5910" width="15.140625" style="65" customWidth="1"/>
    <col min="5911" max="5911" width="1.5703125" style="65" customWidth="1"/>
    <col min="5912" max="5912" width="15.140625" style="65" customWidth="1"/>
    <col min="5913" max="5913" width="1.5703125" style="65" customWidth="1"/>
    <col min="5914" max="5914" width="15.140625" style="65" customWidth="1"/>
    <col min="5915" max="5915" width="1.5703125" style="65" customWidth="1"/>
    <col min="5916" max="5916" width="15.140625" style="65" customWidth="1"/>
    <col min="5917" max="5917" width="1.5703125" style="65" customWidth="1"/>
    <col min="5918" max="5918" width="15.140625" style="65" customWidth="1"/>
    <col min="5919" max="6156" width="10.7109375" style="65"/>
    <col min="6157" max="6157" width="37.140625" style="65" customWidth="1"/>
    <col min="6158" max="6158" width="4.140625" style="65" customWidth="1"/>
    <col min="6159" max="6159" width="2.7109375" style="65" customWidth="1"/>
    <col min="6160" max="6160" width="8" style="65" customWidth="1"/>
    <col min="6161" max="6161" width="1.5703125" style="65" customWidth="1"/>
    <col min="6162" max="6162" width="15.140625" style="65" customWidth="1"/>
    <col min="6163" max="6163" width="1.7109375" style="65" customWidth="1"/>
    <col min="6164" max="6164" width="15.140625" style="65" customWidth="1"/>
    <col min="6165" max="6165" width="1.5703125" style="65" customWidth="1"/>
    <col min="6166" max="6166" width="15.140625" style="65" customWidth="1"/>
    <col min="6167" max="6167" width="1.5703125" style="65" customWidth="1"/>
    <col min="6168" max="6168" width="15.140625" style="65" customWidth="1"/>
    <col min="6169" max="6169" width="1.5703125" style="65" customWidth="1"/>
    <col min="6170" max="6170" width="15.140625" style="65" customWidth="1"/>
    <col min="6171" max="6171" width="1.5703125" style="65" customWidth="1"/>
    <col min="6172" max="6172" width="15.140625" style="65" customWidth="1"/>
    <col min="6173" max="6173" width="1.5703125" style="65" customWidth="1"/>
    <col min="6174" max="6174" width="15.140625" style="65" customWidth="1"/>
    <col min="6175" max="6412" width="10.7109375" style="65"/>
    <col min="6413" max="6413" width="37.140625" style="65" customWidth="1"/>
    <col min="6414" max="6414" width="4.140625" style="65" customWidth="1"/>
    <col min="6415" max="6415" width="2.7109375" style="65" customWidth="1"/>
    <col min="6416" max="6416" width="8" style="65" customWidth="1"/>
    <col min="6417" max="6417" width="1.5703125" style="65" customWidth="1"/>
    <col min="6418" max="6418" width="15.140625" style="65" customWidth="1"/>
    <col min="6419" max="6419" width="1.7109375" style="65" customWidth="1"/>
    <col min="6420" max="6420" width="15.140625" style="65" customWidth="1"/>
    <col min="6421" max="6421" width="1.5703125" style="65" customWidth="1"/>
    <col min="6422" max="6422" width="15.140625" style="65" customWidth="1"/>
    <col min="6423" max="6423" width="1.5703125" style="65" customWidth="1"/>
    <col min="6424" max="6424" width="15.140625" style="65" customWidth="1"/>
    <col min="6425" max="6425" width="1.5703125" style="65" customWidth="1"/>
    <col min="6426" max="6426" width="15.140625" style="65" customWidth="1"/>
    <col min="6427" max="6427" width="1.5703125" style="65" customWidth="1"/>
    <col min="6428" max="6428" width="15.140625" style="65" customWidth="1"/>
    <col min="6429" max="6429" width="1.5703125" style="65" customWidth="1"/>
    <col min="6430" max="6430" width="15.140625" style="65" customWidth="1"/>
    <col min="6431" max="6668" width="10.7109375" style="65"/>
    <col min="6669" max="6669" width="37.140625" style="65" customWidth="1"/>
    <col min="6670" max="6670" width="4.140625" style="65" customWidth="1"/>
    <col min="6671" max="6671" width="2.7109375" style="65" customWidth="1"/>
    <col min="6672" max="6672" width="8" style="65" customWidth="1"/>
    <col min="6673" max="6673" width="1.5703125" style="65" customWidth="1"/>
    <col min="6674" max="6674" width="15.140625" style="65" customWidth="1"/>
    <col min="6675" max="6675" width="1.7109375" style="65" customWidth="1"/>
    <col min="6676" max="6676" width="15.140625" style="65" customWidth="1"/>
    <col min="6677" max="6677" width="1.5703125" style="65" customWidth="1"/>
    <col min="6678" max="6678" width="15.140625" style="65" customWidth="1"/>
    <col min="6679" max="6679" width="1.5703125" style="65" customWidth="1"/>
    <col min="6680" max="6680" width="15.140625" style="65" customWidth="1"/>
    <col min="6681" max="6681" width="1.5703125" style="65" customWidth="1"/>
    <col min="6682" max="6682" width="15.140625" style="65" customWidth="1"/>
    <col min="6683" max="6683" width="1.5703125" style="65" customWidth="1"/>
    <col min="6684" max="6684" width="15.140625" style="65" customWidth="1"/>
    <col min="6685" max="6685" width="1.5703125" style="65" customWidth="1"/>
    <col min="6686" max="6686" width="15.140625" style="65" customWidth="1"/>
    <col min="6687" max="6924" width="10.7109375" style="65"/>
    <col min="6925" max="6925" width="37.140625" style="65" customWidth="1"/>
    <col min="6926" max="6926" width="4.140625" style="65" customWidth="1"/>
    <col min="6927" max="6927" width="2.7109375" style="65" customWidth="1"/>
    <col min="6928" max="6928" width="8" style="65" customWidth="1"/>
    <col min="6929" max="6929" width="1.5703125" style="65" customWidth="1"/>
    <col min="6930" max="6930" width="15.140625" style="65" customWidth="1"/>
    <col min="6931" max="6931" width="1.7109375" style="65" customWidth="1"/>
    <col min="6932" max="6932" width="15.140625" style="65" customWidth="1"/>
    <col min="6933" max="6933" width="1.5703125" style="65" customWidth="1"/>
    <col min="6934" max="6934" width="15.140625" style="65" customWidth="1"/>
    <col min="6935" max="6935" width="1.5703125" style="65" customWidth="1"/>
    <col min="6936" max="6936" width="15.140625" style="65" customWidth="1"/>
    <col min="6937" max="6937" width="1.5703125" style="65" customWidth="1"/>
    <col min="6938" max="6938" width="15.140625" style="65" customWidth="1"/>
    <col min="6939" max="6939" width="1.5703125" style="65" customWidth="1"/>
    <col min="6940" max="6940" width="15.140625" style="65" customWidth="1"/>
    <col min="6941" max="6941" width="1.5703125" style="65" customWidth="1"/>
    <col min="6942" max="6942" width="15.140625" style="65" customWidth="1"/>
    <col min="6943" max="7180" width="10.7109375" style="65"/>
    <col min="7181" max="7181" width="37.140625" style="65" customWidth="1"/>
    <col min="7182" max="7182" width="4.140625" style="65" customWidth="1"/>
    <col min="7183" max="7183" width="2.7109375" style="65" customWidth="1"/>
    <col min="7184" max="7184" width="8" style="65" customWidth="1"/>
    <col min="7185" max="7185" width="1.5703125" style="65" customWidth="1"/>
    <col min="7186" max="7186" width="15.140625" style="65" customWidth="1"/>
    <col min="7187" max="7187" width="1.7109375" style="65" customWidth="1"/>
    <col min="7188" max="7188" width="15.140625" style="65" customWidth="1"/>
    <col min="7189" max="7189" width="1.5703125" style="65" customWidth="1"/>
    <col min="7190" max="7190" width="15.140625" style="65" customWidth="1"/>
    <col min="7191" max="7191" width="1.5703125" style="65" customWidth="1"/>
    <col min="7192" max="7192" width="15.140625" style="65" customWidth="1"/>
    <col min="7193" max="7193" width="1.5703125" style="65" customWidth="1"/>
    <col min="7194" max="7194" width="15.140625" style="65" customWidth="1"/>
    <col min="7195" max="7195" width="1.5703125" style="65" customWidth="1"/>
    <col min="7196" max="7196" width="15.140625" style="65" customWidth="1"/>
    <col min="7197" max="7197" width="1.5703125" style="65" customWidth="1"/>
    <col min="7198" max="7198" width="15.140625" style="65" customWidth="1"/>
    <col min="7199" max="7436" width="10.7109375" style="65"/>
    <col min="7437" max="7437" width="37.140625" style="65" customWidth="1"/>
    <col min="7438" max="7438" width="4.140625" style="65" customWidth="1"/>
    <col min="7439" max="7439" width="2.7109375" style="65" customWidth="1"/>
    <col min="7440" max="7440" width="8" style="65" customWidth="1"/>
    <col min="7441" max="7441" width="1.5703125" style="65" customWidth="1"/>
    <col min="7442" max="7442" width="15.140625" style="65" customWidth="1"/>
    <col min="7443" max="7443" width="1.7109375" style="65" customWidth="1"/>
    <col min="7444" max="7444" width="15.140625" style="65" customWidth="1"/>
    <col min="7445" max="7445" width="1.5703125" style="65" customWidth="1"/>
    <col min="7446" max="7446" width="15.140625" style="65" customWidth="1"/>
    <col min="7447" max="7447" width="1.5703125" style="65" customWidth="1"/>
    <col min="7448" max="7448" width="15.140625" style="65" customWidth="1"/>
    <col min="7449" max="7449" width="1.5703125" style="65" customWidth="1"/>
    <col min="7450" max="7450" width="15.140625" style="65" customWidth="1"/>
    <col min="7451" max="7451" width="1.5703125" style="65" customWidth="1"/>
    <col min="7452" max="7452" width="15.140625" style="65" customWidth="1"/>
    <col min="7453" max="7453" width="1.5703125" style="65" customWidth="1"/>
    <col min="7454" max="7454" width="15.140625" style="65" customWidth="1"/>
    <col min="7455" max="7692" width="10.7109375" style="65"/>
    <col min="7693" max="7693" width="37.140625" style="65" customWidth="1"/>
    <col min="7694" max="7694" width="4.140625" style="65" customWidth="1"/>
    <col min="7695" max="7695" width="2.7109375" style="65" customWidth="1"/>
    <col min="7696" max="7696" width="8" style="65" customWidth="1"/>
    <col min="7697" max="7697" width="1.5703125" style="65" customWidth="1"/>
    <col min="7698" max="7698" width="15.140625" style="65" customWidth="1"/>
    <col min="7699" max="7699" width="1.7109375" style="65" customWidth="1"/>
    <col min="7700" max="7700" width="15.140625" style="65" customWidth="1"/>
    <col min="7701" max="7701" width="1.5703125" style="65" customWidth="1"/>
    <col min="7702" max="7702" width="15.140625" style="65" customWidth="1"/>
    <col min="7703" max="7703" width="1.5703125" style="65" customWidth="1"/>
    <col min="7704" max="7704" width="15.140625" style="65" customWidth="1"/>
    <col min="7705" max="7705" width="1.5703125" style="65" customWidth="1"/>
    <col min="7706" max="7706" width="15.140625" style="65" customWidth="1"/>
    <col min="7707" max="7707" width="1.5703125" style="65" customWidth="1"/>
    <col min="7708" max="7708" width="15.140625" style="65" customWidth="1"/>
    <col min="7709" max="7709" width="1.5703125" style="65" customWidth="1"/>
    <col min="7710" max="7710" width="15.140625" style="65" customWidth="1"/>
    <col min="7711" max="7948" width="10.7109375" style="65"/>
    <col min="7949" max="7949" width="37.140625" style="65" customWidth="1"/>
    <col min="7950" max="7950" width="4.140625" style="65" customWidth="1"/>
    <col min="7951" max="7951" width="2.7109375" style="65" customWidth="1"/>
    <col min="7952" max="7952" width="8" style="65" customWidth="1"/>
    <col min="7953" max="7953" width="1.5703125" style="65" customWidth="1"/>
    <col min="7954" max="7954" width="15.140625" style="65" customWidth="1"/>
    <col min="7955" max="7955" width="1.7109375" style="65" customWidth="1"/>
    <col min="7956" max="7956" width="15.140625" style="65" customWidth="1"/>
    <col min="7957" max="7957" width="1.5703125" style="65" customWidth="1"/>
    <col min="7958" max="7958" width="15.140625" style="65" customWidth="1"/>
    <col min="7959" max="7959" width="1.5703125" style="65" customWidth="1"/>
    <col min="7960" max="7960" width="15.140625" style="65" customWidth="1"/>
    <col min="7961" max="7961" width="1.5703125" style="65" customWidth="1"/>
    <col min="7962" max="7962" width="15.140625" style="65" customWidth="1"/>
    <col min="7963" max="7963" width="1.5703125" style="65" customWidth="1"/>
    <col min="7964" max="7964" width="15.140625" style="65" customWidth="1"/>
    <col min="7965" max="7965" width="1.5703125" style="65" customWidth="1"/>
    <col min="7966" max="7966" width="15.140625" style="65" customWidth="1"/>
    <col min="7967" max="8204" width="10.7109375" style="65"/>
    <col min="8205" max="8205" width="37.140625" style="65" customWidth="1"/>
    <col min="8206" max="8206" width="4.140625" style="65" customWidth="1"/>
    <col min="8207" max="8207" width="2.7109375" style="65" customWidth="1"/>
    <col min="8208" max="8208" width="8" style="65" customWidth="1"/>
    <col min="8209" max="8209" width="1.5703125" style="65" customWidth="1"/>
    <col min="8210" max="8210" width="15.140625" style="65" customWidth="1"/>
    <col min="8211" max="8211" width="1.7109375" style="65" customWidth="1"/>
    <col min="8212" max="8212" width="15.140625" style="65" customWidth="1"/>
    <col min="8213" max="8213" width="1.5703125" style="65" customWidth="1"/>
    <col min="8214" max="8214" width="15.140625" style="65" customWidth="1"/>
    <col min="8215" max="8215" width="1.5703125" style="65" customWidth="1"/>
    <col min="8216" max="8216" width="15.140625" style="65" customWidth="1"/>
    <col min="8217" max="8217" width="1.5703125" style="65" customWidth="1"/>
    <col min="8218" max="8218" width="15.140625" style="65" customWidth="1"/>
    <col min="8219" max="8219" width="1.5703125" style="65" customWidth="1"/>
    <col min="8220" max="8220" width="15.140625" style="65" customWidth="1"/>
    <col min="8221" max="8221" width="1.5703125" style="65" customWidth="1"/>
    <col min="8222" max="8222" width="15.140625" style="65" customWidth="1"/>
    <col min="8223" max="8460" width="10.7109375" style="65"/>
    <col min="8461" max="8461" width="37.140625" style="65" customWidth="1"/>
    <col min="8462" max="8462" width="4.140625" style="65" customWidth="1"/>
    <col min="8463" max="8463" width="2.7109375" style="65" customWidth="1"/>
    <col min="8464" max="8464" width="8" style="65" customWidth="1"/>
    <col min="8465" max="8465" width="1.5703125" style="65" customWidth="1"/>
    <col min="8466" max="8466" width="15.140625" style="65" customWidth="1"/>
    <col min="8467" max="8467" width="1.7109375" style="65" customWidth="1"/>
    <col min="8468" max="8468" width="15.140625" style="65" customWidth="1"/>
    <col min="8469" max="8469" width="1.5703125" style="65" customWidth="1"/>
    <col min="8470" max="8470" width="15.140625" style="65" customWidth="1"/>
    <col min="8471" max="8471" width="1.5703125" style="65" customWidth="1"/>
    <col min="8472" max="8472" width="15.140625" style="65" customWidth="1"/>
    <col min="8473" max="8473" width="1.5703125" style="65" customWidth="1"/>
    <col min="8474" max="8474" width="15.140625" style="65" customWidth="1"/>
    <col min="8475" max="8475" width="1.5703125" style="65" customWidth="1"/>
    <col min="8476" max="8476" width="15.140625" style="65" customWidth="1"/>
    <col min="8477" max="8477" width="1.5703125" style="65" customWidth="1"/>
    <col min="8478" max="8478" width="15.140625" style="65" customWidth="1"/>
    <col min="8479" max="8716" width="10.7109375" style="65"/>
    <col min="8717" max="8717" width="37.140625" style="65" customWidth="1"/>
    <col min="8718" max="8718" width="4.140625" style="65" customWidth="1"/>
    <col min="8719" max="8719" width="2.7109375" style="65" customWidth="1"/>
    <col min="8720" max="8720" width="8" style="65" customWidth="1"/>
    <col min="8721" max="8721" width="1.5703125" style="65" customWidth="1"/>
    <col min="8722" max="8722" width="15.140625" style="65" customWidth="1"/>
    <col min="8723" max="8723" width="1.7109375" style="65" customWidth="1"/>
    <col min="8724" max="8724" width="15.140625" style="65" customWidth="1"/>
    <col min="8725" max="8725" width="1.5703125" style="65" customWidth="1"/>
    <col min="8726" max="8726" width="15.140625" style="65" customWidth="1"/>
    <col min="8727" max="8727" width="1.5703125" style="65" customWidth="1"/>
    <col min="8728" max="8728" width="15.140625" style="65" customWidth="1"/>
    <col min="8729" max="8729" width="1.5703125" style="65" customWidth="1"/>
    <col min="8730" max="8730" width="15.140625" style="65" customWidth="1"/>
    <col min="8731" max="8731" width="1.5703125" style="65" customWidth="1"/>
    <col min="8732" max="8732" width="15.140625" style="65" customWidth="1"/>
    <col min="8733" max="8733" width="1.5703125" style="65" customWidth="1"/>
    <col min="8734" max="8734" width="15.140625" style="65" customWidth="1"/>
    <col min="8735" max="8972" width="10.7109375" style="65"/>
    <col min="8973" max="8973" width="37.140625" style="65" customWidth="1"/>
    <col min="8974" max="8974" width="4.140625" style="65" customWidth="1"/>
    <col min="8975" max="8975" width="2.7109375" style="65" customWidth="1"/>
    <col min="8976" max="8976" width="8" style="65" customWidth="1"/>
    <col min="8977" max="8977" width="1.5703125" style="65" customWidth="1"/>
    <col min="8978" max="8978" width="15.140625" style="65" customWidth="1"/>
    <col min="8979" max="8979" width="1.7109375" style="65" customWidth="1"/>
    <col min="8980" max="8980" width="15.140625" style="65" customWidth="1"/>
    <col min="8981" max="8981" width="1.5703125" style="65" customWidth="1"/>
    <col min="8982" max="8982" width="15.140625" style="65" customWidth="1"/>
    <col min="8983" max="8983" width="1.5703125" style="65" customWidth="1"/>
    <col min="8984" max="8984" width="15.140625" style="65" customWidth="1"/>
    <col min="8985" max="8985" width="1.5703125" style="65" customWidth="1"/>
    <col min="8986" max="8986" width="15.140625" style="65" customWidth="1"/>
    <col min="8987" max="8987" width="1.5703125" style="65" customWidth="1"/>
    <col min="8988" max="8988" width="15.140625" style="65" customWidth="1"/>
    <col min="8989" max="8989" width="1.5703125" style="65" customWidth="1"/>
    <col min="8990" max="8990" width="15.140625" style="65" customWidth="1"/>
    <col min="8991" max="9228" width="10.7109375" style="65"/>
    <col min="9229" max="9229" width="37.140625" style="65" customWidth="1"/>
    <col min="9230" max="9230" width="4.140625" style="65" customWidth="1"/>
    <col min="9231" max="9231" width="2.7109375" style="65" customWidth="1"/>
    <col min="9232" max="9232" width="8" style="65" customWidth="1"/>
    <col min="9233" max="9233" width="1.5703125" style="65" customWidth="1"/>
    <col min="9234" max="9234" width="15.140625" style="65" customWidth="1"/>
    <col min="9235" max="9235" width="1.7109375" style="65" customWidth="1"/>
    <col min="9236" max="9236" width="15.140625" style="65" customWidth="1"/>
    <col min="9237" max="9237" width="1.5703125" style="65" customWidth="1"/>
    <col min="9238" max="9238" width="15.140625" style="65" customWidth="1"/>
    <col min="9239" max="9239" width="1.5703125" style="65" customWidth="1"/>
    <col min="9240" max="9240" width="15.140625" style="65" customWidth="1"/>
    <col min="9241" max="9241" width="1.5703125" style="65" customWidth="1"/>
    <col min="9242" max="9242" width="15.140625" style="65" customWidth="1"/>
    <col min="9243" max="9243" width="1.5703125" style="65" customWidth="1"/>
    <col min="9244" max="9244" width="15.140625" style="65" customWidth="1"/>
    <col min="9245" max="9245" width="1.5703125" style="65" customWidth="1"/>
    <col min="9246" max="9246" width="15.140625" style="65" customWidth="1"/>
    <col min="9247" max="9484" width="10.7109375" style="65"/>
    <col min="9485" max="9485" width="37.140625" style="65" customWidth="1"/>
    <col min="9486" max="9486" width="4.140625" style="65" customWidth="1"/>
    <col min="9487" max="9487" width="2.7109375" style="65" customWidth="1"/>
    <col min="9488" max="9488" width="8" style="65" customWidth="1"/>
    <col min="9489" max="9489" width="1.5703125" style="65" customWidth="1"/>
    <col min="9490" max="9490" width="15.140625" style="65" customWidth="1"/>
    <col min="9491" max="9491" width="1.7109375" style="65" customWidth="1"/>
    <col min="9492" max="9492" width="15.140625" style="65" customWidth="1"/>
    <col min="9493" max="9493" width="1.5703125" style="65" customWidth="1"/>
    <col min="9494" max="9494" width="15.140625" style="65" customWidth="1"/>
    <col min="9495" max="9495" width="1.5703125" style="65" customWidth="1"/>
    <col min="9496" max="9496" width="15.140625" style="65" customWidth="1"/>
    <col min="9497" max="9497" width="1.5703125" style="65" customWidth="1"/>
    <col min="9498" max="9498" width="15.140625" style="65" customWidth="1"/>
    <col min="9499" max="9499" width="1.5703125" style="65" customWidth="1"/>
    <col min="9500" max="9500" width="15.140625" style="65" customWidth="1"/>
    <col min="9501" max="9501" width="1.5703125" style="65" customWidth="1"/>
    <col min="9502" max="9502" width="15.140625" style="65" customWidth="1"/>
    <col min="9503" max="9740" width="10.7109375" style="65"/>
    <col min="9741" max="9741" width="37.140625" style="65" customWidth="1"/>
    <col min="9742" max="9742" width="4.140625" style="65" customWidth="1"/>
    <col min="9743" max="9743" width="2.7109375" style="65" customWidth="1"/>
    <col min="9744" max="9744" width="8" style="65" customWidth="1"/>
    <col min="9745" max="9745" width="1.5703125" style="65" customWidth="1"/>
    <col min="9746" max="9746" width="15.140625" style="65" customWidth="1"/>
    <col min="9747" max="9747" width="1.7109375" style="65" customWidth="1"/>
    <col min="9748" max="9748" width="15.140625" style="65" customWidth="1"/>
    <col min="9749" max="9749" width="1.5703125" style="65" customWidth="1"/>
    <col min="9750" max="9750" width="15.140625" style="65" customWidth="1"/>
    <col min="9751" max="9751" width="1.5703125" style="65" customWidth="1"/>
    <col min="9752" max="9752" width="15.140625" style="65" customWidth="1"/>
    <col min="9753" max="9753" width="1.5703125" style="65" customWidth="1"/>
    <col min="9754" max="9754" width="15.140625" style="65" customWidth="1"/>
    <col min="9755" max="9755" width="1.5703125" style="65" customWidth="1"/>
    <col min="9756" max="9756" width="15.140625" style="65" customWidth="1"/>
    <col min="9757" max="9757" width="1.5703125" style="65" customWidth="1"/>
    <col min="9758" max="9758" width="15.140625" style="65" customWidth="1"/>
    <col min="9759" max="9996" width="10.7109375" style="65"/>
    <col min="9997" max="9997" width="37.140625" style="65" customWidth="1"/>
    <col min="9998" max="9998" width="4.140625" style="65" customWidth="1"/>
    <col min="9999" max="9999" width="2.7109375" style="65" customWidth="1"/>
    <col min="10000" max="10000" width="8" style="65" customWidth="1"/>
    <col min="10001" max="10001" width="1.5703125" style="65" customWidth="1"/>
    <col min="10002" max="10002" width="15.140625" style="65" customWidth="1"/>
    <col min="10003" max="10003" width="1.7109375" style="65" customWidth="1"/>
    <col min="10004" max="10004" width="15.140625" style="65" customWidth="1"/>
    <col min="10005" max="10005" width="1.5703125" style="65" customWidth="1"/>
    <col min="10006" max="10006" width="15.140625" style="65" customWidth="1"/>
    <col min="10007" max="10007" width="1.5703125" style="65" customWidth="1"/>
    <col min="10008" max="10008" width="15.140625" style="65" customWidth="1"/>
    <col min="10009" max="10009" width="1.5703125" style="65" customWidth="1"/>
    <col min="10010" max="10010" width="15.140625" style="65" customWidth="1"/>
    <col min="10011" max="10011" width="1.5703125" style="65" customWidth="1"/>
    <col min="10012" max="10012" width="15.140625" style="65" customWidth="1"/>
    <col min="10013" max="10013" width="1.5703125" style="65" customWidth="1"/>
    <col min="10014" max="10014" width="15.140625" style="65" customWidth="1"/>
    <col min="10015" max="10252" width="10.7109375" style="65"/>
    <col min="10253" max="10253" width="37.140625" style="65" customWidth="1"/>
    <col min="10254" max="10254" width="4.140625" style="65" customWidth="1"/>
    <col min="10255" max="10255" width="2.7109375" style="65" customWidth="1"/>
    <col min="10256" max="10256" width="8" style="65" customWidth="1"/>
    <col min="10257" max="10257" width="1.5703125" style="65" customWidth="1"/>
    <col min="10258" max="10258" width="15.140625" style="65" customWidth="1"/>
    <col min="10259" max="10259" width="1.7109375" style="65" customWidth="1"/>
    <col min="10260" max="10260" width="15.140625" style="65" customWidth="1"/>
    <col min="10261" max="10261" width="1.5703125" style="65" customWidth="1"/>
    <col min="10262" max="10262" width="15.140625" style="65" customWidth="1"/>
    <col min="10263" max="10263" width="1.5703125" style="65" customWidth="1"/>
    <col min="10264" max="10264" width="15.140625" style="65" customWidth="1"/>
    <col min="10265" max="10265" width="1.5703125" style="65" customWidth="1"/>
    <col min="10266" max="10266" width="15.140625" style="65" customWidth="1"/>
    <col min="10267" max="10267" width="1.5703125" style="65" customWidth="1"/>
    <col min="10268" max="10268" width="15.140625" style="65" customWidth="1"/>
    <col min="10269" max="10269" width="1.5703125" style="65" customWidth="1"/>
    <col min="10270" max="10270" width="15.140625" style="65" customWidth="1"/>
    <col min="10271" max="10508" width="10.7109375" style="65"/>
    <col min="10509" max="10509" width="37.140625" style="65" customWidth="1"/>
    <col min="10510" max="10510" width="4.140625" style="65" customWidth="1"/>
    <col min="10511" max="10511" width="2.7109375" style="65" customWidth="1"/>
    <col min="10512" max="10512" width="8" style="65" customWidth="1"/>
    <col min="10513" max="10513" width="1.5703125" style="65" customWidth="1"/>
    <col min="10514" max="10514" width="15.140625" style="65" customWidth="1"/>
    <col min="10515" max="10515" width="1.7109375" style="65" customWidth="1"/>
    <col min="10516" max="10516" width="15.140625" style="65" customWidth="1"/>
    <col min="10517" max="10517" width="1.5703125" style="65" customWidth="1"/>
    <col min="10518" max="10518" width="15.140625" style="65" customWidth="1"/>
    <col min="10519" max="10519" width="1.5703125" style="65" customWidth="1"/>
    <col min="10520" max="10520" width="15.140625" style="65" customWidth="1"/>
    <col min="10521" max="10521" width="1.5703125" style="65" customWidth="1"/>
    <col min="10522" max="10522" width="15.140625" style="65" customWidth="1"/>
    <col min="10523" max="10523" width="1.5703125" style="65" customWidth="1"/>
    <col min="10524" max="10524" width="15.140625" style="65" customWidth="1"/>
    <col min="10525" max="10525" width="1.5703125" style="65" customWidth="1"/>
    <col min="10526" max="10526" width="15.140625" style="65" customWidth="1"/>
    <col min="10527" max="10764" width="10.7109375" style="65"/>
    <col min="10765" max="10765" width="37.140625" style="65" customWidth="1"/>
    <col min="10766" max="10766" width="4.140625" style="65" customWidth="1"/>
    <col min="10767" max="10767" width="2.7109375" style="65" customWidth="1"/>
    <col min="10768" max="10768" width="8" style="65" customWidth="1"/>
    <col min="10769" max="10769" width="1.5703125" style="65" customWidth="1"/>
    <col min="10770" max="10770" width="15.140625" style="65" customWidth="1"/>
    <col min="10771" max="10771" width="1.7109375" style="65" customWidth="1"/>
    <col min="10772" max="10772" width="15.140625" style="65" customWidth="1"/>
    <col min="10773" max="10773" width="1.5703125" style="65" customWidth="1"/>
    <col min="10774" max="10774" width="15.140625" style="65" customWidth="1"/>
    <col min="10775" max="10775" width="1.5703125" style="65" customWidth="1"/>
    <col min="10776" max="10776" width="15.140625" style="65" customWidth="1"/>
    <col min="10777" max="10777" width="1.5703125" style="65" customWidth="1"/>
    <col min="10778" max="10778" width="15.140625" style="65" customWidth="1"/>
    <col min="10779" max="10779" width="1.5703125" style="65" customWidth="1"/>
    <col min="10780" max="10780" width="15.140625" style="65" customWidth="1"/>
    <col min="10781" max="10781" width="1.5703125" style="65" customWidth="1"/>
    <col min="10782" max="10782" width="15.140625" style="65" customWidth="1"/>
    <col min="10783" max="11020" width="10.7109375" style="65"/>
    <col min="11021" max="11021" width="37.140625" style="65" customWidth="1"/>
    <col min="11022" max="11022" width="4.140625" style="65" customWidth="1"/>
    <col min="11023" max="11023" width="2.7109375" style="65" customWidth="1"/>
    <col min="11024" max="11024" width="8" style="65" customWidth="1"/>
    <col min="11025" max="11025" width="1.5703125" style="65" customWidth="1"/>
    <col min="11026" max="11026" width="15.140625" style="65" customWidth="1"/>
    <col min="11027" max="11027" width="1.7109375" style="65" customWidth="1"/>
    <col min="11028" max="11028" width="15.140625" style="65" customWidth="1"/>
    <col min="11029" max="11029" width="1.5703125" style="65" customWidth="1"/>
    <col min="11030" max="11030" width="15.140625" style="65" customWidth="1"/>
    <col min="11031" max="11031" width="1.5703125" style="65" customWidth="1"/>
    <col min="11032" max="11032" width="15.140625" style="65" customWidth="1"/>
    <col min="11033" max="11033" width="1.5703125" style="65" customWidth="1"/>
    <col min="11034" max="11034" width="15.140625" style="65" customWidth="1"/>
    <col min="11035" max="11035" width="1.5703125" style="65" customWidth="1"/>
    <col min="11036" max="11036" width="15.140625" style="65" customWidth="1"/>
    <col min="11037" max="11037" width="1.5703125" style="65" customWidth="1"/>
    <col min="11038" max="11038" width="15.140625" style="65" customWidth="1"/>
    <col min="11039" max="11276" width="10.7109375" style="65"/>
    <col min="11277" max="11277" width="37.140625" style="65" customWidth="1"/>
    <col min="11278" max="11278" width="4.140625" style="65" customWidth="1"/>
    <col min="11279" max="11279" width="2.7109375" style="65" customWidth="1"/>
    <col min="11280" max="11280" width="8" style="65" customWidth="1"/>
    <col min="11281" max="11281" width="1.5703125" style="65" customWidth="1"/>
    <col min="11282" max="11282" width="15.140625" style="65" customWidth="1"/>
    <col min="11283" max="11283" width="1.7109375" style="65" customWidth="1"/>
    <col min="11284" max="11284" width="15.140625" style="65" customWidth="1"/>
    <col min="11285" max="11285" width="1.5703125" style="65" customWidth="1"/>
    <col min="11286" max="11286" width="15.140625" style="65" customWidth="1"/>
    <col min="11287" max="11287" width="1.5703125" style="65" customWidth="1"/>
    <col min="11288" max="11288" width="15.140625" style="65" customWidth="1"/>
    <col min="11289" max="11289" width="1.5703125" style="65" customWidth="1"/>
    <col min="11290" max="11290" width="15.140625" style="65" customWidth="1"/>
    <col min="11291" max="11291" width="1.5703125" style="65" customWidth="1"/>
    <col min="11292" max="11292" width="15.140625" style="65" customWidth="1"/>
    <col min="11293" max="11293" width="1.5703125" style="65" customWidth="1"/>
    <col min="11294" max="11294" width="15.140625" style="65" customWidth="1"/>
    <col min="11295" max="11532" width="10.7109375" style="65"/>
    <col min="11533" max="11533" width="37.140625" style="65" customWidth="1"/>
    <col min="11534" max="11534" width="4.140625" style="65" customWidth="1"/>
    <col min="11535" max="11535" width="2.7109375" style="65" customWidth="1"/>
    <col min="11536" max="11536" width="8" style="65" customWidth="1"/>
    <col min="11537" max="11537" width="1.5703125" style="65" customWidth="1"/>
    <col min="11538" max="11538" width="15.140625" style="65" customWidth="1"/>
    <col min="11539" max="11539" width="1.7109375" style="65" customWidth="1"/>
    <col min="11540" max="11540" width="15.140625" style="65" customWidth="1"/>
    <col min="11541" max="11541" width="1.5703125" style="65" customWidth="1"/>
    <col min="11542" max="11542" width="15.140625" style="65" customWidth="1"/>
    <col min="11543" max="11543" width="1.5703125" style="65" customWidth="1"/>
    <col min="11544" max="11544" width="15.140625" style="65" customWidth="1"/>
    <col min="11545" max="11545" width="1.5703125" style="65" customWidth="1"/>
    <col min="11546" max="11546" width="15.140625" style="65" customWidth="1"/>
    <col min="11547" max="11547" width="1.5703125" style="65" customWidth="1"/>
    <col min="11548" max="11548" width="15.140625" style="65" customWidth="1"/>
    <col min="11549" max="11549" width="1.5703125" style="65" customWidth="1"/>
    <col min="11550" max="11550" width="15.140625" style="65" customWidth="1"/>
    <col min="11551" max="11788" width="10.7109375" style="65"/>
    <col min="11789" max="11789" width="37.140625" style="65" customWidth="1"/>
    <col min="11790" max="11790" width="4.140625" style="65" customWidth="1"/>
    <col min="11791" max="11791" width="2.7109375" style="65" customWidth="1"/>
    <col min="11792" max="11792" width="8" style="65" customWidth="1"/>
    <col min="11793" max="11793" width="1.5703125" style="65" customWidth="1"/>
    <col min="11794" max="11794" width="15.140625" style="65" customWidth="1"/>
    <col min="11795" max="11795" width="1.7109375" style="65" customWidth="1"/>
    <col min="11796" max="11796" width="15.140625" style="65" customWidth="1"/>
    <col min="11797" max="11797" width="1.5703125" style="65" customWidth="1"/>
    <col min="11798" max="11798" width="15.140625" style="65" customWidth="1"/>
    <col min="11799" max="11799" width="1.5703125" style="65" customWidth="1"/>
    <col min="11800" max="11800" width="15.140625" style="65" customWidth="1"/>
    <col min="11801" max="11801" width="1.5703125" style="65" customWidth="1"/>
    <col min="11802" max="11802" width="15.140625" style="65" customWidth="1"/>
    <col min="11803" max="11803" width="1.5703125" style="65" customWidth="1"/>
    <col min="11804" max="11804" width="15.140625" style="65" customWidth="1"/>
    <col min="11805" max="11805" width="1.5703125" style="65" customWidth="1"/>
    <col min="11806" max="11806" width="15.140625" style="65" customWidth="1"/>
    <col min="11807" max="12044" width="10.7109375" style="65"/>
    <col min="12045" max="12045" width="37.140625" style="65" customWidth="1"/>
    <col min="12046" max="12046" width="4.140625" style="65" customWidth="1"/>
    <col min="12047" max="12047" width="2.7109375" style="65" customWidth="1"/>
    <col min="12048" max="12048" width="8" style="65" customWidth="1"/>
    <col min="12049" max="12049" width="1.5703125" style="65" customWidth="1"/>
    <col min="12050" max="12050" width="15.140625" style="65" customWidth="1"/>
    <col min="12051" max="12051" width="1.7109375" style="65" customWidth="1"/>
    <col min="12052" max="12052" width="15.140625" style="65" customWidth="1"/>
    <col min="12053" max="12053" width="1.5703125" style="65" customWidth="1"/>
    <col min="12054" max="12054" width="15.140625" style="65" customWidth="1"/>
    <col min="12055" max="12055" width="1.5703125" style="65" customWidth="1"/>
    <col min="12056" max="12056" width="15.140625" style="65" customWidth="1"/>
    <col min="12057" max="12057" width="1.5703125" style="65" customWidth="1"/>
    <col min="12058" max="12058" width="15.140625" style="65" customWidth="1"/>
    <col min="12059" max="12059" width="1.5703125" style="65" customWidth="1"/>
    <col min="12060" max="12060" width="15.140625" style="65" customWidth="1"/>
    <col min="12061" max="12061" width="1.5703125" style="65" customWidth="1"/>
    <col min="12062" max="12062" width="15.140625" style="65" customWidth="1"/>
    <col min="12063" max="12300" width="10.7109375" style="65"/>
    <col min="12301" max="12301" width="37.140625" style="65" customWidth="1"/>
    <col min="12302" max="12302" width="4.140625" style="65" customWidth="1"/>
    <col min="12303" max="12303" width="2.7109375" style="65" customWidth="1"/>
    <col min="12304" max="12304" width="8" style="65" customWidth="1"/>
    <col min="12305" max="12305" width="1.5703125" style="65" customWidth="1"/>
    <col min="12306" max="12306" width="15.140625" style="65" customWidth="1"/>
    <col min="12307" max="12307" width="1.7109375" style="65" customWidth="1"/>
    <col min="12308" max="12308" width="15.140625" style="65" customWidth="1"/>
    <col min="12309" max="12309" width="1.5703125" style="65" customWidth="1"/>
    <col min="12310" max="12310" width="15.140625" style="65" customWidth="1"/>
    <col min="12311" max="12311" width="1.5703125" style="65" customWidth="1"/>
    <col min="12312" max="12312" width="15.140625" style="65" customWidth="1"/>
    <col min="12313" max="12313" width="1.5703125" style="65" customWidth="1"/>
    <col min="12314" max="12314" width="15.140625" style="65" customWidth="1"/>
    <col min="12315" max="12315" width="1.5703125" style="65" customWidth="1"/>
    <col min="12316" max="12316" width="15.140625" style="65" customWidth="1"/>
    <col min="12317" max="12317" width="1.5703125" style="65" customWidth="1"/>
    <col min="12318" max="12318" width="15.140625" style="65" customWidth="1"/>
    <col min="12319" max="12556" width="10.7109375" style="65"/>
    <col min="12557" max="12557" width="37.140625" style="65" customWidth="1"/>
    <col min="12558" max="12558" width="4.140625" style="65" customWidth="1"/>
    <col min="12559" max="12559" width="2.7109375" style="65" customWidth="1"/>
    <col min="12560" max="12560" width="8" style="65" customWidth="1"/>
    <col min="12561" max="12561" width="1.5703125" style="65" customWidth="1"/>
    <col min="12562" max="12562" width="15.140625" style="65" customWidth="1"/>
    <col min="12563" max="12563" width="1.7109375" style="65" customWidth="1"/>
    <col min="12564" max="12564" width="15.140625" style="65" customWidth="1"/>
    <col min="12565" max="12565" width="1.5703125" style="65" customWidth="1"/>
    <col min="12566" max="12566" width="15.140625" style="65" customWidth="1"/>
    <col min="12567" max="12567" width="1.5703125" style="65" customWidth="1"/>
    <col min="12568" max="12568" width="15.140625" style="65" customWidth="1"/>
    <col min="12569" max="12569" width="1.5703125" style="65" customWidth="1"/>
    <col min="12570" max="12570" width="15.140625" style="65" customWidth="1"/>
    <col min="12571" max="12571" width="1.5703125" style="65" customWidth="1"/>
    <col min="12572" max="12572" width="15.140625" style="65" customWidth="1"/>
    <col min="12573" max="12573" width="1.5703125" style="65" customWidth="1"/>
    <col min="12574" max="12574" width="15.140625" style="65" customWidth="1"/>
    <col min="12575" max="12812" width="10.7109375" style="65"/>
    <col min="12813" max="12813" width="37.140625" style="65" customWidth="1"/>
    <col min="12814" max="12814" width="4.140625" style="65" customWidth="1"/>
    <col min="12815" max="12815" width="2.7109375" style="65" customWidth="1"/>
    <col min="12816" max="12816" width="8" style="65" customWidth="1"/>
    <col min="12817" max="12817" width="1.5703125" style="65" customWidth="1"/>
    <col min="12818" max="12818" width="15.140625" style="65" customWidth="1"/>
    <col min="12819" max="12819" width="1.7109375" style="65" customWidth="1"/>
    <col min="12820" max="12820" width="15.140625" style="65" customWidth="1"/>
    <col min="12821" max="12821" width="1.5703125" style="65" customWidth="1"/>
    <col min="12822" max="12822" width="15.140625" style="65" customWidth="1"/>
    <col min="12823" max="12823" width="1.5703125" style="65" customWidth="1"/>
    <col min="12824" max="12824" width="15.140625" style="65" customWidth="1"/>
    <col min="12825" max="12825" width="1.5703125" style="65" customWidth="1"/>
    <col min="12826" max="12826" width="15.140625" style="65" customWidth="1"/>
    <col min="12827" max="12827" width="1.5703125" style="65" customWidth="1"/>
    <col min="12828" max="12828" width="15.140625" style="65" customWidth="1"/>
    <col min="12829" max="12829" width="1.5703125" style="65" customWidth="1"/>
    <col min="12830" max="12830" width="15.140625" style="65" customWidth="1"/>
    <col min="12831" max="13068" width="10.7109375" style="65"/>
    <col min="13069" max="13069" width="37.140625" style="65" customWidth="1"/>
    <col min="13070" max="13070" width="4.140625" style="65" customWidth="1"/>
    <col min="13071" max="13071" width="2.7109375" style="65" customWidth="1"/>
    <col min="13072" max="13072" width="8" style="65" customWidth="1"/>
    <col min="13073" max="13073" width="1.5703125" style="65" customWidth="1"/>
    <col min="13074" max="13074" width="15.140625" style="65" customWidth="1"/>
    <col min="13075" max="13075" width="1.7109375" style="65" customWidth="1"/>
    <col min="13076" max="13076" width="15.140625" style="65" customWidth="1"/>
    <col min="13077" max="13077" width="1.5703125" style="65" customWidth="1"/>
    <col min="13078" max="13078" width="15.140625" style="65" customWidth="1"/>
    <col min="13079" max="13079" width="1.5703125" style="65" customWidth="1"/>
    <col min="13080" max="13080" width="15.140625" style="65" customWidth="1"/>
    <col min="13081" max="13081" width="1.5703125" style="65" customWidth="1"/>
    <col min="13082" max="13082" width="15.140625" style="65" customWidth="1"/>
    <col min="13083" max="13083" width="1.5703125" style="65" customWidth="1"/>
    <col min="13084" max="13084" width="15.140625" style="65" customWidth="1"/>
    <col min="13085" max="13085" width="1.5703125" style="65" customWidth="1"/>
    <col min="13086" max="13086" width="15.140625" style="65" customWidth="1"/>
    <col min="13087" max="13324" width="10.7109375" style="65"/>
    <col min="13325" max="13325" width="37.140625" style="65" customWidth="1"/>
    <col min="13326" max="13326" width="4.140625" style="65" customWidth="1"/>
    <col min="13327" max="13327" width="2.7109375" style="65" customWidth="1"/>
    <col min="13328" max="13328" width="8" style="65" customWidth="1"/>
    <col min="13329" max="13329" width="1.5703125" style="65" customWidth="1"/>
    <col min="13330" max="13330" width="15.140625" style="65" customWidth="1"/>
    <col min="13331" max="13331" width="1.7109375" style="65" customWidth="1"/>
    <col min="13332" max="13332" width="15.140625" style="65" customWidth="1"/>
    <col min="13333" max="13333" width="1.5703125" style="65" customWidth="1"/>
    <col min="13334" max="13334" width="15.140625" style="65" customWidth="1"/>
    <col min="13335" max="13335" width="1.5703125" style="65" customWidth="1"/>
    <col min="13336" max="13336" width="15.140625" style="65" customWidth="1"/>
    <col min="13337" max="13337" width="1.5703125" style="65" customWidth="1"/>
    <col min="13338" max="13338" width="15.140625" style="65" customWidth="1"/>
    <col min="13339" max="13339" width="1.5703125" style="65" customWidth="1"/>
    <col min="13340" max="13340" width="15.140625" style="65" customWidth="1"/>
    <col min="13341" max="13341" width="1.5703125" style="65" customWidth="1"/>
    <col min="13342" max="13342" width="15.140625" style="65" customWidth="1"/>
    <col min="13343" max="13580" width="10.7109375" style="65"/>
    <col min="13581" max="13581" width="37.140625" style="65" customWidth="1"/>
    <col min="13582" max="13582" width="4.140625" style="65" customWidth="1"/>
    <col min="13583" max="13583" width="2.7109375" style="65" customWidth="1"/>
    <col min="13584" max="13584" width="8" style="65" customWidth="1"/>
    <col min="13585" max="13585" width="1.5703125" style="65" customWidth="1"/>
    <col min="13586" max="13586" width="15.140625" style="65" customWidth="1"/>
    <col min="13587" max="13587" width="1.7109375" style="65" customWidth="1"/>
    <col min="13588" max="13588" width="15.140625" style="65" customWidth="1"/>
    <col min="13589" max="13589" width="1.5703125" style="65" customWidth="1"/>
    <col min="13590" max="13590" width="15.140625" style="65" customWidth="1"/>
    <col min="13591" max="13591" width="1.5703125" style="65" customWidth="1"/>
    <col min="13592" max="13592" width="15.140625" style="65" customWidth="1"/>
    <col min="13593" max="13593" width="1.5703125" style="65" customWidth="1"/>
    <col min="13594" max="13594" width="15.140625" style="65" customWidth="1"/>
    <col min="13595" max="13595" width="1.5703125" style="65" customWidth="1"/>
    <col min="13596" max="13596" width="15.140625" style="65" customWidth="1"/>
    <col min="13597" max="13597" width="1.5703125" style="65" customWidth="1"/>
    <col min="13598" max="13598" width="15.140625" style="65" customWidth="1"/>
    <col min="13599" max="13836" width="10.7109375" style="65"/>
    <col min="13837" max="13837" width="37.140625" style="65" customWidth="1"/>
    <col min="13838" max="13838" width="4.140625" style="65" customWidth="1"/>
    <col min="13839" max="13839" width="2.7109375" style="65" customWidth="1"/>
    <col min="13840" max="13840" width="8" style="65" customWidth="1"/>
    <col min="13841" max="13841" width="1.5703125" style="65" customWidth="1"/>
    <col min="13842" max="13842" width="15.140625" style="65" customWidth="1"/>
    <col min="13843" max="13843" width="1.7109375" style="65" customWidth="1"/>
    <col min="13844" max="13844" width="15.140625" style="65" customWidth="1"/>
    <col min="13845" max="13845" width="1.5703125" style="65" customWidth="1"/>
    <col min="13846" max="13846" width="15.140625" style="65" customWidth="1"/>
    <col min="13847" max="13847" width="1.5703125" style="65" customWidth="1"/>
    <col min="13848" max="13848" width="15.140625" style="65" customWidth="1"/>
    <col min="13849" max="13849" width="1.5703125" style="65" customWidth="1"/>
    <col min="13850" max="13850" width="15.140625" style="65" customWidth="1"/>
    <col min="13851" max="13851" width="1.5703125" style="65" customWidth="1"/>
    <col min="13852" max="13852" width="15.140625" style="65" customWidth="1"/>
    <col min="13853" max="13853" width="1.5703125" style="65" customWidth="1"/>
    <col min="13854" max="13854" width="15.140625" style="65" customWidth="1"/>
    <col min="13855" max="14092" width="10.7109375" style="65"/>
    <col min="14093" max="14093" width="37.140625" style="65" customWidth="1"/>
    <col min="14094" max="14094" width="4.140625" style="65" customWidth="1"/>
    <col min="14095" max="14095" width="2.7109375" style="65" customWidth="1"/>
    <col min="14096" max="14096" width="8" style="65" customWidth="1"/>
    <col min="14097" max="14097" width="1.5703125" style="65" customWidth="1"/>
    <col min="14098" max="14098" width="15.140625" style="65" customWidth="1"/>
    <col min="14099" max="14099" width="1.7109375" style="65" customWidth="1"/>
    <col min="14100" max="14100" width="15.140625" style="65" customWidth="1"/>
    <col min="14101" max="14101" width="1.5703125" style="65" customWidth="1"/>
    <col min="14102" max="14102" width="15.140625" style="65" customWidth="1"/>
    <col min="14103" max="14103" width="1.5703125" style="65" customWidth="1"/>
    <col min="14104" max="14104" width="15.140625" style="65" customWidth="1"/>
    <col min="14105" max="14105" width="1.5703125" style="65" customWidth="1"/>
    <col min="14106" max="14106" width="15.140625" style="65" customWidth="1"/>
    <col min="14107" max="14107" width="1.5703125" style="65" customWidth="1"/>
    <col min="14108" max="14108" width="15.140625" style="65" customWidth="1"/>
    <col min="14109" max="14109" width="1.5703125" style="65" customWidth="1"/>
    <col min="14110" max="14110" width="15.140625" style="65" customWidth="1"/>
    <col min="14111" max="14348" width="10.7109375" style="65"/>
    <col min="14349" max="14349" width="37.140625" style="65" customWidth="1"/>
    <col min="14350" max="14350" width="4.140625" style="65" customWidth="1"/>
    <col min="14351" max="14351" width="2.7109375" style="65" customWidth="1"/>
    <col min="14352" max="14352" width="8" style="65" customWidth="1"/>
    <col min="14353" max="14353" width="1.5703125" style="65" customWidth="1"/>
    <col min="14354" max="14354" width="15.140625" style="65" customWidth="1"/>
    <col min="14355" max="14355" width="1.7109375" style="65" customWidth="1"/>
    <col min="14356" max="14356" width="15.140625" style="65" customWidth="1"/>
    <col min="14357" max="14357" width="1.5703125" style="65" customWidth="1"/>
    <col min="14358" max="14358" width="15.140625" style="65" customWidth="1"/>
    <col min="14359" max="14359" width="1.5703125" style="65" customWidth="1"/>
    <col min="14360" max="14360" width="15.140625" style="65" customWidth="1"/>
    <col min="14361" max="14361" width="1.5703125" style="65" customWidth="1"/>
    <col min="14362" max="14362" width="15.140625" style="65" customWidth="1"/>
    <col min="14363" max="14363" width="1.5703125" style="65" customWidth="1"/>
    <col min="14364" max="14364" width="15.140625" style="65" customWidth="1"/>
    <col min="14365" max="14365" width="1.5703125" style="65" customWidth="1"/>
    <col min="14366" max="14366" width="15.140625" style="65" customWidth="1"/>
    <col min="14367" max="14604" width="10.7109375" style="65"/>
    <col min="14605" max="14605" width="37.140625" style="65" customWidth="1"/>
    <col min="14606" max="14606" width="4.140625" style="65" customWidth="1"/>
    <col min="14607" max="14607" width="2.7109375" style="65" customWidth="1"/>
    <col min="14608" max="14608" width="8" style="65" customWidth="1"/>
    <col min="14609" max="14609" width="1.5703125" style="65" customWidth="1"/>
    <col min="14610" max="14610" width="15.140625" style="65" customWidth="1"/>
    <col min="14611" max="14611" width="1.7109375" style="65" customWidth="1"/>
    <col min="14612" max="14612" width="15.140625" style="65" customWidth="1"/>
    <col min="14613" max="14613" width="1.5703125" style="65" customWidth="1"/>
    <col min="14614" max="14614" width="15.140625" style="65" customWidth="1"/>
    <col min="14615" max="14615" width="1.5703125" style="65" customWidth="1"/>
    <col min="14616" max="14616" width="15.140625" style="65" customWidth="1"/>
    <col min="14617" max="14617" width="1.5703125" style="65" customWidth="1"/>
    <col min="14618" max="14618" width="15.140625" style="65" customWidth="1"/>
    <col min="14619" max="14619" width="1.5703125" style="65" customWidth="1"/>
    <col min="14620" max="14620" width="15.140625" style="65" customWidth="1"/>
    <col min="14621" max="14621" width="1.5703125" style="65" customWidth="1"/>
    <col min="14622" max="14622" width="15.140625" style="65" customWidth="1"/>
    <col min="14623" max="14860" width="10.7109375" style="65"/>
    <col min="14861" max="14861" width="37.140625" style="65" customWidth="1"/>
    <col min="14862" max="14862" width="4.140625" style="65" customWidth="1"/>
    <col min="14863" max="14863" width="2.7109375" style="65" customWidth="1"/>
    <col min="14864" max="14864" width="8" style="65" customWidth="1"/>
    <col min="14865" max="14865" width="1.5703125" style="65" customWidth="1"/>
    <col min="14866" max="14866" width="15.140625" style="65" customWidth="1"/>
    <col min="14867" max="14867" width="1.7109375" style="65" customWidth="1"/>
    <col min="14868" max="14868" width="15.140625" style="65" customWidth="1"/>
    <col min="14869" max="14869" width="1.5703125" style="65" customWidth="1"/>
    <col min="14870" max="14870" width="15.140625" style="65" customWidth="1"/>
    <col min="14871" max="14871" width="1.5703125" style="65" customWidth="1"/>
    <col min="14872" max="14872" width="15.140625" style="65" customWidth="1"/>
    <col min="14873" max="14873" width="1.5703125" style="65" customWidth="1"/>
    <col min="14874" max="14874" width="15.140625" style="65" customWidth="1"/>
    <col min="14875" max="14875" width="1.5703125" style="65" customWidth="1"/>
    <col min="14876" max="14876" width="15.140625" style="65" customWidth="1"/>
    <col min="14877" max="14877" width="1.5703125" style="65" customWidth="1"/>
    <col min="14878" max="14878" width="15.140625" style="65" customWidth="1"/>
    <col min="14879" max="15116" width="10.7109375" style="65"/>
    <col min="15117" max="15117" width="37.140625" style="65" customWidth="1"/>
    <col min="15118" max="15118" width="4.140625" style="65" customWidth="1"/>
    <col min="15119" max="15119" width="2.7109375" style="65" customWidth="1"/>
    <col min="15120" max="15120" width="8" style="65" customWidth="1"/>
    <col min="15121" max="15121" width="1.5703125" style="65" customWidth="1"/>
    <col min="15122" max="15122" width="15.140625" style="65" customWidth="1"/>
    <col min="15123" max="15123" width="1.7109375" style="65" customWidth="1"/>
    <col min="15124" max="15124" width="15.140625" style="65" customWidth="1"/>
    <col min="15125" max="15125" width="1.5703125" style="65" customWidth="1"/>
    <col min="15126" max="15126" width="15.140625" style="65" customWidth="1"/>
    <col min="15127" max="15127" width="1.5703125" style="65" customWidth="1"/>
    <col min="15128" max="15128" width="15.140625" style="65" customWidth="1"/>
    <col min="15129" max="15129" width="1.5703125" style="65" customWidth="1"/>
    <col min="15130" max="15130" width="15.140625" style="65" customWidth="1"/>
    <col min="15131" max="15131" width="1.5703125" style="65" customWidth="1"/>
    <col min="15132" max="15132" width="15.140625" style="65" customWidth="1"/>
    <col min="15133" max="15133" width="1.5703125" style="65" customWidth="1"/>
    <col min="15134" max="15134" width="15.140625" style="65" customWidth="1"/>
    <col min="15135" max="15372" width="10.7109375" style="65"/>
    <col min="15373" max="15373" width="37.140625" style="65" customWidth="1"/>
    <col min="15374" max="15374" width="4.140625" style="65" customWidth="1"/>
    <col min="15375" max="15375" width="2.7109375" style="65" customWidth="1"/>
    <col min="15376" max="15376" width="8" style="65" customWidth="1"/>
    <col min="15377" max="15377" width="1.5703125" style="65" customWidth="1"/>
    <col min="15378" max="15378" width="15.140625" style="65" customWidth="1"/>
    <col min="15379" max="15379" width="1.7109375" style="65" customWidth="1"/>
    <col min="15380" max="15380" width="15.140625" style="65" customWidth="1"/>
    <col min="15381" max="15381" width="1.5703125" style="65" customWidth="1"/>
    <col min="15382" max="15382" width="15.140625" style="65" customWidth="1"/>
    <col min="15383" max="15383" width="1.5703125" style="65" customWidth="1"/>
    <col min="15384" max="15384" width="15.140625" style="65" customWidth="1"/>
    <col min="15385" max="15385" width="1.5703125" style="65" customWidth="1"/>
    <col min="15386" max="15386" width="15.140625" style="65" customWidth="1"/>
    <col min="15387" max="15387" width="1.5703125" style="65" customWidth="1"/>
    <col min="15388" max="15388" width="15.140625" style="65" customWidth="1"/>
    <col min="15389" max="15389" width="1.5703125" style="65" customWidth="1"/>
    <col min="15390" max="15390" width="15.140625" style="65" customWidth="1"/>
    <col min="15391" max="15628" width="10.7109375" style="65"/>
    <col min="15629" max="15629" width="37.140625" style="65" customWidth="1"/>
    <col min="15630" max="15630" width="4.140625" style="65" customWidth="1"/>
    <col min="15631" max="15631" width="2.7109375" style="65" customWidth="1"/>
    <col min="15632" max="15632" width="8" style="65" customWidth="1"/>
    <col min="15633" max="15633" width="1.5703125" style="65" customWidth="1"/>
    <col min="15634" max="15634" width="15.140625" style="65" customWidth="1"/>
    <col min="15635" max="15635" width="1.7109375" style="65" customWidth="1"/>
    <col min="15636" max="15636" width="15.140625" style="65" customWidth="1"/>
    <col min="15637" max="15637" width="1.5703125" style="65" customWidth="1"/>
    <col min="15638" max="15638" width="15.140625" style="65" customWidth="1"/>
    <col min="15639" max="15639" width="1.5703125" style="65" customWidth="1"/>
    <col min="15640" max="15640" width="15.140625" style="65" customWidth="1"/>
    <col min="15641" max="15641" width="1.5703125" style="65" customWidth="1"/>
    <col min="15642" max="15642" width="15.140625" style="65" customWidth="1"/>
    <col min="15643" max="15643" width="1.5703125" style="65" customWidth="1"/>
    <col min="15644" max="15644" width="15.140625" style="65" customWidth="1"/>
    <col min="15645" max="15645" width="1.5703125" style="65" customWidth="1"/>
    <col min="15646" max="15646" width="15.140625" style="65" customWidth="1"/>
    <col min="15647" max="15884" width="10.7109375" style="65"/>
    <col min="15885" max="15885" width="37.140625" style="65" customWidth="1"/>
    <col min="15886" max="15886" width="4.140625" style="65" customWidth="1"/>
    <col min="15887" max="15887" width="2.7109375" style="65" customWidth="1"/>
    <col min="15888" max="15888" width="8" style="65" customWidth="1"/>
    <col min="15889" max="15889" width="1.5703125" style="65" customWidth="1"/>
    <col min="15890" max="15890" width="15.140625" style="65" customWidth="1"/>
    <col min="15891" max="15891" width="1.7109375" style="65" customWidth="1"/>
    <col min="15892" max="15892" width="15.140625" style="65" customWidth="1"/>
    <col min="15893" max="15893" width="1.5703125" style="65" customWidth="1"/>
    <col min="15894" max="15894" width="15.140625" style="65" customWidth="1"/>
    <col min="15895" max="15895" width="1.5703125" style="65" customWidth="1"/>
    <col min="15896" max="15896" width="15.140625" style="65" customWidth="1"/>
    <col min="15897" max="15897" width="1.5703125" style="65" customWidth="1"/>
    <col min="15898" max="15898" width="15.140625" style="65" customWidth="1"/>
    <col min="15899" max="15899" width="1.5703125" style="65" customWidth="1"/>
    <col min="15900" max="15900" width="15.140625" style="65" customWidth="1"/>
    <col min="15901" max="15901" width="1.5703125" style="65" customWidth="1"/>
    <col min="15902" max="15902" width="15.140625" style="65" customWidth="1"/>
    <col min="15903" max="16140" width="10.7109375" style="65"/>
    <col min="16141" max="16141" width="37.140625" style="65" customWidth="1"/>
    <col min="16142" max="16142" width="4.140625" style="65" customWidth="1"/>
    <col min="16143" max="16143" width="2.7109375" style="65" customWidth="1"/>
    <col min="16144" max="16144" width="8" style="65" customWidth="1"/>
    <col min="16145" max="16145" width="1.5703125" style="65" customWidth="1"/>
    <col min="16146" max="16146" width="15.140625" style="65" customWidth="1"/>
    <col min="16147" max="16147" width="1.7109375" style="65" customWidth="1"/>
    <col min="16148" max="16148" width="15.140625" style="65" customWidth="1"/>
    <col min="16149" max="16149" width="1.5703125" style="65" customWidth="1"/>
    <col min="16150" max="16150" width="15.140625" style="65" customWidth="1"/>
    <col min="16151" max="16151" width="1.5703125" style="65" customWidth="1"/>
    <col min="16152" max="16152" width="15.140625" style="65" customWidth="1"/>
    <col min="16153" max="16153" width="1.5703125" style="65" customWidth="1"/>
    <col min="16154" max="16154" width="15.140625" style="65" customWidth="1"/>
    <col min="16155" max="16155" width="1.5703125" style="65" customWidth="1"/>
    <col min="16156" max="16156" width="15.140625" style="65" customWidth="1"/>
    <col min="16157" max="16157" width="1.5703125" style="65" customWidth="1"/>
    <col min="16158" max="16158" width="15.140625" style="65" customWidth="1"/>
    <col min="16159" max="16384" width="10.7109375" style="65"/>
  </cols>
  <sheetData>
    <row r="1" spans="1:30" s="52" customFormat="1" ht="24" customHeight="1">
      <c r="A1" s="64" t="s">
        <v>76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</row>
    <row r="2" spans="1:30" s="52" customFormat="1" ht="24" customHeight="1">
      <c r="A2" s="64" t="s">
        <v>23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</row>
    <row r="3" spans="1:30" s="52" customFormat="1" ht="24" customHeight="1">
      <c r="A3" s="53" t="s">
        <v>215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</row>
    <row r="4" spans="1:30" ht="24" customHeight="1">
      <c r="F4" s="65"/>
      <c r="G4" s="65"/>
      <c r="H4" s="65"/>
      <c r="I4" s="65"/>
      <c r="J4" s="65"/>
      <c r="K4" s="65"/>
      <c r="L4" s="65"/>
      <c r="M4" s="65"/>
      <c r="N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B4" s="54"/>
      <c r="AD4" s="54" t="s">
        <v>75</v>
      </c>
    </row>
    <row r="5" spans="1:30" ht="24" customHeight="1">
      <c r="B5" s="145" t="s">
        <v>25</v>
      </c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6"/>
      <c r="V5" s="146"/>
      <c r="W5" s="145"/>
      <c r="X5" s="145"/>
      <c r="Y5" s="145"/>
      <c r="Z5" s="145"/>
      <c r="AA5" s="145"/>
      <c r="AB5" s="145"/>
      <c r="AC5" s="145"/>
      <c r="AD5" s="145"/>
    </row>
    <row r="6" spans="1:30" ht="24" customHeight="1">
      <c r="B6" s="147" t="s">
        <v>27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66"/>
      <c r="AB6" s="75"/>
      <c r="AC6" s="75"/>
      <c r="AD6" s="75"/>
    </row>
    <row r="7" spans="1:30" ht="24" customHeight="1">
      <c r="O7" s="66"/>
      <c r="R7" s="75"/>
      <c r="S7" s="75"/>
      <c r="T7" s="75"/>
      <c r="U7" s="75"/>
      <c r="V7" s="75"/>
      <c r="W7" s="75"/>
      <c r="X7" s="75"/>
      <c r="AA7" s="66"/>
      <c r="AB7" s="75"/>
      <c r="AC7" s="75"/>
      <c r="AD7" s="75"/>
    </row>
    <row r="8" spans="1:30" ht="24" customHeight="1">
      <c r="B8" s="75"/>
      <c r="C8" s="75"/>
      <c r="D8" s="75"/>
      <c r="E8" s="75"/>
      <c r="N8" s="75"/>
      <c r="O8" s="75"/>
      <c r="P8" s="75"/>
      <c r="Q8" s="75"/>
      <c r="R8" s="148" t="s">
        <v>53</v>
      </c>
      <c r="S8" s="148"/>
      <c r="T8" s="148"/>
      <c r="U8" s="149"/>
      <c r="V8" s="149"/>
      <c r="W8" s="148"/>
      <c r="X8" s="148"/>
      <c r="Z8" s="75"/>
      <c r="AA8" s="66"/>
      <c r="AB8" s="75"/>
      <c r="AC8" s="75"/>
      <c r="AD8" s="75"/>
    </row>
    <row r="9" spans="1:30" ht="24" customHeight="1">
      <c r="B9" s="75"/>
      <c r="C9" s="75"/>
      <c r="D9" s="75"/>
      <c r="E9" s="75"/>
      <c r="F9" s="148" t="s">
        <v>133</v>
      </c>
      <c r="G9" s="148"/>
      <c r="H9" s="148"/>
      <c r="I9" s="148"/>
      <c r="J9" s="148"/>
      <c r="K9" s="148"/>
      <c r="L9" s="148"/>
      <c r="M9" s="55"/>
      <c r="N9" s="75"/>
      <c r="O9" s="75"/>
      <c r="P9" s="75"/>
      <c r="Q9" s="75"/>
      <c r="R9" s="144" t="s">
        <v>165</v>
      </c>
      <c r="S9" s="144"/>
      <c r="T9" s="144"/>
      <c r="U9" s="144"/>
      <c r="V9" s="144"/>
      <c r="W9" s="55"/>
      <c r="X9" s="55"/>
      <c r="Y9" s="75"/>
      <c r="Z9" s="75"/>
      <c r="AA9" s="66"/>
      <c r="AC9" s="75"/>
      <c r="AD9" s="75"/>
    </row>
    <row r="10" spans="1:30" s="55" customFormat="1" ht="24" customHeight="1">
      <c r="B10" s="75"/>
      <c r="C10" s="75"/>
      <c r="D10" s="75"/>
      <c r="E10" s="75"/>
      <c r="F10" s="75"/>
      <c r="G10" s="75"/>
      <c r="H10" s="75" t="s">
        <v>131</v>
      </c>
      <c r="I10" s="66"/>
      <c r="J10" s="75" t="s">
        <v>140</v>
      </c>
      <c r="K10" s="75"/>
      <c r="L10" s="75"/>
      <c r="M10" s="75"/>
      <c r="N10" s="150"/>
      <c r="O10" s="150"/>
      <c r="P10" s="150"/>
      <c r="Q10" s="66"/>
      <c r="R10" s="75" t="s">
        <v>80</v>
      </c>
      <c r="S10" s="75"/>
      <c r="T10" s="75"/>
      <c r="U10" s="75"/>
      <c r="V10" s="75"/>
      <c r="W10" s="75"/>
      <c r="X10" s="75" t="s">
        <v>17</v>
      </c>
      <c r="Y10" s="66"/>
      <c r="AA10" s="66"/>
      <c r="AB10" s="75" t="s">
        <v>58</v>
      </c>
      <c r="AC10" s="75"/>
    </row>
    <row r="11" spans="1:30" s="55" customFormat="1" ht="24" customHeight="1">
      <c r="C11" s="75"/>
      <c r="E11" s="75"/>
      <c r="F11" s="75" t="s">
        <v>140</v>
      </c>
      <c r="G11" s="75"/>
      <c r="H11" s="75" t="s">
        <v>82</v>
      </c>
      <c r="I11" s="75"/>
      <c r="J11" s="75" t="s">
        <v>141</v>
      </c>
      <c r="K11" s="75"/>
      <c r="L11" s="75"/>
      <c r="M11" s="75"/>
      <c r="Q11" s="75"/>
      <c r="R11" s="75" t="s">
        <v>81</v>
      </c>
      <c r="S11" s="75"/>
      <c r="T11" s="75"/>
      <c r="U11" s="75"/>
      <c r="V11" s="75"/>
      <c r="W11" s="75"/>
      <c r="X11" s="75" t="s">
        <v>69</v>
      </c>
      <c r="Y11" s="75"/>
      <c r="Z11" s="75" t="s">
        <v>17</v>
      </c>
      <c r="AB11" s="55" t="s">
        <v>59</v>
      </c>
    </row>
    <row r="12" spans="1:30" s="55" customFormat="1" ht="24" customHeight="1">
      <c r="B12" s="75" t="s">
        <v>130</v>
      </c>
      <c r="C12" s="75"/>
      <c r="D12" s="75" t="s">
        <v>112</v>
      </c>
      <c r="E12" s="75"/>
      <c r="F12" s="75" t="s">
        <v>139</v>
      </c>
      <c r="G12" s="75"/>
      <c r="H12" s="75" t="s">
        <v>84</v>
      </c>
      <c r="I12" s="75"/>
      <c r="J12" s="75" t="s">
        <v>114</v>
      </c>
      <c r="K12" s="75"/>
      <c r="L12" s="75" t="s">
        <v>17</v>
      </c>
      <c r="M12" s="75"/>
      <c r="N12" s="143" t="s">
        <v>24</v>
      </c>
      <c r="O12" s="143"/>
      <c r="P12" s="143"/>
      <c r="Q12" s="75"/>
      <c r="R12" s="75" t="s">
        <v>83</v>
      </c>
      <c r="S12" s="75"/>
      <c r="T12" s="75" t="s">
        <v>153</v>
      </c>
      <c r="U12" s="75"/>
      <c r="V12" s="75"/>
      <c r="W12" s="75"/>
      <c r="X12" s="75" t="s">
        <v>163</v>
      </c>
      <c r="Y12" s="75"/>
      <c r="Z12" s="55" t="s">
        <v>7</v>
      </c>
      <c r="AB12" s="55" t="s">
        <v>60</v>
      </c>
      <c r="AD12" s="55" t="s">
        <v>17</v>
      </c>
    </row>
    <row r="13" spans="1:30" s="55" customFormat="1" ht="24" customHeight="1">
      <c r="B13" s="73" t="s">
        <v>155</v>
      </c>
      <c r="C13" s="75"/>
      <c r="D13" s="73" t="s">
        <v>113</v>
      </c>
      <c r="E13" s="75"/>
      <c r="F13" s="73" t="s">
        <v>101</v>
      </c>
      <c r="G13" s="75"/>
      <c r="H13" s="73" t="s">
        <v>87</v>
      </c>
      <c r="J13" s="73" t="s">
        <v>115</v>
      </c>
      <c r="K13" s="75"/>
      <c r="L13" s="73" t="s">
        <v>133</v>
      </c>
      <c r="M13" s="75"/>
      <c r="N13" s="73" t="s">
        <v>85</v>
      </c>
      <c r="P13" s="73" t="s">
        <v>18</v>
      </c>
      <c r="R13" s="73" t="s">
        <v>86</v>
      </c>
      <c r="S13" s="75"/>
      <c r="T13" s="73" t="s">
        <v>154</v>
      </c>
      <c r="U13" s="56"/>
      <c r="V13" s="73" t="s">
        <v>223</v>
      </c>
      <c r="W13" s="75"/>
      <c r="X13" s="73" t="s">
        <v>164</v>
      </c>
      <c r="Z13" s="74" t="s">
        <v>61</v>
      </c>
      <c r="AB13" s="73" t="s">
        <v>62</v>
      </c>
      <c r="AD13" s="74" t="s">
        <v>7</v>
      </c>
    </row>
    <row r="14" spans="1:30" ht="24" customHeight="1">
      <c r="A14" s="64" t="s">
        <v>191</v>
      </c>
      <c r="B14" s="38">
        <v>467500000</v>
      </c>
      <c r="C14" s="38"/>
      <c r="D14" s="38">
        <v>1117734742</v>
      </c>
      <c r="E14" s="38"/>
      <c r="F14" s="38">
        <v>22442281</v>
      </c>
      <c r="G14" s="38"/>
      <c r="H14" s="38">
        <v>846330720</v>
      </c>
      <c r="I14" s="38"/>
      <c r="J14" s="38">
        <v>535273226</v>
      </c>
      <c r="K14" s="38"/>
      <c r="L14" s="38">
        <f>SUM(F14:J14)</f>
        <v>1404046227</v>
      </c>
      <c r="M14" s="38"/>
      <c r="N14" s="38">
        <v>46750000</v>
      </c>
      <c r="O14" s="38"/>
      <c r="P14" s="38">
        <v>1236109701</v>
      </c>
      <c r="Q14" s="38"/>
      <c r="R14" s="38">
        <v>-31434383</v>
      </c>
      <c r="S14" s="38"/>
      <c r="T14" s="38">
        <v>32867825</v>
      </c>
      <c r="U14" s="38"/>
      <c r="V14" s="38"/>
      <c r="W14" s="38"/>
      <c r="X14" s="38">
        <f>R14+T14</f>
        <v>1433442</v>
      </c>
      <c r="Y14" s="38"/>
      <c r="Z14" s="67">
        <f>SUM(B14:D14,L14,N14:T14)</f>
        <v>4273574112</v>
      </c>
      <c r="AA14" s="38"/>
      <c r="AB14" s="38">
        <v>766978563</v>
      </c>
      <c r="AC14" s="38"/>
      <c r="AD14" s="38">
        <f>Z14+AB14</f>
        <v>5040552675</v>
      </c>
    </row>
    <row r="15" spans="1:30" ht="24" customHeight="1">
      <c r="A15" s="65" t="s">
        <v>102</v>
      </c>
      <c r="B15" s="38">
        <v>0</v>
      </c>
      <c r="C15" s="38"/>
      <c r="D15" s="38">
        <v>0</v>
      </c>
      <c r="E15" s="38"/>
      <c r="F15" s="38">
        <v>0</v>
      </c>
      <c r="G15" s="38"/>
      <c r="H15" s="38">
        <v>0</v>
      </c>
      <c r="I15" s="38"/>
      <c r="J15" s="38">
        <v>0</v>
      </c>
      <c r="K15" s="38"/>
      <c r="L15" s="38">
        <f>SUM(F15:J15)</f>
        <v>0</v>
      </c>
      <c r="M15" s="38"/>
      <c r="N15" s="38">
        <v>0</v>
      </c>
      <c r="O15" s="38"/>
      <c r="P15" s="38">
        <v>1045749527</v>
      </c>
      <c r="Q15" s="38"/>
      <c r="R15" s="38">
        <v>0</v>
      </c>
      <c r="S15" s="38"/>
      <c r="T15" s="38">
        <v>0</v>
      </c>
      <c r="U15" s="38"/>
      <c r="V15" s="38"/>
      <c r="W15" s="38"/>
      <c r="X15" s="38">
        <f>R15+T15</f>
        <v>0</v>
      </c>
      <c r="Y15" s="38"/>
      <c r="Z15" s="67">
        <f>SUM(B15:D15,L15,N15:T15)</f>
        <v>1045749527</v>
      </c>
      <c r="AA15" s="38"/>
      <c r="AB15" s="38">
        <v>124206035</v>
      </c>
      <c r="AC15" s="38"/>
      <c r="AD15" s="38">
        <f t="shared" ref="AD15:AD21" si="0">Z15+AB15</f>
        <v>1169955562</v>
      </c>
    </row>
    <row r="16" spans="1:30" ht="24" customHeight="1">
      <c r="A16" s="65" t="s">
        <v>104</v>
      </c>
      <c r="B16" s="39">
        <v>0</v>
      </c>
      <c r="C16" s="38"/>
      <c r="D16" s="39">
        <v>0</v>
      </c>
      <c r="E16" s="38"/>
      <c r="F16" s="39">
        <v>0</v>
      </c>
      <c r="G16" s="38"/>
      <c r="H16" s="39">
        <v>0</v>
      </c>
      <c r="I16" s="38"/>
      <c r="J16" s="39">
        <v>0</v>
      </c>
      <c r="K16" s="38"/>
      <c r="L16" s="39">
        <f>SUM(F16:J16)</f>
        <v>0</v>
      </c>
      <c r="M16" s="38"/>
      <c r="N16" s="39">
        <v>0</v>
      </c>
      <c r="O16" s="38"/>
      <c r="P16" s="39">
        <v>0</v>
      </c>
      <c r="Q16" s="38"/>
      <c r="R16" s="39">
        <v>-72357658</v>
      </c>
      <c r="S16" s="38"/>
      <c r="T16" s="39">
        <v>0</v>
      </c>
      <c r="U16" s="57"/>
      <c r="V16" s="57"/>
      <c r="W16" s="38"/>
      <c r="X16" s="39">
        <f>R16+T16</f>
        <v>-72357658</v>
      </c>
      <c r="Y16" s="38"/>
      <c r="Z16" s="68">
        <f>SUM(B16:D16,L16,N16:T16)</f>
        <v>-72357658</v>
      </c>
      <c r="AA16" s="38"/>
      <c r="AB16" s="39">
        <v>-5809794</v>
      </c>
      <c r="AC16" s="38"/>
      <c r="AD16" s="39">
        <f t="shared" si="0"/>
        <v>-78167452</v>
      </c>
    </row>
    <row r="17" spans="1:30" ht="24" customHeight="1">
      <c r="A17" s="65" t="s">
        <v>105</v>
      </c>
      <c r="B17" s="38">
        <f>SUM(B15:B16)</f>
        <v>0</v>
      </c>
      <c r="C17" s="38"/>
      <c r="D17" s="38">
        <f>SUM(D15:D16)</f>
        <v>0</v>
      </c>
      <c r="E17" s="38"/>
      <c r="F17" s="38">
        <f>SUM(F15:F16)</f>
        <v>0</v>
      </c>
      <c r="G17" s="38"/>
      <c r="H17" s="38">
        <f>SUM(H15:H16)</f>
        <v>0</v>
      </c>
      <c r="I17" s="38"/>
      <c r="J17" s="38">
        <f>SUM(J15:J16)</f>
        <v>0</v>
      </c>
      <c r="K17" s="38"/>
      <c r="L17" s="38">
        <f>SUM(L15:L16)</f>
        <v>0</v>
      </c>
      <c r="M17" s="38"/>
      <c r="N17" s="38">
        <f>SUM(N15:N16)</f>
        <v>0</v>
      </c>
      <c r="O17" s="38"/>
      <c r="P17" s="38">
        <f>SUM(P15:P16)</f>
        <v>1045749527</v>
      </c>
      <c r="Q17" s="38"/>
      <c r="R17" s="38">
        <f>SUM(R15:R16)</f>
        <v>-72357658</v>
      </c>
      <c r="S17" s="38"/>
      <c r="T17" s="38">
        <f>SUM(T15:T16)</f>
        <v>0</v>
      </c>
      <c r="U17" s="38"/>
      <c r="V17" s="38"/>
      <c r="W17" s="38"/>
      <c r="X17" s="38">
        <f>SUM(X15:X16)</f>
        <v>-72357658</v>
      </c>
      <c r="Y17" s="38"/>
      <c r="Z17" s="38">
        <f>SUM(Z15:Z16)</f>
        <v>973391869</v>
      </c>
      <c r="AA17" s="38"/>
      <c r="AB17" s="38">
        <f>SUM(AB15:AB16)</f>
        <v>118396241</v>
      </c>
      <c r="AC17" s="38"/>
      <c r="AD17" s="38">
        <f>SUM(AD15:AD16)</f>
        <v>1091788110</v>
      </c>
    </row>
    <row r="18" spans="1:30" ht="24" customHeight="1">
      <c r="A18" s="65" t="s">
        <v>196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ht="24" customHeight="1">
      <c r="A19" s="65" t="s">
        <v>197</v>
      </c>
      <c r="B19" s="38">
        <v>0</v>
      </c>
      <c r="C19" s="38"/>
      <c r="D19" s="38">
        <v>0</v>
      </c>
      <c r="E19" s="38"/>
      <c r="F19" s="38">
        <v>0</v>
      </c>
      <c r="G19" s="38"/>
      <c r="H19" s="38">
        <v>0</v>
      </c>
      <c r="I19" s="38"/>
      <c r="J19" s="38">
        <v>0</v>
      </c>
      <c r="K19" s="38"/>
      <c r="L19" s="38">
        <f>SUM(F19:J19)</f>
        <v>0</v>
      </c>
      <c r="M19" s="38"/>
      <c r="N19" s="38">
        <v>0</v>
      </c>
      <c r="O19" s="38"/>
      <c r="P19" s="38">
        <v>0</v>
      </c>
      <c r="Q19" s="38"/>
      <c r="R19" s="38">
        <v>0</v>
      </c>
      <c r="S19" s="38"/>
      <c r="T19" s="38">
        <v>0</v>
      </c>
      <c r="U19" s="38"/>
      <c r="V19" s="38"/>
      <c r="W19" s="38"/>
      <c r="X19" s="38">
        <f>R19+T19</f>
        <v>0</v>
      </c>
      <c r="Y19" s="38"/>
      <c r="Z19" s="67">
        <f>SUM(B19:D19,L19,N19:T19)</f>
        <v>0</v>
      </c>
      <c r="AA19" s="38"/>
      <c r="AB19" s="38">
        <v>7325843</v>
      </c>
      <c r="AC19" s="38"/>
      <c r="AD19" s="38">
        <f t="shared" si="0"/>
        <v>7325843</v>
      </c>
    </row>
    <row r="20" spans="1:30" ht="24" customHeight="1">
      <c r="A20" s="65" t="s">
        <v>213</v>
      </c>
      <c r="B20" s="38">
        <v>0</v>
      </c>
      <c r="C20" s="38"/>
      <c r="D20" s="38">
        <v>0</v>
      </c>
      <c r="E20" s="38"/>
      <c r="F20" s="38">
        <v>0</v>
      </c>
      <c r="G20" s="38"/>
      <c r="H20" s="38">
        <v>0</v>
      </c>
      <c r="I20" s="38"/>
      <c r="J20" s="38">
        <v>0</v>
      </c>
      <c r="K20" s="38"/>
      <c r="L20" s="38">
        <f>SUM(F20:J20)</f>
        <v>0</v>
      </c>
      <c r="M20" s="38"/>
      <c r="N20" s="38">
        <v>0</v>
      </c>
      <c r="O20" s="38"/>
      <c r="P20" s="38">
        <v>0</v>
      </c>
      <c r="Q20" s="38"/>
      <c r="R20" s="38">
        <v>9986864</v>
      </c>
      <c r="S20" s="38"/>
      <c r="T20" s="38">
        <v>-32867825</v>
      </c>
      <c r="U20" s="38"/>
      <c r="V20" s="38"/>
      <c r="W20" s="38"/>
      <c r="X20" s="38">
        <f>R20+T20</f>
        <v>-22880961</v>
      </c>
      <c r="Y20" s="38"/>
      <c r="Z20" s="67">
        <f>SUM(B20:D20,L20,N20:T20)</f>
        <v>-22880961</v>
      </c>
      <c r="AA20" s="38"/>
      <c r="AB20" s="38">
        <v>-2542329</v>
      </c>
      <c r="AC20" s="38"/>
      <c r="AD20" s="38">
        <f>Z20+AB20</f>
        <v>-25423290</v>
      </c>
    </row>
    <row r="21" spans="1:30" ht="24" customHeight="1">
      <c r="A21" s="65" t="s">
        <v>230</v>
      </c>
      <c r="B21" s="38">
        <v>0</v>
      </c>
      <c r="C21" s="38"/>
      <c r="D21" s="38">
        <v>0</v>
      </c>
      <c r="E21" s="38"/>
      <c r="F21" s="38">
        <v>0</v>
      </c>
      <c r="G21" s="38"/>
      <c r="H21" s="38">
        <v>0</v>
      </c>
      <c r="I21" s="38"/>
      <c r="J21" s="38">
        <v>0</v>
      </c>
      <c r="K21" s="38"/>
      <c r="L21" s="38">
        <f>SUM(F21:J21)</f>
        <v>0</v>
      </c>
      <c r="M21" s="38"/>
      <c r="N21" s="38">
        <v>0</v>
      </c>
      <c r="O21" s="38"/>
      <c r="P21" s="38">
        <v>-46749420</v>
      </c>
      <c r="Q21" s="38"/>
      <c r="R21" s="38">
        <v>0</v>
      </c>
      <c r="S21" s="38"/>
      <c r="T21" s="38">
        <v>0</v>
      </c>
      <c r="U21" s="38"/>
      <c r="V21" s="38"/>
      <c r="W21" s="38"/>
      <c r="X21" s="38">
        <f>R21+T21</f>
        <v>0</v>
      </c>
      <c r="Y21" s="38"/>
      <c r="Z21" s="67">
        <f>SUM(B21:D21,L21,N21:T21)</f>
        <v>-46749420</v>
      </c>
      <c r="AA21" s="38"/>
      <c r="AB21" s="38">
        <v>0</v>
      </c>
      <c r="AC21" s="38"/>
      <c r="AD21" s="38">
        <f t="shared" si="0"/>
        <v>-46749420</v>
      </c>
    </row>
    <row r="22" spans="1:30" ht="24" customHeight="1">
      <c r="A22" s="65" t="s">
        <v>132</v>
      </c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P22" s="65"/>
      <c r="Q22" s="65"/>
      <c r="R22" s="65"/>
      <c r="S22" s="65"/>
      <c r="T22" s="65"/>
      <c r="U22" s="65"/>
      <c r="V22" s="65"/>
      <c r="W22" s="38"/>
      <c r="X22" s="38"/>
      <c r="Y22" s="38"/>
      <c r="Z22" s="38"/>
      <c r="AA22" s="38"/>
      <c r="AC22" s="38"/>
      <c r="AD22" s="38"/>
    </row>
    <row r="23" spans="1:30" ht="24" customHeight="1">
      <c r="A23" s="65" t="s">
        <v>64</v>
      </c>
      <c r="B23" s="38">
        <v>0</v>
      </c>
      <c r="C23" s="38"/>
      <c r="D23" s="38">
        <v>0</v>
      </c>
      <c r="E23" s="38"/>
      <c r="F23" s="38">
        <v>0</v>
      </c>
      <c r="G23" s="38"/>
      <c r="H23" s="38">
        <v>0</v>
      </c>
      <c r="I23" s="38"/>
      <c r="J23" s="38">
        <v>0</v>
      </c>
      <c r="K23" s="38"/>
      <c r="L23" s="38">
        <f>SUM(F23:J23)</f>
        <v>0</v>
      </c>
      <c r="M23" s="38"/>
      <c r="N23" s="38">
        <v>0</v>
      </c>
      <c r="O23" s="38"/>
      <c r="P23" s="38">
        <v>0</v>
      </c>
      <c r="Q23" s="38"/>
      <c r="R23" s="38">
        <v>0</v>
      </c>
      <c r="S23" s="38"/>
      <c r="T23" s="38">
        <v>0</v>
      </c>
      <c r="U23" s="38"/>
      <c r="V23" s="38"/>
      <c r="W23" s="38"/>
      <c r="X23" s="38">
        <f>R23+T23</f>
        <v>0</v>
      </c>
      <c r="Y23" s="38"/>
      <c r="Z23" s="67">
        <f>SUM(B23:D23,L23,N23:T23)</f>
        <v>0</v>
      </c>
      <c r="AA23" s="38"/>
      <c r="AB23" s="38">
        <v>-36434049</v>
      </c>
      <c r="AC23" s="38"/>
      <c r="AD23" s="38">
        <f>Z23+AB23</f>
        <v>-36434049</v>
      </c>
    </row>
    <row r="24" spans="1:30" ht="24" customHeight="1" thickBot="1">
      <c r="A24" s="64" t="s">
        <v>192</v>
      </c>
      <c r="B24" s="58">
        <f>SUM(B17:B23,B14)</f>
        <v>467500000</v>
      </c>
      <c r="C24" s="38"/>
      <c r="D24" s="58">
        <f>SUM(D17:D23,D14)</f>
        <v>1117734742</v>
      </c>
      <c r="E24" s="38"/>
      <c r="F24" s="58">
        <f>SUM(F17:F23,F14)</f>
        <v>22442281</v>
      </c>
      <c r="G24" s="38"/>
      <c r="H24" s="58">
        <f>SUM(H17:H23,H14)</f>
        <v>846330720</v>
      </c>
      <c r="I24" s="38"/>
      <c r="J24" s="58">
        <f>SUM(J17:J23,J14)</f>
        <v>535273226</v>
      </c>
      <c r="K24" s="38"/>
      <c r="L24" s="58">
        <f>SUM(L17:L23,L14)</f>
        <v>1404046227</v>
      </c>
      <c r="M24" s="38"/>
      <c r="N24" s="58">
        <f>SUM(N17:N23,N14)</f>
        <v>46750000</v>
      </c>
      <c r="O24" s="38"/>
      <c r="P24" s="58">
        <f>SUM(P17:P23,P14)</f>
        <v>2235109808</v>
      </c>
      <c r="Q24" s="38"/>
      <c r="R24" s="58">
        <f>SUM(R17:R23,R14)</f>
        <v>-93805177</v>
      </c>
      <c r="S24" s="38"/>
      <c r="T24" s="58">
        <f>SUM(T17:T23,T14)</f>
        <v>0</v>
      </c>
      <c r="U24" s="57"/>
      <c r="V24" s="57"/>
      <c r="W24" s="38"/>
      <c r="X24" s="58">
        <f>SUM(X17:X23,X14)</f>
        <v>-93805177</v>
      </c>
      <c r="Y24" s="38"/>
      <c r="Z24" s="58">
        <f>SUM(Z17:Z23,Z14)</f>
        <v>5177335600</v>
      </c>
      <c r="AA24" s="38"/>
      <c r="AB24" s="58">
        <f>SUM(AB17:AB23,AB14)</f>
        <v>853724269</v>
      </c>
      <c r="AC24" s="38"/>
      <c r="AD24" s="58">
        <f>SUM(AD17:AD23,AD14)</f>
        <v>6031059869</v>
      </c>
    </row>
    <row r="25" spans="1:30" ht="24" customHeight="1" thickTop="1"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</row>
    <row r="26" spans="1:30" ht="24" customHeight="1">
      <c r="A26" s="64" t="s">
        <v>216</v>
      </c>
      <c r="B26" s="38">
        <v>467500000</v>
      </c>
      <c r="C26" s="38"/>
      <c r="D26" s="38">
        <v>1117734742</v>
      </c>
      <c r="E26" s="38"/>
      <c r="F26" s="38">
        <v>22442281</v>
      </c>
      <c r="G26" s="38"/>
      <c r="H26" s="38">
        <v>846330720</v>
      </c>
      <c r="I26" s="38"/>
      <c r="J26" s="38">
        <v>535273226</v>
      </c>
      <c r="K26" s="38"/>
      <c r="L26" s="38">
        <f>SUM(F26:J26)</f>
        <v>1404046227</v>
      </c>
      <c r="M26" s="38"/>
      <c r="N26" s="38">
        <v>46750000</v>
      </c>
      <c r="O26" s="38"/>
      <c r="P26" s="38">
        <v>2235109808</v>
      </c>
      <c r="Q26" s="38"/>
      <c r="R26" s="38">
        <v>-93805177</v>
      </c>
      <c r="S26" s="38"/>
      <c r="T26" s="38">
        <v>0</v>
      </c>
      <c r="U26" s="38"/>
      <c r="V26" s="38"/>
      <c r="W26" s="38"/>
      <c r="X26" s="38">
        <f t="shared" ref="X26:X32" si="1">R26+T26</f>
        <v>-93805177</v>
      </c>
      <c r="Y26" s="38"/>
      <c r="Z26" s="67">
        <f>SUM(B26:D26,L26,N26:R26)</f>
        <v>5177335600</v>
      </c>
      <c r="AA26" s="38"/>
      <c r="AB26" s="38">
        <v>853724269</v>
      </c>
      <c r="AC26" s="38"/>
      <c r="AD26" s="38">
        <f>Z26+AB26</f>
        <v>6031059869</v>
      </c>
    </row>
    <row r="27" spans="1:30" ht="24" customHeight="1">
      <c r="A27" s="65" t="s">
        <v>102</v>
      </c>
      <c r="B27" s="38">
        <v>0</v>
      </c>
      <c r="C27" s="38"/>
      <c r="D27" s="38">
        <v>0</v>
      </c>
      <c r="E27" s="38"/>
      <c r="F27" s="38">
        <v>0</v>
      </c>
      <c r="G27" s="38"/>
      <c r="H27" s="38">
        <v>0</v>
      </c>
      <c r="I27" s="38"/>
      <c r="J27" s="38">
        <v>0</v>
      </c>
      <c r="K27" s="38"/>
      <c r="L27" s="38">
        <f>SUM(F27:J27)</f>
        <v>0</v>
      </c>
      <c r="M27" s="38"/>
      <c r="N27" s="38">
        <v>0</v>
      </c>
      <c r="O27" s="38"/>
      <c r="P27" s="38">
        <f>PL!E34</f>
        <v>404740080</v>
      </c>
      <c r="Q27" s="38"/>
      <c r="R27" s="38">
        <v>0</v>
      </c>
      <c r="S27" s="38"/>
      <c r="T27" s="38">
        <v>0</v>
      </c>
      <c r="U27" s="38"/>
      <c r="V27" s="38"/>
      <c r="W27" s="38"/>
      <c r="X27" s="38">
        <f t="shared" si="1"/>
        <v>0</v>
      </c>
      <c r="Y27" s="38"/>
      <c r="Z27" s="67">
        <f>SUM(B27:D27,L27,N27:R27)</f>
        <v>404740080</v>
      </c>
      <c r="AA27" s="38"/>
      <c r="AB27" s="38">
        <f>PL!E35</f>
        <v>20161337</v>
      </c>
      <c r="AC27" s="38"/>
      <c r="AD27" s="38">
        <f>Z27+AB27</f>
        <v>424901417</v>
      </c>
    </row>
    <row r="28" spans="1:30" ht="24" customHeight="1">
      <c r="A28" s="65" t="s">
        <v>104</v>
      </c>
      <c r="B28" s="39">
        <v>0</v>
      </c>
      <c r="C28" s="38"/>
      <c r="D28" s="39">
        <v>0</v>
      </c>
      <c r="E28" s="38"/>
      <c r="F28" s="39">
        <v>0</v>
      </c>
      <c r="G28" s="38"/>
      <c r="H28" s="39">
        <v>0</v>
      </c>
      <c r="I28" s="38"/>
      <c r="J28" s="39">
        <v>0</v>
      </c>
      <c r="K28" s="38"/>
      <c r="L28" s="39">
        <f>SUM(F28:J28)</f>
        <v>0</v>
      </c>
      <c r="M28" s="38"/>
      <c r="N28" s="39">
        <v>0</v>
      </c>
      <c r="O28" s="38"/>
      <c r="P28" s="39">
        <f>PL!E57</f>
        <v>751341</v>
      </c>
      <c r="Q28" s="38"/>
      <c r="R28" s="39">
        <f>PL!E54+(PL!E35-PL!E64)</f>
        <v>-241460311</v>
      </c>
      <c r="S28" s="38"/>
      <c r="T28" s="39">
        <v>0</v>
      </c>
      <c r="U28" s="57"/>
      <c r="V28" s="57"/>
      <c r="W28" s="38"/>
      <c r="X28" s="39">
        <f>R28+T28</f>
        <v>-241460311</v>
      </c>
      <c r="Y28" s="38"/>
      <c r="Z28" s="68">
        <f>SUM(B28:D28,L28,N28:T28)</f>
        <v>-240708970</v>
      </c>
      <c r="AA28" s="38"/>
      <c r="AB28" s="39">
        <f>PL!E64-Conso!AB27</f>
        <v>-15136041</v>
      </c>
      <c r="AC28" s="38"/>
      <c r="AD28" s="39">
        <f>Z28+AB28</f>
        <v>-255845011</v>
      </c>
    </row>
    <row r="29" spans="1:30" ht="24" customHeight="1">
      <c r="A29" s="65" t="s">
        <v>105</v>
      </c>
      <c r="B29" s="38">
        <f>SUM(B27:B28)</f>
        <v>0</v>
      </c>
      <c r="C29" s="38"/>
      <c r="D29" s="38">
        <f>SUM(D27:D28)</f>
        <v>0</v>
      </c>
      <c r="E29" s="38"/>
      <c r="F29" s="38">
        <f>SUM(F27:F28)</f>
        <v>0</v>
      </c>
      <c r="G29" s="38"/>
      <c r="H29" s="38">
        <f>SUM(H27:H28)</f>
        <v>0</v>
      </c>
      <c r="I29" s="38"/>
      <c r="J29" s="38">
        <f>SUM(J27:J28)</f>
        <v>0</v>
      </c>
      <c r="K29" s="38"/>
      <c r="L29" s="38">
        <f>SUM(L27:L28)</f>
        <v>0</v>
      </c>
      <c r="M29" s="38"/>
      <c r="N29" s="38">
        <f>SUM(N27:N28)</f>
        <v>0</v>
      </c>
      <c r="O29" s="38"/>
      <c r="P29" s="38">
        <f>SUM(P27:P28)</f>
        <v>405491421</v>
      </c>
      <c r="Q29" s="38"/>
      <c r="R29" s="38">
        <f>SUM(R27:R28)</f>
        <v>-241460311</v>
      </c>
      <c r="S29" s="38"/>
      <c r="T29" s="38">
        <f>SUM(T27:T28)</f>
        <v>0</v>
      </c>
      <c r="U29" s="38"/>
      <c r="V29" s="38"/>
      <c r="W29" s="38"/>
      <c r="X29" s="38">
        <f>SUM(X27:X28)</f>
        <v>-241460311</v>
      </c>
      <c r="Y29" s="38"/>
      <c r="Z29" s="38">
        <f>SUM(Z27:Z28)</f>
        <v>164031110</v>
      </c>
      <c r="AA29" s="38"/>
      <c r="AB29" s="38">
        <f>SUM(AB27:AB28)</f>
        <v>5025296</v>
      </c>
      <c r="AC29" s="38"/>
      <c r="AD29" s="38">
        <f>SUM(AD27:AD28)</f>
        <v>169056406</v>
      </c>
    </row>
    <row r="30" spans="1:30" ht="24" customHeight="1">
      <c r="A30" s="65" t="s">
        <v>230</v>
      </c>
      <c r="B30" s="38">
        <v>0</v>
      </c>
      <c r="C30" s="38"/>
      <c r="D30" s="38">
        <v>0</v>
      </c>
      <c r="E30" s="38"/>
      <c r="F30" s="38">
        <v>0</v>
      </c>
      <c r="G30" s="38"/>
      <c r="H30" s="38">
        <v>0</v>
      </c>
      <c r="I30" s="38"/>
      <c r="J30" s="38">
        <v>0</v>
      </c>
      <c r="K30" s="38"/>
      <c r="L30" s="38">
        <v>0</v>
      </c>
      <c r="M30" s="38"/>
      <c r="N30" s="38">
        <v>0</v>
      </c>
      <c r="O30" s="38"/>
      <c r="P30" s="38">
        <v>-65449293</v>
      </c>
      <c r="Q30" s="38"/>
      <c r="R30" s="38">
        <v>0</v>
      </c>
      <c r="S30" s="38"/>
      <c r="T30" s="38">
        <v>0</v>
      </c>
      <c r="U30" s="38"/>
      <c r="V30" s="38"/>
      <c r="W30" s="38"/>
      <c r="X30" s="38">
        <f t="shared" ref="X30" si="2">R30+T30</f>
        <v>0</v>
      </c>
      <c r="Y30" s="38"/>
      <c r="Z30" s="67">
        <f>SUM(B30:D30,L30,N30:R30)</f>
        <v>-65449293</v>
      </c>
      <c r="AA30" s="38"/>
      <c r="AB30" s="38">
        <v>0</v>
      </c>
      <c r="AC30" s="38"/>
      <c r="AD30" s="38">
        <f>SUM(Z30:AC30)</f>
        <v>-65449293</v>
      </c>
    </row>
    <row r="31" spans="1:30" ht="24" customHeight="1">
      <c r="A31" s="65" t="s">
        <v>132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Q31" s="38"/>
      <c r="R31" s="38"/>
      <c r="S31" s="38"/>
      <c r="T31" s="38"/>
      <c r="U31" s="38"/>
      <c r="V31" s="38"/>
      <c r="W31" s="38"/>
      <c r="X31" s="38"/>
      <c r="Y31" s="38"/>
      <c r="Z31" s="67"/>
      <c r="AA31" s="38"/>
      <c r="AC31" s="38"/>
      <c r="AD31" s="38"/>
    </row>
    <row r="32" spans="1:30" ht="24" customHeight="1">
      <c r="A32" s="65" t="s">
        <v>64</v>
      </c>
      <c r="B32" s="38">
        <v>0</v>
      </c>
      <c r="C32" s="38"/>
      <c r="D32" s="38">
        <v>0</v>
      </c>
      <c r="E32" s="38"/>
      <c r="F32" s="38">
        <v>0</v>
      </c>
      <c r="G32" s="38"/>
      <c r="H32" s="38">
        <v>0</v>
      </c>
      <c r="I32" s="38"/>
      <c r="J32" s="38">
        <v>0</v>
      </c>
      <c r="K32" s="38"/>
      <c r="L32" s="38">
        <f>SUM(F32:J32)</f>
        <v>0</v>
      </c>
      <c r="M32" s="38"/>
      <c r="N32" s="38">
        <v>0</v>
      </c>
      <c r="O32" s="38"/>
      <c r="P32" s="38">
        <v>0</v>
      </c>
      <c r="Q32" s="38"/>
      <c r="R32" s="38">
        <v>0</v>
      </c>
      <c r="S32" s="38"/>
      <c r="T32" s="38">
        <v>0</v>
      </c>
      <c r="U32" s="38"/>
      <c r="V32" s="38"/>
      <c r="W32" s="38"/>
      <c r="X32" s="38">
        <f t="shared" si="1"/>
        <v>0</v>
      </c>
      <c r="Y32" s="38"/>
      <c r="Z32" s="67">
        <f>SUM(B32:D32,L32,N32:R32)</f>
        <v>0</v>
      </c>
      <c r="AA32" s="38"/>
      <c r="AB32" s="38">
        <v>-43209426</v>
      </c>
      <c r="AC32" s="38"/>
      <c r="AD32" s="38">
        <f>SUM(Z32:AC32)</f>
        <v>-43209426</v>
      </c>
    </row>
    <row r="33" spans="1:30" ht="24" customHeight="1" thickBot="1">
      <c r="A33" s="64" t="s">
        <v>217</v>
      </c>
      <c r="B33" s="58">
        <f>SUM(B29:B32,B26)</f>
        <v>467500000</v>
      </c>
      <c r="C33" s="38"/>
      <c r="D33" s="58">
        <f>SUM(D29:D32,D26)</f>
        <v>1117734742</v>
      </c>
      <c r="E33" s="38"/>
      <c r="F33" s="58">
        <f>SUM(F29:F32,F26)</f>
        <v>22442281</v>
      </c>
      <c r="G33" s="38"/>
      <c r="H33" s="58">
        <f>SUM(H29:H32,H26)</f>
        <v>846330720</v>
      </c>
      <c r="I33" s="38"/>
      <c r="J33" s="58">
        <f>SUM(J29:J32,J26)</f>
        <v>535273226</v>
      </c>
      <c r="K33" s="38"/>
      <c r="L33" s="58">
        <f>SUM(L29:L32,L26)</f>
        <v>1404046227</v>
      </c>
      <c r="M33" s="38"/>
      <c r="N33" s="58">
        <f>SUM(N29:N32,N26)</f>
        <v>46750000</v>
      </c>
      <c r="O33" s="38"/>
      <c r="P33" s="58">
        <f>SUM(P29:P32,P26)</f>
        <v>2575151936</v>
      </c>
      <c r="Q33" s="38"/>
      <c r="R33" s="58">
        <f>SUM(R29:R32,R26)</f>
        <v>-335265488</v>
      </c>
      <c r="S33" s="38"/>
      <c r="T33" s="58">
        <f>SUM(T29:T32,T26)</f>
        <v>0</v>
      </c>
      <c r="U33" s="57"/>
      <c r="V33" s="57"/>
      <c r="W33" s="38"/>
      <c r="X33" s="58">
        <f>SUM(X29:X32,X26)</f>
        <v>-335265488</v>
      </c>
      <c r="Y33" s="38"/>
      <c r="Z33" s="58">
        <f>SUM(Z29:Z32,Z26)</f>
        <v>5275917417</v>
      </c>
      <c r="AA33" s="38"/>
      <c r="AB33" s="58">
        <f>SUM(AB29:AB32,AB26)</f>
        <v>815540139</v>
      </c>
      <c r="AC33" s="38"/>
      <c r="AD33" s="58">
        <f>SUM(AD29:AD32,AD26)</f>
        <v>6091457556</v>
      </c>
    </row>
    <row r="34" spans="1:30" ht="24" customHeight="1" thickTop="1"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>
        <f>AD33-BS!E89</f>
        <v>0</v>
      </c>
    </row>
    <row r="35" spans="1:30" s="70" customFormat="1" ht="24" customHeight="1">
      <c r="A35" s="59" t="s">
        <v>74</v>
      </c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O35" s="69"/>
      <c r="Q35" s="69"/>
      <c r="R35" s="69"/>
      <c r="S35" s="69"/>
      <c r="T35" s="69"/>
      <c r="U35" s="69"/>
      <c r="V35" s="69"/>
      <c r="W35" s="69"/>
      <c r="X35" s="69"/>
      <c r="Y35" s="69"/>
    </row>
    <row r="36" spans="1:30" ht="24" customHeight="1">
      <c r="R36" s="34"/>
      <c r="S36" s="34"/>
      <c r="T36" s="34"/>
      <c r="U36" s="34"/>
      <c r="V36" s="34"/>
      <c r="W36" s="34"/>
      <c r="X36" s="34"/>
      <c r="AB36" s="67"/>
      <c r="AD36" s="67"/>
    </row>
    <row r="37" spans="1:30" ht="24" customHeight="1">
      <c r="AB37" s="67"/>
    </row>
    <row r="38" spans="1:30" ht="24" customHeight="1">
      <c r="AB38" s="67"/>
    </row>
  </sheetData>
  <mergeCells count="7">
    <mergeCell ref="N12:P12"/>
    <mergeCell ref="R9:V9"/>
    <mergeCell ref="B5:AD5"/>
    <mergeCell ref="B6:Z6"/>
    <mergeCell ref="R8:X8"/>
    <mergeCell ref="F9:L9"/>
    <mergeCell ref="N10:P10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K21"/>
  <sheetViews>
    <sheetView showGridLines="0" view="pageBreakPreview" zoomScaleNormal="80" zoomScaleSheetLayoutView="100" workbookViewId="0">
      <selection activeCell="M12" sqref="M12"/>
    </sheetView>
  </sheetViews>
  <sheetFormatPr defaultColWidth="9.85546875" defaultRowHeight="24" customHeight="1"/>
  <cols>
    <col min="1" max="1" width="50.7109375" style="97" customWidth="1"/>
    <col min="2" max="2" width="20.5703125" style="105" customWidth="1"/>
    <col min="3" max="3" width="1.5703125" style="105" customWidth="1"/>
    <col min="4" max="4" width="18.140625" style="105" customWidth="1"/>
    <col min="5" max="5" width="1.5703125" style="105" customWidth="1"/>
    <col min="6" max="6" width="20.5703125" style="105" customWidth="1"/>
    <col min="7" max="7" width="1.5703125" style="105" customWidth="1"/>
    <col min="8" max="8" width="20.5703125" style="105" customWidth="1"/>
    <col min="9" max="9" width="1.5703125" style="97" customWidth="1"/>
    <col min="10" max="10" width="20.5703125" style="105" customWidth="1"/>
    <col min="11" max="11" width="13.7109375" style="105" customWidth="1"/>
    <col min="12" max="12" width="9.85546875" style="97" customWidth="1"/>
    <col min="13" max="16384" width="9.85546875" style="97"/>
  </cols>
  <sheetData>
    <row r="1" spans="1:11" s="93" customFormat="1" ht="24" customHeight="1">
      <c r="A1" s="91" t="s">
        <v>76</v>
      </c>
      <c r="B1" s="92"/>
      <c r="C1" s="92"/>
      <c r="D1" s="92"/>
      <c r="E1" s="92"/>
      <c r="F1" s="92"/>
      <c r="G1" s="92"/>
      <c r="H1" s="92"/>
      <c r="I1" s="92"/>
      <c r="J1" s="92"/>
      <c r="K1" s="59"/>
    </row>
    <row r="2" spans="1:11" s="93" customFormat="1" ht="24" customHeight="1">
      <c r="A2" s="91" t="s">
        <v>28</v>
      </c>
      <c r="B2" s="92"/>
      <c r="C2" s="92"/>
      <c r="D2" s="92"/>
      <c r="E2" s="92"/>
      <c r="F2" s="92"/>
      <c r="G2" s="92"/>
      <c r="H2" s="92"/>
      <c r="I2" s="92"/>
      <c r="J2" s="92"/>
      <c r="K2" s="59"/>
    </row>
    <row r="3" spans="1:11" s="93" customFormat="1" ht="24" customHeight="1">
      <c r="A3" s="91" t="s">
        <v>215</v>
      </c>
      <c r="B3" s="92"/>
      <c r="C3" s="92"/>
      <c r="D3" s="92"/>
      <c r="E3" s="92"/>
      <c r="F3" s="92"/>
      <c r="G3" s="92"/>
      <c r="H3" s="92"/>
      <c r="I3" s="92"/>
      <c r="J3" s="92"/>
      <c r="K3" s="59"/>
    </row>
    <row r="4" spans="1:11" s="93" customFormat="1" ht="24" customHeight="1">
      <c r="A4" s="91"/>
      <c r="B4" s="92"/>
      <c r="C4" s="92"/>
      <c r="D4" s="92"/>
      <c r="E4" s="92"/>
      <c r="F4" s="92"/>
      <c r="G4" s="92"/>
      <c r="H4" s="92"/>
      <c r="I4" s="92"/>
      <c r="J4" s="94" t="s">
        <v>75</v>
      </c>
      <c r="K4" s="59"/>
    </row>
    <row r="5" spans="1:11" s="93" customFormat="1" ht="24" customHeight="1">
      <c r="A5" s="91"/>
      <c r="B5" s="95" t="s">
        <v>29</v>
      </c>
      <c r="C5" s="96"/>
      <c r="D5" s="96"/>
      <c r="E5" s="96"/>
      <c r="F5" s="96"/>
      <c r="G5" s="96"/>
      <c r="H5" s="96"/>
      <c r="I5" s="96"/>
      <c r="J5" s="96"/>
      <c r="K5" s="59"/>
    </row>
    <row r="6" spans="1:11" ht="24" customHeight="1">
      <c r="B6" s="98" t="s">
        <v>129</v>
      </c>
      <c r="C6" s="99"/>
      <c r="D6" s="75" t="s">
        <v>112</v>
      </c>
      <c r="E6" s="99"/>
      <c r="F6" s="151" t="s">
        <v>24</v>
      </c>
      <c r="G6" s="151"/>
      <c r="H6" s="151"/>
      <c r="J6" s="94"/>
      <c r="K6" s="100"/>
    </row>
    <row r="7" spans="1:11" ht="24" customHeight="1">
      <c r="B7" s="101" t="s">
        <v>96</v>
      </c>
      <c r="C7" s="102"/>
      <c r="D7" s="73" t="s">
        <v>113</v>
      </c>
      <c r="E7" s="102"/>
      <c r="F7" s="103" t="s">
        <v>85</v>
      </c>
      <c r="G7" s="102"/>
      <c r="H7" s="104" t="s">
        <v>18</v>
      </c>
      <c r="I7" s="92"/>
      <c r="J7" s="103" t="s">
        <v>97</v>
      </c>
    </row>
    <row r="8" spans="1:11" ht="24" customHeight="1">
      <c r="A8" s="106" t="s">
        <v>191</v>
      </c>
      <c r="B8" s="107">
        <v>467500000</v>
      </c>
      <c r="C8" s="107"/>
      <c r="D8" s="107">
        <v>1117734742</v>
      </c>
      <c r="E8" s="107"/>
      <c r="F8" s="107">
        <v>46750000</v>
      </c>
      <c r="G8" s="107"/>
      <c r="H8" s="107">
        <v>436369500</v>
      </c>
      <c r="I8" s="107"/>
      <c r="J8" s="107">
        <f>SUM(B8:H8)</f>
        <v>2068354242</v>
      </c>
    </row>
    <row r="9" spans="1:11" ht="24" customHeight="1">
      <c r="A9" s="105" t="s">
        <v>102</v>
      </c>
      <c r="B9" s="108">
        <v>0</v>
      </c>
      <c r="C9" s="107"/>
      <c r="D9" s="108">
        <v>0</v>
      </c>
      <c r="E9" s="107"/>
      <c r="F9" s="108">
        <v>0</v>
      </c>
      <c r="G9" s="107"/>
      <c r="H9" s="108">
        <v>419088164</v>
      </c>
      <c r="I9" s="107"/>
      <c r="J9" s="108">
        <f>SUM(B9:I9)</f>
        <v>419088164</v>
      </c>
    </row>
    <row r="10" spans="1:11" ht="24" customHeight="1">
      <c r="A10" s="105" t="s">
        <v>123</v>
      </c>
      <c r="B10" s="107">
        <f>SUM(B9)</f>
        <v>0</v>
      </c>
      <c r="C10" s="107"/>
      <c r="D10" s="107">
        <f>SUM(D9)</f>
        <v>0</v>
      </c>
      <c r="E10" s="107"/>
      <c r="F10" s="107">
        <f>SUM(F9)</f>
        <v>0</v>
      </c>
      <c r="G10" s="107"/>
      <c r="H10" s="107">
        <f>SUM(H9)</f>
        <v>419088164</v>
      </c>
      <c r="I10" s="107"/>
      <c r="J10" s="107">
        <f>SUM(J9)</f>
        <v>419088164</v>
      </c>
    </row>
    <row r="11" spans="1:11" ht="24" customHeight="1">
      <c r="A11" s="105" t="s">
        <v>203</v>
      </c>
      <c r="B11" s="108">
        <v>0</v>
      </c>
      <c r="C11" s="107"/>
      <c r="D11" s="108">
        <v>0</v>
      </c>
      <c r="E11" s="107"/>
      <c r="F11" s="108">
        <v>0</v>
      </c>
      <c r="G11" s="107"/>
      <c r="H11" s="108">
        <v>-46749420</v>
      </c>
      <c r="I11" s="107"/>
      <c r="J11" s="108">
        <f>SUM(B11:I11)</f>
        <v>-46749420</v>
      </c>
    </row>
    <row r="12" spans="1:11" ht="24" customHeight="1" thickBot="1">
      <c r="A12" s="106" t="s">
        <v>192</v>
      </c>
      <c r="B12" s="109">
        <f>SUM(B8,B10:B11)</f>
        <v>467500000</v>
      </c>
      <c r="C12" s="107"/>
      <c r="D12" s="109">
        <f>SUM(D8,D10:D11)</f>
        <v>1117734742</v>
      </c>
      <c r="E12" s="107"/>
      <c r="F12" s="109">
        <f>SUM(F8,F10:F11)</f>
        <v>46750000</v>
      </c>
      <c r="G12" s="107"/>
      <c r="H12" s="109">
        <f>SUM(H8,H10:H11)</f>
        <v>808708244</v>
      </c>
      <c r="I12" s="107"/>
      <c r="J12" s="109">
        <f>SUM(J8,J10:J11)</f>
        <v>2440692986</v>
      </c>
    </row>
    <row r="13" spans="1:11" ht="24" customHeight="1" thickTop="1">
      <c r="A13" s="106" t="s">
        <v>88</v>
      </c>
      <c r="B13" s="107"/>
      <c r="C13" s="107"/>
      <c r="D13" s="107"/>
      <c r="E13" s="107"/>
      <c r="F13" s="107"/>
      <c r="G13" s="107"/>
      <c r="H13" s="107"/>
      <c r="I13" s="107"/>
      <c r="J13" s="110"/>
    </row>
    <row r="14" spans="1:11" ht="24" customHeight="1">
      <c r="A14" s="106" t="s">
        <v>216</v>
      </c>
      <c r="B14" s="107">
        <f>SUM(B12)</f>
        <v>467500000</v>
      </c>
      <c r="C14" s="107"/>
      <c r="D14" s="107">
        <f>SUM(D12)</f>
        <v>1117734742</v>
      </c>
      <c r="E14" s="107"/>
      <c r="F14" s="107">
        <f>SUM(F12)</f>
        <v>46750000</v>
      </c>
      <c r="G14" s="107"/>
      <c r="H14" s="107">
        <f>SUM(H12)</f>
        <v>808708244</v>
      </c>
      <c r="I14" s="107"/>
      <c r="J14" s="107">
        <f>SUM(B14:H14)</f>
        <v>2440692986</v>
      </c>
    </row>
    <row r="15" spans="1:11" ht="24" customHeight="1">
      <c r="A15" s="105" t="s">
        <v>102</v>
      </c>
      <c r="B15" s="107">
        <v>0</v>
      </c>
      <c r="C15" s="107"/>
      <c r="D15" s="107">
        <v>0</v>
      </c>
      <c r="E15" s="107"/>
      <c r="F15" s="107">
        <v>0</v>
      </c>
      <c r="G15" s="107"/>
      <c r="H15" s="107">
        <f>PL!I34</f>
        <v>403108652</v>
      </c>
      <c r="I15" s="107"/>
      <c r="J15" s="107">
        <f>SUM(B15:H15)</f>
        <v>403108652</v>
      </c>
    </row>
    <row r="16" spans="1:11" ht="24" customHeight="1">
      <c r="A16" s="105" t="s">
        <v>218</v>
      </c>
      <c r="B16" s="108">
        <v>0</v>
      </c>
      <c r="C16" s="107"/>
      <c r="D16" s="108">
        <v>0</v>
      </c>
      <c r="E16" s="107"/>
      <c r="F16" s="108">
        <v>0</v>
      </c>
      <c r="G16" s="107"/>
      <c r="H16" s="108">
        <v>751341</v>
      </c>
      <c r="I16" s="107"/>
      <c r="J16" s="108">
        <f>SUM(B16:H16)</f>
        <v>751341</v>
      </c>
    </row>
    <row r="17" spans="1:11" ht="24" customHeight="1">
      <c r="A17" s="105" t="s">
        <v>123</v>
      </c>
      <c r="B17" s="107">
        <f>SUM(B15:B16)</f>
        <v>0</v>
      </c>
      <c r="C17" s="107"/>
      <c r="D17" s="107">
        <f>SUM(D15:D16)</f>
        <v>0</v>
      </c>
      <c r="E17" s="107"/>
      <c r="F17" s="107">
        <f>SUM(F15:F16)</f>
        <v>0</v>
      </c>
      <c r="G17" s="107"/>
      <c r="H17" s="107">
        <f>SUM(H15:H16)</f>
        <v>403859993</v>
      </c>
      <c r="I17" s="107"/>
      <c r="J17" s="107">
        <f>SUM(J15:J16)</f>
        <v>403859993</v>
      </c>
    </row>
    <row r="18" spans="1:11" ht="24" customHeight="1">
      <c r="A18" s="105" t="s">
        <v>203</v>
      </c>
      <c r="B18" s="107">
        <v>0</v>
      </c>
      <c r="C18" s="107"/>
      <c r="D18" s="107">
        <v>0</v>
      </c>
      <c r="E18" s="107"/>
      <c r="F18" s="107">
        <v>0</v>
      </c>
      <c r="G18" s="107"/>
      <c r="H18" s="107">
        <v>-65449293</v>
      </c>
      <c r="I18" s="107"/>
      <c r="J18" s="107">
        <f>SUM(B18:H18)</f>
        <v>-65449293</v>
      </c>
    </row>
    <row r="19" spans="1:11" ht="24" customHeight="1" thickBot="1">
      <c r="A19" s="106" t="s">
        <v>217</v>
      </c>
      <c r="B19" s="111">
        <f>SUM(B14,B17:B18)</f>
        <v>467500000</v>
      </c>
      <c r="C19" s="107"/>
      <c r="D19" s="111">
        <f>SUM(D14,D17:D18)</f>
        <v>1117734742</v>
      </c>
      <c r="E19" s="107"/>
      <c r="F19" s="111">
        <f>SUM(F14,F17:F18)</f>
        <v>46750000</v>
      </c>
      <c r="G19" s="107"/>
      <c r="H19" s="111">
        <f>SUM(H14,H17:H18)</f>
        <v>1147118944</v>
      </c>
      <c r="I19" s="107"/>
      <c r="J19" s="111">
        <f>SUM(J14,J17:J18)</f>
        <v>2779103686</v>
      </c>
      <c r="K19" s="97"/>
    </row>
    <row r="20" spans="1:11" ht="24" customHeight="1" thickTop="1">
      <c r="A20" s="106" t="s">
        <v>88</v>
      </c>
      <c r="B20" s="107"/>
      <c r="C20" s="107"/>
      <c r="D20" s="107"/>
      <c r="E20" s="107"/>
      <c r="F20" s="107"/>
      <c r="G20" s="107"/>
      <c r="H20" s="107"/>
      <c r="I20" s="107"/>
      <c r="J20" s="110">
        <f>SUM(J19-BS!I89)</f>
        <v>0</v>
      </c>
      <c r="K20" s="97"/>
    </row>
    <row r="21" spans="1:11" ht="24" customHeight="1">
      <c r="A21" s="59" t="s">
        <v>74</v>
      </c>
      <c r="K21" s="97"/>
    </row>
  </sheetData>
  <mergeCells count="1">
    <mergeCell ref="F6:H6"/>
  </mergeCells>
  <printOptions horizontalCentered="1"/>
  <pageMargins left="0.39370078740157499" right="0.39370078740157499" top="0.90551181102362199" bottom="0.25" header="0.31496062992126" footer="0.31496062992126"/>
  <pageSetup paperSize="9" scale="96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04E8-5310-4774-8A84-ECAF56F8FE9F}">
  <sheetPr syncVertical="1" syncRef="A1" transitionEvaluation="1" transitionEntry="1"/>
  <dimension ref="A1:O89"/>
  <sheetViews>
    <sheetView showGridLines="0" view="pageBreakPreview" zoomScaleNormal="80" zoomScaleSheetLayoutView="100" workbookViewId="0">
      <selection activeCell="M12" sqref="M12"/>
    </sheetView>
  </sheetViews>
  <sheetFormatPr defaultColWidth="9.85546875" defaultRowHeight="24" customHeight="1"/>
  <cols>
    <col min="1" max="1" width="46.5703125" style="40" customWidth="1"/>
    <col min="2" max="2" width="2.140625" style="40" customWidth="1"/>
    <col min="3" max="3" width="10.7109375" style="40" customWidth="1"/>
    <col min="4" max="4" width="5.140625" style="40" customWidth="1"/>
    <col min="5" max="5" width="16.7109375" style="81" customWidth="1"/>
    <col min="6" max="6" width="1.42578125" style="81" customWidth="1"/>
    <col min="7" max="7" width="16.7109375" style="81" customWidth="1"/>
    <col min="8" max="8" width="1.42578125" style="81" customWidth="1"/>
    <col min="9" max="9" width="16.7109375" style="81" customWidth="1"/>
    <col min="10" max="10" width="1.42578125" style="81" customWidth="1"/>
    <col min="11" max="11" width="16.7109375" style="81" customWidth="1"/>
    <col min="12" max="12" width="1.140625" style="40" customWidth="1"/>
    <col min="13" max="13" width="15.42578125" style="40" bestFit="1" customWidth="1"/>
    <col min="14" max="14" width="14.42578125" style="40" bestFit="1" customWidth="1"/>
    <col min="15" max="15" width="19.85546875" style="1" customWidth="1"/>
    <col min="16" max="16384" width="9.85546875" style="40"/>
  </cols>
  <sheetData>
    <row r="1" spans="1:15" ht="24" customHeight="1">
      <c r="A1" s="142" t="s">
        <v>76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</row>
    <row r="2" spans="1:15" ht="24" customHeight="1">
      <c r="A2" s="142" t="s">
        <v>15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</row>
    <row r="3" spans="1:15" ht="24" customHeight="1">
      <c r="A3" s="71" t="s">
        <v>215</v>
      </c>
      <c r="B3" s="71"/>
      <c r="C3" s="71"/>
      <c r="D3" s="71"/>
      <c r="E3" s="71"/>
      <c r="F3" s="71"/>
      <c r="G3" s="71"/>
      <c r="H3" s="71"/>
      <c r="I3" s="71"/>
      <c r="J3" s="71"/>
      <c r="K3" s="71"/>
    </row>
    <row r="4" spans="1:15" ht="24" customHeight="1">
      <c r="A4" s="140" t="s">
        <v>75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</row>
    <row r="5" spans="1:15" ht="24" customHeight="1">
      <c r="A5" s="42"/>
      <c r="B5" s="42"/>
      <c r="C5" s="42"/>
      <c r="D5" s="42"/>
      <c r="E5" s="76"/>
      <c r="F5" s="77" t="s">
        <v>25</v>
      </c>
      <c r="G5" s="76"/>
      <c r="H5" s="42"/>
      <c r="I5" s="78"/>
      <c r="J5" s="77" t="s">
        <v>29</v>
      </c>
      <c r="K5" s="78"/>
    </row>
    <row r="6" spans="1:15" s="41" customFormat="1" ht="24" customHeight="1">
      <c r="C6" s="43"/>
      <c r="E6" s="79">
        <v>2566</v>
      </c>
      <c r="F6" s="43"/>
      <c r="G6" s="79">
        <v>2565</v>
      </c>
      <c r="H6" s="80"/>
      <c r="I6" s="79">
        <v>2566</v>
      </c>
      <c r="J6" s="43"/>
      <c r="K6" s="79">
        <v>2565</v>
      </c>
      <c r="O6" s="1"/>
    </row>
    <row r="7" spans="1:15" ht="24" customHeight="1">
      <c r="A7" s="44" t="s">
        <v>44</v>
      </c>
    </row>
    <row r="8" spans="1:15" ht="24" customHeight="1">
      <c r="A8" s="40" t="s">
        <v>150</v>
      </c>
      <c r="E8" s="18">
        <f>PL!E29</f>
        <v>544208539</v>
      </c>
      <c r="F8" s="82"/>
      <c r="G8" s="18">
        <f>PL!G29</f>
        <v>1396971891</v>
      </c>
      <c r="H8" s="19"/>
      <c r="I8" s="18">
        <f>PL!I29</f>
        <v>403108652</v>
      </c>
      <c r="J8" s="82"/>
      <c r="K8" s="18">
        <f>PL!K29</f>
        <v>419088164</v>
      </c>
    </row>
    <row r="9" spans="1:15" ht="24" customHeight="1">
      <c r="A9" s="40" t="s">
        <v>176</v>
      </c>
      <c r="E9" s="18"/>
      <c r="F9" s="82"/>
      <c r="G9" s="18"/>
      <c r="H9" s="19"/>
      <c r="I9" s="18"/>
      <c r="J9" s="82"/>
      <c r="K9" s="18"/>
    </row>
    <row r="10" spans="1:15" ht="24" customHeight="1">
      <c r="A10" s="40" t="s">
        <v>63</v>
      </c>
      <c r="E10" s="18"/>
      <c r="F10" s="82"/>
      <c r="G10" s="18"/>
      <c r="H10" s="19"/>
      <c r="I10" s="18"/>
      <c r="J10" s="82"/>
      <c r="K10" s="18"/>
    </row>
    <row r="11" spans="1:15" ht="24" customHeight="1">
      <c r="A11" s="83" t="s">
        <v>40</v>
      </c>
      <c r="E11" s="18">
        <v>69340967</v>
      </c>
      <c r="F11" s="82"/>
      <c r="G11" s="18">
        <v>54940403</v>
      </c>
      <c r="H11" s="19"/>
      <c r="I11" s="18">
        <v>1275888</v>
      </c>
      <c r="J11" s="82"/>
      <c r="K11" s="18">
        <v>1437064</v>
      </c>
    </row>
    <row r="12" spans="1:15" ht="24" customHeight="1">
      <c r="A12" s="83" t="s">
        <v>205</v>
      </c>
      <c r="E12" s="18">
        <v>0</v>
      </c>
      <c r="F12" s="82"/>
      <c r="G12" s="18">
        <v>493319</v>
      </c>
      <c r="H12" s="19"/>
      <c r="I12" s="18">
        <v>0</v>
      </c>
      <c r="J12" s="82"/>
      <c r="K12" s="18">
        <v>0</v>
      </c>
    </row>
    <row r="13" spans="1:15" ht="24" customHeight="1">
      <c r="A13" s="83" t="s">
        <v>108</v>
      </c>
      <c r="E13" s="18">
        <v>-66933852</v>
      </c>
      <c r="F13" s="82"/>
      <c r="G13" s="18">
        <v>-1331666408</v>
      </c>
      <c r="H13" s="19"/>
      <c r="I13" s="18">
        <v>0</v>
      </c>
      <c r="J13" s="82"/>
      <c r="K13" s="18">
        <v>0</v>
      </c>
    </row>
    <row r="14" spans="1:15" ht="24" customHeight="1">
      <c r="A14" s="83" t="s">
        <v>228</v>
      </c>
      <c r="E14" s="18">
        <v>-7789816</v>
      </c>
      <c r="F14" s="82"/>
      <c r="G14" s="18">
        <v>2457806</v>
      </c>
      <c r="H14" s="19"/>
      <c r="I14" s="18">
        <v>0</v>
      </c>
      <c r="J14" s="82"/>
      <c r="K14" s="18">
        <v>0</v>
      </c>
    </row>
    <row r="15" spans="1:15" ht="24" customHeight="1">
      <c r="A15" s="83" t="s">
        <v>208</v>
      </c>
      <c r="E15" s="18">
        <v>-10917980</v>
      </c>
      <c r="F15" s="82"/>
      <c r="G15" s="18">
        <v>16447</v>
      </c>
      <c r="H15" s="19"/>
      <c r="I15" s="18">
        <v>0</v>
      </c>
      <c r="J15" s="82"/>
      <c r="K15" s="18">
        <v>-5869</v>
      </c>
    </row>
    <row r="16" spans="1:15" ht="24" customHeight="1">
      <c r="A16" s="83" t="s">
        <v>92</v>
      </c>
      <c r="E16" s="18">
        <v>1176366</v>
      </c>
      <c r="F16" s="82"/>
      <c r="G16" s="18">
        <v>984255</v>
      </c>
      <c r="H16" s="19"/>
      <c r="I16" s="18">
        <v>1176366</v>
      </c>
      <c r="J16" s="82"/>
      <c r="K16" s="18">
        <v>984255</v>
      </c>
    </row>
    <row r="17" spans="1:11" ht="24" customHeight="1">
      <c r="A17" s="83" t="s">
        <v>225</v>
      </c>
      <c r="E17" s="18">
        <v>64321716</v>
      </c>
      <c r="F17" s="82"/>
      <c r="G17" s="18">
        <v>-5235585</v>
      </c>
      <c r="H17" s="19"/>
      <c r="I17" s="18">
        <v>-12034755</v>
      </c>
      <c r="J17" s="82"/>
      <c r="K17" s="18">
        <v>-20295161</v>
      </c>
    </row>
    <row r="18" spans="1:11" ht="24" customHeight="1">
      <c r="A18" s="83" t="s">
        <v>166</v>
      </c>
      <c r="E18" s="18">
        <v>0</v>
      </c>
      <c r="F18" s="82"/>
      <c r="G18" s="18">
        <v>0</v>
      </c>
      <c r="H18" s="19"/>
      <c r="I18" s="18">
        <v>-445946572</v>
      </c>
      <c r="J18" s="82"/>
      <c r="K18" s="18">
        <v>-463673187</v>
      </c>
    </row>
    <row r="19" spans="1:11" ht="24" customHeight="1">
      <c r="A19" s="40" t="s">
        <v>156</v>
      </c>
      <c r="C19" s="84"/>
      <c r="E19" s="18">
        <v>-65604470</v>
      </c>
      <c r="F19" s="82"/>
      <c r="G19" s="18">
        <v>-83331493</v>
      </c>
      <c r="H19" s="19"/>
      <c r="I19" s="18">
        <v>-24450726</v>
      </c>
      <c r="J19" s="82"/>
      <c r="K19" s="18">
        <v>-1217692</v>
      </c>
    </row>
    <row r="20" spans="1:11" ht="24" customHeight="1">
      <c r="A20" s="40" t="s">
        <v>157</v>
      </c>
      <c r="E20" s="18">
        <v>236472581</v>
      </c>
      <c r="F20" s="82"/>
      <c r="G20" s="18">
        <v>152365185</v>
      </c>
      <c r="H20" s="19"/>
      <c r="I20" s="18">
        <v>37918235</v>
      </c>
      <c r="J20" s="82"/>
      <c r="K20" s="18">
        <v>24023045</v>
      </c>
    </row>
    <row r="21" spans="1:11" ht="24" customHeight="1">
      <c r="A21" s="40" t="s">
        <v>100</v>
      </c>
      <c r="E21" s="35"/>
      <c r="F21" s="82"/>
      <c r="G21" s="35"/>
      <c r="H21" s="19"/>
      <c r="I21" s="35"/>
      <c r="J21" s="82"/>
      <c r="K21" s="35"/>
    </row>
    <row r="22" spans="1:11" ht="24" customHeight="1">
      <c r="A22" s="40" t="s">
        <v>41</v>
      </c>
      <c r="E22" s="19">
        <f>SUM(E8:E20)</f>
        <v>764274051</v>
      </c>
      <c r="F22" s="82"/>
      <c r="G22" s="19">
        <f>SUM(G8:G20)</f>
        <v>187995820</v>
      </c>
      <c r="H22" s="19"/>
      <c r="I22" s="19">
        <f>SUM(I8:I20)</f>
        <v>-38952912</v>
      </c>
      <c r="J22" s="82"/>
      <c r="K22" s="19">
        <f>SUM(K8:K20)</f>
        <v>-39659381</v>
      </c>
    </row>
    <row r="23" spans="1:11" ht="24" customHeight="1">
      <c r="A23" s="40" t="s">
        <v>98</v>
      </c>
      <c r="E23" s="82"/>
      <c r="F23" s="82"/>
      <c r="G23" s="82"/>
      <c r="H23" s="82"/>
      <c r="I23" s="82"/>
      <c r="J23" s="82"/>
      <c r="K23" s="82"/>
    </row>
    <row r="24" spans="1:11" ht="24" customHeight="1">
      <c r="A24" s="83" t="s">
        <v>66</v>
      </c>
      <c r="E24" s="18">
        <v>-190277290</v>
      </c>
      <c r="F24" s="82"/>
      <c r="G24" s="18">
        <v>717701653</v>
      </c>
      <c r="H24" s="18"/>
      <c r="I24" s="18">
        <v>376017</v>
      </c>
      <c r="J24" s="18"/>
      <c r="K24" s="18">
        <v>18391402</v>
      </c>
    </row>
    <row r="25" spans="1:11" ht="24" customHeight="1">
      <c r="A25" s="83" t="s">
        <v>151</v>
      </c>
      <c r="E25" s="18">
        <v>3152068</v>
      </c>
      <c r="F25" s="82"/>
      <c r="G25" s="18">
        <v>2885536</v>
      </c>
      <c r="H25" s="18"/>
      <c r="I25" s="18">
        <v>0</v>
      </c>
      <c r="J25" s="18"/>
      <c r="K25" s="18">
        <v>0</v>
      </c>
    </row>
    <row r="26" spans="1:11" ht="24" customHeight="1">
      <c r="A26" s="40" t="s">
        <v>135</v>
      </c>
      <c r="E26" s="18">
        <v>708827567</v>
      </c>
      <c r="F26" s="82"/>
      <c r="G26" s="18">
        <v>-95991764</v>
      </c>
      <c r="H26" s="18"/>
      <c r="I26" s="18">
        <v>0</v>
      </c>
      <c r="J26" s="18"/>
      <c r="K26" s="18">
        <v>0</v>
      </c>
    </row>
    <row r="27" spans="1:11" ht="24" customHeight="1">
      <c r="A27" s="83" t="s">
        <v>42</v>
      </c>
      <c r="E27" s="18">
        <v>-226702778</v>
      </c>
      <c r="F27" s="82"/>
      <c r="G27" s="18">
        <v>-142979332</v>
      </c>
      <c r="H27" s="18"/>
      <c r="I27" s="18">
        <v>570</v>
      </c>
      <c r="J27" s="18"/>
      <c r="K27" s="18">
        <v>49468</v>
      </c>
    </row>
    <row r="28" spans="1:11" ht="24" customHeight="1">
      <c r="A28" s="83" t="s">
        <v>126</v>
      </c>
      <c r="E28" s="18">
        <v>1104936</v>
      </c>
      <c r="F28" s="82"/>
      <c r="G28" s="18">
        <v>-18015430</v>
      </c>
      <c r="H28" s="19"/>
      <c r="I28" s="18">
        <v>0</v>
      </c>
      <c r="J28" s="82"/>
      <c r="K28" s="18">
        <v>0</v>
      </c>
    </row>
    <row r="29" spans="1:11" ht="24" customHeight="1">
      <c r="A29" s="40" t="s">
        <v>138</v>
      </c>
      <c r="E29" s="18"/>
      <c r="F29" s="82"/>
      <c r="G29" s="18"/>
      <c r="H29" s="19"/>
      <c r="I29" s="18"/>
      <c r="J29" s="82"/>
      <c r="K29" s="18"/>
    </row>
    <row r="30" spans="1:11" ht="24" customHeight="1">
      <c r="A30" s="83" t="s">
        <v>89</v>
      </c>
      <c r="E30" s="18">
        <v>288843299</v>
      </c>
      <c r="F30" s="82"/>
      <c r="G30" s="18">
        <v>-106174625</v>
      </c>
      <c r="H30" s="19"/>
      <c r="I30" s="18">
        <v>1981428</v>
      </c>
      <c r="J30" s="82"/>
      <c r="K30" s="18">
        <v>6408207</v>
      </c>
    </row>
    <row r="31" spans="1:11" ht="24" customHeight="1">
      <c r="A31" s="83" t="s">
        <v>188</v>
      </c>
      <c r="E31" s="18">
        <v>336485036</v>
      </c>
      <c r="F31" s="82"/>
      <c r="G31" s="18">
        <v>-46009912</v>
      </c>
      <c r="H31" s="19"/>
      <c r="I31" s="18">
        <v>0</v>
      </c>
      <c r="J31" s="82"/>
      <c r="K31" s="18">
        <v>0</v>
      </c>
    </row>
    <row r="32" spans="1:11" ht="24" customHeight="1">
      <c r="A32" s="85" t="s">
        <v>99</v>
      </c>
      <c r="C32" s="46"/>
      <c r="D32" s="46"/>
      <c r="E32" s="86">
        <f>SUM(E22:E31)</f>
        <v>1685706889</v>
      </c>
      <c r="F32" s="82"/>
      <c r="G32" s="86">
        <f>SUM(G22:G31)</f>
        <v>499411946</v>
      </c>
      <c r="H32" s="82"/>
      <c r="I32" s="86">
        <f>SUM(I22:I31)</f>
        <v>-36594897</v>
      </c>
      <c r="J32" s="82"/>
      <c r="K32" s="86">
        <f>SUM(K22:K31)</f>
        <v>-14810304</v>
      </c>
    </row>
    <row r="33" spans="1:15" ht="24" customHeight="1">
      <c r="A33" s="85" t="s">
        <v>177</v>
      </c>
      <c r="C33" s="46"/>
      <c r="D33" s="46"/>
      <c r="E33" s="82">
        <v>-102706084</v>
      </c>
      <c r="F33" s="19"/>
      <c r="G33" s="82">
        <v>-124975006</v>
      </c>
      <c r="H33" s="19"/>
      <c r="I33" s="19">
        <v>0</v>
      </c>
      <c r="J33" s="19"/>
      <c r="K33" s="19">
        <v>0</v>
      </c>
    </row>
    <row r="34" spans="1:15" ht="24" customHeight="1">
      <c r="A34" s="44" t="s">
        <v>94</v>
      </c>
      <c r="C34" s="46"/>
      <c r="D34" s="46"/>
      <c r="E34" s="21">
        <f>SUM(E32:E33)</f>
        <v>1583000805</v>
      </c>
      <c r="F34" s="18"/>
      <c r="G34" s="21">
        <f>SUM(G32:G33)</f>
        <v>374436940</v>
      </c>
      <c r="H34" s="18"/>
      <c r="I34" s="21">
        <f>SUM(I32:I33)</f>
        <v>-36594897</v>
      </c>
      <c r="J34" s="18"/>
      <c r="K34" s="21">
        <f>SUM(K32:K33)</f>
        <v>-14810304</v>
      </c>
    </row>
    <row r="35" spans="1:15" ht="24" customHeight="1">
      <c r="A35" s="44"/>
      <c r="C35" s="46"/>
      <c r="D35" s="46"/>
      <c r="E35" s="19"/>
      <c r="F35" s="18"/>
      <c r="G35" s="19"/>
      <c r="H35" s="18"/>
      <c r="I35" s="19"/>
      <c r="J35" s="18"/>
      <c r="K35" s="19"/>
    </row>
    <row r="36" spans="1:15" ht="24" customHeight="1">
      <c r="A36" s="48" t="s">
        <v>74</v>
      </c>
      <c r="C36" s="46"/>
      <c r="D36" s="46"/>
    </row>
    <row r="37" spans="1:15" ht="22.9" customHeight="1">
      <c r="A37" s="142" t="s">
        <v>76</v>
      </c>
      <c r="B37" s="142"/>
      <c r="C37" s="142"/>
      <c r="D37" s="142"/>
      <c r="E37" s="142"/>
      <c r="F37" s="142"/>
      <c r="G37" s="142"/>
      <c r="H37" s="142"/>
      <c r="I37" s="142"/>
      <c r="J37" s="142"/>
      <c r="K37" s="142"/>
    </row>
    <row r="38" spans="1:15" ht="22.9" customHeight="1">
      <c r="A38" s="142" t="s">
        <v>16</v>
      </c>
      <c r="B38" s="142"/>
      <c r="C38" s="142"/>
      <c r="D38" s="142"/>
      <c r="E38" s="142"/>
      <c r="F38" s="142"/>
      <c r="G38" s="142"/>
      <c r="H38" s="142"/>
      <c r="I38" s="142"/>
      <c r="J38" s="142"/>
      <c r="K38" s="142"/>
    </row>
    <row r="39" spans="1:15" ht="22.9" customHeight="1">
      <c r="A39" s="71" t="s">
        <v>215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</row>
    <row r="40" spans="1:15" ht="22.9" customHeight="1">
      <c r="A40" s="140" t="s">
        <v>75</v>
      </c>
      <c r="B40" s="140"/>
      <c r="C40" s="140"/>
      <c r="D40" s="140"/>
      <c r="E40" s="140"/>
      <c r="F40" s="140"/>
      <c r="G40" s="140"/>
      <c r="H40" s="140"/>
      <c r="I40" s="140"/>
      <c r="J40" s="140"/>
      <c r="K40" s="140"/>
    </row>
    <row r="41" spans="1:15" ht="22.9" customHeight="1">
      <c r="A41" s="42"/>
      <c r="B41" s="42"/>
      <c r="C41" s="42"/>
      <c r="D41" s="42"/>
      <c r="E41" s="76"/>
      <c r="F41" s="77" t="s">
        <v>25</v>
      </c>
      <c r="G41" s="76"/>
      <c r="H41" s="42"/>
      <c r="I41" s="78"/>
      <c r="J41" s="77" t="s">
        <v>29</v>
      </c>
      <c r="K41" s="78"/>
    </row>
    <row r="42" spans="1:15" s="41" customFormat="1" ht="22.9" customHeight="1">
      <c r="C42" s="43"/>
      <c r="E42" s="79">
        <v>2566</v>
      </c>
      <c r="F42" s="43"/>
      <c r="G42" s="79">
        <v>2565</v>
      </c>
      <c r="H42" s="80"/>
      <c r="I42" s="79">
        <v>2566</v>
      </c>
      <c r="J42" s="43"/>
      <c r="K42" s="79">
        <v>2565</v>
      </c>
      <c r="O42" s="1"/>
    </row>
    <row r="43" spans="1:15" ht="22.9" customHeight="1">
      <c r="A43" s="44" t="s">
        <v>45</v>
      </c>
    </row>
    <row r="44" spans="1:15" ht="22.9" customHeight="1">
      <c r="A44" s="83" t="s">
        <v>229</v>
      </c>
      <c r="E44" s="82">
        <v>295399780</v>
      </c>
      <c r="F44" s="82"/>
      <c r="G44" s="82">
        <v>-342280453</v>
      </c>
      <c r="H44" s="82"/>
      <c r="I44" s="18">
        <v>0</v>
      </c>
      <c r="J44" s="82"/>
      <c r="K44" s="18">
        <v>0</v>
      </c>
    </row>
    <row r="45" spans="1:15" ht="22.9" customHeight="1">
      <c r="A45" s="83" t="s">
        <v>199</v>
      </c>
      <c r="E45" s="82">
        <v>0</v>
      </c>
      <c r="F45" s="82"/>
      <c r="G45" s="82">
        <v>0</v>
      </c>
      <c r="H45" s="82"/>
      <c r="I45" s="18">
        <v>-394140000</v>
      </c>
      <c r="J45" s="82"/>
      <c r="K45" s="18">
        <v>-181000000</v>
      </c>
    </row>
    <row r="46" spans="1:15" ht="22.9" customHeight="1">
      <c r="A46" s="83" t="s">
        <v>178</v>
      </c>
      <c r="E46" s="82">
        <v>-987269547</v>
      </c>
      <c r="F46" s="18"/>
      <c r="G46" s="82">
        <v>-844598681</v>
      </c>
      <c r="H46" s="18"/>
      <c r="I46" s="18">
        <v>0</v>
      </c>
      <c r="J46" s="18"/>
      <c r="K46" s="18">
        <v>0</v>
      </c>
    </row>
    <row r="47" spans="1:15" ht="22.9" customHeight="1">
      <c r="A47" s="83" t="s">
        <v>65</v>
      </c>
      <c r="E47" s="82">
        <v>-3161982</v>
      </c>
      <c r="F47" s="18"/>
      <c r="G47" s="82">
        <v>-142463</v>
      </c>
      <c r="H47" s="18"/>
      <c r="I47" s="18">
        <v>0</v>
      </c>
      <c r="J47" s="18"/>
      <c r="K47" s="18">
        <v>0</v>
      </c>
      <c r="O47" s="40"/>
    </row>
    <row r="48" spans="1:15" ht="22.9" customHeight="1">
      <c r="A48" s="83" t="s">
        <v>127</v>
      </c>
      <c r="E48" s="82">
        <v>-222798287</v>
      </c>
      <c r="F48" s="18"/>
      <c r="G48" s="82">
        <v>-207706677</v>
      </c>
      <c r="H48" s="18"/>
      <c r="I48" s="18">
        <v>-37564</v>
      </c>
      <c r="J48" s="18"/>
      <c r="K48" s="18">
        <v>-195265</v>
      </c>
    </row>
    <row r="49" spans="1:15" ht="22.9" customHeight="1">
      <c r="A49" s="83" t="s">
        <v>72</v>
      </c>
      <c r="E49" s="82">
        <v>68973822</v>
      </c>
      <c r="F49" s="18"/>
      <c r="G49" s="82">
        <v>1524020878</v>
      </c>
      <c r="H49" s="18"/>
      <c r="I49" s="18">
        <v>0</v>
      </c>
      <c r="J49" s="18"/>
      <c r="K49" s="18">
        <v>0</v>
      </c>
      <c r="O49" s="40"/>
    </row>
    <row r="50" spans="1:15" ht="22.9" customHeight="1">
      <c r="A50" s="83" t="s">
        <v>198</v>
      </c>
      <c r="E50" s="18">
        <v>-29244758</v>
      </c>
      <c r="F50" s="82"/>
      <c r="G50" s="18">
        <v>-104471524</v>
      </c>
      <c r="H50" s="19"/>
      <c r="I50" s="18">
        <v>0</v>
      </c>
      <c r="J50" s="82"/>
      <c r="K50" s="18">
        <v>0</v>
      </c>
    </row>
    <row r="51" spans="1:15" ht="22.9" customHeight="1">
      <c r="A51" s="83" t="s">
        <v>158</v>
      </c>
      <c r="E51" s="82">
        <v>51347623</v>
      </c>
      <c r="F51" s="82"/>
      <c r="G51" s="82">
        <v>28697959</v>
      </c>
      <c r="H51" s="82"/>
      <c r="I51" s="18">
        <v>14212117</v>
      </c>
      <c r="J51" s="82"/>
      <c r="K51" s="18">
        <v>66208</v>
      </c>
    </row>
    <row r="52" spans="1:15" ht="22.9" customHeight="1">
      <c r="A52" s="83" t="s">
        <v>159</v>
      </c>
      <c r="E52" s="82">
        <v>33676895</v>
      </c>
      <c r="F52" s="82"/>
      <c r="G52" s="82">
        <v>0</v>
      </c>
      <c r="H52" s="82"/>
      <c r="I52" s="18">
        <v>457457849</v>
      </c>
      <c r="J52" s="82"/>
      <c r="K52" s="18">
        <v>477640779</v>
      </c>
      <c r="O52" s="40"/>
    </row>
    <row r="53" spans="1:15" ht="22.9" customHeight="1">
      <c r="A53" s="87" t="s">
        <v>93</v>
      </c>
      <c r="E53" s="21">
        <f>SUM(E44:E52)</f>
        <v>-793076454</v>
      </c>
      <c r="F53" s="82"/>
      <c r="G53" s="21">
        <f>SUM(G44:G52)</f>
        <v>53519039</v>
      </c>
      <c r="H53" s="19"/>
      <c r="I53" s="21">
        <f>SUM(I44:I52)</f>
        <v>77492402</v>
      </c>
      <c r="J53" s="82"/>
      <c r="K53" s="21">
        <f>SUM(K44:K52)</f>
        <v>296511722</v>
      </c>
    </row>
    <row r="54" spans="1:15" ht="22.9" customHeight="1">
      <c r="A54" s="44" t="s">
        <v>46</v>
      </c>
      <c r="E54" s="18"/>
      <c r="F54" s="82"/>
      <c r="G54" s="18"/>
      <c r="H54" s="19"/>
      <c r="I54" s="18"/>
      <c r="J54" s="82"/>
      <c r="K54" s="18"/>
    </row>
    <row r="55" spans="1:15" ht="22.9" customHeight="1">
      <c r="A55" s="40" t="s">
        <v>201</v>
      </c>
      <c r="E55" s="82">
        <v>6000000</v>
      </c>
      <c r="F55" s="82"/>
      <c r="G55" s="82">
        <v>94000000</v>
      </c>
      <c r="H55" s="19"/>
      <c r="I55" s="18">
        <v>6000000</v>
      </c>
      <c r="J55" s="82"/>
      <c r="K55" s="18">
        <v>94000000</v>
      </c>
    </row>
    <row r="56" spans="1:15" ht="22.9" customHeight="1">
      <c r="A56" s="83" t="s">
        <v>111</v>
      </c>
      <c r="E56" s="82">
        <f>644490100-110000000</f>
        <v>534490100</v>
      </c>
      <c r="F56" s="82"/>
      <c r="G56" s="82">
        <v>569161456</v>
      </c>
      <c r="H56" s="19"/>
      <c r="I56" s="18">
        <v>0</v>
      </c>
      <c r="J56" s="82"/>
      <c r="K56" s="18">
        <v>0</v>
      </c>
    </row>
    <row r="57" spans="1:15" ht="22.9" customHeight="1">
      <c r="A57" s="83" t="s">
        <v>161</v>
      </c>
      <c r="E57" s="82">
        <v>-642172404</v>
      </c>
      <c r="F57" s="82"/>
      <c r="G57" s="82">
        <v>-1181150610</v>
      </c>
      <c r="H57" s="19"/>
      <c r="I57" s="18">
        <v>0</v>
      </c>
      <c r="J57" s="82"/>
      <c r="K57" s="18">
        <v>-200000000</v>
      </c>
    </row>
    <row r="58" spans="1:15" ht="22.9" customHeight="1">
      <c r="A58" s="40" t="s">
        <v>231</v>
      </c>
      <c r="E58" s="18">
        <v>110000000</v>
      </c>
      <c r="F58" s="82"/>
      <c r="G58" s="18">
        <v>0</v>
      </c>
      <c r="H58" s="19"/>
      <c r="I58" s="18">
        <v>110000000</v>
      </c>
      <c r="J58" s="82"/>
      <c r="K58" s="18">
        <v>0</v>
      </c>
    </row>
    <row r="59" spans="1:15" ht="22.9" customHeight="1">
      <c r="A59" s="88" t="s">
        <v>162</v>
      </c>
      <c r="E59" s="82">
        <v>-2920030</v>
      </c>
      <c r="F59" s="82"/>
      <c r="G59" s="82">
        <v>-2921911</v>
      </c>
      <c r="H59" s="19"/>
      <c r="I59" s="18">
        <v>-331451</v>
      </c>
      <c r="J59" s="82"/>
      <c r="K59" s="18">
        <v>-556501</v>
      </c>
    </row>
    <row r="60" spans="1:15" ht="22.9" customHeight="1">
      <c r="A60" s="83" t="s">
        <v>128</v>
      </c>
      <c r="E60" s="82">
        <v>0</v>
      </c>
      <c r="F60" s="82"/>
      <c r="G60" s="82">
        <v>0</v>
      </c>
      <c r="H60" s="19"/>
      <c r="I60" s="18">
        <v>-46558515</v>
      </c>
      <c r="J60" s="82"/>
      <c r="K60" s="18">
        <v>-101912562</v>
      </c>
    </row>
    <row r="61" spans="1:15" ht="22.9" customHeight="1">
      <c r="A61" s="83" t="s">
        <v>206</v>
      </c>
      <c r="E61" s="82"/>
      <c r="F61" s="82"/>
      <c r="G61" s="82"/>
      <c r="H61" s="19"/>
      <c r="I61" s="18"/>
      <c r="J61" s="82"/>
      <c r="K61" s="18"/>
    </row>
    <row r="62" spans="1:15" ht="22.9" customHeight="1">
      <c r="A62" s="83" t="s">
        <v>232</v>
      </c>
      <c r="E62" s="82">
        <v>0</v>
      </c>
      <c r="F62" s="82"/>
      <c r="G62" s="82">
        <v>7325843</v>
      </c>
      <c r="H62" s="19"/>
      <c r="I62" s="18">
        <v>0</v>
      </c>
      <c r="J62" s="82"/>
      <c r="K62" s="18">
        <v>0</v>
      </c>
    </row>
    <row r="63" spans="1:15" ht="22.9" customHeight="1">
      <c r="A63" s="83" t="s">
        <v>160</v>
      </c>
      <c r="E63" s="82">
        <v>-254399678</v>
      </c>
      <c r="F63" s="82"/>
      <c r="G63" s="82">
        <v>-279852870</v>
      </c>
      <c r="H63" s="19"/>
      <c r="I63" s="18">
        <v>-35304993</v>
      </c>
      <c r="J63" s="82"/>
      <c r="K63" s="18">
        <v>-23473252</v>
      </c>
    </row>
    <row r="64" spans="1:15" ht="22.9" customHeight="1">
      <c r="A64" s="83" t="s">
        <v>70</v>
      </c>
      <c r="E64" s="18">
        <v>-65449293</v>
      </c>
      <c r="F64" s="18"/>
      <c r="G64" s="18">
        <v>-46749420</v>
      </c>
      <c r="H64" s="19"/>
      <c r="I64" s="18">
        <v>-65449293</v>
      </c>
      <c r="J64" s="82"/>
      <c r="K64" s="18">
        <v>-46749420</v>
      </c>
    </row>
    <row r="65" spans="1:11" ht="22.9" customHeight="1">
      <c r="A65" s="83" t="s">
        <v>119</v>
      </c>
      <c r="E65" s="18">
        <v>-43209426</v>
      </c>
      <c r="F65" s="18"/>
      <c r="G65" s="18">
        <v>-36434049</v>
      </c>
      <c r="H65" s="18"/>
      <c r="I65" s="18">
        <v>0</v>
      </c>
      <c r="J65" s="18"/>
      <c r="K65" s="18">
        <v>0</v>
      </c>
    </row>
    <row r="66" spans="1:11" ht="22.9" customHeight="1">
      <c r="A66" s="87" t="s">
        <v>226</v>
      </c>
      <c r="E66" s="21">
        <f>SUM(E55:E65)</f>
        <v>-357660731</v>
      </c>
      <c r="F66" s="82"/>
      <c r="G66" s="21">
        <f>SUM(G55:G65)</f>
        <v>-876621561</v>
      </c>
      <c r="H66" s="82"/>
      <c r="I66" s="21">
        <f>SUM(I55:I65)</f>
        <v>-31644252</v>
      </c>
      <c r="J66" s="82"/>
      <c r="K66" s="21">
        <f>SUM(K55:K65)</f>
        <v>-278691735</v>
      </c>
    </row>
    <row r="67" spans="1:11" ht="22.9" customHeight="1">
      <c r="A67" s="87" t="s">
        <v>233</v>
      </c>
      <c r="E67" s="21">
        <v>-3654686</v>
      </c>
      <c r="F67" s="82"/>
      <c r="G67" s="21">
        <v>-113714231</v>
      </c>
      <c r="H67" s="82"/>
      <c r="I67" s="21">
        <v>0</v>
      </c>
      <c r="J67" s="82"/>
      <c r="K67" s="21">
        <v>0</v>
      </c>
    </row>
    <row r="68" spans="1:11" ht="22.9" customHeight="1">
      <c r="A68" s="89" t="s">
        <v>220</v>
      </c>
      <c r="E68" s="19">
        <f>SUM(E34,E53,E66,E67)</f>
        <v>428608934</v>
      </c>
      <c r="F68" s="82"/>
      <c r="G68" s="19">
        <f>SUM(G34,G53,G66,G67)</f>
        <v>-562379813</v>
      </c>
      <c r="H68" s="19"/>
      <c r="I68" s="19">
        <f>SUM(I34,I53,I66,I67)</f>
        <v>9253253</v>
      </c>
      <c r="J68" s="82"/>
      <c r="K68" s="19">
        <f>SUM(K34,K53,K66,K67)</f>
        <v>3009683</v>
      </c>
    </row>
    <row r="69" spans="1:11" ht="22.9" customHeight="1">
      <c r="A69" s="46" t="s">
        <v>136</v>
      </c>
      <c r="E69" s="19"/>
      <c r="F69" s="82"/>
      <c r="G69" s="19"/>
      <c r="H69" s="19"/>
      <c r="I69" s="19"/>
      <c r="J69" s="82"/>
      <c r="K69" s="19"/>
    </row>
    <row r="70" spans="1:11" ht="22.9" customHeight="1">
      <c r="A70" s="46" t="s">
        <v>121</v>
      </c>
      <c r="E70" s="82">
        <f>-174146</f>
        <v>-174146</v>
      </c>
      <c r="F70" s="82"/>
      <c r="G70" s="82">
        <v>-192317</v>
      </c>
      <c r="H70" s="19"/>
      <c r="I70" s="19">
        <v>147186</v>
      </c>
      <c r="J70" s="82"/>
      <c r="K70" s="19">
        <v>-374231</v>
      </c>
    </row>
    <row r="71" spans="1:11" ht="22.9" customHeight="1">
      <c r="A71" s="46" t="s">
        <v>106</v>
      </c>
      <c r="E71" s="23">
        <f>BS!G9</f>
        <v>508644016</v>
      </c>
      <c r="F71" s="82"/>
      <c r="G71" s="23">
        <v>1071216146</v>
      </c>
      <c r="H71" s="82"/>
      <c r="I71" s="23">
        <v>16275709</v>
      </c>
      <c r="J71" s="19"/>
      <c r="K71" s="23">
        <v>13640257</v>
      </c>
    </row>
    <row r="72" spans="1:11" ht="22.9" customHeight="1" thickBot="1">
      <c r="A72" s="89" t="s">
        <v>107</v>
      </c>
      <c r="E72" s="36">
        <f>SUM(E68:E71)</f>
        <v>937078804</v>
      </c>
      <c r="F72" s="82"/>
      <c r="G72" s="36">
        <f>SUM(G68:G71)</f>
        <v>508644016</v>
      </c>
      <c r="H72" s="19"/>
      <c r="I72" s="36">
        <f>SUM(I68:I71)</f>
        <v>25676148</v>
      </c>
      <c r="J72" s="82"/>
      <c r="K72" s="36">
        <f>SUM(K68:K71)</f>
        <v>16275709</v>
      </c>
    </row>
    <row r="73" spans="1:11" ht="22.9" customHeight="1" thickTop="1">
      <c r="A73" s="46"/>
      <c r="E73" s="19">
        <f>E72-BS!E9</f>
        <v>0</v>
      </c>
      <c r="F73" s="82"/>
      <c r="G73" s="19">
        <f>G72-BS!G9</f>
        <v>0</v>
      </c>
      <c r="H73" s="19"/>
      <c r="I73" s="19">
        <f>I72-BS!I9</f>
        <v>0</v>
      </c>
      <c r="J73" s="19"/>
      <c r="K73" s="19">
        <f>K72-BS!K9</f>
        <v>0</v>
      </c>
    </row>
    <row r="74" spans="1:11" ht="22.9" customHeight="1">
      <c r="A74" s="89" t="s">
        <v>167</v>
      </c>
      <c r="E74" s="19"/>
      <c r="F74" s="82"/>
      <c r="G74" s="19"/>
      <c r="H74" s="19"/>
      <c r="I74" s="19"/>
      <c r="J74" s="19"/>
      <c r="K74" s="19"/>
    </row>
    <row r="75" spans="1:11" ht="22.9" customHeight="1">
      <c r="A75" s="46" t="s">
        <v>168</v>
      </c>
      <c r="E75" s="19"/>
      <c r="F75" s="19"/>
      <c r="G75" s="19"/>
      <c r="H75" s="19"/>
      <c r="I75" s="19"/>
      <c r="J75" s="19"/>
      <c r="K75" s="19"/>
    </row>
    <row r="76" spans="1:11" ht="22.9" customHeight="1">
      <c r="A76" s="46" t="s">
        <v>209</v>
      </c>
      <c r="E76" s="19">
        <v>0</v>
      </c>
      <c r="F76" s="19"/>
      <c r="G76" s="19">
        <v>71758862</v>
      </c>
      <c r="H76" s="19"/>
      <c r="I76" s="19">
        <v>0</v>
      </c>
      <c r="J76" s="19"/>
      <c r="K76" s="19">
        <v>0</v>
      </c>
    </row>
    <row r="77" spans="1:11" ht="22.9" customHeight="1">
      <c r="A77" s="46" t="s">
        <v>212</v>
      </c>
      <c r="E77" s="19">
        <v>0</v>
      </c>
      <c r="F77" s="19"/>
      <c r="G77" s="19">
        <v>0</v>
      </c>
      <c r="H77" s="19"/>
      <c r="I77" s="19">
        <v>0</v>
      </c>
      <c r="J77" s="19"/>
      <c r="K77" s="19">
        <v>63534896</v>
      </c>
    </row>
    <row r="78" spans="1:11" ht="22.9" customHeight="1">
      <c r="A78" s="46" t="s">
        <v>200</v>
      </c>
      <c r="E78" s="19">
        <v>132560436</v>
      </c>
      <c r="F78" s="19"/>
      <c r="G78" s="19">
        <v>4132058</v>
      </c>
      <c r="H78" s="19"/>
      <c r="I78" s="19">
        <v>0</v>
      </c>
      <c r="J78" s="19"/>
      <c r="K78" s="19">
        <v>1019961</v>
      </c>
    </row>
    <row r="79" spans="1:11" ht="22.9" customHeight="1">
      <c r="A79" s="46" t="s">
        <v>210</v>
      </c>
      <c r="E79" s="19">
        <v>1356557</v>
      </c>
      <c r="F79" s="19"/>
      <c r="G79" s="19">
        <v>118171693</v>
      </c>
      <c r="H79" s="19"/>
      <c r="I79" s="19">
        <v>0</v>
      </c>
      <c r="J79" s="19"/>
      <c r="K79" s="19">
        <v>0</v>
      </c>
    </row>
    <row r="80" spans="1:11" ht="22.9" customHeight="1">
      <c r="A80" s="46"/>
      <c r="E80" s="19"/>
      <c r="F80" s="19"/>
      <c r="G80" s="19"/>
      <c r="H80" s="19"/>
      <c r="I80" s="19"/>
      <c r="J80" s="19"/>
      <c r="K80" s="19"/>
    </row>
    <row r="81" spans="1:15" ht="22.9" customHeight="1">
      <c r="A81" s="48" t="s">
        <v>74</v>
      </c>
      <c r="E81" s="19"/>
      <c r="F81" s="19"/>
      <c r="G81" s="19"/>
      <c r="H81" s="19"/>
      <c r="I81" s="19"/>
      <c r="J81" s="19"/>
      <c r="K81" s="19"/>
    </row>
    <row r="83" spans="1:15" s="63" customFormat="1" ht="24" customHeight="1">
      <c r="A83" s="62"/>
      <c r="E83" s="90"/>
      <c r="F83" s="90"/>
      <c r="G83" s="90"/>
      <c r="H83" s="90"/>
      <c r="I83" s="90"/>
      <c r="J83" s="90"/>
      <c r="K83" s="90"/>
      <c r="O83" s="1"/>
    </row>
    <row r="84" spans="1:15" s="63" customFormat="1" ht="24" customHeight="1">
      <c r="O84" s="1"/>
    </row>
    <row r="85" spans="1:15" s="63" customFormat="1" ht="24" customHeight="1">
      <c r="O85" s="1"/>
    </row>
    <row r="86" spans="1:15" s="63" customFormat="1" ht="24" customHeight="1">
      <c r="E86" s="82"/>
      <c r="F86" s="90"/>
      <c r="G86" s="82"/>
      <c r="H86" s="90"/>
      <c r="I86" s="82"/>
      <c r="J86" s="90"/>
      <c r="K86" s="82"/>
      <c r="O86" s="1"/>
    </row>
    <row r="87" spans="1:15" s="63" customFormat="1" ht="24" customHeight="1">
      <c r="E87" s="82"/>
      <c r="F87" s="90"/>
      <c r="G87" s="82"/>
      <c r="H87" s="90"/>
      <c r="I87" s="82"/>
      <c r="J87" s="90"/>
      <c r="K87" s="82"/>
      <c r="O87" s="1"/>
    </row>
    <row r="88" spans="1:15" s="63" customFormat="1" ht="24" customHeight="1">
      <c r="E88" s="82"/>
      <c r="F88" s="90"/>
      <c r="G88" s="82"/>
      <c r="H88" s="90"/>
      <c r="I88" s="82"/>
      <c r="J88" s="90"/>
      <c r="K88" s="82"/>
      <c r="O88" s="1"/>
    </row>
    <row r="89" spans="1:15" ht="24" customHeight="1">
      <c r="A89" s="63"/>
      <c r="I89" s="82"/>
      <c r="K89" s="82"/>
    </row>
  </sheetData>
  <mergeCells count="6">
    <mergeCell ref="A40:K40"/>
    <mergeCell ref="A1:K1"/>
    <mergeCell ref="A2:K2"/>
    <mergeCell ref="A4:K4"/>
    <mergeCell ref="A37:K37"/>
    <mergeCell ref="A38:K38"/>
  </mergeCells>
  <printOptions horizontalCentered="1" gridLinesSet="0"/>
  <pageMargins left="0.78740157480314965" right="0.31496062992125984" top="0.78740157480314965" bottom="0.23622047244094491" header="0.19685039370078741" footer="0.19685039370078741"/>
  <pageSetup paperSize="9" scale="73" firstPageNumber="6" orientation="portrait" useFirstPageNumber="1" r:id="rId1"/>
  <headerFooter alignWithMargins="0"/>
  <rowBreaks count="1" manualBreakCount="1">
    <brk id="36" max="10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BS</vt:lpstr>
      <vt:lpstr>PL</vt:lpstr>
      <vt:lpstr>Conso</vt:lpstr>
      <vt:lpstr>Company</vt:lpstr>
      <vt:lpstr>CF</vt:lpstr>
      <vt:lpstr>BS!Print_Area</vt:lpstr>
      <vt:lpstr>CF!Print_Area</vt:lpstr>
      <vt:lpstr>Company!Print_Area</vt:lpstr>
      <vt:lpstr>Conso!Print_Area</vt:lpstr>
      <vt:lpstr>PL!Print_Area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xxxxxx</dc:creator>
  <cp:lastModifiedBy>ONUMA BANGTHAMAI</cp:lastModifiedBy>
  <cp:lastPrinted>2024-02-23T13:06:53Z</cp:lastPrinted>
  <dcterms:created xsi:type="dcterms:W3CDTF">1999-02-15T02:29:01Z</dcterms:created>
  <dcterms:modified xsi:type="dcterms:W3CDTF">2024-07-18T03:56:30Z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</Properties>
</file>