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defaultThemeVersion="124226"/>
  <xr:revisionPtr revIDLastSave="0" documentId="13_ncr:1_{3B4E4160-CD8E-475A-8916-7120327926F8}" xr6:coauthVersionLast="47" xr6:coauthVersionMax="47" xr10:uidLastSave="{00000000-0000-0000-0000-000000000000}"/>
  <bookViews>
    <workbookView xWindow="-110" yWindow="-110" windowWidth="19420" windowHeight="10420" activeTab="1" xr2:uid="{00000000-000D-0000-FFFF-FFFF00000000}"/>
  </bookViews>
  <sheets>
    <sheet name="表紙" sheetId="3" r:id="rId1"/>
    <sheet name="総合テスト仕様書" sheetId="2" r:id="rId2"/>
    <sheet name="サンプル_総合テスト仕様書" sheetId="4" r:id="rId3"/>
  </sheets>
  <externalReferences>
    <externalReference r:id="rId4"/>
  </externalReferences>
  <definedNames>
    <definedName name="_xlnm.Print_Area" localSheetId="2">サンプル_総合テスト仕様書!$A$1:$H$22</definedName>
    <definedName name="_xlnm.Print_Area" localSheetId="1">総合テスト仕様書!$A$1:$H$36</definedName>
    <definedName name="_xlnm.Print_Area" localSheetId="0">表紙!$A$1:$AH$22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2" l="1"/>
  <c r="A10" i="2"/>
  <c r="A11" i="2"/>
  <c r="A12" i="2"/>
  <c r="A13" i="2"/>
  <c r="A14" i="2"/>
  <c r="A15" i="2"/>
  <c r="A16" i="2"/>
  <c r="A17" i="2"/>
  <c r="A18" i="2"/>
  <c r="A19" i="2"/>
  <c r="A20" i="2"/>
  <c r="A21" i="2"/>
  <c r="A22" i="2"/>
  <c r="A23" i="2"/>
  <c r="A24" i="2"/>
  <c r="A25" i="2"/>
  <c r="A26" i="2"/>
  <c r="A27" i="2"/>
  <c r="A28" i="2"/>
  <c r="A29" i="2"/>
  <c r="A30" i="2"/>
  <c r="A31" i="2"/>
  <c r="A32" i="2"/>
  <c r="A33" i="2"/>
  <c r="A34" i="2"/>
  <c r="A35" i="2"/>
  <c r="B11" i="3"/>
  <c r="S13" i="3"/>
  <c r="I13" i="3" s="1"/>
  <c r="Q13" i="3"/>
  <c r="B13" i="3" s="1"/>
  <c r="N13" i="3"/>
  <c r="K13" i="3"/>
  <c r="S11" i="3"/>
  <c r="I11" i="3" s="1"/>
  <c r="Q11" i="3"/>
  <c r="N11" i="3"/>
  <c r="K11" i="3"/>
  <c r="G13" i="3" l="1"/>
  <c r="G11" i="3"/>
  <c r="A6" i="2"/>
  <c r="A7" i="4"/>
  <c r="A21" i="4"/>
  <c r="A20" i="4"/>
  <c r="A19" i="4"/>
  <c r="A18" i="4"/>
  <c r="A17" i="4"/>
  <c r="A16" i="4"/>
  <c r="A15" i="4"/>
  <c r="A14" i="4"/>
  <c r="A13" i="4"/>
  <c r="A12" i="4"/>
  <c r="A11" i="4"/>
  <c r="A10" i="4"/>
  <c r="A9" i="4"/>
  <c r="A8" i="4"/>
  <c r="A6" i="4"/>
  <c r="A5" i="4"/>
  <c r="A4" i="4"/>
  <c r="A8" i="2" l="1"/>
  <c r="A7" i="2"/>
  <c r="A5" i="2"/>
  <c r="A4" i="2"/>
</calcChain>
</file>

<file path=xl/sharedStrings.xml><?xml version="1.0" encoding="utf-8"?>
<sst xmlns="http://schemas.openxmlformats.org/spreadsheetml/2006/main" count="178" uniqueCount="113">
  <si>
    <t>その他</t>
    <rPh sb="2" eb="3">
      <t>タ</t>
    </rPh>
    <phoneticPr fontId="1"/>
  </si>
  <si>
    <t>確認項目</t>
    <rPh sb="0" eb="2">
      <t>カクニン</t>
    </rPh>
    <rPh sb="2" eb="4">
      <t>コウモク</t>
    </rPh>
    <phoneticPr fontId="1"/>
  </si>
  <si>
    <t>確認内容</t>
    <rPh sb="0" eb="2">
      <t>カクニン</t>
    </rPh>
    <rPh sb="2" eb="4">
      <t>ナイヨウ</t>
    </rPh>
    <phoneticPr fontId="1"/>
  </si>
  <si>
    <t>1回目結果</t>
    <rPh sb="1" eb="3">
      <t>カイメ</t>
    </rPh>
    <rPh sb="3" eb="5">
      <t>ケッカ</t>
    </rPh>
    <phoneticPr fontId="1"/>
  </si>
  <si>
    <t>2回目結果</t>
    <rPh sb="1" eb="3">
      <t>カイメ</t>
    </rPh>
    <rPh sb="3" eb="5">
      <t>ケッカ</t>
    </rPh>
    <phoneticPr fontId="1"/>
  </si>
  <si>
    <t>備考</t>
    <rPh sb="0" eb="2">
      <t>ビコウ</t>
    </rPh>
    <phoneticPr fontId="1"/>
  </si>
  <si>
    <t>No</t>
    <phoneticPr fontId="1"/>
  </si>
  <si>
    <t>対象機能</t>
    <rPh sb="0" eb="2">
      <t>タイショウ</t>
    </rPh>
    <rPh sb="2" eb="4">
      <t>キノウ</t>
    </rPh>
    <phoneticPr fontId="1"/>
  </si>
  <si>
    <t>未入力でEnterを押すと、「何も入力されていません」と表示させ、再度入力待ち状態にする</t>
    <rPh sb="0" eb="3">
      <t>ミニュウリョク</t>
    </rPh>
    <rPh sb="10" eb="11">
      <t>オ</t>
    </rPh>
    <rPh sb="15" eb="16">
      <t>ナニ</t>
    </rPh>
    <rPh sb="17" eb="19">
      <t>ニュウリョク</t>
    </rPh>
    <rPh sb="28" eb="30">
      <t>ヒョウジ</t>
    </rPh>
    <rPh sb="33" eb="35">
      <t>サイド</t>
    </rPh>
    <rPh sb="35" eb="37">
      <t>ニュウリョク</t>
    </rPh>
    <rPh sb="37" eb="38">
      <t>マ</t>
    </rPh>
    <rPh sb="39" eb="41">
      <t>ジョウタイ</t>
    </rPh>
    <phoneticPr fontId="1"/>
  </si>
  <si>
    <t>139文字の文字列を入力してEnterを押すと、正常に投稿される</t>
    <rPh sb="3" eb="5">
      <t>モジ</t>
    </rPh>
    <rPh sb="6" eb="9">
      <t>モジレツ</t>
    </rPh>
    <rPh sb="10" eb="12">
      <t>ニュウリョク</t>
    </rPh>
    <rPh sb="20" eb="21">
      <t>オ</t>
    </rPh>
    <rPh sb="24" eb="26">
      <t>セイジョウ</t>
    </rPh>
    <rPh sb="27" eb="29">
      <t>トウコウ</t>
    </rPh>
    <phoneticPr fontId="1"/>
  </si>
  <si>
    <t>141文字の文字列を入力してEnterを押すと、「投稿文が長すぎます」と表示させ、再度入力待ち状態にする</t>
    <rPh sb="3" eb="5">
      <t>モジ</t>
    </rPh>
    <rPh sb="6" eb="9">
      <t>モジレツ</t>
    </rPh>
    <rPh sb="10" eb="12">
      <t>ニュウリョク</t>
    </rPh>
    <rPh sb="20" eb="21">
      <t>オ</t>
    </rPh>
    <rPh sb="25" eb="27">
      <t>トウコウ</t>
    </rPh>
    <rPh sb="27" eb="28">
      <t>ブン</t>
    </rPh>
    <rPh sb="29" eb="30">
      <t>ナガ</t>
    </rPh>
    <rPh sb="36" eb="38">
      <t>ヒョウジ</t>
    </rPh>
    <rPh sb="41" eb="43">
      <t>サイド</t>
    </rPh>
    <rPh sb="43" eb="45">
      <t>ニュウリョク</t>
    </rPh>
    <rPh sb="45" eb="46">
      <t>マ</t>
    </rPh>
    <rPh sb="47" eb="49">
      <t>ジョウタイ</t>
    </rPh>
    <phoneticPr fontId="1"/>
  </si>
  <si>
    <t>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t>
    <phoneticPr fontId="1"/>
  </si>
  <si>
    <t>単文入力機能</t>
    <rPh sb="0" eb="2">
      <t>タンブン</t>
    </rPh>
    <rPh sb="2" eb="4">
      <t>ニュウリョク</t>
    </rPh>
    <rPh sb="4" eb="6">
      <t>キノウ</t>
    </rPh>
    <phoneticPr fontId="1"/>
  </si>
  <si>
    <t>未入力</t>
    <rPh sb="0" eb="3">
      <t>ミニュウリョク</t>
    </rPh>
    <phoneticPr fontId="1"/>
  </si>
  <si>
    <t>文字数制限</t>
    <rPh sb="0" eb="3">
      <t>モジスウ</t>
    </rPh>
    <rPh sb="3" eb="5">
      <t>セイゲン</t>
    </rPh>
    <phoneticPr fontId="1"/>
  </si>
  <si>
    <t>全角半角制限</t>
    <rPh sb="0" eb="2">
      <t>ゼンカク</t>
    </rPh>
    <rPh sb="2" eb="4">
      <t>ハンカク</t>
    </rPh>
    <rPh sb="4" eb="6">
      <t>セイゲン</t>
    </rPh>
    <phoneticPr fontId="1"/>
  </si>
  <si>
    <t>半角スペースのみを入力してEnterを押すと、「何も入力されていません」と表示させ、再度入力待ち状態にする</t>
    <rPh sb="0" eb="2">
      <t>ハンカク</t>
    </rPh>
    <rPh sb="9" eb="11">
      <t>ニュウリョク</t>
    </rPh>
    <rPh sb="19" eb="20">
      <t>オ</t>
    </rPh>
    <rPh sb="24" eb="25">
      <t>ナニ</t>
    </rPh>
    <rPh sb="26" eb="28">
      <t>ニュウリョク</t>
    </rPh>
    <rPh sb="37" eb="39">
      <t>ヒョウジ</t>
    </rPh>
    <rPh sb="42" eb="44">
      <t>サイド</t>
    </rPh>
    <rPh sb="44" eb="46">
      <t>ニュウリョク</t>
    </rPh>
    <rPh sb="46" eb="47">
      <t>マ</t>
    </rPh>
    <rPh sb="48" eb="50">
      <t>ジョウタイ</t>
    </rPh>
    <phoneticPr fontId="1"/>
  </si>
  <si>
    <t>☆140文字テストデータ</t>
    <rPh sb="4" eb="6">
      <t>モジ</t>
    </rPh>
    <phoneticPr fontId="1"/>
  </si>
  <si>
    <t xml:space="preserve">   aaa</t>
    <phoneticPr fontId="1"/>
  </si>
  <si>
    <t>☆前半半角スペーステストデータ</t>
    <rPh sb="1" eb="3">
      <t>ゼンハン</t>
    </rPh>
    <rPh sb="3" eb="5">
      <t>ハンカク</t>
    </rPh>
    <phoneticPr fontId="1"/>
  </si>
  <si>
    <t xml:space="preserve">aaa   </t>
    <phoneticPr fontId="1"/>
  </si>
  <si>
    <t>☆後半半角スペーステストデータ</t>
    <rPh sb="1" eb="3">
      <t>コウハン</t>
    </rPh>
    <rPh sb="3" eb="5">
      <t>ハンカク</t>
    </rPh>
    <phoneticPr fontId="1"/>
  </si>
  <si>
    <t>☆前後半角スペーステストデータ</t>
    <rPh sb="1" eb="3">
      <t>ゼンゴ</t>
    </rPh>
    <rPh sb="3" eb="5">
      <t>ハンカク</t>
    </rPh>
    <phoneticPr fontId="1"/>
  </si>
  <si>
    <t xml:space="preserve">   aaa   </t>
    <phoneticPr fontId="1"/>
  </si>
  <si>
    <t>【前半半角スペーステストデータ】を入力してEnterを押すと、前半の半角スペースを除去して投稿される</t>
    <rPh sb="17" eb="19">
      <t>ニュウリョク</t>
    </rPh>
    <rPh sb="27" eb="28">
      <t>オ</t>
    </rPh>
    <rPh sb="31" eb="33">
      <t>ゼンハン</t>
    </rPh>
    <rPh sb="34" eb="36">
      <t>ハンカク</t>
    </rPh>
    <rPh sb="41" eb="43">
      <t>ジョキョ</t>
    </rPh>
    <rPh sb="45" eb="47">
      <t>トウコウ</t>
    </rPh>
    <phoneticPr fontId="1"/>
  </si>
  <si>
    <t>【後半半角スペーステストデータ】を入力してEnterを押すと、後半の半角スペースを除去して投稿される</t>
    <rPh sb="1" eb="3">
      <t>コウハン</t>
    </rPh>
    <rPh sb="17" eb="19">
      <t>ニュウリョク</t>
    </rPh>
    <rPh sb="27" eb="28">
      <t>オ</t>
    </rPh>
    <rPh sb="31" eb="33">
      <t>コウハン</t>
    </rPh>
    <rPh sb="34" eb="36">
      <t>ハンカク</t>
    </rPh>
    <rPh sb="41" eb="43">
      <t>ジョキョ</t>
    </rPh>
    <rPh sb="45" eb="47">
      <t>トウコウ</t>
    </rPh>
    <phoneticPr fontId="1"/>
  </si>
  <si>
    <t>【前後半角スペーステストデータ】を入力してEnterを押すと、後半の半角スペースを除去して投稿される</t>
    <rPh sb="17" eb="19">
      <t>ニュウリョク</t>
    </rPh>
    <rPh sb="27" eb="28">
      <t>オ</t>
    </rPh>
    <rPh sb="31" eb="33">
      <t>コウハン</t>
    </rPh>
    <rPh sb="34" eb="36">
      <t>ハンカク</t>
    </rPh>
    <rPh sb="41" eb="43">
      <t>ジョキョ</t>
    </rPh>
    <rPh sb="45" eb="47">
      <t>トウコウ</t>
    </rPh>
    <phoneticPr fontId="1"/>
  </si>
  <si>
    <t>組合せ</t>
    <rPh sb="0" eb="2">
      <t>クミアワ</t>
    </rPh>
    <phoneticPr fontId="1"/>
  </si>
  <si>
    <t>140文字テストデータの前半部に半角スペースを3つ付加した状態でEnterを押すと、半角スペースを除去して正常に投稿される</t>
    <rPh sb="3" eb="5">
      <t>モジ</t>
    </rPh>
    <rPh sb="12" eb="14">
      <t>ゼンハン</t>
    </rPh>
    <rPh sb="14" eb="15">
      <t>ブ</t>
    </rPh>
    <rPh sb="16" eb="18">
      <t>ハンカク</t>
    </rPh>
    <rPh sb="25" eb="27">
      <t>フカ</t>
    </rPh>
    <rPh sb="29" eb="31">
      <t>ジョウタイ</t>
    </rPh>
    <rPh sb="38" eb="39">
      <t>オ</t>
    </rPh>
    <rPh sb="42" eb="44">
      <t>ハンカク</t>
    </rPh>
    <rPh sb="49" eb="51">
      <t>ジョキョ</t>
    </rPh>
    <rPh sb="53" eb="55">
      <t>セイジョウ</t>
    </rPh>
    <rPh sb="56" eb="58">
      <t>トウコウ</t>
    </rPh>
    <phoneticPr fontId="1"/>
  </si>
  <si>
    <t>140文字テストデータの後半部に半角スペースを3つ付加した状態でEnterを押すと、半角スペースを除去して正常に投稿される</t>
    <rPh sb="3" eb="5">
      <t>モジ</t>
    </rPh>
    <rPh sb="12" eb="14">
      <t>コウハン</t>
    </rPh>
    <rPh sb="14" eb="15">
      <t>ブ</t>
    </rPh>
    <rPh sb="16" eb="18">
      <t>ハンカク</t>
    </rPh>
    <rPh sb="25" eb="27">
      <t>フカ</t>
    </rPh>
    <rPh sb="29" eb="31">
      <t>ジョウタイ</t>
    </rPh>
    <rPh sb="38" eb="39">
      <t>オ</t>
    </rPh>
    <rPh sb="42" eb="44">
      <t>ハンカク</t>
    </rPh>
    <rPh sb="49" eb="51">
      <t>ジョキョ</t>
    </rPh>
    <rPh sb="53" eb="55">
      <t>セイジョウ</t>
    </rPh>
    <rPh sb="56" eb="58">
      <t>トウコウ</t>
    </rPh>
    <phoneticPr fontId="1"/>
  </si>
  <si>
    <t>140文字テストデータの前後に半角スペースを3つずつ付加した状態でEnterを押すと、半角スペースを除去して正常に投稿される</t>
    <rPh sb="3" eb="5">
      <t>モジ</t>
    </rPh>
    <rPh sb="12" eb="14">
      <t>ゼンゴ</t>
    </rPh>
    <rPh sb="15" eb="17">
      <t>ハンカク</t>
    </rPh>
    <rPh sb="26" eb="28">
      <t>フカ</t>
    </rPh>
    <rPh sb="30" eb="32">
      <t>ジョウタイ</t>
    </rPh>
    <rPh sb="39" eb="40">
      <t>オ</t>
    </rPh>
    <rPh sb="43" eb="45">
      <t>ハンカク</t>
    </rPh>
    <rPh sb="50" eb="52">
      <t>ジョキョ</t>
    </rPh>
    <rPh sb="54" eb="56">
      <t>セイジョウ</t>
    </rPh>
    <rPh sb="57" eb="59">
      <t>トウコウ</t>
    </rPh>
    <phoneticPr fontId="1"/>
  </si>
  <si>
    <t>その他</t>
    <rPh sb="2" eb="3">
      <t>タ</t>
    </rPh>
    <phoneticPr fontId="1"/>
  </si>
  <si>
    <t>コンパイルエラーが発生しないこと</t>
    <rPh sb="9" eb="11">
      <t>ハッセイ</t>
    </rPh>
    <phoneticPr fontId="1"/>
  </si>
  <si>
    <t>プログラムが中断せず終了すること</t>
    <rPh sb="6" eb="8">
      <t>チュウダン</t>
    </rPh>
    <rPh sb="10" eb="12">
      <t>シュウリョウ</t>
    </rPh>
    <phoneticPr fontId="1"/>
  </si>
  <si>
    <t>OK</t>
    <phoneticPr fontId="1"/>
  </si>
  <si>
    <t>NG</t>
    <phoneticPr fontId="1"/>
  </si>
  <si>
    <t>:成功</t>
    <rPh sb="1" eb="3">
      <t>セイコウ</t>
    </rPh>
    <phoneticPr fontId="1"/>
  </si>
  <si>
    <t>:失敗</t>
    <rPh sb="1" eb="3">
      <t>シッパイ</t>
    </rPh>
    <phoneticPr fontId="1"/>
  </si>
  <si>
    <t>確認日</t>
    <rPh sb="0" eb="2">
      <t>カクニン</t>
    </rPh>
    <rPh sb="2" eb="3">
      <t>ビ</t>
    </rPh>
    <phoneticPr fontId="1"/>
  </si>
  <si>
    <t>テスト仕様書</t>
    <rPh sb="3" eb="6">
      <t>シヨウショ</t>
    </rPh>
    <phoneticPr fontId="1"/>
  </si>
  <si>
    <t>システム名</t>
    <rPh sb="4" eb="5">
      <t>メイ</t>
    </rPh>
    <phoneticPr fontId="1"/>
  </si>
  <si>
    <t>プログラム作成者</t>
    <rPh sb="5" eb="7">
      <t>サクセイ</t>
    </rPh>
    <rPh sb="7" eb="8">
      <t>シャ</t>
    </rPh>
    <phoneticPr fontId="1"/>
  </si>
  <si>
    <t>プログラム確認者</t>
    <rPh sb="5" eb="7">
      <t>カクニン</t>
    </rPh>
    <rPh sb="7" eb="8">
      <t>シャ</t>
    </rPh>
    <phoneticPr fontId="1"/>
  </si>
  <si>
    <t>更新履歴</t>
    <rPh sb="0" eb="2">
      <t>コウシン</t>
    </rPh>
    <rPh sb="2" eb="4">
      <t>リレキ</t>
    </rPh>
    <phoneticPr fontId="1"/>
  </si>
  <si>
    <t>版数</t>
    <rPh sb="0" eb="2">
      <t>ハンスウ</t>
    </rPh>
    <phoneticPr fontId="1"/>
  </si>
  <si>
    <t>更新内容</t>
    <rPh sb="0" eb="2">
      <t>コウシン</t>
    </rPh>
    <rPh sb="2" eb="4">
      <t>ナイヨウ</t>
    </rPh>
    <phoneticPr fontId="1"/>
  </si>
  <si>
    <t>テスト進捗率</t>
    <rPh sb="3" eb="5">
      <t>シンチョク</t>
    </rPh>
    <rPh sb="5" eb="6">
      <t>リツ</t>
    </rPh>
    <phoneticPr fontId="1"/>
  </si>
  <si>
    <t>テスト総数</t>
    <rPh sb="3" eb="5">
      <t>ソウスウ</t>
    </rPh>
    <phoneticPr fontId="1"/>
  </si>
  <si>
    <t>OK数</t>
    <rPh sb="2" eb="3">
      <t>スウ</t>
    </rPh>
    <phoneticPr fontId="1"/>
  </si>
  <si>
    <t>NG数</t>
    <rPh sb="2" eb="3">
      <t>スウ</t>
    </rPh>
    <phoneticPr fontId="1"/>
  </si>
  <si>
    <t>OK割合</t>
    <rPh sb="2" eb="4">
      <t>ワリアイ</t>
    </rPh>
    <phoneticPr fontId="1"/>
  </si>
  <si>
    <t>NG割合</t>
    <rPh sb="2" eb="4">
      <t>ワリアイ</t>
    </rPh>
    <phoneticPr fontId="1"/>
  </si>
  <si>
    <t>未実施数</t>
    <rPh sb="0" eb="3">
      <t>ミジッシ</t>
    </rPh>
    <rPh sb="3" eb="4">
      <t>スウ</t>
    </rPh>
    <phoneticPr fontId="1"/>
  </si>
  <si>
    <t>OK</t>
  </si>
  <si>
    <t>NG</t>
  </si>
  <si>
    <t>No1の時に「いまなにしてる？」と表示</t>
    <rPh sb="4" eb="5">
      <t>トキ</t>
    </rPh>
    <rPh sb="17" eb="19">
      <t>ヒョウジ</t>
    </rPh>
    <phoneticPr fontId="1"/>
  </si>
  <si>
    <t>No6の時に「いまなにしてる？」と表示</t>
    <rPh sb="4" eb="5">
      <t>トキ</t>
    </rPh>
    <rPh sb="17" eb="19">
      <t>ヒョウジ</t>
    </rPh>
    <phoneticPr fontId="1"/>
  </si>
  <si>
    <t>140文字の文字列を入力してEnterを押すと、正常に投稿される</t>
    <rPh sb="3" eb="5">
      <t>モジ</t>
    </rPh>
    <rPh sb="6" eb="9">
      <t>モジレツ</t>
    </rPh>
    <rPh sb="10" eb="12">
      <t>ニュウリョク</t>
    </rPh>
    <rPh sb="20" eb="21">
      <t>オ</t>
    </rPh>
    <rPh sb="24" eb="26">
      <t>セイジョウ</t>
    </rPh>
    <rPh sb="27" eb="29">
      <t>トウコウ</t>
    </rPh>
    <phoneticPr fontId="1"/>
  </si>
  <si>
    <t>140文字テストデータの前半部に全角スペースを3つ付加した状態でEnterを押すと、全角スペースを除去して正常に投稿される</t>
    <rPh sb="3" eb="5">
      <t>モジ</t>
    </rPh>
    <rPh sb="12" eb="14">
      <t>ゼンハン</t>
    </rPh>
    <rPh sb="14" eb="15">
      <t>ブ</t>
    </rPh>
    <rPh sb="16" eb="18">
      <t>ゼンカク</t>
    </rPh>
    <rPh sb="25" eb="27">
      <t>フカ</t>
    </rPh>
    <rPh sb="29" eb="31">
      <t>ジョウタイ</t>
    </rPh>
    <rPh sb="38" eb="39">
      <t>オ</t>
    </rPh>
    <rPh sb="49" eb="51">
      <t>ジョキョ</t>
    </rPh>
    <rPh sb="53" eb="55">
      <t>セイジョウ</t>
    </rPh>
    <rPh sb="56" eb="58">
      <t>トウコウ</t>
    </rPh>
    <phoneticPr fontId="1"/>
  </si>
  <si>
    <t>140文字テストデータの後半部に全角スペースを3つ付加した状態でEnterを押すと、全角スペースを除去して正常に投稿される</t>
    <rPh sb="3" eb="5">
      <t>モジ</t>
    </rPh>
    <rPh sb="12" eb="14">
      <t>コウハン</t>
    </rPh>
    <rPh sb="14" eb="15">
      <t>ブ</t>
    </rPh>
    <rPh sb="25" eb="27">
      <t>フカ</t>
    </rPh>
    <rPh sb="29" eb="31">
      <t>ジョウタイ</t>
    </rPh>
    <rPh sb="38" eb="39">
      <t>オ</t>
    </rPh>
    <rPh sb="49" eb="51">
      <t>ジョキョ</t>
    </rPh>
    <rPh sb="53" eb="55">
      <t>セイジョウ</t>
    </rPh>
    <rPh sb="56" eb="58">
      <t>トウコウ</t>
    </rPh>
    <phoneticPr fontId="1"/>
  </si>
  <si>
    <t>140文字テストデータの前後に全角スペースを3つずつ付加した状態でEnterを押すと、全角スペースを除去して正常に投稿される</t>
    <rPh sb="3" eb="5">
      <t>モジ</t>
    </rPh>
    <rPh sb="12" eb="14">
      <t>ゼンゴ</t>
    </rPh>
    <rPh sb="26" eb="28">
      <t>フカ</t>
    </rPh>
    <rPh sb="30" eb="32">
      <t>ジョウタイ</t>
    </rPh>
    <rPh sb="39" eb="40">
      <t>オ</t>
    </rPh>
    <rPh sb="50" eb="52">
      <t>ジョキョ</t>
    </rPh>
    <rPh sb="54" eb="56">
      <t>セイジョウ</t>
    </rPh>
    <rPh sb="57" eb="59">
      <t>トウコウ</t>
    </rPh>
    <phoneticPr fontId="1"/>
  </si>
  <si>
    <t>☆前半全角スペーステストデータ</t>
    <rPh sb="1" eb="3">
      <t>ゼンハン</t>
    </rPh>
    <rPh sb="3" eb="5">
      <t>ゼンカク</t>
    </rPh>
    <phoneticPr fontId="1"/>
  </si>
  <si>
    <t>　　　aaa</t>
    <phoneticPr fontId="1"/>
  </si>
  <si>
    <t>☆後半全角スペーステストデータ</t>
    <rPh sb="1" eb="3">
      <t>コウハン</t>
    </rPh>
    <rPh sb="3" eb="5">
      <t>ゼンカク</t>
    </rPh>
    <phoneticPr fontId="1"/>
  </si>
  <si>
    <t>aaa　　　</t>
    <phoneticPr fontId="1"/>
  </si>
  <si>
    <t>☆前後全角スペーステストデータ</t>
    <rPh sb="1" eb="3">
      <t>ゼンゴ</t>
    </rPh>
    <rPh sb="3" eb="5">
      <t>ゼンカク</t>
    </rPh>
    <phoneticPr fontId="1"/>
  </si>
  <si>
    <t>　　　aaa　　　</t>
    <phoneticPr fontId="1"/>
  </si>
  <si>
    <t>☆141文字テストデータ</t>
    <rPh sb="4" eb="6">
      <t>モジ</t>
    </rPh>
    <phoneticPr fontId="1"/>
  </si>
  <si>
    <t>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あ</t>
    <phoneticPr fontId="1"/>
  </si>
  <si>
    <t>宮﨑　楽斗</t>
    <rPh sb="0" eb="2">
      <t>ミヤザキ</t>
    </rPh>
    <rPh sb="3" eb="5">
      <t>ガクト</t>
    </rPh>
    <phoneticPr fontId="1"/>
  </si>
  <si>
    <t>図書貸出管理Webシステム</t>
    <rPh sb="0" eb="2">
      <t>トショ</t>
    </rPh>
    <rPh sb="2" eb="4">
      <t>カシダシ</t>
    </rPh>
    <rPh sb="4" eb="6">
      <t>カンリ</t>
    </rPh>
    <phoneticPr fontId="1"/>
  </si>
  <si>
    <t>初回テスト作成</t>
    <rPh sb="0" eb="2">
      <t>ショカイ</t>
    </rPh>
    <rPh sb="5" eb="7">
      <t>サクセイ</t>
    </rPh>
    <phoneticPr fontId="1"/>
  </si>
  <si>
    <t>一覧表示機能</t>
    <rPh sb="0" eb="2">
      <t>イチラン</t>
    </rPh>
    <rPh sb="2" eb="4">
      <t>ヒョウジ</t>
    </rPh>
    <rPh sb="4" eb="6">
      <t>キノウ</t>
    </rPh>
    <phoneticPr fontId="1"/>
  </si>
  <si>
    <t>機能選択</t>
    <rPh sb="0" eb="2">
      <t>キノウ</t>
    </rPh>
    <rPh sb="2" eb="4">
      <t>センタク</t>
    </rPh>
    <phoneticPr fontId="1"/>
  </si>
  <si>
    <t>メニュー画面が表示</t>
    <rPh sb="4" eb="6">
      <t>ガメン</t>
    </rPh>
    <rPh sb="7" eb="9">
      <t>ヒョウジ</t>
    </rPh>
    <phoneticPr fontId="1"/>
  </si>
  <si>
    <t>起動時にメニュー画面が表示される</t>
    <rPh sb="0" eb="2">
      <t>キドウ</t>
    </rPh>
    <rPh sb="2" eb="3">
      <t>ジ</t>
    </rPh>
    <rPh sb="8" eb="10">
      <t>ガメン</t>
    </rPh>
    <rPh sb="11" eb="13">
      <t>ヒョウジ</t>
    </rPh>
    <phoneticPr fontId="1"/>
  </si>
  <si>
    <t>書籍一覧</t>
    <rPh sb="0" eb="2">
      <t>ショセキ</t>
    </rPh>
    <rPh sb="2" eb="4">
      <t>イチラン</t>
    </rPh>
    <phoneticPr fontId="1"/>
  </si>
  <si>
    <t>メニュー画面から一覧機能ボタンを押下すると、書籍一覧画面に画面推移する</t>
    <rPh sb="4" eb="6">
      <t>ガメン</t>
    </rPh>
    <rPh sb="8" eb="10">
      <t>イチラン</t>
    </rPh>
    <rPh sb="10" eb="12">
      <t>キノウ</t>
    </rPh>
    <rPh sb="16" eb="18">
      <t>オウカ</t>
    </rPh>
    <rPh sb="22" eb="24">
      <t>ショセキ</t>
    </rPh>
    <rPh sb="24" eb="26">
      <t>イチラン</t>
    </rPh>
    <rPh sb="26" eb="28">
      <t>ガメン</t>
    </rPh>
    <rPh sb="29" eb="31">
      <t>ガメン</t>
    </rPh>
    <rPh sb="31" eb="33">
      <t>スイイ</t>
    </rPh>
    <phoneticPr fontId="1"/>
  </si>
  <si>
    <t>書籍一覧画面にDBのbookテーブル内の書籍すべてが表示される</t>
    <rPh sb="0" eb="2">
      <t>ショセキ</t>
    </rPh>
    <rPh sb="2" eb="4">
      <t>イチラン</t>
    </rPh>
    <rPh sb="4" eb="6">
      <t>ガメン</t>
    </rPh>
    <rPh sb="18" eb="19">
      <t>ナイ</t>
    </rPh>
    <rPh sb="20" eb="22">
      <t>ショセキ</t>
    </rPh>
    <rPh sb="26" eb="28">
      <t>ヒョウジ</t>
    </rPh>
    <phoneticPr fontId="1"/>
  </si>
  <si>
    <t>書籍一覧画面にDBのbookテーブル内の書籍のすべての項目が表示される</t>
    <rPh sb="27" eb="29">
      <t>コウモク</t>
    </rPh>
    <rPh sb="30" eb="32">
      <t>ヒョウジ</t>
    </rPh>
    <phoneticPr fontId="1"/>
  </si>
  <si>
    <t>書籍一覧画面のメニューへ戻るボタンを押下すると、メニュー画面へ移行される</t>
    <rPh sb="0" eb="2">
      <t>ショセキ</t>
    </rPh>
    <rPh sb="2" eb="4">
      <t>イチラン</t>
    </rPh>
    <rPh sb="4" eb="6">
      <t>ガメン</t>
    </rPh>
    <rPh sb="12" eb="13">
      <t>モド</t>
    </rPh>
    <rPh sb="18" eb="20">
      <t>オウカ</t>
    </rPh>
    <rPh sb="28" eb="30">
      <t>ガメン</t>
    </rPh>
    <rPh sb="31" eb="33">
      <t>イコウ</t>
    </rPh>
    <phoneticPr fontId="1"/>
  </si>
  <si>
    <t>貸出機能</t>
    <rPh sb="0" eb="2">
      <t>カシダシ</t>
    </rPh>
    <rPh sb="2" eb="4">
      <t>キノウ</t>
    </rPh>
    <phoneticPr fontId="1"/>
  </si>
  <si>
    <t>貸出</t>
    <rPh sb="0" eb="2">
      <t>カシダシ</t>
    </rPh>
    <phoneticPr fontId="1"/>
  </si>
  <si>
    <t>正しい書籍番号と名前の入力をすることで、正常に貸出することができる</t>
    <rPh sb="0" eb="1">
      <t>タダ</t>
    </rPh>
    <rPh sb="3" eb="5">
      <t>ショセキ</t>
    </rPh>
    <rPh sb="5" eb="7">
      <t>バンゴウ</t>
    </rPh>
    <rPh sb="8" eb="10">
      <t>ナマエ</t>
    </rPh>
    <rPh sb="11" eb="13">
      <t>ニュウリョク</t>
    </rPh>
    <rPh sb="20" eb="22">
      <t>セイジョウ</t>
    </rPh>
    <rPh sb="23" eb="25">
      <t>カシダシ</t>
    </rPh>
    <phoneticPr fontId="1"/>
  </si>
  <si>
    <t>貸し出しに成功した場合に貸し出し日時のタイムスタンプが登録される</t>
    <rPh sb="0" eb="1">
      <t>カ</t>
    </rPh>
    <rPh sb="2" eb="3">
      <t>ダ</t>
    </rPh>
    <rPh sb="5" eb="7">
      <t>セイコウ</t>
    </rPh>
    <rPh sb="9" eb="11">
      <t>バアイ</t>
    </rPh>
    <rPh sb="12" eb="13">
      <t>カ</t>
    </rPh>
    <rPh sb="14" eb="15">
      <t>ダ</t>
    </rPh>
    <rPh sb="16" eb="18">
      <t>ニチジ</t>
    </rPh>
    <rPh sb="27" eb="29">
      <t>トウロク</t>
    </rPh>
    <phoneticPr fontId="1"/>
  </si>
  <si>
    <t>貸し出しに成功した場合メニュー画面へ画面推移する</t>
    <rPh sb="0" eb="1">
      <t>カ</t>
    </rPh>
    <rPh sb="2" eb="3">
      <t>ダ</t>
    </rPh>
    <rPh sb="5" eb="7">
      <t>セイコウ</t>
    </rPh>
    <rPh sb="9" eb="11">
      <t>バアイ</t>
    </rPh>
    <rPh sb="15" eb="17">
      <t>ガメン</t>
    </rPh>
    <rPh sb="18" eb="20">
      <t>ガメン</t>
    </rPh>
    <rPh sb="20" eb="22">
      <t>スイイ</t>
    </rPh>
    <phoneticPr fontId="1"/>
  </si>
  <si>
    <t>未入力の状態で決定ボタンを押すと入力を促される。登録されない</t>
    <rPh sb="0" eb="3">
      <t>ミニュウリョク</t>
    </rPh>
    <rPh sb="4" eb="6">
      <t>ジョウタイ</t>
    </rPh>
    <rPh sb="7" eb="9">
      <t>ケッテイ</t>
    </rPh>
    <rPh sb="13" eb="14">
      <t>オ</t>
    </rPh>
    <rPh sb="16" eb="18">
      <t>ニュウリョク</t>
    </rPh>
    <rPh sb="19" eb="20">
      <t>ウナガ</t>
    </rPh>
    <rPh sb="24" eb="26">
      <t>トウロク</t>
    </rPh>
    <phoneticPr fontId="1"/>
  </si>
  <si>
    <t>正常な書籍番号と未入力の名前の場合、入力を促され登録されない</t>
    <rPh sb="0" eb="2">
      <t>セイジョウ</t>
    </rPh>
    <phoneticPr fontId="1"/>
  </si>
  <si>
    <t>存在しない書籍番号と未入力の名前の場合、入力を促され登録されない</t>
    <rPh sb="0" eb="2">
      <t>ソンザイ</t>
    </rPh>
    <rPh sb="5" eb="7">
      <t>ショセキ</t>
    </rPh>
    <rPh sb="7" eb="9">
      <t>バンゴウ</t>
    </rPh>
    <rPh sb="10" eb="13">
      <t>ミニュウリョク</t>
    </rPh>
    <rPh sb="14" eb="16">
      <t>ナマエ</t>
    </rPh>
    <rPh sb="17" eb="19">
      <t>バアイ</t>
    </rPh>
    <rPh sb="20" eb="22">
      <t>ニュウリョク</t>
    </rPh>
    <rPh sb="23" eb="24">
      <t>ウナガ</t>
    </rPh>
    <rPh sb="26" eb="28">
      <t>トウロク</t>
    </rPh>
    <phoneticPr fontId="1"/>
  </si>
  <si>
    <t>存在しない書籍番号と名前を入力されている場合、再度貸出画面に画面推移とともにエラーメッセージが表示され登録されない</t>
    <rPh sb="0" eb="2">
      <t>ソンザイ</t>
    </rPh>
    <rPh sb="5" eb="7">
      <t>ショセキ</t>
    </rPh>
    <rPh sb="7" eb="9">
      <t>バンゴウ</t>
    </rPh>
    <rPh sb="10" eb="12">
      <t>ナマエ</t>
    </rPh>
    <rPh sb="13" eb="15">
      <t>ニュウリョク</t>
    </rPh>
    <rPh sb="20" eb="22">
      <t>バアイ</t>
    </rPh>
    <rPh sb="23" eb="25">
      <t>サイド</t>
    </rPh>
    <rPh sb="25" eb="27">
      <t>カシダシ</t>
    </rPh>
    <rPh sb="27" eb="29">
      <t>ガメン</t>
    </rPh>
    <rPh sb="30" eb="32">
      <t>ガメン</t>
    </rPh>
    <rPh sb="32" eb="34">
      <t>スイイ</t>
    </rPh>
    <rPh sb="47" eb="49">
      <t>ヒョウジ</t>
    </rPh>
    <rPh sb="51" eb="53">
      <t>トウロク</t>
    </rPh>
    <phoneticPr fontId="1"/>
  </si>
  <si>
    <t>貸出画面のメニューへ戻るボタンを押下すると、メニュー画面へ移行される</t>
    <rPh sb="0" eb="2">
      <t>カシダシ</t>
    </rPh>
    <phoneticPr fontId="1"/>
  </si>
  <si>
    <t>返却機能</t>
    <rPh sb="0" eb="2">
      <t>ヘンキャク</t>
    </rPh>
    <rPh sb="2" eb="4">
      <t>キノウ</t>
    </rPh>
    <phoneticPr fontId="1"/>
  </si>
  <si>
    <t>返却</t>
    <rPh sb="0" eb="2">
      <t>ヘンキャク</t>
    </rPh>
    <phoneticPr fontId="1"/>
  </si>
  <si>
    <t>未返却の正しい書籍番号と名前の入力をすることで、正常に返却することができる</t>
    <rPh sb="0" eb="3">
      <t>ミヘンキャク</t>
    </rPh>
    <rPh sb="27" eb="29">
      <t>ヘンキャク</t>
    </rPh>
    <phoneticPr fontId="1"/>
  </si>
  <si>
    <t>すでに返却された書籍番号と名前の入力で返却すると返却画面推移するとともにエラーメッセージが表示される</t>
    <rPh sb="3" eb="5">
      <t>ヘンキャク</t>
    </rPh>
    <rPh sb="8" eb="10">
      <t>ショセキ</t>
    </rPh>
    <rPh sb="10" eb="12">
      <t>バンゴウ</t>
    </rPh>
    <rPh sb="13" eb="15">
      <t>ナマエ</t>
    </rPh>
    <rPh sb="16" eb="18">
      <t>ニュウリョク</t>
    </rPh>
    <rPh sb="19" eb="21">
      <t>ヘンキャク</t>
    </rPh>
    <rPh sb="24" eb="26">
      <t>ヘンキャク</t>
    </rPh>
    <rPh sb="26" eb="28">
      <t>ガメン</t>
    </rPh>
    <rPh sb="28" eb="30">
      <t>スイイ</t>
    </rPh>
    <rPh sb="45" eb="47">
      <t>ヒョウジ</t>
    </rPh>
    <phoneticPr fontId="1"/>
  </si>
  <si>
    <t>返却画面のメニューへ戻るボタンを押下すると、メニュー画面へ移行される</t>
    <rPh sb="0" eb="2">
      <t>ヘンキャク</t>
    </rPh>
    <rPh sb="2" eb="4">
      <t>ガメン</t>
    </rPh>
    <phoneticPr fontId="1"/>
  </si>
  <si>
    <t>未入力の状態で決定ボタンを押すと入力を促される。返却されない</t>
    <rPh sb="0" eb="3">
      <t>ミニュウリョク</t>
    </rPh>
    <rPh sb="4" eb="6">
      <t>ジョウタイ</t>
    </rPh>
    <rPh sb="7" eb="9">
      <t>ケッテイ</t>
    </rPh>
    <rPh sb="13" eb="14">
      <t>オ</t>
    </rPh>
    <rPh sb="16" eb="18">
      <t>ニュウリョク</t>
    </rPh>
    <rPh sb="19" eb="20">
      <t>ウナガ</t>
    </rPh>
    <rPh sb="24" eb="26">
      <t>ヘンキャク</t>
    </rPh>
    <phoneticPr fontId="1"/>
  </si>
  <si>
    <t>正常な書籍番号と未入力の名前の場合、入力を促され返却されない</t>
    <rPh sb="0" eb="2">
      <t>セイジョウ</t>
    </rPh>
    <rPh sb="24" eb="26">
      <t>ヘンキャク</t>
    </rPh>
    <phoneticPr fontId="1"/>
  </si>
  <si>
    <t>存在しない書籍番号と名前を入力されている場合、再度返却画面に画面推移とともにエラーメッセージが表示され返却されない</t>
    <rPh sb="0" eb="2">
      <t>ソンザイ</t>
    </rPh>
    <rPh sb="5" eb="7">
      <t>ショセキ</t>
    </rPh>
    <rPh sb="7" eb="9">
      <t>バンゴウ</t>
    </rPh>
    <rPh sb="10" eb="12">
      <t>ナマエ</t>
    </rPh>
    <rPh sb="13" eb="15">
      <t>ニュウリョク</t>
    </rPh>
    <rPh sb="20" eb="22">
      <t>バアイ</t>
    </rPh>
    <rPh sb="23" eb="25">
      <t>サイド</t>
    </rPh>
    <rPh sb="25" eb="27">
      <t>ヘンキャク</t>
    </rPh>
    <rPh sb="27" eb="29">
      <t>ガメン</t>
    </rPh>
    <rPh sb="30" eb="32">
      <t>ガメン</t>
    </rPh>
    <rPh sb="32" eb="34">
      <t>スイイ</t>
    </rPh>
    <rPh sb="47" eb="49">
      <t>ヒョウジ</t>
    </rPh>
    <rPh sb="51" eb="53">
      <t>ヘンキャク</t>
    </rPh>
    <phoneticPr fontId="1"/>
  </si>
  <si>
    <t>返却に成功した場合メニュー画面へ画面推移する</t>
    <rPh sb="0" eb="2">
      <t>ヘンキャク</t>
    </rPh>
    <rPh sb="3" eb="5">
      <t>セイコウ</t>
    </rPh>
    <rPh sb="7" eb="9">
      <t>バアイ</t>
    </rPh>
    <rPh sb="13" eb="15">
      <t>ガメン</t>
    </rPh>
    <rPh sb="16" eb="18">
      <t>ガメン</t>
    </rPh>
    <rPh sb="18" eb="20">
      <t>スイイ</t>
    </rPh>
    <phoneticPr fontId="1"/>
  </si>
  <si>
    <t>メニュー画面から貸出機能ボタンを押下すると、貸出画面に画面推移する</t>
    <rPh sb="4" eb="6">
      <t>ガメン</t>
    </rPh>
    <rPh sb="8" eb="10">
      <t>カシダシ</t>
    </rPh>
    <rPh sb="10" eb="12">
      <t>キノウ</t>
    </rPh>
    <rPh sb="16" eb="18">
      <t>オウカ</t>
    </rPh>
    <rPh sb="22" eb="24">
      <t>カシダシ</t>
    </rPh>
    <rPh sb="24" eb="26">
      <t>ガメン</t>
    </rPh>
    <rPh sb="27" eb="29">
      <t>ガメン</t>
    </rPh>
    <rPh sb="29" eb="31">
      <t>スイイ</t>
    </rPh>
    <phoneticPr fontId="1"/>
  </si>
  <si>
    <t>メニュー画面から返却機能ボタンを押下すると、返却画面に画面推移する</t>
    <rPh sb="4" eb="6">
      <t>ガメン</t>
    </rPh>
    <rPh sb="8" eb="10">
      <t>ヘンキャク</t>
    </rPh>
    <rPh sb="10" eb="12">
      <t>キノウ</t>
    </rPh>
    <rPh sb="16" eb="18">
      <t>オウカ</t>
    </rPh>
    <rPh sb="22" eb="24">
      <t>ヘンキャク</t>
    </rPh>
    <rPh sb="24" eb="26">
      <t>ガメン</t>
    </rPh>
    <rPh sb="27" eb="29">
      <t>ガメン</t>
    </rPh>
    <rPh sb="29" eb="31">
      <t>スイイ</t>
    </rPh>
    <phoneticPr fontId="1"/>
  </si>
  <si>
    <t>返却に成功した場合に返却日時のタイムスタンプが登録される</t>
    <rPh sb="0" eb="2">
      <t>ヘンキャク</t>
    </rPh>
    <rPh sb="3" eb="5">
      <t>セイコウ</t>
    </rPh>
    <rPh sb="7" eb="9">
      <t>バアイ</t>
    </rPh>
    <rPh sb="10" eb="12">
      <t>ヘンキャク</t>
    </rPh>
    <rPh sb="12" eb="14">
      <t>ニチジ</t>
    </rPh>
    <rPh sb="23" eb="25">
      <t>トウロク</t>
    </rPh>
    <phoneticPr fontId="1"/>
  </si>
  <si>
    <t>存在する書籍番号と該当書籍を借りていない人が返却をすると、返却画面へ推移とともにエラーメッセージが表示され返却されない</t>
    <rPh sb="0" eb="2">
      <t>ソンザイ</t>
    </rPh>
    <rPh sb="4" eb="6">
      <t>ショセキ</t>
    </rPh>
    <rPh sb="6" eb="8">
      <t>バンゴウ</t>
    </rPh>
    <rPh sb="9" eb="11">
      <t>ガイトウ</t>
    </rPh>
    <rPh sb="11" eb="13">
      <t>ショセキ</t>
    </rPh>
    <rPh sb="14" eb="15">
      <t>カ</t>
    </rPh>
    <rPh sb="20" eb="21">
      <t>ヒト</t>
    </rPh>
    <rPh sb="22" eb="24">
      <t>ヘンキャク</t>
    </rPh>
    <rPh sb="29" eb="31">
      <t>ヘンキャク</t>
    </rPh>
    <rPh sb="31" eb="33">
      <t>ガメン</t>
    </rPh>
    <rPh sb="34" eb="36">
      <t>スイイ</t>
    </rPh>
    <rPh sb="49" eb="51">
      <t>ヒョウジ</t>
    </rPh>
    <rPh sb="53" eb="55">
      <t>ヘンキャク</t>
    </rPh>
    <phoneticPr fontId="1"/>
  </si>
  <si>
    <t>貸出一覧機能追加</t>
    <rPh sb="0" eb="2">
      <t>カシダシ</t>
    </rPh>
    <rPh sb="2" eb="4">
      <t>イチラン</t>
    </rPh>
    <rPh sb="4" eb="6">
      <t>キノウ</t>
    </rPh>
    <rPh sb="6" eb="8">
      <t>ツイカ</t>
    </rPh>
    <phoneticPr fontId="1"/>
  </si>
  <si>
    <t>貸出一覧</t>
    <rPh sb="0" eb="2">
      <t>カシダシ</t>
    </rPh>
    <phoneticPr fontId="1"/>
  </si>
  <si>
    <t>貸出一覧画面のメニューへ戻るボタンを押下すると、メニュー画面へ移行される</t>
    <rPh sb="0" eb="2">
      <t>カシダシ</t>
    </rPh>
    <rPh sb="2" eb="4">
      <t>イチラン</t>
    </rPh>
    <rPh sb="4" eb="6">
      <t>ガメン</t>
    </rPh>
    <rPh sb="12" eb="13">
      <t>モド</t>
    </rPh>
    <rPh sb="18" eb="20">
      <t>オウカ</t>
    </rPh>
    <rPh sb="28" eb="30">
      <t>ガメン</t>
    </rPh>
    <rPh sb="31" eb="33">
      <t>イコウ</t>
    </rPh>
    <phoneticPr fontId="1"/>
  </si>
  <si>
    <t>貸出一覧画面にDBのlendテーブル内の書籍すべてが表示される</t>
    <rPh sb="0" eb="2">
      <t>カシダシ</t>
    </rPh>
    <rPh sb="2" eb="4">
      <t>イチラン</t>
    </rPh>
    <rPh sb="4" eb="6">
      <t>ガメン</t>
    </rPh>
    <rPh sb="18" eb="19">
      <t>ナイ</t>
    </rPh>
    <rPh sb="20" eb="22">
      <t>ショセキ</t>
    </rPh>
    <rPh sb="26" eb="28">
      <t>ヒョウジ</t>
    </rPh>
    <phoneticPr fontId="1"/>
  </si>
  <si>
    <t>貸出一覧画面にDBのlendテーブル内の書籍のすべての項目が表示される</t>
    <rPh sb="0" eb="2">
      <t>カシダシ</t>
    </rPh>
    <rPh sb="27" eb="29">
      <t>コウモク</t>
    </rPh>
    <rPh sb="30" eb="32">
      <t>ヒョウジ</t>
    </rPh>
    <phoneticPr fontId="1"/>
  </si>
  <si>
    <t>貸出一覧画面から書籍一覧へボタンを押下すると、書籍一覧画面に推移する</t>
    <rPh sb="0" eb="2">
      <t>カシダシ</t>
    </rPh>
    <rPh sb="8" eb="10">
      <t>ショセキ</t>
    </rPh>
    <rPh sb="23" eb="25">
      <t>ショセキ</t>
    </rPh>
    <phoneticPr fontId="1"/>
  </si>
  <si>
    <t>書籍一覧画面から貸出一覧へボタンを押下すると、貸出一覧画面に推移する</t>
    <rPh sb="0" eb="2">
      <t>ショセキ</t>
    </rPh>
    <rPh sb="2" eb="4">
      <t>イチラン</t>
    </rPh>
    <rPh sb="4" eb="6">
      <t>ガメン</t>
    </rPh>
    <rPh sb="8" eb="10">
      <t>カシダシ</t>
    </rPh>
    <rPh sb="10" eb="12">
      <t>イチラン</t>
    </rPh>
    <rPh sb="17" eb="19">
      <t>オウカ</t>
    </rPh>
    <rPh sb="23" eb="25">
      <t>カシダシ</t>
    </rPh>
    <rPh sb="25" eb="27">
      <t>イチラン</t>
    </rPh>
    <rPh sb="27" eb="29">
      <t>ガメン</t>
    </rPh>
    <rPh sb="30" eb="32">
      <t>スイイ</t>
    </rPh>
    <phoneticPr fontId="1"/>
  </si>
  <si>
    <t>1回目テスト結果</t>
    <rPh sb="1" eb="3">
      <t>カイメ</t>
    </rPh>
    <rPh sb="6" eb="8">
      <t>ケッカ</t>
    </rPh>
    <phoneticPr fontId="1"/>
  </si>
  <si>
    <t>2回目テスト結果</t>
    <rPh sb="1" eb="3">
      <t>カイメ</t>
    </rPh>
    <rPh sb="6" eb="8">
      <t>ケッカ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</si>
</sst>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_ "/>
    <numFmt numFmtId="177" formatCode="0.0%"/>
  </numFmts>
  <fonts count="12" x14ac:knownFonts="1">
    <font>
      <sz val="11"/>
      <color theme="1"/>
      <name val="ＭＳ Ｐゴシック"/>
      <family val="2"/>
      <scheme val="minor"/>
    </font>
    <font>
      <sz val="6"/>
      <name val="ＭＳ Ｐゴシック"/>
      <family val="3"/>
      <charset val="128"/>
      <scheme val="minor"/>
    </font>
    <font>
      <sz val="11"/>
      <color theme="1"/>
      <name val="Meiryo UI"/>
      <family val="3"/>
      <charset val="128"/>
    </font>
    <font>
      <sz val="10"/>
      <color theme="1"/>
      <name val="Meiryo UI"/>
      <family val="3"/>
      <charset val="128"/>
    </font>
    <font>
      <b/>
      <sz val="10"/>
      <color theme="1"/>
      <name val="Meiryo UI"/>
      <family val="3"/>
      <charset val="128"/>
    </font>
    <font>
      <b/>
      <sz val="11"/>
      <color theme="1"/>
      <name val="Meiryo UI"/>
      <family val="3"/>
      <charset val="128"/>
    </font>
    <font>
      <b/>
      <sz val="11"/>
      <color theme="1"/>
      <name val="ＭＳ Ｐゴシック"/>
      <family val="2"/>
      <scheme val="minor"/>
    </font>
    <font>
      <b/>
      <sz val="18"/>
      <color theme="1"/>
      <name val="Meiryo UI"/>
      <family val="3"/>
      <charset val="128"/>
    </font>
    <font>
      <b/>
      <sz val="18"/>
      <color theme="1"/>
      <name val="ＭＳ Ｐゴシック"/>
      <family val="2"/>
      <scheme val="minor"/>
    </font>
    <font>
      <sz val="10"/>
      <color theme="1"/>
      <name val="ＭＳ Ｐゴシック"/>
      <family val="2"/>
      <scheme val="minor"/>
    </font>
    <font>
      <sz val="20"/>
      <color theme="1"/>
      <name val="Meiryo UI"/>
      <family val="3"/>
      <charset val="128"/>
    </font>
    <font>
      <sz val="20"/>
      <color theme="1"/>
      <name val="ＭＳ Ｐゴシック"/>
      <family val="2"/>
      <scheme val="minor"/>
    </font>
  </fonts>
  <fills count="3">
    <fill>
      <patternFill patternType="none"/>
    </fill>
    <fill>
      <patternFill patternType="gray125"/>
    </fill>
    <fill>
      <patternFill patternType="solid">
        <fgColor rgb="FFFFFF00"/>
        <bgColor indexed="64"/>
      </patternFill>
    </fill>
  </fills>
  <borders count="32">
    <border>
      <left/>
      <right/>
      <top/>
      <bottom/>
      <diagonal/>
    </border>
    <border>
      <left/>
      <right/>
      <top style="double">
        <color auto="1"/>
      </top>
      <bottom style="double">
        <color auto="1"/>
      </bottom>
      <diagonal/>
    </border>
    <border>
      <left/>
      <right/>
      <top style="double">
        <color auto="1"/>
      </top>
      <bottom/>
      <diagonal/>
    </border>
    <border>
      <left/>
      <right/>
      <top/>
      <bottom style="thin">
        <color auto="1"/>
      </bottom>
      <diagonal/>
    </border>
    <border>
      <left/>
      <right/>
      <top style="thin">
        <color auto="1"/>
      </top>
      <bottom/>
      <diagonal/>
    </border>
    <border>
      <left/>
      <right/>
      <top style="hair">
        <color auto="1"/>
      </top>
      <bottom/>
      <diagonal/>
    </border>
    <border>
      <left/>
      <right/>
      <top/>
      <bottom style="hair">
        <color auto="1"/>
      </bottom>
      <diagonal/>
    </border>
    <border>
      <left/>
      <right/>
      <top/>
      <bottom style="dotted">
        <color auto="1"/>
      </bottom>
      <diagonal/>
    </border>
    <border>
      <left/>
      <right/>
      <top style="dotted">
        <color auto="1"/>
      </top>
      <bottom/>
      <diagonal/>
    </border>
    <border>
      <left/>
      <right/>
      <top style="thin">
        <color auto="1"/>
      </top>
      <bottom style="thin">
        <color auto="1"/>
      </bottom>
      <diagonal/>
    </border>
    <border>
      <left/>
      <right/>
      <top style="medium">
        <color auto="1"/>
      </top>
      <bottom style="medium">
        <color auto="1"/>
      </bottom>
      <diagonal/>
    </border>
    <border>
      <left/>
      <right/>
      <top/>
      <bottom style="double">
        <color auto="1"/>
      </bottom>
      <diagonal/>
    </border>
    <border>
      <left/>
      <right/>
      <top style="medium">
        <color auto="1"/>
      </top>
      <bottom style="thin">
        <color auto="1"/>
      </bottom>
      <diagonal/>
    </border>
    <border>
      <left style="hair">
        <color auto="1"/>
      </left>
      <right/>
      <top style="medium">
        <color auto="1"/>
      </top>
      <bottom style="thin">
        <color auto="1"/>
      </bottom>
      <diagonal/>
    </border>
    <border>
      <left style="hair">
        <color auto="1"/>
      </left>
      <right/>
      <top style="thin">
        <color auto="1"/>
      </top>
      <bottom style="thin">
        <color auto="1"/>
      </bottom>
      <diagonal/>
    </border>
    <border>
      <left/>
      <right/>
      <top style="medium">
        <color auto="1"/>
      </top>
      <bottom/>
      <diagonal/>
    </border>
    <border>
      <left/>
      <right/>
      <top style="dashed">
        <color auto="1"/>
      </top>
      <bottom style="dashed">
        <color auto="1"/>
      </bottom>
      <diagonal/>
    </border>
    <border>
      <left/>
      <right/>
      <top style="hair">
        <color auto="1"/>
      </top>
      <bottom style="hair">
        <color auto="1"/>
      </bottom>
      <diagonal/>
    </border>
    <border>
      <left/>
      <right/>
      <top style="dashed">
        <color auto="1"/>
      </top>
      <bottom/>
      <diagonal/>
    </border>
    <border>
      <left/>
      <right/>
      <top/>
      <bottom style="dashed">
        <color auto="1"/>
      </bottom>
      <diagonal/>
    </border>
    <border>
      <left/>
      <right style="hair">
        <color auto="1"/>
      </right>
      <top style="thin">
        <color auto="1"/>
      </top>
      <bottom style="thin">
        <color auto="1"/>
      </bottom>
      <diagonal/>
    </border>
    <border>
      <left style="medium">
        <color indexed="64"/>
      </left>
      <right/>
      <top style="medium">
        <color indexed="64"/>
      </top>
      <bottom style="medium">
        <color auto="1"/>
      </bottom>
      <diagonal/>
    </border>
    <border>
      <left/>
      <right style="medium">
        <color indexed="64"/>
      </right>
      <top style="medium">
        <color indexed="64"/>
      </top>
      <bottom style="medium">
        <color auto="1"/>
      </bottom>
      <diagonal/>
    </border>
    <border>
      <left style="medium">
        <color indexed="64"/>
      </left>
      <right/>
      <top style="medium">
        <color auto="1"/>
      </top>
      <bottom style="thin">
        <color auto="1"/>
      </bottom>
      <diagonal/>
    </border>
    <border>
      <left/>
      <right style="medium">
        <color indexed="64"/>
      </right>
      <top style="medium">
        <color auto="1"/>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style="hair">
        <color auto="1"/>
      </right>
      <top style="thin">
        <color auto="1"/>
      </top>
      <bottom style="medium">
        <color indexed="64"/>
      </bottom>
      <diagonal/>
    </border>
    <border>
      <left style="hair">
        <color auto="1"/>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s>
  <cellStyleXfs count="1">
    <xf numFmtId="0" fontId="0" fillId="0" borderId="0"/>
  </cellStyleXfs>
  <cellXfs count="88">
    <xf numFmtId="0" fontId="0" fillId="0" borderId="0" xfId="0"/>
    <xf numFmtId="0" fontId="2" fillId="0" borderId="0" xfId="0" applyFont="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3" xfId="0" applyFont="1" applyBorder="1" applyAlignment="1">
      <alignment vertical="center"/>
    </xf>
    <xf numFmtId="0" fontId="3" fillId="0" borderId="3" xfId="0" applyFont="1" applyBorder="1" applyAlignment="1">
      <alignment horizontal="center" vertical="center"/>
    </xf>
    <xf numFmtId="0" fontId="3" fillId="0" borderId="1" xfId="0" applyFont="1" applyBorder="1" applyAlignment="1">
      <alignment vertical="center"/>
    </xf>
    <xf numFmtId="0" fontId="3" fillId="0" borderId="4" xfId="0" applyFont="1" applyBorder="1" applyAlignment="1">
      <alignment vertical="center"/>
    </xf>
    <xf numFmtId="0" fontId="3" fillId="0" borderId="0" xfId="0" applyFont="1" applyAlignment="1">
      <alignment vertical="center" wrapText="1"/>
    </xf>
    <xf numFmtId="0" fontId="3" fillId="0" borderId="2" xfId="0" applyFont="1" applyBorder="1" applyAlignment="1">
      <alignment vertical="center" wrapText="1"/>
    </xf>
    <xf numFmtId="0" fontId="3" fillId="0" borderId="7" xfId="0" applyFont="1" applyBorder="1" applyAlignment="1">
      <alignment vertical="center"/>
    </xf>
    <xf numFmtId="0" fontId="3" fillId="0" borderId="7" xfId="0" applyFont="1" applyBorder="1" applyAlignment="1">
      <alignment horizontal="center" vertical="center"/>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8" xfId="0" applyFont="1" applyBorder="1" applyAlignment="1">
      <alignment vertical="center" wrapText="1"/>
    </xf>
    <xf numFmtId="0" fontId="4" fillId="0" borderId="8" xfId="0" applyFont="1" applyBorder="1" applyAlignment="1">
      <alignment vertical="center"/>
    </xf>
    <xf numFmtId="0" fontId="4" fillId="0" borderId="0" xfId="0" applyFont="1" applyAlignment="1">
      <alignment vertical="center"/>
    </xf>
    <xf numFmtId="0" fontId="3" fillId="0" borderId="0" xfId="0" applyFont="1" applyAlignment="1">
      <alignment horizontal="right" vertical="center"/>
    </xf>
    <xf numFmtId="14" fontId="3" fillId="0" borderId="2" xfId="0" applyNumberFormat="1" applyFont="1" applyBorder="1" applyAlignment="1">
      <alignment vertical="center" wrapText="1"/>
    </xf>
    <xf numFmtId="14" fontId="3" fillId="0" borderId="7" xfId="0" applyNumberFormat="1" applyFont="1" applyBorder="1" applyAlignment="1">
      <alignment vertical="center"/>
    </xf>
    <xf numFmtId="0" fontId="0" fillId="0" borderId="0" xfId="0" applyAlignment="1">
      <alignment vertical="center" shrinkToFit="1"/>
    </xf>
    <xf numFmtId="0" fontId="0" fillId="0" borderId="0" xfId="0" applyAlignment="1">
      <alignment vertical="center"/>
    </xf>
    <xf numFmtId="14" fontId="3" fillId="0" borderId="0" xfId="0" applyNumberFormat="1" applyFont="1" applyAlignment="1">
      <alignment vertical="center" wrapText="1"/>
    </xf>
    <xf numFmtId="14" fontId="3" fillId="0" borderId="3" xfId="0" applyNumberFormat="1" applyFont="1" applyBorder="1" applyAlignment="1">
      <alignment vertical="center"/>
    </xf>
    <xf numFmtId="0" fontId="2" fillId="0" borderId="23" xfId="0" applyFont="1" applyBorder="1"/>
    <xf numFmtId="0" fontId="4" fillId="0" borderId="0" xfId="0" applyFont="1" applyAlignment="1">
      <alignment vertical="center" wrapText="1"/>
    </xf>
    <xf numFmtId="0" fontId="2" fillId="0" borderId="12" xfId="0" applyFont="1" applyBorder="1"/>
    <xf numFmtId="0" fontId="3" fillId="2" borderId="5" xfId="0" applyFont="1" applyFill="1" applyBorder="1" applyAlignment="1">
      <alignment horizontal="right"/>
    </xf>
    <xf numFmtId="0" fontId="9" fillId="2" borderId="5" xfId="0" applyFont="1" applyFill="1" applyBorder="1" applyAlignment="1">
      <alignment horizontal="right"/>
    </xf>
    <xf numFmtId="0" fontId="0" fillId="2" borderId="6" xfId="0" applyFill="1" applyBorder="1" applyAlignment="1">
      <alignment horizontal="right"/>
    </xf>
    <xf numFmtId="0" fontId="2" fillId="2" borderId="0" xfId="0" applyFont="1" applyFill="1" applyAlignment="1">
      <alignment horizontal="center" vertical="center"/>
    </xf>
    <xf numFmtId="177" fontId="10" fillId="2" borderId="18" xfId="0" applyNumberFormat="1" applyFont="1" applyFill="1" applyBorder="1" applyAlignment="1">
      <alignment horizontal="right"/>
    </xf>
    <xf numFmtId="177" fontId="11" fillId="2" borderId="18" xfId="0" applyNumberFormat="1" applyFont="1" applyFill="1" applyBorder="1" applyAlignment="1">
      <alignment horizontal="right"/>
    </xf>
    <xf numFmtId="177" fontId="11" fillId="2" borderId="19" xfId="0" applyNumberFormat="1" applyFont="1" applyFill="1" applyBorder="1" applyAlignment="1">
      <alignment horizontal="right"/>
    </xf>
    <xf numFmtId="9" fontId="3" fillId="2" borderId="5" xfId="0" applyNumberFormat="1" applyFont="1" applyFill="1" applyBorder="1" applyAlignment="1">
      <alignment horizontal="right"/>
    </xf>
    <xf numFmtId="9" fontId="9" fillId="2" borderId="5" xfId="0" applyNumberFormat="1" applyFont="1" applyFill="1" applyBorder="1" applyAlignment="1">
      <alignment horizontal="right"/>
    </xf>
    <xf numFmtId="9" fontId="0" fillId="2" borderId="6" xfId="0" applyNumberFormat="1" applyFill="1" applyBorder="1" applyAlignment="1">
      <alignment horizontal="right"/>
    </xf>
    <xf numFmtId="0" fontId="2" fillId="0" borderId="0" xfId="0" applyFont="1" applyAlignment="1">
      <alignment horizontal="center" vertical="center"/>
    </xf>
    <xf numFmtId="0" fontId="3" fillId="0" borderId="5" xfId="0" applyFont="1" applyBorder="1" applyAlignment="1">
      <alignment horizontal="right"/>
    </xf>
    <xf numFmtId="0" fontId="9" fillId="0" borderId="5" xfId="0" applyFont="1" applyBorder="1" applyAlignment="1">
      <alignment horizontal="right"/>
    </xf>
    <xf numFmtId="0" fontId="0" fillId="0" borderId="6" xfId="0" applyBorder="1" applyAlignment="1">
      <alignment horizontal="right"/>
    </xf>
    <xf numFmtId="177" fontId="10" fillId="0" borderId="18" xfId="0" applyNumberFormat="1" applyFont="1" applyBorder="1" applyAlignment="1">
      <alignment horizontal="right"/>
    </xf>
    <xf numFmtId="177" fontId="11" fillId="0" borderId="18" xfId="0" applyNumberFormat="1" applyFont="1" applyBorder="1" applyAlignment="1">
      <alignment horizontal="right"/>
    </xf>
    <xf numFmtId="177" fontId="11" fillId="0" borderId="19" xfId="0" applyNumberFormat="1" applyFont="1" applyBorder="1" applyAlignment="1">
      <alignment horizontal="right"/>
    </xf>
    <xf numFmtId="9" fontId="3" fillId="0" borderId="5" xfId="0" applyNumberFormat="1" applyFont="1" applyBorder="1" applyAlignment="1">
      <alignment horizontal="right"/>
    </xf>
    <xf numFmtId="9" fontId="9" fillId="0" borderId="5" xfId="0" applyNumberFormat="1" applyFont="1" applyBorder="1" applyAlignment="1">
      <alignment horizontal="right"/>
    </xf>
    <xf numFmtId="9" fontId="0" fillId="0" borderId="6" xfId="0" applyNumberFormat="1" applyBorder="1" applyAlignment="1">
      <alignment horizontal="right"/>
    </xf>
    <xf numFmtId="0" fontId="2" fillId="0" borderId="27" xfId="0" applyFont="1" applyBorder="1" applyAlignment="1">
      <alignment horizontal="center"/>
    </xf>
    <xf numFmtId="0" fontId="2" fillId="0" borderId="28" xfId="0" applyFont="1" applyBorder="1" applyAlignment="1">
      <alignment horizontal="center"/>
    </xf>
    <xf numFmtId="0" fontId="2" fillId="0" borderId="14" xfId="0" applyFont="1" applyBorder="1"/>
    <xf numFmtId="0" fontId="2" fillId="0" borderId="9" xfId="0" applyFont="1" applyBorder="1"/>
    <xf numFmtId="0" fontId="2" fillId="0" borderId="26" xfId="0" applyFont="1" applyBorder="1"/>
    <xf numFmtId="0" fontId="2" fillId="0" borderId="29" xfId="0" applyFont="1" applyBorder="1"/>
    <xf numFmtId="0" fontId="2" fillId="0" borderId="30" xfId="0" applyFont="1" applyBorder="1"/>
    <xf numFmtId="0" fontId="2" fillId="0" borderId="31" xfId="0" applyFont="1" applyBorder="1"/>
    <xf numFmtId="0" fontId="2" fillId="0" borderId="25" xfId="0" applyFont="1" applyBorder="1" applyAlignment="1">
      <alignment horizontal="center"/>
    </xf>
    <xf numFmtId="0" fontId="2" fillId="0" borderId="20" xfId="0" applyFont="1" applyBorder="1" applyAlignment="1">
      <alignment horizontal="center"/>
    </xf>
    <xf numFmtId="0" fontId="3" fillId="0" borderId="17" xfId="0" applyFont="1" applyBorder="1" applyAlignment="1">
      <alignment horizontal="right"/>
    </xf>
    <xf numFmtId="0" fontId="9" fillId="0" borderId="17" xfId="0" applyFont="1" applyBorder="1" applyAlignment="1">
      <alignment horizontal="right"/>
    </xf>
    <xf numFmtId="0" fontId="3" fillId="0" borderId="16" xfId="0" applyFont="1" applyBorder="1" applyAlignment="1">
      <alignment horizontal="right"/>
    </xf>
    <xf numFmtId="0" fontId="9" fillId="0" borderId="16" xfId="0" applyFont="1" applyBorder="1" applyAlignment="1">
      <alignment horizontal="right"/>
    </xf>
    <xf numFmtId="0" fontId="2" fillId="0" borderId="15" xfId="0" applyFont="1" applyBorder="1" applyAlignment="1">
      <alignment horizontal="left" vertical="center"/>
    </xf>
    <xf numFmtId="0" fontId="0" fillId="0" borderId="15" xfId="0" applyBorder="1" applyAlignment="1">
      <alignment horizontal="left" vertical="center"/>
    </xf>
    <xf numFmtId="0" fontId="0" fillId="0" borderId="0" xfId="0" applyAlignment="1">
      <alignment horizontal="left" vertical="center"/>
    </xf>
    <xf numFmtId="0" fontId="0" fillId="0" borderId="3" xfId="0" applyBorder="1" applyAlignment="1">
      <alignment horizontal="left"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5" fillId="0" borderId="10" xfId="0" applyFont="1" applyBorder="1"/>
    <xf numFmtId="0" fontId="6" fillId="0" borderId="10" xfId="0" applyFont="1" applyBorder="1"/>
    <xf numFmtId="0" fontId="5" fillId="0" borderId="21" xfId="0" applyFont="1" applyBorder="1"/>
    <xf numFmtId="0" fontId="6" fillId="0" borderId="22" xfId="0" applyFont="1" applyBorder="1"/>
    <xf numFmtId="0" fontId="2" fillId="0" borderId="13" xfId="0" applyFont="1" applyBorder="1" applyAlignment="1">
      <alignment horizontal="center"/>
    </xf>
    <xf numFmtId="0" fontId="2" fillId="0" borderId="12" xfId="0" applyFont="1" applyBorder="1" applyAlignment="1">
      <alignment horizontal="center"/>
    </xf>
    <xf numFmtId="0" fontId="2" fillId="0" borderId="24" xfId="0" applyFont="1" applyBorder="1" applyAlignment="1">
      <alignment horizontal="center"/>
    </xf>
    <xf numFmtId="176" fontId="3" fillId="0" borderId="0" xfId="0" applyNumberFormat="1" applyFont="1" applyAlignment="1">
      <alignment vertical="center" shrinkToFit="1"/>
    </xf>
    <xf numFmtId="0" fontId="0" fillId="0" borderId="0" xfId="0" applyAlignment="1">
      <alignment vertical="center" shrinkToFit="1"/>
    </xf>
    <xf numFmtId="0" fontId="0" fillId="0" borderId="0" xfId="0" applyAlignment="1">
      <alignment vertical="center"/>
    </xf>
    <xf numFmtId="0" fontId="3" fillId="0" borderId="0" xfId="0" applyFont="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ownloads\&#32207;&#21512;&#12486;&#12473;&#12488;&#20181;&#27096;&#26360;.xlsx" TargetMode="External"/><Relationship Id="rId1" Type="http://schemas.openxmlformats.org/officeDocument/2006/relationships/externalLinkPath" Target="&#32207;&#21512;&#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紙"/>
      <sheetName val="総合テスト仕様書"/>
      <sheetName val="サンプル_総合テスト仕様書"/>
      <sheetName val="エビデンスサンプル→"/>
      <sheetName val="No1,2"/>
      <sheetName val="NGのときは、修正後再実施もする→"/>
      <sheetName val="No.3再実施"/>
    </sheetNames>
    <sheetDataSet>
      <sheetData sheetId="0"/>
      <sheetData sheetId="1">
        <row r="4">
          <cell r="A4">
            <v>1</v>
          </cell>
          <cell r="F4" t="str">
            <v>NG</v>
          </cell>
          <cell r="G4" t="str">
            <v>OK</v>
          </cell>
        </row>
        <row r="5">
          <cell r="A5">
            <v>2</v>
          </cell>
          <cell r="F5" t="str">
            <v>NG</v>
          </cell>
          <cell r="G5" t="str">
            <v>OK</v>
          </cell>
        </row>
        <row r="6">
          <cell r="A6">
            <v>3</v>
          </cell>
          <cell r="F6" t="str">
            <v>NG</v>
          </cell>
          <cell r="G6" t="str">
            <v>OK</v>
          </cell>
        </row>
        <row r="7">
          <cell r="A7">
            <v>4</v>
          </cell>
          <cell r="F7" t="str">
            <v>NG</v>
          </cell>
          <cell r="G7" t="str">
            <v>OK</v>
          </cell>
        </row>
        <row r="8">
          <cell r="A8">
            <v>5</v>
          </cell>
          <cell r="F8" t="str">
            <v>NG</v>
          </cell>
          <cell r="G8" t="str">
            <v>OK</v>
          </cell>
        </row>
        <row r="9">
          <cell r="A9">
            <v>6</v>
          </cell>
          <cell r="F9" t="str">
            <v>NG</v>
          </cell>
          <cell r="G9" t="str">
            <v>OK</v>
          </cell>
        </row>
        <row r="10">
          <cell r="A10">
            <v>7</v>
          </cell>
          <cell r="F10" t="str">
            <v>NG</v>
          </cell>
          <cell r="G10" t="str">
            <v>OK</v>
          </cell>
        </row>
        <row r="11">
          <cell r="A11">
            <v>8</v>
          </cell>
          <cell r="F11" t="str">
            <v>NG</v>
          </cell>
          <cell r="G11" t="str">
            <v>OK</v>
          </cell>
        </row>
        <row r="12">
          <cell r="A12">
            <v>9</v>
          </cell>
          <cell r="F12" t="str">
            <v>NG</v>
          </cell>
          <cell r="G12" t="str">
            <v>OK</v>
          </cell>
        </row>
        <row r="13">
          <cell r="A13">
            <v>10</v>
          </cell>
          <cell r="F13" t="str">
            <v>NG</v>
          </cell>
          <cell r="G13" t="str">
            <v>OK</v>
          </cell>
        </row>
        <row r="14">
          <cell r="A14">
            <v>11</v>
          </cell>
          <cell r="F14" t="str">
            <v>NG</v>
          </cell>
          <cell r="G14" t="str">
            <v>OK</v>
          </cell>
        </row>
        <row r="15">
          <cell r="A15">
            <v>12</v>
          </cell>
          <cell r="F15" t="str">
            <v>NG</v>
          </cell>
          <cell r="G15" t="str">
            <v>OK</v>
          </cell>
        </row>
        <row r="16">
          <cell r="A16">
            <v>13</v>
          </cell>
          <cell r="F16" t="str">
            <v>NG</v>
          </cell>
          <cell r="G16" t="str">
            <v>OK</v>
          </cell>
        </row>
        <row r="17">
          <cell r="A17">
            <v>14</v>
          </cell>
          <cell r="F17" t="str">
            <v>NG</v>
          </cell>
          <cell r="G17" t="str">
            <v>OK</v>
          </cell>
        </row>
        <row r="18">
          <cell r="A18">
            <v>15</v>
          </cell>
          <cell r="F18" t="str">
            <v>NG</v>
          </cell>
          <cell r="G18" t="str">
            <v>OK</v>
          </cell>
        </row>
        <row r="19">
          <cell r="A19">
            <v>16</v>
          </cell>
          <cell r="F19" t="str">
            <v>NG</v>
          </cell>
          <cell r="G19" t="str">
            <v>OK</v>
          </cell>
        </row>
        <row r="20">
          <cell r="A20">
            <v>17</v>
          </cell>
          <cell r="F20" t="str">
            <v>OK</v>
          </cell>
          <cell r="G20" t="str">
            <v>OK</v>
          </cell>
        </row>
        <row r="21">
          <cell r="A21">
            <v>18</v>
          </cell>
          <cell r="F21" t="str">
            <v>OK</v>
          </cell>
          <cell r="G21" t="str">
            <v>OK</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9"/>
  <sheetViews>
    <sheetView zoomScaleNormal="100" workbookViewId="0">
      <selection activeCell="G21" sqref="G21"/>
    </sheetView>
  </sheetViews>
  <sheetFormatPr defaultColWidth="4" defaultRowHeight="15" x14ac:dyDescent="0.35"/>
  <cols>
    <col min="1" max="1" width="15.7265625" style="1" bestFit="1" customWidth="1"/>
    <col min="2" max="16384" width="4" style="1"/>
  </cols>
  <sheetData>
    <row r="1" spans="1:33" ht="15.5" thickBot="1" x14ac:dyDescent="0.4"/>
    <row r="2" spans="1:33" ht="15.5" thickTop="1" x14ac:dyDescent="0.35">
      <c r="B2" s="74" t="s">
        <v>39</v>
      </c>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row>
    <row r="3" spans="1:33" ht="15.5" thickBot="1" x14ac:dyDescent="0.4">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row>
    <row r="4" spans="1:33" ht="16" thickTop="1" thickBot="1" x14ac:dyDescent="0.4"/>
    <row r="5" spans="1:33" ht="15.5" thickBot="1" x14ac:dyDescent="0.4">
      <c r="B5" s="77" t="s">
        <v>40</v>
      </c>
      <c r="C5" s="78"/>
      <c r="D5" s="78"/>
      <c r="E5" s="78"/>
      <c r="F5" s="78"/>
      <c r="G5" s="78"/>
      <c r="H5" s="78"/>
      <c r="I5" s="78"/>
      <c r="J5" s="78"/>
      <c r="K5" s="77" t="s">
        <v>41</v>
      </c>
      <c r="L5" s="78"/>
      <c r="M5" s="78"/>
      <c r="N5" s="78"/>
      <c r="O5" s="78"/>
      <c r="P5" s="77" t="s">
        <v>42</v>
      </c>
      <c r="Q5" s="78"/>
      <c r="R5" s="78"/>
      <c r="S5" s="78"/>
      <c r="T5" s="78"/>
      <c r="W5" s="79" t="s">
        <v>43</v>
      </c>
      <c r="X5" s="78"/>
      <c r="Y5" s="78"/>
      <c r="Z5" s="78"/>
      <c r="AA5" s="78"/>
      <c r="AB5" s="78"/>
      <c r="AC5" s="78"/>
      <c r="AD5" s="78"/>
      <c r="AE5" s="78"/>
      <c r="AF5" s="78"/>
      <c r="AG5" s="80"/>
    </row>
    <row r="6" spans="1:33" x14ac:dyDescent="0.35">
      <c r="B6" s="70" t="s">
        <v>70</v>
      </c>
      <c r="C6" s="71"/>
      <c r="D6" s="71"/>
      <c r="E6" s="71"/>
      <c r="F6" s="71"/>
      <c r="G6" s="71"/>
      <c r="H6" s="71"/>
      <c r="I6" s="71"/>
      <c r="J6" s="71"/>
      <c r="K6" s="70" t="s">
        <v>69</v>
      </c>
      <c r="L6" s="71"/>
      <c r="M6" s="71"/>
      <c r="N6" s="71"/>
      <c r="O6" s="71"/>
      <c r="P6" s="70" t="s">
        <v>69</v>
      </c>
      <c r="Q6" s="71"/>
      <c r="R6" s="71"/>
      <c r="S6" s="71"/>
      <c r="T6" s="71"/>
      <c r="W6" s="33" t="s">
        <v>44</v>
      </c>
      <c r="X6" s="35"/>
      <c r="Y6" s="81" t="s">
        <v>45</v>
      </c>
      <c r="Z6" s="82"/>
      <c r="AA6" s="82"/>
      <c r="AB6" s="82"/>
      <c r="AC6" s="82"/>
      <c r="AD6" s="82"/>
      <c r="AE6" s="82"/>
      <c r="AF6" s="82"/>
      <c r="AG6" s="83"/>
    </row>
    <row r="7" spans="1:33" x14ac:dyDescent="0.35">
      <c r="B7" s="72"/>
      <c r="C7" s="72"/>
      <c r="D7" s="72"/>
      <c r="E7" s="72"/>
      <c r="F7" s="72"/>
      <c r="G7" s="72"/>
      <c r="H7" s="72"/>
      <c r="I7" s="72"/>
      <c r="J7" s="72"/>
      <c r="K7" s="72"/>
      <c r="L7" s="72"/>
      <c r="M7" s="72"/>
      <c r="N7" s="72"/>
      <c r="O7" s="72"/>
      <c r="P7" s="72"/>
      <c r="Q7" s="72"/>
      <c r="R7" s="72"/>
      <c r="S7" s="72"/>
      <c r="T7" s="72"/>
      <c r="W7" s="64">
        <v>1</v>
      </c>
      <c r="X7" s="65"/>
      <c r="Y7" s="58" t="s">
        <v>71</v>
      </c>
      <c r="Z7" s="59"/>
      <c r="AA7" s="59"/>
      <c r="AB7" s="59"/>
      <c r="AC7" s="59"/>
      <c r="AD7" s="59"/>
      <c r="AE7" s="59"/>
      <c r="AF7" s="59"/>
      <c r="AG7" s="60"/>
    </row>
    <row r="8" spans="1:33" x14ac:dyDescent="0.35">
      <c r="B8" s="73"/>
      <c r="C8" s="73"/>
      <c r="D8" s="73"/>
      <c r="E8" s="73"/>
      <c r="F8" s="73"/>
      <c r="G8" s="73"/>
      <c r="H8" s="73"/>
      <c r="I8" s="73"/>
      <c r="J8" s="73"/>
      <c r="K8" s="73"/>
      <c r="L8" s="73"/>
      <c r="M8" s="73"/>
      <c r="N8" s="73"/>
      <c r="O8" s="73"/>
      <c r="P8" s="73"/>
      <c r="Q8" s="73"/>
      <c r="R8" s="73"/>
      <c r="S8" s="73"/>
      <c r="T8" s="73"/>
      <c r="W8" s="64">
        <v>2</v>
      </c>
      <c r="X8" s="65"/>
      <c r="Y8" s="58" t="s">
        <v>104</v>
      </c>
      <c r="Z8" s="59"/>
      <c r="AA8" s="59"/>
      <c r="AB8" s="59"/>
      <c r="AC8" s="59"/>
      <c r="AD8" s="59"/>
      <c r="AE8" s="59"/>
      <c r="AF8" s="59"/>
      <c r="AG8" s="60"/>
    </row>
    <row r="9" spans="1:33" x14ac:dyDescent="0.35">
      <c r="W9" s="64"/>
      <c r="X9" s="65"/>
      <c r="Y9" s="58"/>
      <c r="Z9" s="59"/>
      <c r="AA9" s="59"/>
      <c r="AB9" s="59"/>
      <c r="AC9" s="59"/>
      <c r="AD9" s="59"/>
      <c r="AE9" s="59"/>
      <c r="AF9" s="59"/>
      <c r="AG9" s="60"/>
    </row>
    <row r="10" spans="1:33" x14ac:dyDescent="0.35">
      <c r="B10" s="68" t="s">
        <v>46</v>
      </c>
      <c r="C10" s="69"/>
      <c r="D10" s="69"/>
      <c r="E10" s="69"/>
      <c r="F10" s="69"/>
      <c r="G10" s="66" t="s">
        <v>50</v>
      </c>
      <c r="H10" s="67"/>
      <c r="I10" s="66" t="s">
        <v>51</v>
      </c>
      <c r="J10" s="67"/>
      <c r="K10" s="66" t="s">
        <v>52</v>
      </c>
      <c r="L10" s="67"/>
      <c r="M10" s="67"/>
      <c r="N10" s="66" t="s">
        <v>47</v>
      </c>
      <c r="O10" s="67"/>
      <c r="P10" s="67"/>
      <c r="Q10" s="66" t="s">
        <v>48</v>
      </c>
      <c r="R10" s="67"/>
      <c r="S10" s="66" t="s">
        <v>49</v>
      </c>
      <c r="T10" s="67"/>
      <c r="W10" s="64"/>
      <c r="X10" s="65"/>
      <c r="Y10" s="58"/>
      <c r="Z10" s="59"/>
      <c r="AA10" s="59"/>
      <c r="AB10" s="59"/>
      <c r="AC10" s="59"/>
      <c r="AD10" s="59"/>
      <c r="AE10" s="59"/>
      <c r="AF10" s="59"/>
      <c r="AG10" s="60"/>
    </row>
    <row r="11" spans="1:33" ht="15" customHeight="1" x14ac:dyDescent="0.35">
      <c r="A11" s="46" t="s">
        <v>111</v>
      </c>
      <c r="B11" s="50">
        <f>(Q11+S11)/N11</f>
        <v>1</v>
      </c>
      <c r="C11" s="51"/>
      <c r="D11" s="51"/>
      <c r="E11" s="51"/>
      <c r="F11" s="51"/>
      <c r="G11" s="53">
        <f>$Q$11/($Q$11+$S$11)</f>
        <v>0.1111111111111111</v>
      </c>
      <c r="H11" s="54"/>
      <c r="I11" s="53">
        <f>$S$11/($Q$11+$S$11)</f>
        <v>0.88888888888888884</v>
      </c>
      <c r="J11" s="54"/>
      <c r="K11" s="47">
        <f>COUNTBLANK([1]総合テスト仕様書!F4:F21)</f>
        <v>0</v>
      </c>
      <c r="L11" s="48"/>
      <c r="M11" s="48"/>
      <c r="N11" s="47">
        <f>ROWS([1]総合テスト仕様書!A4:A21)</f>
        <v>18</v>
      </c>
      <c r="O11" s="48"/>
      <c r="P11" s="48"/>
      <c r="Q11" s="47">
        <f>COUNTIF([1]総合テスト仕様書!F4:F21,"OK")</f>
        <v>2</v>
      </c>
      <c r="R11" s="48"/>
      <c r="S11" s="47">
        <f>COUNTIF([1]総合テスト仕様書!F4:F21,"NG")</f>
        <v>16</v>
      </c>
      <c r="T11" s="48"/>
      <c r="W11" s="64"/>
      <c r="X11" s="65"/>
      <c r="Y11" s="58"/>
      <c r="Z11" s="59"/>
      <c r="AA11" s="59"/>
      <c r="AB11" s="59"/>
      <c r="AC11" s="59"/>
      <c r="AD11" s="59"/>
      <c r="AE11" s="59"/>
      <c r="AF11" s="59"/>
      <c r="AG11" s="60"/>
    </row>
    <row r="12" spans="1:33" ht="15" customHeight="1" x14ac:dyDescent="0.35">
      <c r="A12" s="46"/>
      <c r="B12" s="52"/>
      <c r="C12" s="52"/>
      <c r="D12" s="52"/>
      <c r="E12" s="52"/>
      <c r="F12" s="52"/>
      <c r="G12" s="55"/>
      <c r="H12" s="55"/>
      <c r="I12" s="55"/>
      <c r="J12" s="55"/>
      <c r="K12" s="49"/>
      <c r="L12" s="49"/>
      <c r="M12" s="49"/>
      <c r="N12" s="49"/>
      <c r="O12" s="49"/>
      <c r="P12" s="49"/>
      <c r="Q12" s="49"/>
      <c r="R12" s="49"/>
      <c r="S12" s="49"/>
      <c r="T12" s="49"/>
      <c r="W12" s="64"/>
      <c r="X12" s="65"/>
      <c r="Y12" s="58"/>
      <c r="Z12" s="59"/>
      <c r="AA12" s="59"/>
      <c r="AB12" s="59"/>
      <c r="AC12" s="59"/>
      <c r="AD12" s="59"/>
      <c r="AE12" s="59"/>
      <c r="AF12" s="59"/>
      <c r="AG12" s="60"/>
    </row>
    <row r="13" spans="1:33" x14ac:dyDescent="0.35">
      <c r="A13" s="39" t="s">
        <v>112</v>
      </c>
      <c r="B13" s="40">
        <f>(Q13+S13)/N13</f>
        <v>1</v>
      </c>
      <c r="C13" s="41"/>
      <c r="D13" s="41"/>
      <c r="E13" s="41"/>
      <c r="F13" s="41"/>
      <c r="G13" s="43">
        <f>$Q$13/($Q$13+$S$13)</f>
        <v>1</v>
      </c>
      <c r="H13" s="44"/>
      <c r="I13" s="43">
        <f>$S$13/($Q$13+$S$13)</f>
        <v>0</v>
      </c>
      <c r="J13" s="44"/>
      <c r="K13" s="36">
        <f>COUNTBLANK([1]総合テスト仕様書!G4:G21)</f>
        <v>0</v>
      </c>
      <c r="L13" s="37"/>
      <c r="M13" s="37"/>
      <c r="N13" s="36">
        <f>ROWS([1]総合テスト仕様書!A4:A21)</f>
        <v>18</v>
      </c>
      <c r="O13" s="37"/>
      <c r="P13" s="37"/>
      <c r="Q13" s="36">
        <f>COUNTIF([1]総合テスト仕様書!G4:G21,"OK")</f>
        <v>18</v>
      </c>
      <c r="R13" s="37"/>
      <c r="S13" s="36">
        <f>COUNTIF([1]総合テスト仕様書!G6:G23,"NG")</f>
        <v>0</v>
      </c>
      <c r="T13" s="37"/>
      <c r="W13" s="64"/>
      <c r="X13" s="65"/>
      <c r="Y13" s="58"/>
      <c r="Z13" s="59"/>
      <c r="AA13" s="59"/>
      <c r="AB13" s="59"/>
      <c r="AC13" s="59"/>
      <c r="AD13" s="59"/>
      <c r="AE13" s="59"/>
      <c r="AF13" s="59"/>
      <c r="AG13" s="60"/>
    </row>
    <row r="14" spans="1:33" x14ac:dyDescent="0.35">
      <c r="A14" s="39"/>
      <c r="B14" s="42"/>
      <c r="C14" s="42"/>
      <c r="D14" s="42"/>
      <c r="E14" s="42"/>
      <c r="F14" s="42"/>
      <c r="G14" s="45"/>
      <c r="H14" s="45"/>
      <c r="I14" s="45"/>
      <c r="J14" s="45"/>
      <c r="K14" s="38"/>
      <c r="L14" s="38"/>
      <c r="M14" s="38"/>
      <c r="N14" s="38"/>
      <c r="O14" s="38"/>
      <c r="P14" s="38"/>
      <c r="Q14" s="38"/>
      <c r="R14" s="38"/>
      <c r="S14" s="38"/>
      <c r="T14" s="38"/>
      <c r="W14" s="64"/>
      <c r="X14" s="65"/>
      <c r="Y14" s="58"/>
      <c r="Z14" s="59"/>
      <c r="AA14" s="59"/>
      <c r="AB14" s="59"/>
      <c r="AC14" s="59"/>
      <c r="AD14" s="59"/>
      <c r="AE14" s="59"/>
      <c r="AF14" s="59"/>
      <c r="AG14" s="60"/>
    </row>
    <row r="15" spans="1:33" x14ac:dyDescent="0.35">
      <c r="W15" s="64"/>
      <c r="X15" s="65"/>
      <c r="Y15" s="58"/>
      <c r="Z15" s="59"/>
      <c r="AA15" s="59"/>
      <c r="AB15" s="59"/>
      <c r="AC15" s="59"/>
      <c r="AD15" s="59"/>
      <c r="AE15" s="59"/>
      <c r="AF15" s="59"/>
      <c r="AG15" s="60"/>
    </row>
    <row r="16" spans="1:33" x14ac:dyDescent="0.35">
      <c r="W16" s="64"/>
      <c r="X16" s="65"/>
      <c r="Y16" s="58"/>
      <c r="Z16" s="59"/>
      <c r="AA16" s="59"/>
      <c r="AB16" s="59"/>
      <c r="AC16" s="59"/>
      <c r="AD16" s="59"/>
      <c r="AE16" s="59"/>
      <c r="AF16" s="59"/>
      <c r="AG16" s="60"/>
    </row>
    <row r="17" spans="23:33" x14ac:dyDescent="0.35">
      <c r="W17" s="64"/>
      <c r="X17" s="65"/>
      <c r="Y17" s="58"/>
      <c r="Z17" s="59"/>
      <c r="AA17" s="59"/>
      <c r="AB17" s="59"/>
      <c r="AC17" s="59"/>
      <c r="AD17" s="59"/>
      <c r="AE17" s="59"/>
      <c r="AF17" s="59"/>
      <c r="AG17" s="60"/>
    </row>
    <row r="18" spans="23:33" x14ac:dyDescent="0.35">
      <c r="W18" s="64"/>
      <c r="X18" s="65"/>
      <c r="Y18" s="58"/>
      <c r="Z18" s="59"/>
      <c r="AA18" s="59"/>
      <c r="AB18" s="59"/>
      <c r="AC18" s="59"/>
      <c r="AD18" s="59"/>
      <c r="AE18" s="59"/>
      <c r="AF18" s="59"/>
      <c r="AG18" s="60"/>
    </row>
    <row r="19" spans="23:33" ht="15.5" thickBot="1" x14ac:dyDescent="0.4">
      <c r="W19" s="56"/>
      <c r="X19" s="57"/>
      <c r="Y19" s="61"/>
      <c r="Z19" s="62"/>
      <c r="AA19" s="62"/>
      <c r="AB19" s="62"/>
      <c r="AC19" s="62"/>
      <c r="AD19" s="62"/>
      <c r="AE19" s="62"/>
      <c r="AF19" s="62"/>
      <c r="AG19" s="63"/>
    </row>
  </sheetData>
  <mergeCells count="58">
    <mergeCell ref="B6:J8"/>
    <mergeCell ref="K6:O8"/>
    <mergeCell ref="P6:T8"/>
    <mergeCell ref="B2:AG3"/>
    <mergeCell ref="P5:T5"/>
    <mergeCell ref="K5:O5"/>
    <mergeCell ref="B5:J5"/>
    <mergeCell ref="W5:AG5"/>
    <mergeCell ref="W7:X7"/>
    <mergeCell ref="W8:X8"/>
    <mergeCell ref="Y6:AG6"/>
    <mergeCell ref="S10:T10"/>
    <mergeCell ref="B10:F10"/>
    <mergeCell ref="G10:H10"/>
    <mergeCell ref="I10:J10"/>
    <mergeCell ref="K10:M10"/>
    <mergeCell ref="N10:P10"/>
    <mergeCell ref="Q10:R10"/>
    <mergeCell ref="W16:X16"/>
    <mergeCell ref="W17:X17"/>
    <mergeCell ref="W18:X18"/>
    <mergeCell ref="W9:X9"/>
    <mergeCell ref="W10:X10"/>
    <mergeCell ref="W11:X11"/>
    <mergeCell ref="W12:X12"/>
    <mergeCell ref="W13:X13"/>
    <mergeCell ref="W19:X19"/>
    <mergeCell ref="Y7:AG7"/>
    <mergeCell ref="Y8:AG8"/>
    <mergeCell ref="Y9:AG9"/>
    <mergeCell ref="Y10:AG10"/>
    <mergeCell ref="Y11:AG11"/>
    <mergeCell ref="Y12:AG12"/>
    <mergeCell ref="Y13:AG13"/>
    <mergeCell ref="Y14:AG14"/>
    <mergeCell ref="Y15:AG15"/>
    <mergeCell ref="Y16:AG16"/>
    <mergeCell ref="Y17:AG17"/>
    <mergeCell ref="Y18:AG18"/>
    <mergeCell ref="Y19:AG19"/>
    <mergeCell ref="W14:X14"/>
    <mergeCell ref="W15:X15"/>
    <mergeCell ref="A11:A12"/>
    <mergeCell ref="Q11:R12"/>
    <mergeCell ref="S11:T12"/>
    <mergeCell ref="B11:F12"/>
    <mergeCell ref="G11:H12"/>
    <mergeCell ref="I11:J12"/>
    <mergeCell ref="K11:M12"/>
    <mergeCell ref="N11:P12"/>
    <mergeCell ref="N13:P14"/>
    <mergeCell ref="Q13:R14"/>
    <mergeCell ref="S13:T14"/>
    <mergeCell ref="A13:A14"/>
    <mergeCell ref="B13:F14"/>
    <mergeCell ref="G13:H14"/>
    <mergeCell ref="I13:J14"/>
    <mergeCell ref="K13:M14"/>
  </mergeCells>
  <phoneticPr fontId="1"/>
  <pageMargins left="0.7" right="0.7" top="0.75" bottom="0.75" header="0.3" footer="0.3"/>
  <pageSetup paperSize="9" scale="9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0"/>
  <sheetViews>
    <sheetView tabSelected="1" topLeftCell="A31" zoomScaleNormal="100" workbookViewId="0">
      <selection activeCell="D42" sqref="D42"/>
    </sheetView>
  </sheetViews>
  <sheetFormatPr defaultColWidth="9" defaultRowHeight="13.5" x14ac:dyDescent="0.2"/>
  <cols>
    <col min="1" max="1" width="4.26953125" style="4" customWidth="1"/>
    <col min="2" max="2" width="14.6328125" style="4" customWidth="1"/>
    <col min="3" max="3" width="14.453125" style="4" customWidth="1"/>
    <col min="4" max="4" width="51" style="4" customWidth="1"/>
    <col min="5" max="5" width="10.81640625" style="4" bestFit="1" customWidth="1"/>
    <col min="6" max="7" width="9.6328125" style="3" customWidth="1"/>
    <col min="8" max="8" width="33.6328125" style="4" customWidth="1"/>
    <col min="9" max="16384" width="9" style="4"/>
  </cols>
  <sheetData>
    <row r="1" spans="1:8" x14ac:dyDescent="0.2">
      <c r="F1" s="3" t="s">
        <v>34</v>
      </c>
      <c r="G1" s="2" t="s">
        <v>36</v>
      </c>
    </row>
    <row r="2" spans="1:8" ht="14" thickBot="1" x14ac:dyDescent="0.25">
      <c r="F2" s="3" t="s">
        <v>35</v>
      </c>
      <c r="G2" s="2" t="s">
        <v>37</v>
      </c>
    </row>
    <row r="3" spans="1:8" ht="14.5" thickTop="1" thickBot="1" x14ac:dyDescent="0.25">
      <c r="A3" s="11" t="s">
        <v>6</v>
      </c>
      <c r="B3" s="5" t="s">
        <v>7</v>
      </c>
      <c r="C3" s="5" t="s">
        <v>1</v>
      </c>
      <c r="D3" s="5" t="s">
        <v>2</v>
      </c>
      <c r="E3" s="6" t="s">
        <v>38</v>
      </c>
      <c r="F3" s="6" t="s">
        <v>3</v>
      </c>
      <c r="G3" s="6" t="s">
        <v>4</v>
      </c>
      <c r="H3" s="5" t="s">
        <v>5</v>
      </c>
    </row>
    <row r="4" spans="1:8" ht="27.5" thickTop="1" x14ac:dyDescent="0.2">
      <c r="A4" s="4">
        <f>ROW()-3</f>
        <v>1</v>
      </c>
      <c r="B4" s="21" t="s">
        <v>73</v>
      </c>
      <c r="C4" s="22" t="s">
        <v>74</v>
      </c>
      <c r="D4" s="14" t="s">
        <v>75</v>
      </c>
      <c r="E4" s="27">
        <v>45057</v>
      </c>
      <c r="F4" s="3" t="s">
        <v>34</v>
      </c>
      <c r="G4" s="8"/>
      <c r="H4" s="7"/>
    </row>
    <row r="5" spans="1:8" ht="27" x14ac:dyDescent="0.2">
      <c r="A5" s="4">
        <f t="shared" ref="A5:A35" si="0">ROW()-3</f>
        <v>2</v>
      </c>
      <c r="B5" s="4" t="s">
        <v>72</v>
      </c>
      <c r="C5" s="23" t="s">
        <v>76</v>
      </c>
      <c r="D5" s="17" t="s">
        <v>77</v>
      </c>
      <c r="E5" s="28">
        <v>45057</v>
      </c>
      <c r="F5" s="3" t="s">
        <v>34</v>
      </c>
      <c r="G5" s="18"/>
      <c r="H5" s="19"/>
    </row>
    <row r="6" spans="1:8" x14ac:dyDescent="0.2">
      <c r="A6" s="4">
        <f t="shared" si="0"/>
        <v>3</v>
      </c>
      <c r="C6" s="15"/>
      <c r="D6" s="20" t="s">
        <v>78</v>
      </c>
      <c r="E6" s="28">
        <v>45057</v>
      </c>
      <c r="F6" s="3" t="s">
        <v>34</v>
      </c>
      <c r="G6" s="16"/>
      <c r="H6" s="15"/>
    </row>
    <row r="7" spans="1:8" ht="27" x14ac:dyDescent="0.2">
      <c r="A7" s="4">
        <f t="shared" si="0"/>
        <v>4</v>
      </c>
      <c r="C7" s="15"/>
      <c r="D7" s="20" t="s">
        <v>79</v>
      </c>
      <c r="E7" s="28">
        <v>45057</v>
      </c>
      <c r="F7" s="3" t="s">
        <v>34</v>
      </c>
      <c r="G7" s="16"/>
      <c r="H7" s="15"/>
    </row>
    <row r="8" spans="1:8" ht="27" x14ac:dyDescent="0.2">
      <c r="A8" s="4">
        <f t="shared" si="0"/>
        <v>5</v>
      </c>
      <c r="C8" s="23"/>
      <c r="D8" s="17" t="s">
        <v>80</v>
      </c>
      <c r="E8" s="28">
        <v>45057</v>
      </c>
      <c r="F8" s="3" t="s">
        <v>34</v>
      </c>
      <c r="G8" s="18"/>
      <c r="H8" s="19"/>
    </row>
    <row r="9" spans="1:8" ht="27" x14ac:dyDescent="0.2">
      <c r="A9" s="4">
        <f t="shared" si="0"/>
        <v>6</v>
      </c>
      <c r="C9" s="34" t="s">
        <v>105</v>
      </c>
      <c r="D9" s="17" t="s">
        <v>110</v>
      </c>
      <c r="E9" s="28">
        <v>45057</v>
      </c>
      <c r="G9" s="3" t="s">
        <v>34</v>
      </c>
    </row>
    <row r="10" spans="1:8" x14ac:dyDescent="0.2">
      <c r="A10" s="4">
        <f t="shared" si="0"/>
        <v>7</v>
      </c>
      <c r="C10" s="34"/>
      <c r="D10" s="20" t="s">
        <v>107</v>
      </c>
      <c r="E10" s="28">
        <v>45058</v>
      </c>
      <c r="G10" s="3" t="s">
        <v>34</v>
      </c>
    </row>
    <row r="11" spans="1:8" ht="27" x14ac:dyDescent="0.2">
      <c r="A11" s="4">
        <f t="shared" si="0"/>
        <v>8</v>
      </c>
      <c r="C11" s="34"/>
      <c r="D11" s="20" t="s">
        <v>108</v>
      </c>
      <c r="E11" s="28">
        <v>45059</v>
      </c>
      <c r="G11" s="3" t="s">
        <v>34</v>
      </c>
    </row>
    <row r="12" spans="1:8" ht="27" x14ac:dyDescent="0.2">
      <c r="A12" s="4">
        <f t="shared" si="0"/>
        <v>9</v>
      </c>
      <c r="C12" s="34"/>
      <c r="D12" s="17" t="s">
        <v>106</v>
      </c>
      <c r="E12" s="28">
        <v>45060</v>
      </c>
      <c r="G12" s="3" t="s">
        <v>34</v>
      </c>
    </row>
    <row r="13" spans="1:8" ht="27" x14ac:dyDescent="0.2">
      <c r="A13" s="4">
        <f t="shared" si="0"/>
        <v>10</v>
      </c>
      <c r="C13" s="34"/>
      <c r="D13" s="17" t="s">
        <v>109</v>
      </c>
      <c r="E13" s="28">
        <v>45061</v>
      </c>
      <c r="G13" s="3" t="s">
        <v>34</v>
      </c>
    </row>
    <row r="14" spans="1:8" ht="27" x14ac:dyDescent="0.2">
      <c r="A14" s="4">
        <f t="shared" si="0"/>
        <v>11</v>
      </c>
      <c r="B14" s="4" t="s">
        <v>81</v>
      </c>
      <c r="C14" s="4" t="s">
        <v>82</v>
      </c>
      <c r="D14" s="17" t="s">
        <v>100</v>
      </c>
      <c r="E14" s="28">
        <v>45057</v>
      </c>
      <c r="F14" s="3" t="s">
        <v>34</v>
      </c>
    </row>
    <row r="15" spans="1:8" ht="27" x14ac:dyDescent="0.2">
      <c r="A15" s="4">
        <f t="shared" si="0"/>
        <v>12</v>
      </c>
      <c r="D15" s="13" t="s">
        <v>83</v>
      </c>
      <c r="E15" s="28">
        <v>45057</v>
      </c>
      <c r="F15" s="3" t="s">
        <v>34</v>
      </c>
    </row>
    <row r="16" spans="1:8" x14ac:dyDescent="0.2">
      <c r="A16" s="4">
        <f t="shared" si="0"/>
        <v>13</v>
      </c>
      <c r="D16" s="13" t="s">
        <v>84</v>
      </c>
      <c r="E16" s="28">
        <v>45057</v>
      </c>
      <c r="F16" s="3" t="s">
        <v>34</v>
      </c>
    </row>
    <row r="17" spans="1:8" x14ac:dyDescent="0.2">
      <c r="A17" s="4">
        <f t="shared" si="0"/>
        <v>14</v>
      </c>
      <c r="C17" s="15"/>
      <c r="D17" s="20" t="s">
        <v>85</v>
      </c>
      <c r="E17" s="28">
        <v>45057</v>
      </c>
      <c r="F17" s="3" t="s">
        <v>34</v>
      </c>
      <c r="G17" s="16"/>
      <c r="H17" s="15"/>
    </row>
    <row r="18" spans="1:8" x14ac:dyDescent="0.2">
      <c r="A18" s="4">
        <f t="shared" si="0"/>
        <v>15</v>
      </c>
      <c r="C18" s="24"/>
      <c r="D18" s="17" t="s">
        <v>86</v>
      </c>
      <c r="E18" s="28">
        <v>45057</v>
      </c>
      <c r="F18" s="3" t="s">
        <v>34</v>
      </c>
      <c r="G18" s="18"/>
      <c r="H18" s="19"/>
    </row>
    <row r="19" spans="1:8" ht="27" x14ac:dyDescent="0.2">
      <c r="A19" s="4">
        <f t="shared" si="0"/>
        <v>16</v>
      </c>
      <c r="D19" s="13" t="s">
        <v>88</v>
      </c>
      <c r="E19" s="28">
        <v>45057</v>
      </c>
      <c r="F19" s="3" t="s">
        <v>34</v>
      </c>
    </row>
    <row r="20" spans="1:8" x14ac:dyDescent="0.2">
      <c r="A20" s="4">
        <f t="shared" si="0"/>
        <v>17</v>
      </c>
      <c r="C20" s="15"/>
      <c r="D20" s="20" t="s">
        <v>87</v>
      </c>
      <c r="E20" s="28">
        <v>45057</v>
      </c>
      <c r="F20" s="3" t="s">
        <v>34</v>
      </c>
      <c r="G20" s="16"/>
      <c r="H20" s="15"/>
    </row>
    <row r="21" spans="1:8" ht="27" x14ac:dyDescent="0.2">
      <c r="A21" s="4">
        <f t="shared" si="0"/>
        <v>18</v>
      </c>
      <c r="C21" s="24"/>
      <c r="D21" s="17" t="s">
        <v>89</v>
      </c>
      <c r="E21" s="28">
        <v>45057</v>
      </c>
      <c r="F21" s="3" t="s">
        <v>34</v>
      </c>
      <c r="G21" s="18"/>
      <c r="H21" s="19"/>
    </row>
    <row r="22" spans="1:8" ht="27" x14ac:dyDescent="0.2">
      <c r="A22" s="4">
        <f t="shared" si="0"/>
        <v>19</v>
      </c>
      <c r="D22" s="13" t="s">
        <v>90</v>
      </c>
      <c r="E22" s="28">
        <v>45057</v>
      </c>
      <c r="F22" s="3" t="s">
        <v>34</v>
      </c>
    </row>
    <row r="23" spans="1:8" ht="27" x14ac:dyDescent="0.2">
      <c r="A23" s="4">
        <f t="shared" si="0"/>
        <v>20</v>
      </c>
      <c r="B23" s="4" t="s">
        <v>91</v>
      </c>
      <c r="C23" s="15" t="s">
        <v>92</v>
      </c>
      <c r="D23" s="17" t="s">
        <v>101</v>
      </c>
      <c r="E23" s="28">
        <v>45057</v>
      </c>
      <c r="F23" s="3" t="s">
        <v>34</v>
      </c>
    </row>
    <row r="24" spans="1:8" ht="27" x14ac:dyDescent="0.2">
      <c r="A24" s="4">
        <f t="shared" si="0"/>
        <v>21</v>
      </c>
      <c r="D24" s="20" t="s">
        <v>93</v>
      </c>
      <c r="E24" s="28">
        <v>45057</v>
      </c>
      <c r="F24" s="3" t="s">
        <v>34</v>
      </c>
      <c r="G24" s="16"/>
      <c r="H24" s="15"/>
    </row>
    <row r="25" spans="1:8" x14ac:dyDescent="0.2">
      <c r="A25" s="4">
        <f t="shared" si="0"/>
        <v>22</v>
      </c>
      <c r="D25" s="13" t="s">
        <v>102</v>
      </c>
      <c r="E25" s="28">
        <v>45057</v>
      </c>
      <c r="F25" s="3" t="s">
        <v>34</v>
      </c>
    </row>
    <row r="26" spans="1:8" x14ac:dyDescent="0.2">
      <c r="A26" s="4">
        <f t="shared" si="0"/>
        <v>23</v>
      </c>
      <c r="D26" s="20" t="s">
        <v>99</v>
      </c>
      <c r="E26" s="28">
        <v>45057</v>
      </c>
      <c r="F26" s="3" t="s">
        <v>34</v>
      </c>
    </row>
    <row r="27" spans="1:8" x14ac:dyDescent="0.2">
      <c r="A27" s="4">
        <f t="shared" si="0"/>
        <v>24</v>
      </c>
      <c r="D27" s="17" t="s">
        <v>96</v>
      </c>
      <c r="E27" s="28">
        <v>45057</v>
      </c>
      <c r="F27" s="3" t="s">
        <v>34</v>
      </c>
    </row>
    <row r="28" spans="1:8" ht="27" x14ac:dyDescent="0.2">
      <c r="A28" s="4">
        <f t="shared" si="0"/>
        <v>25</v>
      </c>
      <c r="D28" s="13" t="s">
        <v>88</v>
      </c>
      <c r="E28" s="28">
        <v>45057</v>
      </c>
      <c r="F28" s="3" t="s">
        <v>34</v>
      </c>
    </row>
    <row r="29" spans="1:8" x14ac:dyDescent="0.2">
      <c r="A29" s="4">
        <f t="shared" si="0"/>
        <v>26</v>
      </c>
      <c r="D29" s="20" t="s">
        <v>97</v>
      </c>
      <c r="E29" s="28">
        <v>45057</v>
      </c>
      <c r="F29" s="3" t="s">
        <v>34</v>
      </c>
    </row>
    <row r="30" spans="1:8" ht="27" x14ac:dyDescent="0.2">
      <c r="A30" s="4">
        <f t="shared" si="0"/>
        <v>27</v>
      </c>
      <c r="D30" s="13" t="s">
        <v>94</v>
      </c>
      <c r="E30" s="28">
        <v>45057</v>
      </c>
      <c r="F30" s="3" t="s">
        <v>34</v>
      </c>
    </row>
    <row r="31" spans="1:8" ht="27" x14ac:dyDescent="0.2">
      <c r="A31" s="4">
        <f t="shared" si="0"/>
        <v>28</v>
      </c>
      <c r="D31" s="17" t="s">
        <v>98</v>
      </c>
      <c r="E31" s="28">
        <v>45057</v>
      </c>
      <c r="F31" s="3" t="s">
        <v>34</v>
      </c>
    </row>
    <row r="32" spans="1:8" ht="27" x14ac:dyDescent="0.2">
      <c r="A32" s="4">
        <f t="shared" si="0"/>
        <v>29</v>
      </c>
      <c r="D32" s="13" t="s">
        <v>103</v>
      </c>
      <c r="E32" s="28">
        <v>45057</v>
      </c>
      <c r="F32" s="3" t="s">
        <v>34</v>
      </c>
    </row>
    <row r="33" spans="1:8" ht="27" x14ac:dyDescent="0.2">
      <c r="A33" s="4">
        <f t="shared" si="0"/>
        <v>30</v>
      </c>
      <c r="D33" s="13" t="s">
        <v>95</v>
      </c>
      <c r="E33" s="28">
        <v>45057</v>
      </c>
      <c r="F33" s="3" t="s">
        <v>34</v>
      </c>
    </row>
    <row r="34" spans="1:8" x14ac:dyDescent="0.2">
      <c r="A34" s="4">
        <f t="shared" si="0"/>
        <v>31</v>
      </c>
      <c r="C34" s="25" t="s">
        <v>31</v>
      </c>
      <c r="D34" s="13" t="s">
        <v>32</v>
      </c>
      <c r="E34" s="28">
        <v>45057</v>
      </c>
      <c r="F34" s="3" t="s">
        <v>34</v>
      </c>
    </row>
    <row r="35" spans="1:8" x14ac:dyDescent="0.2">
      <c r="A35" s="4">
        <f t="shared" si="0"/>
        <v>32</v>
      </c>
      <c r="B35" s="9"/>
      <c r="C35" s="9"/>
      <c r="D35" s="9" t="s">
        <v>33</v>
      </c>
      <c r="E35" s="32">
        <v>45057</v>
      </c>
      <c r="F35" s="10" t="s">
        <v>34</v>
      </c>
      <c r="G35" s="10"/>
      <c r="H35" s="9"/>
    </row>
    <row r="36" spans="1:8" x14ac:dyDescent="0.2">
      <c r="A36" s="87"/>
    </row>
    <row r="37" spans="1:8" x14ac:dyDescent="0.2">
      <c r="D37" s="3"/>
      <c r="E37" s="3"/>
      <c r="G37" s="4"/>
    </row>
    <row r="38" spans="1:8" x14ac:dyDescent="0.2">
      <c r="B38" s="84"/>
      <c r="C38" s="85"/>
      <c r="D38" s="85"/>
      <c r="E38" s="85"/>
      <c r="F38" s="85"/>
      <c r="G38" s="85"/>
      <c r="H38" s="86"/>
    </row>
    <row r="39" spans="1:8" x14ac:dyDescent="0.2">
      <c r="C39" s="29"/>
      <c r="D39" s="29"/>
      <c r="E39" s="29"/>
      <c r="F39" s="29"/>
      <c r="G39" s="29"/>
      <c r="H39" s="30"/>
    </row>
    <row r="40" spans="1:8" x14ac:dyDescent="0.2">
      <c r="B40" s="84"/>
      <c r="C40" s="85"/>
      <c r="D40" s="85"/>
      <c r="E40" s="85"/>
      <c r="F40" s="85"/>
      <c r="G40" s="85"/>
      <c r="H40" s="86"/>
    </row>
  </sheetData>
  <mergeCells count="2">
    <mergeCell ref="B38:H38"/>
    <mergeCell ref="B40:H40"/>
  </mergeCells>
  <phoneticPr fontId="1"/>
  <dataValidations count="1">
    <dataValidation type="list" allowBlank="1" showInputMessage="1" showErrorMessage="1" sqref="G4:G8 G14:G35" xr:uid="{00000000-0002-0000-0100-000000000000}">
      <formula1>$F$1:$F$2</formula1>
    </dataValidation>
  </dataValidations>
  <pageMargins left="0.7" right="0.7" top="0.75" bottom="0.75" header="0.3" footer="0.3"/>
  <pageSetup paperSize="9" scale="91"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9C109-19E1-42B4-8B1C-7DB417439DBF}">
  <dimension ref="A1:H38"/>
  <sheetViews>
    <sheetView topLeftCell="A18" zoomScaleNormal="100" workbookViewId="0">
      <selection activeCell="B17" sqref="B17"/>
    </sheetView>
  </sheetViews>
  <sheetFormatPr defaultColWidth="9" defaultRowHeight="13.5" x14ac:dyDescent="0.2"/>
  <cols>
    <col min="1" max="1" width="4.26953125" style="4" customWidth="1"/>
    <col min="2" max="2" width="14.6328125" style="4" customWidth="1"/>
    <col min="3" max="3" width="14.453125" style="4" customWidth="1"/>
    <col min="4" max="4" width="51" style="4" customWidth="1"/>
    <col min="5" max="5" width="10.81640625" style="4" bestFit="1" customWidth="1"/>
    <col min="6" max="7" width="9.6328125" style="3" customWidth="1"/>
    <col min="8" max="8" width="33.6328125" style="4" customWidth="1"/>
    <col min="9" max="16384" width="9" style="4"/>
  </cols>
  <sheetData>
    <row r="1" spans="1:8" x14ac:dyDescent="0.2">
      <c r="F1" s="26" t="s">
        <v>34</v>
      </c>
      <c r="G1" s="2" t="s">
        <v>36</v>
      </c>
    </row>
    <row r="2" spans="1:8" ht="14" thickBot="1" x14ac:dyDescent="0.25">
      <c r="F2" s="26" t="s">
        <v>35</v>
      </c>
      <c r="G2" s="2" t="s">
        <v>37</v>
      </c>
    </row>
    <row r="3" spans="1:8" ht="14.5" thickTop="1" thickBot="1" x14ac:dyDescent="0.25">
      <c r="A3" s="11" t="s">
        <v>6</v>
      </c>
      <c r="B3" s="5" t="s">
        <v>7</v>
      </c>
      <c r="C3" s="5" t="s">
        <v>1</v>
      </c>
      <c r="D3" s="5" t="s">
        <v>2</v>
      </c>
      <c r="E3" s="6" t="s">
        <v>38</v>
      </c>
      <c r="F3" s="6" t="s">
        <v>3</v>
      </c>
      <c r="G3" s="6" t="s">
        <v>4</v>
      </c>
      <c r="H3" s="5" t="s">
        <v>5</v>
      </c>
    </row>
    <row r="4" spans="1:8" ht="27.5" thickTop="1" x14ac:dyDescent="0.2">
      <c r="A4" s="4">
        <f>ROW()-3</f>
        <v>1</v>
      </c>
      <c r="B4" s="21" t="s">
        <v>12</v>
      </c>
      <c r="C4" s="22" t="s">
        <v>13</v>
      </c>
      <c r="D4" s="14" t="s">
        <v>8</v>
      </c>
      <c r="E4" s="27">
        <v>44692</v>
      </c>
      <c r="F4" s="8" t="s">
        <v>53</v>
      </c>
      <c r="G4" s="8"/>
      <c r="H4" s="7"/>
    </row>
    <row r="5" spans="1:8" x14ac:dyDescent="0.2">
      <c r="A5" s="4">
        <f>ROW()-3</f>
        <v>2</v>
      </c>
      <c r="C5" s="15"/>
      <c r="D5" s="15" t="s">
        <v>55</v>
      </c>
      <c r="E5" s="28">
        <v>44692</v>
      </c>
      <c r="F5" s="16" t="s">
        <v>54</v>
      </c>
      <c r="G5" s="16" t="s">
        <v>34</v>
      </c>
      <c r="H5" s="15"/>
    </row>
    <row r="6" spans="1:8" ht="27" x14ac:dyDescent="0.2">
      <c r="A6" s="4">
        <f t="shared" ref="A6:A21" si="0">ROW()-3</f>
        <v>3</v>
      </c>
      <c r="C6" s="23" t="s">
        <v>14</v>
      </c>
      <c r="D6" s="17" t="s">
        <v>10</v>
      </c>
      <c r="E6" s="28">
        <v>44692</v>
      </c>
      <c r="F6" s="18" t="s">
        <v>53</v>
      </c>
      <c r="G6" s="18"/>
      <c r="H6" s="19"/>
    </row>
    <row r="7" spans="1:8" x14ac:dyDescent="0.2">
      <c r="A7" s="4">
        <f t="shared" si="0"/>
        <v>4</v>
      </c>
      <c r="C7" s="15"/>
      <c r="D7" s="20" t="s">
        <v>57</v>
      </c>
      <c r="E7" s="28">
        <v>44692</v>
      </c>
      <c r="F7" s="16" t="s">
        <v>53</v>
      </c>
      <c r="G7" s="16"/>
      <c r="H7" s="15"/>
    </row>
    <row r="8" spans="1:8" x14ac:dyDescent="0.2">
      <c r="A8" s="4">
        <f t="shared" si="0"/>
        <v>5</v>
      </c>
      <c r="C8" s="15"/>
      <c r="D8" s="20" t="s">
        <v>9</v>
      </c>
      <c r="E8" s="28">
        <v>44692</v>
      </c>
      <c r="F8" s="16" t="s">
        <v>53</v>
      </c>
      <c r="G8" s="16"/>
      <c r="H8" s="15"/>
    </row>
    <row r="9" spans="1:8" ht="27" x14ac:dyDescent="0.2">
      <c r="A9" s="4">
        <f t="shared" si="0"/>
        <v>6</v>
      </c>
      <c r="C9" s="23" t="s">
        <v>15</v>
      </c>
      <c r="D9" s="17" t="s">
        <v>16</v>
      </c>
      <c r="E9" s="28">
        <v>44692</v>
      </c>
      <c r="F9" s="16" t="s">
        <v>53</v>
      </c>
      <c r="G9" s="18"/>
      <c r="H9" s="19"/>
    </row>
    <row r="10" spans="1:8" x14ac:dyDescent="0.2">
      <c r="A10" s="4">
        <f t="shared" si="0"/>
        <v>7</v>
      </c>
      <c r="D10" s="4" t="s">
        <v>56</v>
      </c>
      <c r="E10" s="28">
        <v>44692</v>
      </c>
      <c r="F10" s="16" t="s">
        <v>53</v>
      </c>
    </row>
    <row r="11" spans="1:8" ht="27" x14ac:dyDescent="0.2">
      <c r="A11" s="4">
        <f t="shared" si="0"/>
        <v>8</v>
      </c>
      <c r="D11" s="13" t="s">
        <v>24</v>
      </c>
      <c r="E11" s="28">
        <v>44692</v>
      </c>
      <c r="F11" s="16" t="s">
        <v>53</v>
      </c>
    </row>
    <row r="12" spans="1:8" ht="27" x14ac:dyDescent="0.2">
      <c r="A12" s="4">
        <f t="shared" si="0"/>
        <v>9</v>
      </c>
      <c r="D12" s="13" t="s">
        <v>25</v>
      </c>
      <c r="E12" s="28">
        <v>44692</v>
      </c>
      <c r="F12" s="16" t="s">
        <v>53</v>
      </c>
    </row>
    <row r="13" spans="1:8" ht="27" x14ac:dyDescent="0.2">
      <c r="A13" s="4">
        <f t="shared" si="0"/>
        <v>10</v>
      </c>
      <c r="C13" s="15"/>
      <c r="D13" s="20" t="s">
        <v>26</v>
      </c>
      <c r="E13" s="28">
        <v>44692</v>
      </c>
      <c r="F13" s="16" t="s">
        <v>53</v>
      </c>
      <c r="G13" s="16"/>
      <c r="H13" s="15"/>
    </row>
    <row r="14" spans="1:8" ht="27" x14ac:dyDescent="0.2">
      <c r="A14" s="4">
        <f t="shared" si="0"/>
        <v>11</v>
      </c>
      <c r="C14" s="24" t="s">
        <v>27</v>
      </c>
      <c r="D14" s="17" t="s">
        <v>28</v>
      </c>
      <c r="E14" s="28">
        <v>44692</v>
      </c>
      <c r="F14" s="16" t="s">
        <v>53</v>
      </c>
      <c r="G14" s="18"/>
      <c r="H14" s="19"/>
    </row>
    <row r="15" spans="1:8" ht="27" x14ac:dyDescent="0.2">
      <c r="A15" s="4">
        <f t="shared" si="0"/>
        <v>12</v>
      </c>
      <c r="D15" s="13" t="s">
        <v>29</v>
      </c>
      <c r="E15" s="28">
        <v>44692</v>
      </c>
      <c r="F15" s="16" t="s">
        <v>53</v>
      </c>
    </row>
    <row r="16" spans="1:8" ht="27" x14ac:dyDescent="0.2">
      <c r="A16" s="4">
        <f t="shared" si="0"/>
        <v>13</v>
      </c>
      <c r="C16" s="15"/>
      <c r="D16" s="20" t="s">
        <v>30</v>
      </c>
      <c r="E16" s="28">
        <v>44692</v>
      </c>
      <c r="F16" s="16" t="s">
        <v>53</v>
      </c>
      <c r="G16" s="16"/>
      <c r="H16" s="15"/>
    </row>
    <row r="17" spans="1:8" ht="27" x14ac:dyDescent="0.2">
      <c r="A17" s="4">
        <f t="shared" si="0"/>
        <v>14</v>
      </c>
      <c r="C17" s="24"/>
      <c r="D17" s="17" t="s">
        <v>58</v>
      </c>
      <c r="E17" s="28">
        <v>44692</v>
      </c>
      <c r="F17" s="16" t="s">
        <v>53</v>
      </c>
      <c r="G17" s="18"/>
      <c r="H17" s="19"/>
    </row>
    <row r="18" spans="1:8" ht="27" x14ac:dyDescent="0.2">
      <c r="A18" s="4">
        <f t="shared" si="0"/>
        <v>15</v>
      </c>
      <c r="D18" s="13" t="s">
        <v>59</v>
      </c>
      <c r="E18" s="28">
        <v>44692</v>
      </c>
      <c r="F18" s="16" t="s">
        <v>53</v>
      </c>
    </row>
    <row r="19" spans="1:8" ht="27" x14ac:dyDescent="0.2">
      <c r="A19" s="4">
        <f t="shared" si="0"/>
        <v>16</v>
      </c>
      <c r="C19" s="15"/>
      <c r="D19" s="20" t="s">
        <v>60</v>
      </c>
      <c r="E19" s="28">
        <v>44692</v>
      </c>
      <c r="F19" s="16" t="s">
        <v>53</v>
      </c>
      <c r="G19" s="16"/>
      <c r="H19" s="15"/>
    </row>
    <row r="20" spans="1:8" x14ac:dyDescent="0.2">
      <c r="A20" s="4">
        <f t="shared" si="0"/>
        <v>17</v>
      </c>
      <c r="C20" s="25" t="s">
        <v>0</v>
      </c>
      <c r="D20" s="13" t="s">
        <v>32</v>
      </c>
      <c r="E20" s="31">
        <v>44692</v>
      </c>
      <c r="F20" s="3" t="s">
        <v>53</v>
      </c>
    </row>
    <row r="21" spans="1:8" x14ac:dyDescent="0.2">
      <c r="A21" s="4">
        <f t="shared" si="0"/>
        <v>18</v>
      </c>
      <c r="B21" s="9"/>
      <c r="C21" s="9"/>
      <c r="D21" s="9" t="s">
        <v>33</v>
      </c>
      <c r="E21" s="32">
        <v>44692</v>
      </c>
      <c r="F21" s="10" t="s">
        <v>53</v>
      </c>
      <c r="G21" s="10"/>
      <c r="H21" s="9"/>
    </row>
    <row r="22" spans="1:8" x14ac:dyDescent="0.2">
      <c r="A22" s="12"/>
    </row>
    <row r="23" spans="1:8" x14ac:dyDescent="0.2">
      <c r="B23" s="4" t="s">
        <v>17</v>
      </c>
      <c r="D23" s="3"/>
      <c r="E23" s="3"/>
      <c r="G23" s="4"/>
    </row>
    <row r="24" spans="1:8" x14ac:dyDescent="0.2">
      <c r="B24" s="84" t="s">
        <v>11</v>
      </c>
      <c r="C24" s="85"/>
      <c r="D24" s="85"/>
      <c r="E24" s="85"/>
      <c r="F24" s="85"/>
      <c r="G24" s="85"/>
      <c r="H24" s="86"/>
    </row>
    <row r="25" spans="1:8" x14ac:dyDescent="0.2">
      <c r="B25" s="4" t="s">
        <v>67</v>
      </c>
      <c r="C25" s="29"/>
      <c r="D25" s="29"/>
      <c r="E25" s="29"/>
      <c r="F25" s="29"/>
      <c r="G25" s="29"/>
      <c r="H25" s="30"/>
    </row>
    <row r="26" spans="1:8" x14ac:dyDescent="0.2">
      <c r="B26" s="84" t="s">
        <v>68</v>
      </c>
      <c r="C26" s="85"/>
      <c r="D26" s="85"/>
      <c r="E26" s="85"/>
      <c r="F26" s="85"/>
      <c r="G26" s="85"/>
      <c r="H26" s="86"/>
    </row>
    <row r="27" spans="1:8" x14ac:dyDescent="0.2">
      <c r="B27" s="4" t="s">
        <v>19</v>
      </c>
    </row>
    <row r="28" spans="1:8" x14ac:dyDescent="0.2">
      <c r="B28" s="4" t="s">
        <v>18</v>
      </c>
    </row>
    <row r="29" spans="1:8" x14ac:dyDescent="0.2">
      <c r="B29" s="4" t="s">
        <v>21</v>
      </c>
    </row>
    <row r="30" spans="1:8" x14ac:dyDescent="0.2">
      <c r="B30" s="4" t="s">
        <v>20</v>
      </c>
    </row>
    <row r="31" spans="1:8" x14ac:dyDescent="0.2">
      <c r="B31" s="4" t="s">
        <v>22</v>
      </c>
    </row>
    <row r="32" spans="1:8" x14ac:dyDescent="0.2">
      <c r="B32" s="4" t="s">
        <v>23</v>
      </c>
    </row>
    <row r="33" spans="2:2" x14ac:dyDescent="0.2">
      <c r="B33" s="4" t="s">
        <v>61</v>
      </c>
    </row>
    <row r="34" spans="2:2" x14ac:dyDescent="0.2">
      <c r="B34" s="4" t="s">
        <v>62</v>
      </c>
    </row>
    <row r="35" spans="2:2" x14ac:dyDescent="0.2">
      <c r="B35" s="4" t="s">
        <v>63</v>
      </c>
    </row>
    <row r="36" spans="2:2" x14ac:dyDescent="0.2">
      <c r="B36" s="4" t="s">
        <v>64</v>
      </c>
    </row>
    <row r="37" spans="2:2" x14ac:dyDescent="0.2">
      <c r="B37" s="4" t="s">
        <v>65</v>
      </c>
    </row>
    <row r="38" spans="2:2" x14ac:dyDescent="0.2">
      <c r="B38" s="4" t="s">
        <v>66</v>
      </c>
    </row>
  </sheetData>
  <mergeCells count="2">
    <mergeCell ref="B24:H24"/>
    <mergeCell ref="B26:H26"/>
  </mergeCells>
  <phoneticPr fontId="1"/>
  <dataValidations disablePrompts="1" count="1">
    <dataValidation type="list" allowBlank="1" showInputMessage="1" showErrorMessage="1" sqref="F4:F21" xr:uid="{1C548DEF-B302-4792-968A-A17D8BDDE11D}">
      <formula1>$F$1:$F$2</formula1>
    </dataValidation>
  </dataValidations>
  <pageMargins left="0.7" right="0.7" top="0.75" bottom="0.75" header="0.3" footer="0.3"/>
  <pageSetup paperSize="9" scale="9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総合テスト仕様書</vt:lpstr>
      <vt:lpstr>サンプル_総合テスト仕様書</vt:lpstr>
      <vt:lpstr>サンプル_総合テスト仕様書!Print_Area</vt:lpstr>
      <vt:lpstr>総合テスト仕様書!Print_Area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2023-05-12T00:21:00Z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51d9a5f9-00ea-4546-a87f-980fe4d26ced</vt:lpwstr>
  </property>
</Properties>
</file>