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96AA70C3-8E17-46C0-BD50-AB81AA9D73A2}" xr6:coauthVersionLast="47" xr6:coauthVersionMax="47" xr10:uidLastSave="{00000000-0000-0000-0000-000000000000}"/>
  <bookViews>
    <workbookView xWindow="-98" yWindow="-98" windowWidth="23236" windowHeight="13996" xr2:uid="{888A6D22-D5F6-4316-BCF6-51E52A0EEF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K3" i="1"/>
  <c r="P2" i="1"/>
  <c r="I3" i="1"/>
  <c r="L3" i="1" s="1"/>
  <c r="I4" i="1"/>
  <c r="K4" i="1" s="1"/>
  <c r="I5" i="1"/>
  <c r="L5" i="1" s="1"/>
  <c r="I6" i="1"/>
  <c r="L6" i="1" s="1"/>
  <c r="I7" i="1"/>
  <c r="L7" i="1" s="1"/>
  <c r="I2" i="1"/>
  <c r="L2" i="1" s="1"/>
  <c r="J5" i="1" l="1"/>
  <c r="L4" i="1"/>
  <c r="K5" i="1"/>
  <c r="J7" i="1"/>
  <c r="J6" i="1"/>
  <c r="K2" i="1"/>
  <c r="K7" i="1"/>
  <c r="K6" i="1"/>
</calcChain>
</file>

<file path=xl/sharedStrings.xml><?xml version="1.0" encoding="utf-8"?>
<sst xmlns="http://schemas.openxmlformats.org/spreadsheetml/2006/main" count="39" uniqueCount="39">
  <si>
    <t>Points</t>
  </si>
  <si>
    <t>z</t>
  </si>
  <si>
    <t>r</t>
  </si>
  <si>
    <t>Ne</t>
  </si>
  <si>
    <t>Interp</t>
  </si>
  <si>
    <t>Material</t>
  </si>
  <si>
    <t>Informations</t>
  </si>
  <si>
    <t>pip install openpyxl</t>
  </si>
  <si>
    <t>pip install pandas</t>
  </si>
  <si>
    <t>Run this commands on Terminal</t>
  </si>
  <si>
    <t>Interpolation Type: 1-Linear ; 0-Cubic (Interp)</t>
  </si>
  <si>
    <t>The measurements are in millimeters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</si>
  <si>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</si>
  <si>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</si>
  <si>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</si>
  <si>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</si>
  <si>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</si>
  <si>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</si>
  <si>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</si>
  <si>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</si>
  <si>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</si>
  <si>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</si>
  <si>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</si>
  <si>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</si>
  <si>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</si>
  <si>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AL2024-T3(2)</t>
  </si>
  <si>
    <t>AL6061-T6(1)</t>
  </si>
  <si>
    <t>Element_Dimension</t>
  </si>
  <si>
    <t>Element_Dimension - Size of the element, so we are able to do a study of the mesh</t>
  </si>
  <si>
    <t>Pressure Function</t>
  </si>
  <si>
    <t>Material: 1-Aluminium ; 0-Steel (Properties at the temperature that the engine will work)</t>
  </si>
  <si>
    <t>The coloured cells are for the user to input data</t>
  </si>
  <si>
    <t>Straight Line Distance Between Points</t>
  </si>
  <si>
    <t>Ne - Number of elements between 2 points</t>
  </si>
  <si>
    <t>Discontinuity</t>
  </si>
  <si>
    <t>NumRowsRead</t>
  </si>
  <si>
    <t>Nn</t>
  </si>
  <si>
    <t>Nn - Number of nods to add</t>
  </si>
  <si>
    <t>Dimension_Used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</si>
</sst>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'1'!$C$2:$C$8</c:f>
              <c:numCache>
                <c:formatCode>General</c:formatCode>
                <c:ptCount val="7"/>
                <c:pt idx="0">
                  <c:v>0</c:v>
                </c:pt>
                <c:pt idx="1">
                  <c:v>49.4</c:v>
                </c:pt>
                <c:pt idx="2">
                  <c:v>49.4</c:v>
                </c:pt>
                <c:pt idx="3">
                  <c:v>21.25</c:v>
                </c:pt>
                <c:pt idx="4">
                  <c:v>16.25</c:v>
                </c:pt>
                <c:pt idx="5">
                  <c:v>17.5</c:v>
                </c:pt>
                <c:pt idx="6">
                  <c:v>26.3</c:v>
                </c:pt>
              </c:numCache>
            </c:numRef>
          </c:xVal>
          <c:yVal>
            <c:numRef>
              <c:f>'1'!$B$2:$B$8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913.68</c:v>
                </c:pt>
                <c:pt idx="3">
                  <c:v>980</c:v>
                </c:pt>
                <c:pt idx="4">
                  <c:v>1030</c:v>
                </c:pt>
                <c:pt idx="5">
                  <c:v>1100</c:v>
                </c:pt>
                <c:pt idx="6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353523</xdr:colOff>
      <xdr:row>4</xdr:row>
      <xdr:rowOff>125288</xdr:rowOff>
    </xdr:from>
    <xdr:to>
      <xdr:col>38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283096" y="934261"/>
          <a:ext cx="5047119" cy="8007495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31</xdr:col>
      <xdr:colOff>241787</xdr:colOff>
      <xdr:row>6</xdr:row>
      <xdr:rowOff>14653</xdr:rowOff>
    </xdr:from>
    <xdr:to>
      <xdr:col>31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254690</xdr:colOff>
      <xdr:row>37</xdr:row>
      <xdr:rowOff>175847</xdr:rowOff>
    </xdr:from>
    <xdr:to>
      <xdr:col>33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527540</xdr:colOff>
      <xdr:row>43</xdr:row>
      <xdr:rowOff>109904</xdr:rowOff>
    </xdr:from>
    <xdr:to>
      <xdr:col>34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293078</xdr:colOff>
      <xdr:row>30</xdr:row>
      <xdr:rowOff>109904</xdr:rowOff>
    </xdr:from>
    <xdr:to>
      <xdr:col>34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219809</xdr:colOff>
      <xdr:row>36</xdr:row>
      <xdr:rowOff>36635</xdr:rowOff>
    </xdr:from>
    <xdr:to>
      <xdr:col>33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395656</xdr:colOff>
      <xdr:row>34</xdr:row>
      <xdr:rowOff>139212</xdr:rowOff>
    </xdr:from>
    <xdr:to>
      <xdr:col>33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298940</xdr:colOff>
      <xdr:row>6</xdr:row>
      <xdr:rowOff>5863</xdr:rowOff>
    </xdr:from>
    <xdr:to>
      <xdr:col>34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367548</xdr:colOff>
      <xdr:row>6</xdr:row>
      <xdr:rowOff>97526</xdr:rowOff>
    </xdr:from>
    <xdr:to>
      <xdr:col>34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508226</xdr:colOff>
      <xdr:row>31</xdr:row>
      <xdr:rowOff>51288</xdr:rowOff>
    </xdr:from>
    <xdr:to>
      <xdr:col>34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320632</xdr:colOff>
      <xdr:row>38</xdr:row>
      <xdr:rowOff>117232</xdr:rowOff>
    </xdr:from>
    <xdr:to>
      <xdr:col>33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273323</xdr:colOff>
      <xdr:row>35</xdr:row>
      <xdr:rowOff>58615</xdr:rowOff>
    </xdr:from>
    <xdr:to>
      <xdr:col>33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261101</xdr:colOff>
      <xdr:row>6</xdr:row>
      <xdr:rowOff>24104</xdr:rowOff>
    </xdr:from>
    <xdr:to>
      <xdr:col>34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822673</xdr:colOff>
      <xdr:row>8</xdr:row>
      <xdr:rowOff>86506</xdr:rowOff>
    </xdr:from>
    <xdr:to>
      <xdr:col>8</xdr:col>
      <xdr:colOff>2609589</xdr:colOff>
      <xdr:row>41</xdr:row>
      <xdr:rowOff>45666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F29"/>
  <sheetViews>
    <sheetView tabSelected="1" zoomScale="73" zoomScaleNormal="60" workbookViewId="0">
      <selection activeCell="H17" sqref="H17"/>
    </sheetView>
  </sheetViews>
  <sheetFormatPr defaultRowHeight="14.25" x14ac:dyDescent="0.45"/>
  <cols>
    <col min="5" max="5" width="15.33203125" bestFit="1" customWidth="1"/>
    <col min="6" max="6" width="15.33203125" customWidth="1"/>
    <col min="7" max="7" width="12.6640625" bestFit="1" customWidth="1"/>
    <col min="8" max="8" width="22.19921875" bestFit="1" customWidth="1"/>
    <col min="9" max="9" width="41" bestFit="1" customWidth="1"/>
    <col min="10" max="10" width="29" bestFit="1" customWidth="1"/>
    <col min="11" max="11" width="6.1328125" customWidth="1"/>
    <col min="12" max="12" width="5.86328125" customWidth="1"/>
    <col min="13" max="13" width="6.796875" bestFit="1" customWidth="1"/>
    <col min="14" max="14" width="13.59765625" bestFit="1" customWidth="1"/>
    <col min="15" max="15" width="20.06640625" bestFit="1" customWidth="1"/>
    <col min="16" max="16" width="16.6640625" bestFit="1" customWidth="1"/>
    <col min="17" max="17" width="20.59765625" bestFit="1" customWidth="1"/>
    <col min="18" max="18" width="28.06640625" bestFit="1" customWidth="1"/>
    <col min="19" max="19" width="15.265625" bestFit="1" customWidth="1"/>
    <col min="20" max="20" width="14.59765625" bestFit="1" customWidth="1"/>
    <col min="21" max="21" width="28.53125" bestFit="1" customWidth="1"/>
    <col min="22" max="22" width="83.6640625" bestFit="1" customWidth="1"/>
    <col min="23" max="23" width="15" bestFit="1" customWidth="1"/>
    <col min="29" max="29" width="13.265625" bestFit="1" customWidth="1"/>
    <col min="30" max="30" width="81.9296875" customWidth="1"/>
    <col min="34" max="34" width="9.1328125" customWidth="1"/>
  </cols>
  <sheetData>
    <row r="1" spans="1:31" ht="17.649999999999999" x14ac:dyDescent="0.45">
      <c r="A1" s="20" t="s">
        <v>0</v>
      </c>
      <c r="B1" s="20" t="s">
        <v>1</v>
      </c>
      <c r="C1" s="20" t="s">
        <v>2</v>
      </c>
      <c r="D1" s="20" t="s">
        <v>24</v>
      </c>
      <c r="E1" s="20" t="s">
        <v>34</v>
      </c>
      <c r="F1" s="20" t="s">
        <v>12</v>
      </c>
      <c r="G1" s="20" t="s">
        <v>5</v>
      </c>
      <c r="H1" s="20" t="s">
        <v>27</v>
      </c>
      <c r="I1" s="24" t="s">
        <v>32</v>
      </c>
      <c r="J1" s="24" t="s">
        <v>38</v>
      </c>
      <c r="K1" s="24" t="s">
        <v>3</v>
      </c>
      <c r="L1" s="24" t="s">
        <v>36</v>
      </c>
      <c r="M1" s="20" t="s">
        <v>4</v>
      </c>
      <c r="N1" s="20" t="s">
        <v>13</v>
      </c>
      <c r="O1" s="21" t="s">
        <v>29</v>
      </c>
      <c r="P1" s="24" t="s">
        <v>35</v>
      </c>
      <c r="Q1" s="25"/>
      <c r="R1" s="14" t="s">
        <v>23</v>
      </c>
      <c r="S1" s="33" t="s">
        <v>26</v>
      </c>
      <c r="T1" s="14" t="s">
        <v>25</v>
      </c>
      <c r="U1" s="31"/>
      <c r="V1" s="3" t="s">
        <v>6</v>
      </c>
      <c r="Y1" s="13"/>
      <c r="Z1" s="13"/>
      <c r="AA1" s="13"/>
      <c r="AB1" s="13"/>
      <c r="AE1" s="11"/>
    </row>
    <row r="2" spans="1:31" ht="15.4" x14ac:dyDescent="0.45">
      <c r="A2" s="16">
        <v>1</v>
      </c>
      <c r="B2" s="16">
        <v>0</v>
      </c>
      <c r="C2" s="16">
        <v>0</v>
      </c>
      <c r="D2" s="16">
        <v>3</v>
      </c>
      <c r="E2" s="16">
        <v>0</v>
      </c>
      <c r="F2" s="16">
        <v>0</v>
      </c>
      <c r="G2" s="22">
        <v>1</v>
      </c>
      <c r="H2" s="16">
        <v>10</v>
      </c>
      <c r="I2" s="1">
        <f t="shared" ref="I2:I7" si="0">SQRT((C3-C2)^2+(B3-B2)^2)</f>
        <v>49.4</v>
      </c>
      <c r="J2" s="1">
        <f>I2/H2</f>
        <v>4.9399999999999995</v>
      </c>
      <c r="K2" s="1">
        <f>ROUND(I2/H2,0)</f>
        <v>5</v>
      </c>
      <c r="L2" s="1">
        <f>ROUND(I2/H2,0)-1</f>
        <v>4</v>
      </c>
      <c r="M2" s="16">
        <v>1</v>
      </c>
      <c r="N2" s="16">
        <v>2</v>
      </c>
      <c r="O2" s="17"/>
      <c r="P2" s="16">
        <f>COUNTIF(A2:A58, "&lt;&gt;")</f>
        <v>7</v>
      </c>
      <c r="Q2" s="25"/>
      <c r="R2" s="15" t="s">
        <v>17</v>
      </c>
      <c r="S2" s="34">
        <v>2700</v>
      </c>
      <c r="T2" s="1">
        <v>2780</v>
      </c>
      <c r="U2" s="32"/>
      <c r="V2" s="4"/>
      <c r="Y2" s="10"/>
      <c r="Z2" s="10"/>
      <c r="AA2" s="10"/>
      <c r="AB2" s="10"/>
      <c r="AE2" s="12"/>
    </row>
    <row r="3" spans="1:31" ht="15.4" x14ac:dyDescent="0.45">
      <c r="A3" s="16">
        <v>2</v>
      </c>
      <c r="B3" s="16">
        <v>0</v>
      </c>
      <c r="C3" s="16">
        <v>49.4</v>
      </c>
      <c r="D3" s="16">
        <v>3</v>
      </c>
      <c r="E3" s="16">
        <v>1</v>
      </c>
      <c r="F3" s="16">
        <v>6</v>
      </c>
      <c r="G3" s="22">
        <v>1</v>
      </c>
      <c r="H3" s="16">
        <v>120</v>
      </c>
      <c r="I3" s="1">
        <f t="shared" si="0"/>
        <v>913.68</v>
      </c>
      <c r="J3" s="1">
        <f t="shared" ref="J3:J7" si="1">I3/H3</f>
        <v>7.6139999999999999</v>
      </c>
      <c r="K3" s="1">
        <f t="shared" ref="K3:K7" si="2">ROUND(I3/H3,0)</f>
        <v>8</v>
      </c>
      <c r="L3" s="1">
        <f>ROUND(I3/H3,0)-1</f>
        <v>7</v>
      </c>
      <c r="M3" s="16">
        <v>1</v>
      </c>
      <c r="N3" s="16">
        <v>7</v>
      </c>
      <c r="O3" s="10"/>
      <c r="P3" s="17"/>
      <c r="Q3" s="25"/>
      <c r="R3" s="15"/>
      <c r="S3" s="34"/>
      <c r="T3" s="1"/>
      <c r="U3" s="32"/>
      <c r="V3" s="4"/>
      <c r="Y3" s="10"/>
      <c r="Z3" s="10"/>
      <c r="AA3" s="10"/>
      <c r="AB3" s="10"/>
      <c r="AE3" s="12"/>
    </row>
    <row r="4" spans="1:31" ht="15.4" x14ac:dyDescent="0.45">
      <c r="A4" s="16">
        <v>3</v>
      </c>
      <c r="B4" s="16">
        <v>913.68</v>
      </c>
      <c r="C4" s="16">
        <v>49.4</v>
      </c>
      <c r="D4" s="16">
        <v>2.5</v>
      </c>
      <c r="E4" s="16">
        <v>1</v>
      </c>
      <c r="F4" s="16">
        <v>7</v>
      </c>
      <c r="G4" s="22">
        <v>1</v>
      </c>
      <c r="H4" s="16">
        <v>12</v>
      </c>
      <c r="I4" s="1">
        <f t="shared" si="0"/>
        <v>72.04696315598602</v>
      </c>
      <c r="J4" s="1">
        <f t="shared" si="1"/>
        <v>6.0039135963321684</v>
      </c>
      <c r="K4" s="1">
        <f t="shared" si="2"/>
        <v>6</v>
      </c>
      <c r="L4" s="1">
        <f>ROUND(I4/H4,0)-1</f>
        <v>5</v>
      </c>
      <c r="M4" s="16">
        <v>1</v>
      </c>
      <c r="N4" s="16">
        <v>7</v>
      </c>
      <c r="P4" s="10"/>
      <c r="Q4" s="26"/>
      <c r="R4" s="15" t="s">
        <v>18</v>
      </c>
      <c r="S4" s="34">
        <v>68.900000000000006</v>
      </c>
      <c r="T4" s="1">
        <v>73.099999999999994</v>
      </c>
      <c r="U4" s="32"/>
      <c r="V4" s="5" t="s">
        <v>11</v>
      </c>
      <c r="Y4" s="10"/>
      <c r="Z4" s="10"/>
      <c r="AA4" s="10"/>
      <c r="AB4" s="10"/>
      <c r="AE4" s="12"/>
    </row>
    <row r="5" spans="1:31" ht="45" x14ac:dyDescent="0.45">
      <c r="A5" s="16">
        <v>4</v>
      </c>
      <c r="B5" s="16">
        <v>980</v>
      </c>
      <c r="C5" s="16">
        <v>21.25</v>
      </c>
      <c r="D5" s="16">
        <v>4</v>
      </c>
      <c r="E5" s="16">
        <v>0</v>
      </c>
      <c r="F5" s="16">
        <v>7</v>
      </c>
      <c r="G5" s="22">
        <v>2</v>
      </c>
      <c r="H5" s="16">
        <v>10</v>
      </c>
      <c r="I5" s="1">
        <f t="shared" si="0"/>
        <v>50.24937810560445</v>
      </c>
      <c r="J5" s="1">
        <f t="shared" si="1"/>
        <v>5.024937810560445</v>
      </c>
      <c r="K5" s="1">
        <f t="shared" si="2"/>
        <v>5</v>
      </c>
      <c r="L5" s="1">
        <f>ROUND(I5/H5,0)-1</f>
        <v>4</v>
      </c>
      <c r="M5" s="16">
        <v>0</v>
      </c>
      <c r="N5" s="16">
        <v>7</v>
      </c>
      <c r="P5" s="10"/>
      <c r="Q5" s="26"/>
      <c r="R5" s="15" t="s">
        <v>16</v>
      </c>
      <c r="S5" s="34">
        <v>0.33</v>
      </c>
      <c r="T5" s="1">
        <v>0.33</v>
      </c>
      <c r="U5" s="32"/>
      <c r="V5" s="6" t="s">
        <v>15</v>
      </c>
      <c r="Y5" s="10"/>
      <c r="Z5" s="10"/>
      <c r="AA5" s="10"/>
      <c r="AB5" s="10"/>
      <c r="AE5" s="12"/>
    </row>
    <row r="6" spans="1:31" ht="15.4" x14ac:dyDescent="0.45">
      <c r="A6" s="16">
        <v>5</v>
      </c>
      <c r="B6" s="16">
        <v>1030</v>
      </c>
      <c r="C6" s="16">
        <v>16.25</v>
      </c>
      <c r="D6" s="16">
        <v>4</v>
      </c>
      <c r="E6" s="16">
        <v>0</v>
      </c>
      <c r="F6" s="16">
        <v>7</v>
      </c>
      <c r="G6" s="22">
        <v>2</v>
      </c>
      <c r="H6" s="16">
        <v>25</v>
      </c>
      <c r="I6" s="1">
        <f t="shared" si="0"/>
        <v>70.011159824702233</v>
      </c>
      <c r="J6" s="1">
        <f t="shared" si="1"/>
        <v>2.8004463929880892</v>
      </c>
      <c r="K6" s="1">
        <f t="shared" si="2"/>
        <v>3</v>
      </c>
      <c r="L6" s="1">
        <f>ROUND(I6/H6,0)-1</f>
        <v>2</v>
      </c>
      <c r="M6" s="16">
        <v>0</v>
      </c>
      <c r="N6" s="16">
        <v>7</v>
      </c>
      <c r="P6" s="10"/>
      <c r="Q6" s="26"/>
      <c r="R6" s="15" t="s">
        <v>19</v>
      </c>
      <c r="S6" s="34">
        <v>276</v>
      </c>
      <c r="T6" s="1">
        <v>345</v>
      </c>
      <c r="U6" s="32"/>
      <c r="V6" s="5" t="s">
        <v>14</v>
      </c>
      <c r="Y6" s="10"/>
      <c r="Z6" s="10"/>
      <c r="AA6" s="10"/>
      <c r="AB6" s="10"/>
      <c r="AE6" s="12"/>
    </row>
    <row r="7" spans="1:31" ht="15.4" x14ac:dyDescent="0.45">
      <c r="A7" s="16">
        <v>6</v>
      </c>
      <c r="B7" s="16">
        <v>1100</v>
      </c>
      <c r="C7" s="16">
        <v>17.5</v>
      </c>
      <c r="D7" s="16">
        <v>4</v>
      </c>
      <c r="E7" s="16">
        <v>0</v>
      </c>
      <c r="F7" s="16">
        <v>7</v>
      </c>
      <c r="G7" s="22">
        <v>2</v>
      </c>
      <c r="H7" s="16">
        <v>30</v>
      </c>
      <c r="I7" s="1">
        <f t="shared" si="0"/>
        <v>200.19350638819432</v>
      </c>
      <c r="J7" s="1">
        <f t="shared" si="1"/>
        <v>6.6731168796064777</v>
      </c>
      <c r="K7" s="1">
        <f t="shared" si="2"/>
        <v>7</v>
      </c>
      <c r="L7" s="1">
        <f>ROUND(I7/H7,0)-1</f>
        <v>6</v>
      </c>
      <c r="M7" s="16">
        <v>1</v>
      </c>
      <c r="N7" s="16">
        <v>7</v>
      </c>
      <c r="P7" s="10"/>
      <c r="Q7" s="26"/>
      <c r="R7" s="15" t="s">
        <v>20</v>
      </c>
      <c r="S7" s="34">
        <v>310</v>
      </c>
      <c r="T7" s="1">
        <v>483</v>
      </c>
      <c r="U7" s="32"/>
      <c r="V7" s="4" t="s">
        <v>28</v>
      </c>
      <c r="Y7" s="10"/>
      <c r="Z7" s="10"/>
      <c r="AA7" s="10"/>
      <c r="AB7" s="10"/>
      <c r="AE7" s="12"/>
    </row>
    <row r="8" spans="1:31" ht="15.4" x14ac:dyDescent="0.45">
      <c r="A8" s="16">
        <v>7</v>
      </c>
      <c r="B8" s="16">
        <v>1300</v>
      </c>
      <c r="C8" s="16">
        <v>26.3</v>
      </c>
      <c r="D8" s="16">
        <v>4</v>
      </c>
      <c r="E8" s="16">
        <v>0</v>
      </c>
      <c r="F8" s="16">
        <v>7</v>
      </c>
      <c r="G8" s="22"/>
      <c r="H8" s="16"/>
      <c r="I8" s="1"/>
      <c r="J8" s="1"/>
      <c r="K8" s="1"/>
      <c r="L8" s="1"/>
      <c r="M8" s="16"/>
      <c r="N8" s="16"/>
      <c r="P8" s="10"/>
      <c r="Q8" s="26"/>
      <c r="R8" s="15" t="s">
        <v>21</v>
      </c>
      <c r="S8" s="34">
        <v>295</v>
      </c>
      <c r="T8" s="1">
        <v>462</v>
      </c>
      <c r="U8" s="32"/>
      <c r="V8" s="5" t="s">
        <v>10</v>
      </c>
      <c r="Y8" s="10"/>
      <c r="Z8" s="10"/>
      <c r="AA8" s="10"/>
      <c r="AB8" s="10"/>
      <c r="AE8" s="12"/>
    </row>
    <row r="9" spans="1:31" ht="15.4" x14ac:dyDescent="0.45">
      <c r="L9" s="23"/>
      <c r="P9" s="10"/>
      <c r="Q9" s="26"/>
      <c r="R9" s="15" t="s">
        <v>22</v>
      </c>
      <c r="S9" s="34">
        <v>207</v>
      </c>
      <c r="T9" s="1">
        <v>283</v>
      </c>
      <c r="U9" s="32"/>
      <c r="V9" s="4" t="s">
        <v>30</v>
      </c>
      <c r="Y9" s="10"/>
      <c r="Z9" s="10"/>
      <c r="AA9" s="10"/>
      <c r="AB9" s="10"/>
      <c r="AE9" s="12"/>
    </row>
    <row r="10" spans="1:31" ht="15.4" x14ac:dyDescent="0.45">
      <c r="P10" s="10"/>
      <c r="Q10" s="26"/>
      <c r="R10" s="26"/>
      <c r="S10" s="26"/>
      <c r="T10" s="10"/>
      <c r="U10" s="32"/>
      <c r="V10" s="18" t="s">
        <v>31</v>
      </c>
      <c r="W10" s="10"/>
      <c r="X10" s="10"/>
      <c r="Y10" s="10"/>
      <c r="Z10" s="10"/>
      <c r="AA10" s="10"/>
      <c r="AB10" s="10"/>
      <c r="AE10" s="12"/>
    </row>
    <row r="11" spans="1:31" ht="15.4" x14ac:dyDescent="0.4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6"/>
      <c r="R11" s="26"/>
      <c r="S11" s="26"/>
      <c r="T11" s="10"/>
      <c r="U11" s="10"/>
      <c r="V11" s="19" t="s">
        <v>33</v>
      </c>
      <c r="W11" s="10"/>
      <c r="X11" s="10"/>
      <c r="Y11" s="10"/>
      <c r="Z11" s="10"/>
      <c r="AA11" s="10"/>
      <c r="AB11" s="10"/>
      <c r="AE11" s="12"/>
    </row>
    <row r="12" spans="1:31" ht="15.4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"/>
      <c r="R12" s="26"/>
      <c r="S12" s="26"/>
      <c r="T12" s="10"/>
      <c r="U12" s="10"/>
      <c r="V12" s="19" t="s">
        <v>37</v>
      </c>
      <c r="W12" s="10"/>
      <c r="X12" s="10"/>
      <c r="Y12" s="10"/>
      <c r="Z12" s="10"/>
      <c r="AA12" s="10"/>
      <c r="AB12" s="10"/>
      <c r="AE12" s="12"/>
    </row>
    <row r="13" spans="1:3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6"/>
      <c r="R13" s="26"/>
      <c r="S13" s="26"/>
      <c r="T13" s="10"/>
      <c r="U13" s="10"/>
      <c r="W13" s="10"/>
      <c r="X13" s="10"/>
      <c r="Y13" s="10"/>
      <c r="Z13" s="10"/>
      <c r="AA13" s="10"/>
      <c r="AB13" s="10"/>
      <c r="AE13" s="12"/>
    </row>
    <row r="14" spans="1:31" x14ac:dyDescent="0.4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6"/>
      <c r="R14" s="26"/>
      <c r="S14" s="26"/>
      <c r="T14" s="10"/>
      <c r="U14" s="10"/>
      <c r="W14" s="10"/>
      <c r="X14" s="10"/>
      <c r="Y14" s="10"/>
      <c r="Z14" s="10"/>
      <c r="AA14" s="10"/>
      <c r="AB14" s="10"/>
      <c r="AE14" s="12"/>
    </row>
    <row r="15" spans="1:31" x14ac:dyDescent="0.4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6"/>
      <c r="R15" s="26"/>
      <c r="S15" s="26"/>
      <c r="T15" s="10"/>
      <c r="U15" s="10"/>
      <c r="W15" s="10"/>
      <c r="X15" s="10"/>
      <c r="Y15" s="10"/>
      <c r="Z15" s="10"/>
      <c r="AA15" s="10"/>
      <c r="AB15" s="10"/>
      <c r="AE15" s="12"/>
    </row>
    <row r="16" spans="1:3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6"/>
      <c r="R16" s="26"/>
      <c r="S16" s="26"/>
      <c r="T16" s="10"/>
      <c r="U16" s="10"/>
      <c r="W16" s="10"/>
      <c r="X16" s="10"/>
      <c r="Y16" s="10"/>
      <c r="Z16" s="10"/>
      <c r="AA16" s="10"/>
      <c r="AB16" s="10"/>
      <c r="AE16" s="12"/>
    </row>
    <row r="17" spans="1:32" ht="17.649999999999999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6"/>
      <c r="R17" s="26"/>
      <c r="S17" s="26"/>
      <c r="T17" s="10"/>
      <c r="U17" s="10"/>
      <c r="V17" s="3" t="s">
        <v>9</v>
      </c>
      <c r="W17" s="10"/>
      <c r="X17" s="10"/>
      <c r="Y17" s="10"/>
      <c r="Z17" s="10"/>
      <c r="AA17" s="10"/>
      <c r="AB17" s="10"/>
      <c r="AE17" s="12"/>
    </row>
    <row r="18" spans="1:32" ht="15.4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  <c r="R18" s="26"/>
      <c r="S18" s="26"/>
      <c r="T18" s="10"/>
      <c r="U18" s="10"/>
      <c r="V18" s="7" t="s">
        <v>7</v>
      </c>
      <c r="W18" s="10"/>
      <c r="X18" s="10"/>
      <c r="Y18" s="10"/>
      <c r="Z18" s="10"/>
      <c r="AA18" s="10"/>
      <c r="AB18" s="10"/>
      <c r="AE18" s="12"/>
    </row>
    <row r="19" spans="1:32" ht="15.4" x14ac:dyDescent="0.4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6"/>
      <c r="R19" s="26"/>
      <c r="S19" s="26"/>
      <c r="T19" s="10"/>
      <c r="U19" s="10"/>
      <c r="V19" s="7" t="s">
        <v>8</v>
      </c>
      <c r="W19" s="10"/>
      <c r="X19" s="10"/>
      <c r="Y19" s="10"/>
      <c r="Z19" s="10"/>
      <c r="AA19" s="10"/>
      <c r="AB19" s="10"/>
      <c r="AE19" s="12"/>
    </row>
    <row r="20" spans="1:32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7"/>
      <c r="R20" s="27"/>
      <c r="S20" s="27"/>
      <c r="T20" s="2"/>
      <c r="U20" s="2"/>
      <c r="V20" s="8"/>
      <c r="W20" s="2"/>
      <c r="X20" s="2"/>
      <c r="Y20" s="2"/>
      <c r="Z20" s="2"/>
      <c r="AA20" s="2"/>
      <c r="AB20" s="2"/>
      <c r="AC20" s="2"/>
      <c r="AE20" s="2"/>
      <c r="AF20" s="2"/>
    </row>
    <row r="21" spans="1:32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7"/>
      <c r="R21" s="27"/>
      <c r="S21" s="27"/>
      <c r="T21" s="2"/>
      <c r="U21" s="2"/>
      <c r="V21" s="8"/>
      <c r="W21" s="2"/>
      <c r="X21" s="2"/>
      <c r="Y21" s="2"/>
      <c r="Z21" s="2"/>
      <c r="AA21" s="2"/>
      <c r="AB21" s="2"/>
      <c r="AC21" s="2"/>
      <c r="AE21" s="2"/>
      <c r="AF21" s="2"/>
    </row>
    <row r="22" spans="1:32" x14ac:dyDescent="0.4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5"/>
      <c r="R22" s="25"/>
      <c r="S22" s="25"/>
      <c r="V22" s="9"/>
    </row>
    <row r="23" spans="1:32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5"/>
      <c r="R23" s="25"/>
      <c r="S23" s="25"/>
    </row>
    <row r="24" spans="1:32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32" x14ac:dyDescent="0.4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2" x14ac:dyDescent="0.4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32" x14ac:dyDescent="0.4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32" x14ac:dyDescent="0.4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32" x14ac:dyDescent="0.4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2023-11-22T11:56:19Z</dcterms:modified>
</cp:coreProperties>
</file>