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OneDrive\Documentos\Uni\4 ano\1 semestre\Mecânica Estrutural\Trabalho Estrutural\Estrutural clonado\Estrutural\shell_FEM\"/>
    </mc:Choice>
  </mc:AlternateContent>
  <xr:revisionPtr revIDLastSave="0" documentId="13_ncr:1_{5C94D038-873F-4AD2-AF8B-7246EC694942}" xr6:coauthVersionLast="47" xr6:coauthVersionMax="47" xr10:uidLastSave="{00000000-0000-0000-0000-000000000000}"/>
  <bookViews>
    <workbookView xWindow="-103" yWindow="-103" windowWidth="24892" windowHeight="14914" activeTab="3" xr2:uid="{888A6D22-D5F6-4316-BCF6-51E52A0EEF22}"/>
  </bookViews>
  <sheets>
    <sheet name="READ ME" sheetId="2" r:id="rId1"/>
    <sheet name="Materials" sheetId="3" r:id="rId2"/>
    <sheet name="Loading" sheetId="4" r:id="rId3"/>
    <sheet name="Input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 s="1"/>
  <c r="A2" i="1"/>
  <c r="A2" i="4"/>
  <c r="A2" i="3"/>
  <c r="L3" i="1"/>
  <c r="M3" i="1" l="1"/>
</calcChain>
</file>

<file path=xl/sharedStrings.xml><?xml version="1.0" encoding="utf-8"?>
<sst xmlns="http://schemas.openxmlformats.org/spreadsheetml/2006/main" count="51" uniqueCount="50">
  <si>
    <t>Points</t>
  </si>
  <si>
    <t>z</t>
  </si>
  <si>
    <t>r</t>
  </si>
  <si>
    <t>Ne</t>
  </si>
  <si>
    <t>Material</t>
  </si>
  <si>
    <t>Informations</t>
  </si>
  <si>
    <t>pip install pandas</t>
  </si>
  <si>
    <t>Run this commands on Terminal</t>
  </si>
  <si>
    <t>Conditions</t>
  </si>
  <si>
    <t>Conditions1</t>
  </si>
  <si>
    <t>Boundary Conditions1 are for elements in between points</t>
  </si>
  <si>
    <t>Boundary Conditions:  0-Encastrado; 1-Deslocamento Vertical; 2-Deslocamento Horizontal;   3-Rotação; 4-Deslocamento Vertical + Horizontal; 5-Deslocamemto Vertical + Rotação;   6-Deslocamento Horizontal + Rotação; 7-Livre</t>
  </si>
  <si>
    <t>Poisson Ratio</t>
  </si>
  <si>
    <t>Density [kg/m^3]</t>
  </si>
  <si>
    <t>Elastic Modulus [GPa]</t>
  </si>
  <si>
    <t>Tensile Yield Stress [MPa]</t>
  </si>
  <si>
    <t>Tensile Strength [MPa]</t>
  </si>
  <si>
    <t>Compressive Strength [MPa]</t>
  </si>
  <si>
    <t>Shear Strength [MPa]</t>
  </si>
  <si>
    <t>Material Properties</t>
  </si>
  <si>
    <t>thi</t>
  </si>
  <si>
    <t>Element_Dimension - Size of the element, so we are able to do a study of the mesh</t>
  </si>
  <si>
    <t>Material: 1-Aluminium ; 0-Steel (Properties at the temperature that the engine will work)</t>
  </si>
  <si>
    <t>The coloured cells are for the user to input data</t>
  </si>
  <si>
    <t>Ne - Number of elements between 2 points</t>
  </si>
  <si>
    <t>Discontinuity</t>
  </si>
  <si>
    <t>NumRowsRead</t>
  </si>
  <si>
    <t>Nn</t>
  </si>
  <si>
    <t>Nn - Number of nods to add</t>
  </si>
  <si>
    <t>All the input data has to be in SI Units</t>
  </si>
  <si>
    <t>pip install numpy</t>
  </si>
  <si>
    <t>Material 1</t>
  </si>
  <si>
    <t>Material 2</t>
  </si>
  <si>
    <t>Loading</t>
  </si>
  <si>
    <t>Material 3</t>
  </si>
  <si>
    <t xml:space="preserve">Distance </t>
  </si>
  <si>
    <t>AL6061-T6 @ 260ºC</t>
  </si>
  <si>
    <t>AL6061-T6 @ 204ºC</t>
  </si>
  <si>
    <t>AL6061-T6 @ 316ºC</t>
  </si>
  <si>
    <t>AL2024-T3 @ 260ºC</t>
  </si>
  <si>
    <t>Material 4</t>
  </si>
  <si>
    <t xml:space="preserve">Number of Materials </t>
  </si>
  <si>
    <t>Estimated as 85% of the Tensile Strength</t>
  </si>
  <si>
    <t>Element Dimension</t>
  </si>
  <si>
    <t>t</t>
  </si>
  <si>
    <t>p1</t>
  </si>
  <si>
    <t>AnalysisType</t>
  </si>
  <si>
    <t>Static</t>
  </si>
  <si>
    <t>Modal</t>
  </si>
  <si>
    <t>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</si>
</sst>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3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7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1" fillId="4" borderId="1" xfId="0" applyNumberFormat="1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94925634295702E-2"/>
          <c:y val="0.12541666666666668"/>
          <c:w val="0.87651618547681542"/>
          <c:h val="0.752345800524934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Loading!$C$2:$C$81</c:f>
              <c:numCache>
                <c:formatCode>General</c:formatCode>
                <c:ptCount val="80"/>
                <c:pt idx="0">
                  <c:v>0</c:v>
                </c:pt>
                <c:pt idx="1">
                  <c:v>6.4000000000000001E-2</c:v>
                </c:pt>
                <c:pt idx="2">
                  <c:v>0.129</c:v>
                </c:pt>
                <c:pt idx="3">
                  <c:v>0.192</c:v>
                </c:pt>
                <c:pt idx="4">
                  <c:v>0.25700000000000001</c:v>
                </c:pt>
                <c:pt idx="5">
                  <c:v>0.32100000000000001</c:v>
                </c:pt>
                <c:pt idx="6">
                  <c:v>0.38600000000000001</c:v>
                </c:pt>
                <c:pt idx="7">
                  <c:v>0.44900000000000001</c:v>
                </c:pt>
                <c:pt idx="8">
                  <c:v>0.51400000000000001</c:v>
                </c:pt>
                <c:pt idx="9">
                  <c:v>0.57800000000000007</c:v>
                </c:pt>
                <c:pt idx="10">
                  <c:v>0.64300000000000002</c:v>
                </c:pt>
                <c:pt idx="11">
                  <c:v>0.70599999999999996</c:v>
                </c:pt>
                <c:pt idx="12">
                  <c:v>0.77099999999999991</c:v>
                </c:pt>
                <c:pt idx="13">
                  <c:v>0.83499999999999996</c:v>
                </c:pt>
                <c:pt idx="14">
                  <c:v>0.89999999999999991</c:v>
                </c:pt>
                <c:pt idx="15">
                  <c:v>0.96299999999999986</c:v>
                </c:pt>
                <c:pt idx="16">
                  <c:v>1.0279999999999998</c:v>
                </c:pt>
                <c:pt idx="17">
                  <c:v>1.0919999999999999</c:v>
                </c:pt>
                <c:pt idx="18">
                  <c:v>1.1569999999999998</c:v>
                </c:pt>
                <c:pt idx="19">
                  <c:v>1.2199999999999998</c:v>
                </c:pt>
                <c:pt idx="20">
                  <c:v>1.2849999999999997</c:v>
                </c:pt>
                <c:pt idx="21">
                  <c:v>1.3489999999999998</c:v>
                </c:pt>
                <c:pt idx="22">
                  <c:v>1.4139999999999997</c:v>
                </c:pt>
                <c:pt idx="23">
                  <c:v>1.4769999999999996</c:v>
                </c:pt>
                <c:pt idx="24">
                  <c:v>1.5419999999999996</c:v>
                </c:pt>
                <c:pt idx="25">
                  <c:v>1.6059999999999997</c:v>
                </c:pt>
                <c:pt idx="26">
                  <c:v>1.6709999999999996</c:v>
                </c:pt>
                <c:pt idx="27">
                  <c:v>1.7339999999999995</c:v>
                </c:pt>
                <c:pt idx="28">
                  <c:v>1.7989999999999995</c:v>
                </c:pt>
                <c:pt idx="29">
                  <c:v>1.8629999999999995</c:v>
                </c:pt>
                <c:pt idx="30">
                  <c:v>1.9279999999999995</c:v>
                </c:pt>
                <c:pt idx="31">
                  <c:v>1.9909999999999994</c:v>
                </c:pt>
                <c:pt idx="32">
                  <c:v>2.0559999999999996</c:v>
                </c:pt>
                <c:pt idx="33">
                  <c:v>2.1199999999999997</c:v>
                </c:pt>
                <c:pt idx="34">
                  <c:v>2.1849999999999996</c:v>
                </c:pt>
                <c:pt idx="35">
                  <c:v>2.2479999999999998</c:v>
                </c:pt>
                <c:pt idx="36">
                  <c:v>2.3129999999999997</c:v>
                </c:pt>
                <c:pt idx="37">
                  <c:v>2.3769999999999998</c:v>
                </c:pt>
                <c:pt idx="38">
                  <c:v>2.4419999999999997</c:v>
                </c:pt>
                <c:pt idx="39">
                  <c:v>2.5049999999999999</c:v>
                </c:pt>
                <c:pt idx="40">
                  <c:v>2.57</c:v>
                </c:pt>
                <c:pt idx="41">
                  <c:v>2.6339999999999999</c:v>
                </c:pt>
                <c:pt idx="42">
                  <c:v>2.6989999999999998</c:v>
                </c:pt>
                <c:pt idx="43">
                  <c:v>2.762</c:v>
                </c:pt>
                <c:pt idx="44">
                  <c:v>2.827</c:v>
                </c:pt>
                <c:pt idx="45">
                  <c:v>2.891</c:v>
                </c:pt>
                <c:pt idx="46">
                  <c:v>2.956</c:v>
                </c:pt>
                <c:pt idx="47">
                  <c:v>3.0190000000000001</c:v>
                </c:pt>
                <c:pt idx="48">
                  <c:v>3.0840000000000001</c:v>
                </c:pt>
                <c:pt idx="49">
                  <c:v>3.1480000000000001</c:v>
                </c:pt>
                <c:pt idx="50">
                  <c:v>3.2130000000000001</c:v>
                </c:pt>
                <c:pt idx="51">
                  <c:v>3.2760000000000002</c:v>
                </c:pt>
                <c:pt idx="52">
                  <c:v>3.3410000000000002</c:v>
                </c:pt>
                <c:pt idx="53">
                  <c:v>3.4050000000000002</c:v>
                </c:pt>
                <c:pt idx="54">
                  <c:v>3.47</c:v>
                </c:pt>
                <c:pt idx="55">
                  <c:v>3.5330000000000004</c:v>
                </c:pt>
                <c:pt idx="56">
                  <c:v>3.5980000000000003</c:v>
                </c:pt>
                <c:pt idx="57">
                  <c:v>3.6620000000000004</c:v>
                </c:pt>
                <c:pt idx="58">
                  <c:v>3.7260000000000004</c:v>
                </c:pt>
                <c:pt idx="59">
                  <c:v>3.7900000000000005</c:v>
                </c:pt>
                <c:pt idx="60">
                  <c:v>3.8550000000000004</c:v>
                </c:pt>
                <c:pt idx="61">
                  <c:v>3.9190000000000005</c:v>
                </c:pt>
                <c:pt idx="62">
                  <c:v>3.9830000000000005</c:v>
                </c:pt>
                <c:pt idx="63">
                  <c:v>4.0470000000000006</c:v>
                </c:pt>
                <c:pt idx="64">
                  <c:v>4.112000000000001</c:v>
                </c:pt>
                <c:pt idx="65">
                  <c:v>4.1770000000000014</c:v>
                </c:pt>
                <c:pt idx="66">
                  <c:v>4.2400000000000011</c:v>
                </c:pt>
                <c:pt idx="67">
                  <c:v>4.3050000000000015</c:v>
                </c:pt>
                <c:pt idx="68">
                  <c:v>4.3690000000000015</c:v>
                </c:pt>
                <c:pt idx="69">
                  <c:v>4.4340000000000019</c:v>
                </c:pt>
                <c:pt idx="70">
                  <c:v>4.4970000000000017</c:v>
                </c:pt>
                <c:pt idx="71">
                  <c:v>4.5620000000000021</c:v>
                </c:pt>
                <c:pt idx="72">
                  <c:v>4.6260000000000021</c:v>
                </c:pt>
                <c:pt idx="73">
                  <c:v>4.6910000000000025</c:v>
                </c:pt>
                <c:pt idx="74">
                  <c:v>4.7540000000000022</c:v>
                </c:pt>
                <c:pt idx="75">
                  <c:v>4.8190000000000026</c:v>
                </c:pt>
                <c:pt idx="76">
                  <c:v>4.8830000000000027</c:v>
                </c:pt>
                <c:pt idx="77">
                  <c:v>4.9480000000000031</c:v>
                </c:pt>
                <c:pt idx="78">
                  <c:v>5.0110000000000028</c:v>
                </c:pt>
                <c:pt idx="79">
                  <c:v>5.0740000000000025</c:v>
                </c:pt>
              </c:numCache>
            </c:numRef>
          </c:xVal>
          <c:yVal>
            <c:numRef>
              <c:f>Loading!$D$2:$D$81</c:f>
              <c:numCache>
                <c:formatCode>General</c:formatCode>
                <c:ptCount val="80"/>
                <c:pt idx="0">
                  <c:v>0.51</c:v>
                </c:pt>
                <c:pt idx="1">
                  <c:v>1.25</c:v>
                </c:pt>
                <c:pt idx="2">
                  <c:v>4.91</c:v>
                </c:pt>
                <c:pt idx="3">
                  <c:v>15.91</c:v>
                </c:pt>
                <c:pt idx="4">
                  <c:v>18.84</c:v>
                </c:pt>
                <c:pt idx="5">
                  <c:v>18.11</c:v>
                </c:pt>
                <c:pt idx="6">
                  <c:v>18.11</c:v>
                </c:pt>
                <c:pt idx="7">
                  <c:v>18.84</c:v>
                </c:pt>
                <c:pt idx="8">
                  <c:v>19.57</c:v>
                </c:pt>
                <c:pt idx="9">
                  <c:v>20.309999999999999</c:v>
                </c:pt>
                <c:pt idx="10">
                  <c:v>21.04</c:v>
                </c:pt>
                <c:pt idx="11">
                  <c:v>21.77</c:v>
                </c:pt>
                <c:pt idx="12">
                  <c:v>23.24</c:v>
                </c:pt>
                <c:pt idx="13">
                  <c:v>23.24</c:v>
                </c:pt>
                <c:pt idx="14">
                  <c:v>24.71</c:v>
                </c:pt>
                <c:pt idx="15">
                  <c:v>24.71</c:v>
                </c:pt>
                <c:pt idx="16">
                  <c:v>25.44</c:v>
                </c:pt>
                <c:pt idx="17">
                  <c:v>25.44</c:v>
                </c:pt>
                <c:pt idx="18">
                  <c:v>26.17</c:v>
                </c:pt>
                <c:pt idx="19">
                  <c:v>26.17</c:v>
                </c:pt>
                <c:pt idx="20">
                  <c:v>26.17</c:v>
                </c:pt>
                <c:pt idx="21">
                  <c:v>26.17</c:v>
                </c:pt>
                <c:pt idx="22">
                  <c:v>26.91</c:v>
                </c:pt>
                <c:pt idx="23">
                  <c:v>26.91</c:v>
                </c:pt>
                <c:pt idx="24">
                  <c:v>26.91</c:v>
                </c:pt>
                <c:pt idx="25">
                  <c:v>26.91</c:v>
                </c:pt>
                <c:pt idx="26">
                  <c:v>26.91</c:v>
                </c:pt>
                <c:pt idx="27">
                  <c:v>26.91</c:v>
                </c:pt>
                <c:pt idx="28">
                  <c:v>26.91</c:v>
                </c:pt>
                <c:pt idx="29">
                  <c:v>26.91</c:v>
                </c:pt>
                <c:pt idx="30">
                  <c:v>27.64</c:v>
                </c:pt>
                <c:pt idx="31">
                  <c:v>27.64</c:v>
                </c:pt>
                <c:pt idx="32">
                  <c:v>27.64</c:v>
                </c:pt>
                <c:pt idx="33">
                  <c:v>27.64</c:v>
                </c:pt>
                <c:pt idx="34">
                  <c:v>27.64</c:v>
                </c:pt>
                <c:pt idx="35">
                  <c:v>27.64</c:v>
                </c:pt>
                <c:pt idx="36">
                  <c:v>27.64</c:v>
                </c:pt>
                <c:pt idx="37">
                  <c:v>27.64</c:v>
                </c:pt>
                <c:pt idx="38">
                  <c:v>27.64</c:v>
                </c:pt>
                <c:pt idx="39">
                  <c:v>27.64</c:v>
                </c:pt>
                <c:pt idx="40">
                  <c:v>27.64</c:v>
                </c:pt>
                <c:pt idx="41">
                  <c:v>27.64</c:v>
                </c:pt>
                <c:pt idx="42">
                  <c:v>27.64</c:v>
                </c:pt>
                <c:pt idx="43">
                  <c:v>27.64</c:v>
                </c:pt>
                <c:pt idx="44">
                  <c:v>27.64</c:v>
                </c:pt>
                <c:pt idx="45">
                  <c:v>27.64</c:v>
                </c:pt>
                <c:pt idx="46">
                  <c:v>27.64</c:v>
                </c:pt>
                <c:pt idx="47">
                  <c:v>27.64</c:v>
                </c:pt>
                <c:pt idx="48">
                  <c:v>27.64</c:v>
                </c:pt>
                <c:pt idx="49">
                  <c:v>27.64</c:v>
                </c:pt>
                <c:pt idx="50">
                  <c:v>27.64</c:v>
                </c:pt>
                <c:pt idx="51">
                  <c:v>27.64</c:v>
                </c:pt>
                <c:pt idx="52">
                  <c:v>27.64</c:v>
                </c:pt>
                <c:pt idx="53">
                  <c:v>27.64</c:v>
                </c:pt>
                <c:pt idx="54">
                  <c:v>27.64</c:v>
                </c:pt>
                <c:pt idx="55">
                  <c:v>27.64</c:v>
                </c:pt>
                <c:pt idx="56">
                  <c:v>27.64</c:v>
                </c:pt>
                <c:pt idx="57">
                  <c:v>27.64</c:v>
                </c:pt>
                <c:pt idx="58">
                  <c:v>26.91</c:v>
                </c:pt>
                <c:pt idx="59">
                  <c:v>25.44</c:v>
                </c:pt>
                <c:pt idx="60">
                  <c:v>23.97</c:v>
                </c:pt>
                <c:pt idx="61">
                  <c:v>21.77</c:v>
                </c:pt>
                <c:pt idx="62">
                  <c:v>18.84</c:v>
                </c:pt>
                <c:pt idx="63">
                  <c:v>15.91</c:v>
                </c:pt>
                <c:pt idx="64">
                  <c:v>14.44</c:v>
                </c:pt>
                <c:pt idx="65">
                  <c:v>13.71</c:v>
                </c:pt>
                <c:pt idx="66">
                  <c:v>13.71</c:v>
                </c:pt>
                <c:pt idx="67">
                  <c:v>12.24</c:v>
                </c:pt>
                <c:pt idx="68">
                  <c:v>11.51</c:v>
                </c:pt>
                <c:pt idx="69">
                  <c:v>10.78</c:v>
                </c:pt>
                <c:pt idx="70">
                  <c:v>10.039999999999999</c:v>
                </c:pt>
                <c:pt idx="71">
                  <c:v>9.31</c:v>
                </c:pt>
                <c:pt idx="72">
                  <c:v>8.58</c:v>
                </c:pt>
                <c:pt idx="73">
                  <c:v>7.11</c:v>
                </c:pt>
                <c:pt idx="74">
                  <c:v>5.65</c:v>
                </c:pt>
                <c:pt idx="75">
                  <c:v>4.18</c:v>
                </c:pt>
                <c:pt idx="76">
                  <c:v>2.71</c:v>
                </c:pt>
                <c:pt idx="77">
                  <c:v>1.98</c:v>
                </c:pt>
                <c:pt idx="78">
                  <c:v>0.51</c:v>
                </c:pt>
                <c:pt idx="79">
                  <c:v>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3B-4735-AF04-AFCEC4F13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603312"/>
        <c:axId val="574826240"/>
      </c:scatterChart>
      <c:valAx>
        <c:axId val="8396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26240"/>
        <c:crosses val="autoZero"/>
        <c:crossBetween val="midCat"/>
      </c:valAx>
      <c:valAx>
        <c:axId val="5748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p1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0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28064993517517"/>
          <c:y val="6.4732372053452253E-2"/>
          <c:w val="0.61610279364036491"/>
          <c:h val="0.9191322077655377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Input!$D$2:$D$8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Input!$C$2:$C$8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3-489C-93CA-20CADA14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67088"/>
        <c:axId val="1681096207"/>
      </c:scatterChart>
      <c:valAx>
        <c:axId val="38367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1096207"/>
        <c:crosses val="autoZero"/>
        <c:crossBetween val="midCat"/>
      </c:valAx>
      <c:valAx>
        <c:axId val="168109620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</a:p>
            </c:rich>
          </c:tx>
          <c:layout>
            <c:manualLayout>
              <c:xMode val="edge"/>
              <c:yMode val="edge"/>
              <c:x val="0"/>
              <c:y val="0.52170623106840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36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588167</xdr:colOff>
      <xdr:row>6</xdr:row>
      <xdr:rowOff>7143</xdr:rowOff>
    </xdr:from>
    <xdr:to>
      <xdr:col>15</xdr:col>
      <xdr:colOff>626267</xdr:colOff>
      <xdr:row>21</xdr:row>
      <xdr:rowOff>35718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1A49AD-8E24-54CF-7E1D-D4A374A51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353523</xdr:colOff>
      <xdr:row>4</xdr:row>
      <xdr:rowOff>125288</xdr:rowOff>
    </xdr:from>
    <xdr:to>
      <xdr:col>41</xdr:col>
      <xdr:colOff>227133</xdr:colOff>
      <xdr:row>45</xdr:row>
      <xdr:rowOff>95249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700075F-AC57-664F-8C94-20B6322F39FD}"/>
            </a:ext>
          </a:extLst>
        </xdr:cNvPr>
        <xdr:cNvGrpSpPr/>
      </xdr:nvGrpSpPr>
      <xdr:grpSpPr>
        <a:xfrm>
          <a:off x="40816869" y="877262"/>
          <a:ext cx="5080132" cy="7604284"/>
          <a:chOff x="16846428" y="389059"/>
          <a:chExt cx="2086708" cy="2509107"/>
        </a:xfrm>
      </xdr:grpSpPr>
      <xdr:cxnSp macro="">
        <xdr:nvCxnSpPr>
          <xdr:cNvPr id="3" name="Conexão reta unidirecional 2">
            <a:extLst>
              <a:ext uri="{FF2B5EF4-FFF2-40B4-BE49-F238E27FC236}">
                <a16:creationId xmlns:a16="http://schemas.microsoft.com/office/drawing/2014/main" id="{F08E1AFE-52AA-5552-1ED3-21D1BDB05177}"/>
              </a:ext>
            </a:extLst>
          </xdr:cNvPr>
          <xdr:cNvCxnSpPr/>
        </xdr:nvCxnSpPr>
        <xdr:spPr>
          <a:xfrm>
            <a:off x="17098839" y="429725"/>
            <a:ext cx="0" cy="2468441"/>
          </a:xfrm>
          <a:prstGeom prst="straightConnector1">
            <a:avLst/>
          </a:prstGeom>
          <a:ln w="2222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Conexão reta unidirecional 3">
            <a:extLst>
              <a:ext uri="{FF2B5EF4-FFF2-40B4-BE49-F238E27FC236}">
                <a16:creationId xmlns:a16="http://schemas.microsoft.com/office/drawing/2014/main" id="{719D8B32-0FD6-4807-A6DB-93B44C268FAB}"/>
              </a:ext>
            </a:extLst>
          </xdr:cNvPr>
          <xdr:cNvCxnSpPr/>
        </xdr:nvCxnSpPr>
        <xdr:spPr>
          <a:xfrm rot="-5400000">
            <a:off x="17937407" y="-372940"/>
            <a:ext cx="0" cy="1991458"/>
          </a:xfrm>
          <a:prstGeom prst="straightConnector1">
            <a:avLst/>
          </a:prstGeom>
          <a:ln w="2222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34912EED-D2B9-0177-53A6-C410C0B0DAF4}"/>
              </a:ext>
            </a:extLst>
          </xdr:cNvPr>
          <xdr:cNvSpPr txBox="1"/>
        </xdr:nvSpPr>
        <xdr:spPr>
          <a:xfrm>
            <a:off x="16846428" y="2539880"/>
            <a:ext cx="71437" cy="18903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>
                <a:latin typeface="Arial" panose="020B0604020202020204" pitchFamily="34" charset="0"/>
                <a:cs typeface="Arial" panose="020B0604020202020204" pitchFamily="34" charset="0"/>
              </a:rPr>
              <a:t>z</a:t>
            </a:r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5983A90-DD5D-4AF1-B2F0-E991269DF9B2}"/>
              </a:ext>
            </a:extLst>
          </xdr:cNvPr>
          <xdr:cNvSpPr txBox="1"/>
        </xdr:nvSpPr>
        <xdr:spPr>
          <a:xfrm>
            <a:off x="18766448" y="389059"/>
            <a:ext cx="112394" cy="121627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  <a:effectLst/>
        </xdr:spPr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</a:p>
        </xdr:txBody>
      </xdr:sp>
    </xdr:grpSp>
    <xdr:clientData/>
  </xdr:twoCellAnchor>
  <xdr:twoCellAnchor>
    <xdr:from>
      <xdr:col>34</xdr:col>
      <xdr:colOff>241787</xdr:colOff>
      <xdr:row>6</xdr:row>
      <xdr:rowOff>14653</xdr:rowOff>
    </xdr:from>
    <xdr:to>
      <xdr:col>34</xdr:col>
      <xdr:colOff>373671</xdr:colOff>
      <xdr:row>6</xdr:row>
      <xdr:rowOff>139211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A7FF8DC-D717-DEBB-6AFE-F46B93461F00}"/>
            </a:ext>
          </a:extLst>
        </xdr:cNvPr>
        <xdr:cNvSpPr/>
      </xdr:nvSpPr>
      <xdr:spPr>
        <a:xfrm>
          <a:off x="13781941" y="148003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254690</xdr:colOff>
      <xdr:row>37</xdr:row>
      <xdr:rowOff>175847</xdr:rowOff>
    </xdr:from>
    <xdr:to>
      <xdr:col>36</xdr:col>
      <xdr:colOff>386574</xdr:colOff>
      <xdr:row>38</xdr:row>
      <xdr:rowOff>117232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64A39E3-4F12-4153-8B6C-28439921DA27}"/>
            </a:ext>
          </a:extLst>
        </xdr:cNvPr>
        <xdr:cNvSpPr/>
      </xdr:nvSpPr>
      <xdr:spPr>
        <a:xfrm>
          <a:off x="22967120" y="7373260"/>
          <a:ext cx="131884" cy="122493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527540</xdr:colOff>
      <xdr:row>43</xdr:row>
      <xdr:rowOff>109904</xdr:rowOff>
    </xdr:from>
    <xdr:to>
      <xdr:col>37</xdr:col>
      <xdr:colOff>7327</xdr:colOff>
      <xdr:row>44</xdr:row>
      <xdr:rowOff>51290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3DB278A-C5D3-46D1-A49B-905D436C7DD0}"/>
            </a:ext>
          </a:extLst>
        </xdr:cNvPr>
        <xdr:cNvSpPr/>
      </xdr:nvSpPr>
      <xdr:spPr>
        <a:xfrm>
          <a:off x="15357232" y="848457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293078</xdr:colOff>
      <xdr:row>30</xdr:row>
      <xdr:rowOff>109904</xdr:rowOff>
    </xdr:from>
    <xdr:to>
      <xdr:col>37</xdr:col>
      <xdr:colOff>424962</xdr:colOff>
      <xdr:row>31</xdr:row>
      <xdr:rowOff>51288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F60F0E2-92FA-401F-90E8-D98AC81A0FF6}"/>
            </a:ext>
          </a:extLst>
        </xdr:cNvPr>
        <xdr:cNvSpPr/>
      </xdr:nvSpPr>
      <xdr:spPr>
        <a:xfrm>
          <a:off x="15774867" y="610332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219809</xdr:colOff>
      <xdr:row>36</xdr:row>
      <xdr:rowOff>36635</xdr:rowOff>
    </xdr:from>
    <xdr:to>
      <xdr:col>36</xdr:col>
      <xdr:colOff>351693</xdr:colOff>
      <xdr:row>36</xdr:row>
      <xdr:rowOff>161193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F9E1ADE-2C11-4253-84B2-1DC5DB2235D5}"/>
            </a:ext>
          </a:extLst>
        </xdr:cNvPr>
        <xdr:cNvSpPr/>
      </xdr:nvSpPr>
      <xdr:spPr>
        <a:xfrm>
          <a:off x="15049501" y="712909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395656</xdr:colOff>
      <xdr:row>34</xdr:row>
      <xdr:rowOff>139212</xdr:rowOff>
    </xdr:from>
    <xdr:to>
      <xdr:col>36</xdr:col>
      <xdr:colOff>527540</xdr:colOff>
      <xdr:row>35</xdr:row>
      <xdr:rowOff>80596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B7D57E8-2CA3-48DF-80A5-FC5DA7A6989C}"/>
            </a:ext>
          </a:extLst>
        </xdr:cNvPr>
        <xdr:cNvSpPr/>
      </xdr:nvSpPr>
      <xdr:spPr>
        <a:xfrm>
          <a:off x="15225348" y="686532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298940</xdr:colOff>
      <xdr:row>6</xdr:row>
      <xdr:rowOff>5863</xdr:rowOff>
    </xdr:from>
    <xdr:to>
      <xdr:col>37</xdr:col>
      <xdr:colOff>430824</xdr:colOff>
      <xdr:row>6</xdr:row>
      <xdr:rowOff>130421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8A122DB3-B923-4956-B1A8-408FD3E06429}"/>
            </a:ext>
          </a:extLst>
        </xdr:cNvPr>
        <xdr:cNvSpPr/>
      </xdr:nvSpPr>
      <xdr:spPr>
        <a:xfrm>
          <a:off x="15780729" y="147124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367548</xdr:colOff>
      <xdr:row>6</xdr:row>
      <xdr:rowOff>97526</xdr:rowOff>
    </xdr:from>
    <xdr:to>
      <xdr:col>37</xdr:col>
      <xdr:colOff>405648</xdr:colOff>
      <xdr:row>31</xdr:row>
      <xdr:rowOff>25720</xdr:rowOff>
    </xdr:to>
    <xdr:cxnSp macro="">
      <xdr:nvCxnSpPr>
        <xdr:cNvPr id="15" name="Conexão reta 14">
          <a:extLst>
            <a:ext uri="{FF2B5EF4-FFF2-40B4-BE49-F238E27FC236}">
              <a16:creationId xmlns:a16="http://schemas.microsoft.com/office/drawing/2014/main" id="{AA799DF1-FC0E-8BAE-B984-2E6CA7D7420C}"/>
            </a:ext>
          </a:extLst>
        </xdr:cNvPr>
        <xdr:cNvCxnSpPr/>
      </xdr:nvCxnSpPr>
      <xdr:spPr>
        <a:xfrm>
          <a:off x="15849337" y="1562911"/>
          <a:ext cx="38100" cy="463940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508226</xdr:colOff>
      <xdr:row>31</xdr:row>
      <xdr:rowOff>51288</xdr:rowOff>
    </xdr:from>
    <xdr:to>
      <xdr:col>37</xdr:col>
      <xdr:colOff>359020</xdr:colOff>
      <xdr:row>34</xdr:row>
      <xdr:rowOff>157453</xdr:rowOff>
    </xdr:to>
    <xdr:cxnSp macro="">
      <xdr:nvCxnSpPr>
        <xdr:cNvPr id="17" name="Conexão reta 16">
          <a:extLst>
            <a:ext uri="{FF2B5EF4-FFF2-40B4-BE49-F238E27FC236}">
              <a16:creationId xmlns:a16="http://schemas.microsoft.com/office/drawing/2014/main" id="{F491E0EB-9619-2490-E272-D772172E871C}"/>
            </a:ext>
          </a:extLst>
        </xdr:cNvPr>
        <xdr:cNvCxnSpPr>
          <a:stCxn id="9" idx="4"/>
          <a:endCxn id="12" idx="7"/>
        </xdr:cNvCxnSpPr>
      </xdr:nvCxnSpPr>
      <xdr:spPr>
        <a:xfrm flipH="1">
          <a:off x="15337918" y="6227885"/>
          <a:ext cx="502891" cy="65568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320632</xdr:colOff>
      <xdr:row>38</xdr:row>
      <xdr:rowOff>117232</xdr:rowOff>
    </xdr:from>
    <xdr:to>
      <xdr:col>36</xdr:col>
      <xdr:colOff>592760</xdr:colOff>
      <xdr:row>44</xdr:row>
      <xdr:rowOff>51290</xdr:rowOff>
    </xdr:to>
    <xdr:cxnSp macro="">
      <xdr:nvCxnSpPr>
        <xdr:cNvPr id="19" name="Conexão reta 18">
          <a:extLst>
            <a:ext uri="{FF2B5EF4-FFF2-40B4-BE49-F238E27FC236}">
              <a16:creationId xmlns:a16="http://schemas.microsoft.com/office/drawing/2014/main" id="{AFD84CFA-78AF-95BA-E9A4-2B917E80A10C}"/>
            </a:ext>
          </a:extLst>
        </xdr:cNvPr>
        <xdr:cNvCxnSpPr>
          <a:stCxn id="7" idx="4"/>
          <a:endCxn id="8" idx="4"/>
        </xdr:cNvCxnSpPr>
      </xdr:nvCxnSpPr>
      <xdr:spPr>
        <a:xfrm>
          <a:off x="23033062" y="7495753"/>
          <a:ext cx="272128" cy="102071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273323</xdr:colOff>
      <xdr:row>35</xdr:row>
      <xdr:rowOff>58615</xdr:rowOff>
    </xdr:from>
    <xdr:to>
      <xdr:col>36</xdr:col>
      <xdr:colOff>432289</xdr:colOff>
      <xdr:row>38</xdr:row>
      <xdr:rowOff>80596</xdr:rowOff>
    </xdr:to>
    <xdr:sp macro="" textlink="">
      <xdr:nvSpPr>
        <xdr:cNvPr id="21" name="Forma livre: Forma 20">
          <a:extLst>
            <a:ext uri="{FF2B5EF4-FFF2-40B4-BE49-F238E27FC236}">
              <a16:creationId xmlns:a16="http://schemas.microsoft.com/office/drawing/2014/main" id="{C9385D42-746B-28BB-8E09-7A0C2AA24A4D}"/>
            </a:ext>
          </a:extLst>
        </xdr:cNvPr>
        <xdr:cNvSpPr/>
      </xdr:nvSpPr>
      <xdr:spPr>
        <a:xfrm>
          <a:off x="15103015" y="6967904"/>
          <a:ext cx="158966" cy="571500"/>
        </a:xfrm>
        <a:custGeom>
          <a:avLst/>
          <a:gdLst>
            <a:gd name="connsiteX0" fmla="*/ 158966 w 158966"/>
            <a:gd name="connsiteY0" fmla="*/ 0 h 571500"/>
            <a:gd name="connsiteX1" fmla="*/ 12427 w 158966"/>
            <a:gd name="connsiteY1" fmla="*/ 227134 h 571500"/>
            <a:gd name="connsiteX2" fmla="*/ 71043 w 158966"/>
            <a:gd name="connsiteY2" fmla="*/ 571500 h 571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58966" h="571500">
              <a:moveTo>
                <a:pt x="158966" y="0"/>
              </a:moveTo>
              <a:cubicBezTo>
                <a:pt x="93023" y="65942"/>
                <a:pt x="27081" y="131884"/>
                <a:pt x="12427" y="227134"/>
              </a:cubicBezTo>
              <a:cubicBezTo>
                <a:pt x="-2227" y="322384"/>
                <a:pt x="-21765" y="504337"/>
                <a:pt x="71043" y="571500"/>
              </a:cubicBezTo>
            </a:path>
          </a:pathLst>
        </a:cu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261101</xdr:colOff>
      <xdr:row>6</xdr:row>
      <xdr:rowOff>24104</xdr:rowOff>
    </xdr:from>
    <xdr:to>
      <xdr:col>37</xdr:col>
      <xdr:colOff>411510</xdr:colOff>
      <xdr:row>6</xdr:row>
      <xdr:rowOff>32894</xdr:rowOff>
    </xdr:to>
    <xdr:cxnSp macro="">
      <xdr:nvCxnSpPr>
        <xdr:cNvPr id="16" name="Conexão reta 15">
          <a:extLst>
            <a:ext uri="{FF2B5EF4-FFF2-40B4-BE49-F238E27FC236}">
              <a16:creationId xmlns:a16="http://schemas.microsoft.com/office/drawing/2014/main" id="{AB5A37A1-0AFE-7DD4-204D-9FE64CC0FF6C}"/>
            </a:ext>
          </a:extLst>
        </xdr:cNvPr>
        <xdr:cNvCxnSpPr>
          <a:stCxn id="6" idx="1"/>
          <a:endCxn id="13" idx="7"/>
        </xdr:cNvCxnSpPr>
      </xdr:nvCxnSpPr>
      <xdr:spPr>
        <a:xfrm flipV="1">
          <a:off x="21672228" y="1479686"/>
          <a:ext cx="2102364" cy="879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47410</xdr:colOff>
      <xdr:row>5</xdr:row>
      <xdr:rowOff>6499</xdr:rowOff>
    </xdr:from>
    <xdr:to>
      <xdr:col>17</xdr:col>
      <xdr:colOff>618415</xdr:colOff>
      <xdr:row>52</xdr:row>
      <xdr:rowOff>92407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E835C40-D4AB-E5EE-12C8-209D89456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2EB7-77CC-487B-A9F9-0DAE1F6C6E4D}">
  <dimension ref="B1:B25"/>
  <sheetViews>
    <sheetView workbookViewId="0">
      <selection activeCell="F22" sqref="F22"/>
    </sheetView>
  </sheetViews>
  <sheetFormatPr defaultRowHeight="14.6" x14ac:dyDescent="0.4"/>
  <cols>
    <col min="2" max="2" width="83.69140625" bestFit="1" customWidth="1"/>
  </cols>
  <sheetData>
    <row r="1" spans="2:2" x14ac:dyDescent="0.4">
      <c r="B1" s="13"/>
    </row>
    <row r="2" spans="2:2" x14ac:dyDescent="0.4">
      <c r="B2" s="13"/>
    </row>
    <row r="3" spans="2:2" ht="17.600000000000001" x14ac:dyDescent="0.4">
      <c r="B3" s="3" t="s">
        <v>5</v>
      </c>
    </row>
    <row r="4" spans="2:2" ht="15" x14ac:dyDescent="0.4">
      <c r="B4" s="9" t="s">
        <v>23</v>
      </c>
    </row>
    <row r="5" spans="2:2" ht="15" x14ac:dyDescent="0.4">
      <c r="B5" s="14" t="s">
        <v>29</v>
      </c>
    </row>
    <row r="6" spans="2:2" ht="15" x14ac:dyDescent="0.4">
      <c r="B6" s="12" t="s">
        <v>10</v>
      </c>
    </row>
    <row r="7" spans="2:2" ht="45" x14ac:dyDescent="0.4">
      <c r="B7" s="4" t="s">
        <v>11</v>
      </c>
    </row>
    <row r="8" spans="2:2" ht="15" x14ac:dyDescent="0.4">
      <c r="B8" s="14" t="s">
        <v>22</v>
      </c>
    </row>
    <row r="9" spans="2:2" ht="15" x14ac:dyDescent="0.4">
      <c r="B9" s="14" t="s">
        <v>21</v>
      </c>
    </row>
    <row r="10" spans="2:2" ht="15" x14ac:dyDescent="0.4">
      <c r="B10" s="15" t="s">
        <v>24</v>
      </c>
    </row>
    <row r="11" spans="2:2" ht="15" x14ac:dyDescent="0.4">
      <c r="B11" s="15" t="s">
        <v>28</v>
      </c>
    </row>
    <row r="15" spans="2:2" x14ac:dyDescent="0.4">
      <c r="B15" s="13"/>
    </row>
    <row r="16" spans="2:2" x14ac:dyDescent="0.4">
      <c r="B16" s="13"/>
    </row>
    <row r="17" spans="2:2" x14ac:dyDescent="0.4">
      <c r="B17" s="13"/>
    </row>
    <row r="18" spans="2:2" x14ac:dyDescent="0.4">
      <c r="B18" s="13"/>
    </row>
    <row r="19" spans="2:2" ht="17.600000000000001" x14ac:dyDescent="0.4">
      <c r="B19" s="3" t="s">
        <v>7</v>
      </c>
    </row>
    <row r="20" spans="2:2" ht="15" x14ac:dyDescent="0.4">
      <c r="B20" s="12" t="s">
        <v>30</v>
      </c>
    </row>
    <row r="21" spans="2:2" ht="15" x14ac:dyDescent="0.4">
      <c r="B21" s="12" t="s">
        <v>6</v>
      </c>
    </row>
    <row r="22" spans="2:2" x14ac:dyDescent="0.4">
      <c r="B22" s="16"/>
    </row>
    <row r="23" spans="2:2" x14ac:dyDescent="0.4">
      <c r="B23" s="16"/>
    </row>
    <row r="24" spans="2:2" x14ac:dyDescent="0.4">
      <c r="B24" s="16"/>
    </row>
    <row r="25" spans="2:2" x14ac:dyDescent="0.4">
      <c r="B2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FF1FA-C62B-4B59-8919-F5A7A9E45D64}">
  <dimension ref="A1:G14"/>
  <sheetViews>
    <sheetView workbookViewId="0">
      <selection activeCell="A2" sqref="A2"/>
    </sheetView>
  </sheetViews>
  <sheetFormatPr defaultRowHeight="14.6" x14ac:dyDescent="0.4"/>
  <cols>
    <col min="1" max="1" width="22.3046875" bestFit="1" customWidth="1"/>
    <col min="2" max="2" width="11.921875" customWidth="1"/>
    <col min="3" max="3" width="31.61328125" bestFit="1" customWidth="1"/>
    <col min="4" max="7" width="18.765625" bestFit="1" customWidth="1"/>
  </cols>
  <sheetData>
    <row r="1" spans="1:7" ht="15" customHeight="1" x14ac:dyDescent="0.4">
      <c r="A1" s="24" t="s">
        <v>41</v>
      </c>
      <c r="B1" s="8"/>
      <c r="C1" s="32" t="s">
        <v>19</v>
      </c>
      <c r="D1" s="23" t="s">
        <v>31</v>
      </c>
      <c r="E1" s="23" t="s">
        <v>32</v>
      </c>
      <c r="F1" s="24" t="s">
        <v>34</v>
      </c>
      <c r="G1" s="23" t="s">
        <v>40</v>
      </c>
    </row>
    <row r="2" spans="1:7" ht="15" customHeight="1" x14ac:dyDescent="0.4">
      <c r="A2" s="21">
        <f>COUNTIF(D1:BE1, "&lt;&gt;")</f>
        <v>4</v>
      </c>
      <c r="B2" s="31"/>
      <c r="C2" s="22" t="s">
        <v>13</v>
      </c>
      <c r="D2" s="12">
        <v>2700</v>
      </c>
      <c r="E2" s="12">
        <v>2700</v>
      </c>
      <c r="F2" s="1">
        <v>2780</v>
      </c>
      <c r="G2" s="1">
        <v>2700</v>
      </c>
    </row>
    <row r="3" spans="1:7" ht="15" x14ac:dyDescent="0.4">
      <c r="C3" s="22" t="s">
        <v>14</v>
      </c>
      <c r="D3" s="12">
        <v>1</v>
      </c>
      <c r="E3" s="12">
        <v>68.900000000000006</v>
      </c>
      <c r="F3" s="1">
        <v>73.099999999999994</v>
      </c>
      <c r="G3" s="9">
        <v>68.900000000000006</v>
      </c>
    </row>
    <row r="4" spans="1:7" ht="15" x14ac:dyDescent="0.4">
      <c r="C4" s="22" t="s">
        <v>12</v>
      </c>
      <c r="D4" s="12">
        <v>0</v>
      </c>
      <c r="E4" s="12">
        <v>0.33</v>
      </c>
      <c r="F4" s="1">
        <v>0.33</v>
      </c>
      <c r="G4" s="1">
        <v>0.33</v>
      </c>
    </row>
    <row r="5" spans="1:7" ht="15" customHeight="1" x14ac:dyDescent="0.4">
      <c r="C5" s="22" t="s">
        <v>15</v>
      </c>
      <c r="D5" s="12">
        <v>19</v>
      </c>
      <c r="E5" s="12">
        <v>34</v>
      </c>
      <c r="F5" s="1">
        <v>62</v>
      </c>
      <c r="G5" s="1">
        <v>103</v>
      </c>
    </row>
    <row r="6" spans="1:7" ht="15" x14ac:dyDescent="0.4">
      <c r="C6" s="22" t="s">
        <v>16</v>
      </c>
      <c r="D6" s="12">
        <v>32</v>
      </c>
      <c r="E6" s="12">
        <v>51</v>
      </c>
      <c r="F6" s="1">
        <v>76</v>
      </c>
      <c r="G6" s="1">
        <v>131</v>
      </c>
    </row>
    <row r="7" spans="1:7" ht="15" x14ac:dyDescent="0.4">
      <c r="C7" s="22" t="s">
        <v>17</v>
      </c>
      <c r="D7" s="25">
        <v>27</v>
      </c>
      <c r="E7" s="25">
        <v>43</v>
      </c>
      <c r="F7" s="26">
        <v>65</v>
      </c>
      <c r="G7" s="26">
        <v>110</v>
      </c>
    </row>
    <row r="8" spans="1:7" ht="15" x14ac:dyDescent="0.4">
      <c r="C8" s="22" t="s">
        <v>18</v>
      </c>
      <c r="D8" s="12">
        <v>207</v>
      </c>
      <c r="E8" s="12">
        <v>207</v>
      </c>
      <c r="F8" s="1">
        <v>283</v>
      </c>
      <c r="G8" s="12">
        <v>207</v>
      </c>
    </row>
    <row r="9" spans="1:7" x14ac:dyDescent="0.4">
      <c r="D9" s="1" t="s">
        <v>38</v>
      </c>
      <c r="E9" s="1" t="s">
        <v>36</v>
      </c>
      <c r="F9" s="1" t="s">
        <v>39</v>
      </c>
      <c r="G9" s="1" t="s">
        <v>37</v>
      </c>
    </row>
    <row r="12" spans="1:7" ht="14.25" customHeight="1" x14ac:dyDescent="0.4">
      <c r="E12" s="38" t="s">
        <v>42</v>
      </c>
      <c r="F12" s="38"/>
      <c r="G12" s="20"/>
    </row>
    <row r="13" spans="1:7" x14ac:dyDescent="0.4">
      <c r="E13" s="38"/>
      <c r="F13" s="38"/>
      <c r="G13" s="20"/>
    </row>
    <row r="14" spans="1:7" x14ac:dyDescent="0.4">
      <c r="E14" s="20"/>
      <c r="F14" s="20"/>
      <c r="G14" s="20"/>
    </row>
  </sheetData>
  <mergeCells count="1">
    <mergeCell ref="E12:F13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4FB2-B591-4728-AF0F-84260587B016}">
  <dimension ref="A1:E82"/>
  <sheetViews>
    <sheetView zoomScale="76" workbookViewId="0">
      <selection activeCell="M39" sqref="M39"/>
    </sheetView>
  </sheetViews>
  <sheetFormatPr defaultRowHeight="14.6" x14ac:dyDescent="0.4"/>
  <cols>
    <col min="2" max="2" width="10.3828125" customWidth="1"/>
  </cols>
  <sheetData>
    <row r="1" spans="1:5" ht="17.7" customHeight="1" x14ac:dyDescent="0.4">
      <c r="A1" s="39" t="s">
        <v>26</v>
      </c>
      <c r="B1" s="40"/>
      <c r="C1" s="33" t="s">
        <v>44</v>
      </c>
      <c r="D1" s="33" t="s">
        <v>45</v>
      </c>
      <c r="E1" s="2"/>
    </row>
    <row r="2" spans="1:5" x14ac:dyDescent="0.4">
      <c r="A2" s="41">
        <f>COUNTIF(C2:C315, "&lt;&gt;")</f>
        <v>80</v>
      </c>
      <c r="B2" s="41"/>
      <c r="C2" s="1">
        <v>0</v>
      </c>
      <c r="D2" s="1">
        <v>0.51</v>
      </c>
      <c r="E2" s="2"/>
    </row>
    <row r="3" spans="1:5" x14ac:dyDescent="0.4">
      <c r="A3" s="2"/>
      <c r="B3" s="2"/>
      <c r="C3" s="1">
        <v>6.4000000000000001E-2</v>
      </c>
      <c r="D3" s="1">
        <v>1.25</v>
      </c>
      <c r="E3" s="2"/>
    </row>
    <row r="4" spans="1:5" x14ac:dyDescent="0.4">
      <c r="A4" s="2"/>
      <c r="B4" s="2"/>
      <c r="C4" s="1">
        <v>0.129</v>
      </c>
      <c r="D4" s="1">
        <v>4.91</v>
      </c>
      <c r="E4" s="2"/>
    </row>
    <row r="5" spans="1:5" x14ac:dyDescent="0.4">
      <c r="A5" s="2"/>
      <c r="B5" s="2"/>
      <c r="C5" s="1">
        <v>0.192</v>
      </c>
      <c r="D5" s="1">
        <v>15.91</v>
      </c>
      <c r="E5" s="2"/>
    </row>
    <row r="6" spans="1:5" x14ac:dyDescent="0.4">
      <c r="A6" s="2"/>
      <c r="B6" s="2"/>
      <c r="C6" s="1">
        <v>0.25700000000000001</v>
      </c>
      <c r="D6" s="1">
        <v>18.84</v>
      </c>
      <c r="E6" s="2"/>
    </row>
    <row r="7" spans="1:5" x14ac:dyDescent="0.4">
      <c r="A7" s="2"/>
      <c r="B7" s="2"/>
      <c r="C7" s="1">
        <v>0.32100000000000001</v>
      </c>
      <c r="D7" s="1">
        <v>18.11</v>
      </c>
      <c r="E7" s="2"/>
    </row>
    <row r="8" spans="1:5" x14ac:dyDescent="0.4">
      <c r="A8" s="2"/>
      <c r="B8" s="2"/>
      <c r="C8" s="1">
        <v>0.38600000000000001</v>
      </c>
      <c r="D8" s="1">
        <v>18.11</v>
      </c>
      <c r="E8" s="2"/>
    </row>
    <row r="9" spans="1:5" x14ac:dyDescent="0.4">
      <c r="A9" s="2"/>
      <c r="B9" s="2"/>
      <c r="C9" s="1">
        <v>0.44900000000000001</v>
      </c>
      <c r="D9" s="1">
        <v>18.84</v>
      </c>
      <c r="E9" s="2"/>
    </row>
    <row r="10" spans="1:5" x14ac:dyDescent="0.4">
      <c r="A10" s="2"/>
      <c r="B10" s="2"/>
      <c r="C10" s="1">
        <v>0.51400000000000001</v>
      </c>
      <c r="D10" s="1">
        <v>19.57</v>
      </c>
      <c r="E10" s="2"/>
    </row>
    <row r="11" spans="1:5" x14ac:dyDescent="0.4">
      <c r="A11" s="2"/>
      <c r="B11" s="2"/>
      <c r="C11" s="1">
        <v>0.57800000000000007</v>
      </c>
      <c r="D11" s="1">
        <v>20.309999999999999</v>
      </c>
      <c r="E11" s="2"/>
    </row>
    <row r="12" spans="1:5" x14ac:dyDescent="0.4">
      <c r="A12" s="2"/>
      <c r="B12" s="2"/>
      <c r="C12" s="1">
        <v>0.64300000000000002</v>
      </c>
      <c r="D12" s="1">
        <v>21.04</v>
      </c>
      <c r="E12" s="2"/>
    </row>
    <row r="13" spans="1:5" x14ac:dyDescent="0.4">
      <c r="A13" s="2"/>
      <c r="B13" s="2"/>
      <c r="C13" s="1">
        <v>0.70599999999999996</v>
      </c>
      <c r="D13" s="1">
        <v>21.77</v>
      </c>
      <c r="E13" s="2"/>
    </row>
    <row r="14" spans="1:5" x14ac:dyDescent="0.4">
      <c r="A14" s="2"/>
      <c r="B14" s="2"/>
      <c r="C14" s="1">
        <v>0.77099999999999991</v>
      </c>
      <c r="D14" s="1">
        <v>23.24</v>
      </c>
      <c r="E14" s="2"/>
    </row>
    <row r="15" spans="1:5" x14ac:dyDescent="0.4">
      <c r="A15" s="2"/>
      <c r="B15" s="2"/>
      <c r="C15" s="1">
        <v>0.83499999999999996</v>
      </c>
      <c r="D15" s="1">
        <v>23.24</v>
      </c>
      <c r="E15" s="2"/>
    </row>
    <row r="16" spans="1:5" x14ac:dyDescent="0.4">
      <c r="A16" s="2"/>
      <c r="B16" s="2"/>
      <c r="C16" s="1">
        <v>0.89999999999999991</v>
      </c>
      <c r="D16" s="1">
        <v>24.71</v>
      </c>
      <c r="E16" s="2"/>
    </row>
    <row r="17" spans="1:5" x14ac:dyDescent="0.4">
      <c r="A17" s="2"/>
      <c r="B17" s="2"/>
      <c r="C17" s="1">
        <v>0.96299999999999986</v>
      </c>
      <c r="D17" s="1">
        <v>24.71</v>
      </c>
      <c r="E17" s="2"/>
    </row>
    <row r="18" spans="1:5" x14ac:dyDescent="0.4">
      <c r="A18" s="2"/>
      <c r="B18" s="2"/>
      <c r="C18" s="1">
        <v>1.0279999999999998</v>
      </c>
      <c r="D18" s="1">
        <v>25.44</v>
      </c>
      <c r="E18" s="2"/>
    </row>
    <row r="19" spans="1:5" x14ac:dyDescent="0.4">
      <c r="A19" s="2"/>
      <c r="B19" s="2"/>
      <c r="C19" s="1">
        <v>1.0919999999999999</v>
      </c>
      <c r="D19" s="1">
        <v>25.44</v>
      </c>
      <c r="E19" s="2"/>
    </row>
    <row r="20" spans="1:5" x14ac:dyDescent="0.4">
      <c r="A20" s="2"/>
      <c r="B20" s="2"/>
      <c r="C20" s="1">
        <v>1.1569999999999998</v>
      </c>
      <c r="D20" s="1">
        <v>26.17</v>
      </c>
      <c r="E20" s="2"/>
    </row>
    <row r="21" spans="1:5" x14ac:dyDescent="0.4">
      <c r="A21" s="2"/>
      <c r="B21" s="2"/>
      <c r="C21" s="1">
        <v>1.2199999999999998</v>
      </c>
      <c r="D21" s="1">
        <v>26.17</v>
      </c>
      <c r="E21" s="2"/>
    </row>
    <row r="22" spans="1:5" x14ac:dyDescent="0.4">
      <c r="A22" s="2"/>
      <c r="B22" s="2"/>
      <c r="C22" s="1">
        <v>1.2849999999999997</v>
      </c>
      <c r="D22" s="1">
        <v>26.17</v>
      </c>
      <c r="E22" s="2"/>
    </row>
    <row r="23" spans="1:5" x14ac:dyDescent="0.4">
      <c r="A23" s="2"/>
      <c r="B23" s="2"/>
      <c r="C23" s="1">
        <v>1.3489999999999998</v>
      </c>
      <c r="D23" s="1">
        <v>26.17</v>
      </c>
      <c r="E23" s="2"/>
    </row>
    <row r="24" spans="1:5" x14ac:dyDescent="0.4">
      <c r="A24" s="2"/>
      <c r="B24" s="2"/>
      <c r="C24" s="1">
        <v>1.4139999999999997</v>
      </c>
      <c r="D24" s="1">
        <v>26.91</v>
      </c>
      <c r="E24" s="2"/>
    </row>
    <row r="25" spans="1:5" x14ac:dyDescent="0.4">
      <c r="A25" s="2"/>
      <c r="B25" s="2"/>
      <c r="C25" s="1">
        <v>1.4769999999999996</v>
      </c>
      <c r="D25" s="1">
        <v>26.91</v>
      </c>
      <c r="E25" s="2"/>
    </row>
    <row r="26" spans="1:5" x14ac:dyDescent="0.4">
      <c r="A26" s="2"/>
      <c r="B26" s="2"/>
      <c r="C26" s="1">
        <v>1.5419999999999996</v>
      </c>
      <c r="D26" s="1">
        <v>26.91</v>
      </c>
      <c r="E26" s="2"/>
    </row>
    <row r="27" spans="1:5" x14ac:dyDescent="0.4">
      <c r="A27" s="2"/>
      <c r="B27" s="2"/>
      <c r="C27" s="1">
        <v>1.6059999999999997</v>
      </c>
      <c r="D27" s="1">
        <v>26.91</v>
      </c>
      <c r="E27" s="2"/>
    </row>
    <row r="28" spans="1:5" x14ac:dyDescent="0.4">
      <c r="A28" s="2"/>
      <c r="B28" s="2"/>
      <c r="C28" s="1">
        <v>1.6709999999999996</v>
      </c>
      <c r="D28" s="1">
        <v>26.91</v>
      </c>
      <c r="E28" s="2"/>
    </row>
    <row r="29" spans="1:5" x14ac:dyDescent="0.4">
      <c r="A29" s="2"/>
      <c r="B29" s="2"/>
      <c r="C29" s="1">
        <v>1.7339999999999995</v>
      </c>
      <c r="D29" s="1">
        <v>26.91</v>
      </c>
      <c r="E29" s="2"/>
    </row>
    <row r="30" spans="1:5" x14ac:dyDescent="0.4">
      <c r="A30" s="2"/>
      <c r="B30" s="2"/>
      <c r="C30" s="1">
        <v>1.7989999999999995</v>
      </c>
      <c r="D30" s="1">
        <v>26.91</v>
      </c>
      <c r="E30" s="2"/>
    </row>
    <row r="31" spans="1:5" x14ac:dyDescent="0.4">
      <c r="A31" s="2"/>
      <c r="B31" s="2"/>
      <c r="C31" s="1">
        <v>1.8629999999999995</v>
      </c>
      <c r="D31" s="1">
        <v>26.91</v>
      </c>
      <c r="E31" s="2"/>
    </row>
    <row r="32" spans="1:5" x14ac:dyDescent="0.4">
      <c r="A32" s="2"/>
      <c r="B32" s="2"/>
      <c r="C32" s="1">
        <v>1.9279999999999995</v>
      </c>
      <c r="D32" s="1">
        <v>27.64</v>
      </c>
      <c r="E32" s="2"/>
    </row>
    <row r="33" spans="1:5" x14ac:dyDescent="0.4">
      <c r="A33" s="2"/>
      <c r="B33" s="2"/>
      <c r="C33" s="1">
        <v>1.9909999999999994</v>
      </c>
      <c r="D33" s="1">
        <v>27.64</v>
      </c>
      <c r="E33" s="2"/>
    </row>
    <row r="34" spans="1:5" x14ac:dyDescent="0.4">
      <c r="A34" s="2"/>
      <c r="B34" s="2"/>
      <c r="C34" s="1">
        <v>2.0559999999999996</v>
      </c>
      <c r="D34" s="1">
        <v>27.64</v>
      </c>
      <c r="E34" s="2"/>
    </row>
    <row r="35" spans="1:5" x14ac:dyDescent="0.4">
      <c r="A35" s="2"/>
      <c r="B35" s="2"/>
      <c r="C35" s="1">
        <v>2.1199999999999997</v>
      </c>
      <c r="D35" s="1">
        <v>27.64</v>
      </c>
      <c r="E35" s="2"/>
    </row>
    <row r="36" spans="1:5" x14ac:dyDescent="0.4">
      <c r="A36" s="2"/>
      <c r="B36" s="2"/>
      <c r="C36" s="1">
        <v>2.1849999999999996</v>
      </c>
      <c r="D36" s="1">
        <v>27.64</v>
      </c>
      <c r="E36" s="2"/>
    </row>
    <row r="37" spans="1:5" x14ac:dyDescent="0.4">
      <c r="A37" s="2"/>
      <c r="B37" s="2"/>
      <c r="C37" s="1">
        <v>2.2479999999999998</v>
      </c>
      <c r="D37" s="1">
        <v>27.64</v>
      </c>
      <c r="E37" s="2"/>
    </row>
    <row r="38" spans="1:5" x14ac:dyDescent="0.4">
      <c r="A38" s="2"/>
      <c r="B38" s="2"/>
      <c r="C38" s="1">
        <v>2.3129999999999997</v>
      </c>
      <c r="D38" s="1">
        <v>27.64</v>
      </c>
      <c r="E38" s="2"/>
    </row>
    <row r="39" spans="1:5" x14ac:dyDescent="0.4">
      <c r="A39" s="2"/>
      <c r="B39" s="2"/>
      <c r="C39" s="1">
        <v>2.3769999999999998</v>
      </c>
      <c r="D39" s="1">
        <v>27.64</v>
      </c>
      <c r="E39" s="2"/>
    </row>
    <row r="40" spans="1:5" x14ac:dyDescent="0.4">
      <c r="A40" s="2"/>
      <c r="B40" s="2"/>
      <c r="C40" s="1">
        <v>2.4419999999999997</v>
      </c>
      <c r="D40" s="1">
        <v>27.64</v>
      </c>
      <c r="E40" s="2"/>
    </row>
    <row r="41" spans="1:5" x14ac:dyDescent="0.4">
      <c r="A41" s="2"/>
      <c r="B41" s="2"/>
      <c r="C41" s="1">
        <v>2.5049999999999999</v>
      </c>
      <c r="D41" s="1">
        <v>27.64</v>
      </c>
      <c r="E41" s="2"/>
    </row>
    <row r="42" spans="1:5" x14ac:dyDescent="0.4">
      <c r="A42" s="2"/>
      <c r="B42" s="2"/>
      <c r="C42" s="1">
        <v>2.57</v>
      </c>
      <c r="D42" s="1">
        <v>27.64</v>
      </c>
      <c r="E42" s="2"/>
    </row>
    <row r="43" spans="1:5" x14ac:dyDescent="0.4">
      <c r="A43" s="2"/>
      <c r="B43" s="2"/>
      <c r="C43" s="1">
        <v>2.6339999999999999</v>
      </c>
      <c r="D43" s="1">
        <v>27.64</v>
      </c>
      <c r="E43" s="2"/>
    </row>
    <row r="44" spans="1:5" x14ac:dyDescent="0.4">
      <c r="A44" s="2"/>
      <c r="B44" s="2"/>
      <c r="C44" s="1">
        <v>2.6989999999999998</v>
      </c>
      <c r="D44" s="1">
        <v>27.64</v>
      </c>
      <c r="E44" s="2"/>
    </row>
    <row r="45" spans="1:5" x14ac:dyDescent="0.4">
      <c r="A45" s="2"/>
      <c r="B45" s="2"/>
      <c r="C45" s="1">
        <v>2.762</v>
      </c>
      <c r="D45" s="1">
        <v>27.64</v>
      </c>
      <c r="E45" s="2"/>
    </row>
    <row r="46" spans="1:5" x14ac:dyDescent="0.4">
      <c r="A46" s="2"/>
      <c r="B46" s="2"/>
      <c r="C46" s="1">
        <v>2.827</v>
      </c>
      <c r="D46" s="1">
        <v>27.64</v>
      </c>
      <c r="E46" s="2"/>
    </row>
    <row r="47" spans="1:5" x14ac:dyDescent="0.4">
      <c r="A47" s="2"/>
      <c r="B47" s="2"/>
      <c r="C47" s="1">
        <v>2.891</v>
      </c>
      <c r="D47" s="1">
        <v>27.64</v>
      </c>
      <c r="E47" s="2"/>
    </row>
    <row r="48" spans="1:5" x14ac:dyDescent="0.4">
      <c r="A48" s="2"/>
      <c r="B48" s="2"/>
      <c r="C48" s="1">
        <v>2.956</v>
      </c>
      <c r="D48" s="1">
        <v>27.64</v>
      </c>
      <c r="E48" s="2"/>
    </row>
    <row r="49" spans="1:5" x14ac:dyDescent="0.4">
      <c r="A49" s="2"/>
      <c r="B49" s="2"/>
      <c r="C49" s="1">
        <v>3.0190000000000001</v>
      </c>
      <c r="D49" s="1">
        <v>27.64</v>
      </c>
      <c r="E49" s="2"/>
    </row>
    <row r="50" spans="1:5" x14ac:dyDescent="0.4">
      <c r="A50" s="2"/>
      <c r="B50" s="2"/>
      <c r="C50" s="1">
        <v>3.0840000000000001</v>
      </c>
      <c r="D50" s="1">
        <v>27.64</v>
      </c>
      <c r="E50" s="2"/>
    </row>
    <row r="51" spans="1:5" x14ac:dyDescent="0.4">
      <c r="A51" s="2"/>
      <c r="B51" s="2"/>
      <c r="C51" s="1">
        <v>3.1480000000000001</v>
      </c>
      <c r="D51" s="1">
        <v>27.64</v>
      </c>
      <c r="E51" s="2"/>
    </row>
    <row r="52" spans="1:5" x14ac:dyDescent="0.4">
      <c r="A52" s="2"/>
      <c r="B52" s="2"/>
      <c r="C52" s="1">
        <v>3.2130000000000001</v>
      </c>
      <c r="D52" s="1">
        <v>27.64</v>
      </c>
      <c r="E52" s="2"/>
    </row>
    <row r="53" spans="1:5" x14ac:dyDescent="0.4">
      <c r="A53" s="2"/>
      <c r="B53" s="2"/>
      <c r="C53" s="1">
        <v>3.2760000000000002</v>
      </c>
      <c r="D53" s="1">
        <v>27.64</v>
      </c>
      <c r="E53" s="2"/>
    </row>
    <row r="54" spans="1:5" x14ac:dyDescent="0.4">
      <c r="A54" s="2"/>
      <c r="B54" s="2"/>
      <c r="C54" s="1">
        <v>3.3410000000000002</v>
      </c>
      <c r="D54" s="1">
        <v>27.64</v>
      </c>
      <c r="E54" s="2"/>
    </row>
    <row r="55" spans="1:5" x14ac:dyDescent="0.4">
      <c r="A55" s="2"/>
      <c r="B55" s="2"/>
      <c r="C55" s="1">
        <v>3.4050000000000002</v>
      </c>
      <c r="D55" s="1">
        <v>27.64</v>
      </c>
      <c r="E55" s="2"/>
    </row>
    <row r="56" spans="1:5" x14ac:dyDescent="0.4">
      <c r="A56" s="2"/>
      <c r="B56" s="2"/>
      <c r="C56" s="1">
        <v>3.47</v>
      </c>
      <c r="D56" s="1">
        <v>27.64</v>
      </c>
      <c r="E56" s="2"/>
    </row>
    <row r="57" spans="1:5" x14ac:dyDescent="0.4">
      <c r="A57" s="2"/>
      <c r="B57" s="2"/>
      <c r="C57" s="1">
        <v>3.5330000000000004</v>
      </c>
      <c r="D57" s="1">
        <v>27.64</v>
      </c>
      <c r="E57" s="2"/>
    </row>
    <row r="58" spans="1:5" x14ac:dyDescent="0.4">
      <c r="A58" s="2"/>
      <c r="B58" s="2"/>
      <c r="C58" s="1">
        <v>3.5980000000000003</v>
      </c>
      <c r="D58" s="1">
        <v>27.64</v>
      </c>
      <c r="E58" s="2"/>
    </row>
    <row r="59" spans="1:5" x14ac:dyDescent="0.4">
      <c r="A59" s="2"/>
      <c r="B59" s="2"/>
      <c r="C59" s="1">
        <v>3.6620000000000004</v>
      </c>
      <c r="D59" s="1">
        <v>27.64</v>
      </c>
      <c r="E59" s="2"/>
    </row>
    <row r="60" spans="1:5" x14ac:dyDescent="0.4">
      <c r="A60" s="2"/>
      <c r="B60" s="2"/>
      <c r="C60" s="1">
        <v>3.7260000000000004</v>
      </c>
      <c r="D60" s="1">
        <v>26.91</v>
      </c>
      <c r="E60" s="2"/>
    </row>
    <row r="61" spans="1:5" x14ac:dyDescent="0.4">
      <c r="A61" s="2"/>
      <c r="B61" s="2"/>
      <c r="C61" s="1">
        <v>3.7900000000000005</v>
      </c>
      <c r="D61" s="1">
        <v>25.44</v>
      </c>
      <c r="E61" s="2"/>
    </row>
    <row r="62" spans="1:5" x14ac:dyDescent="0.4">
      <c r="A62" s="2"/>
      <c r="B62" s="2"/>
      <c r="C62" s="1">
        <v>3.8550000000000004</v>
      </c>
      <c r="D62" s="1">
        <v>23.97</v>
      </c>
      <c r="E62" s="2"/>
    </row>
    <row r="63" spans="1:5" x14ac:dyDescent="0.4">
      <c r="A63" s="2"/>
      <c r="B63" s="2"/>
      <c r="C63" s="1">
        <v>3.9190000000000005</v>
      </c>
      <c r="D63" s="1">
        <v>21.77</v>
      </c>
      <c r="E63" s="2"/>
    </row>
    <row r="64" spans="1:5" x14ac:dyDescent="0.4">
      <c r="A64" s="2"/>
      <c r="B64" s="2"/>
      <c r="C64" s="1">
        <v>3.9830000000000005</v>
      </c>
      <c r="D64" s="1">
        <v>18.84</v>
      </c>
      <c r="E64" s="2"/>
    </row>
    <row r="65" spans="1:5" x14ac:dyDescent="0.4">
      <c r="A65" s="2"/>
      <c r="B65" s="2"/>
      <c r="C65" s="1">
        <v>4.0470000000000006</v>
      </c>
      <c r="D65" s="1">
        <v>15.91</v>
      </c>
      <c r="E65" s="2"/>
    </row>
    <row r="66" spans="1:5" x14ac:dyDescent="0.4">
      <c r="A66" s="2"/>
      <c r="B66" s="2"/>
      <c r="C66" s="1">
        <v>4.112000000000001</v>
      </c>
      <c r="D66" s="1">
        <v>14.44</v>
      </c>
      <c r="E66" s="2"/>
    </row>
    <row r="67" spans="1:5" x14ac:dyDescent="0.4">
      <c r="A67" s="2"/>
      <c r="B67" s="2"/>
      <c r="C67" s="1">
        <v>4.1770000000000014</v>
      </c>
      <c r="D67" s="1">
        <v>13.71</v>
      </c>
      <c r="E67" s="2"/>
    </row>
    <row r="68" spans="1:5" x14ac:dyDescent="0.4">
      <c r="A68" s="2"/>
      <c r="B68" s="2"/>
      <c r="C68" s="1">
        <v>4.2400000000000011</v>
      </c>
      <c r="D68" s="1">
        <v>13.71</v>
      </c>
      <c r="E68" s="2"/>
    </row>
    <row r="69" spans="1:5" x14ac:dyDescent="0.4">
      <c r="A69" s="2"/>
      <c r="B69" s="2"/>
      <c r="C69" s="1">
        <v>4.3050000000000015</v>
      </c>
      <c r="D69" s="1">
        <v>12.24</v>
      </c>
      <c r="E69" s="2"/>
    </row>
    <row r="70" spans="1:5" x14ac:dyDescent="0.4">
      <c r="A70" s="2"/>
      <c r="B70" s="2"/>
      <c r="C70" s="1">
        <v>4.3690000000000015</v>
      </c>
      <c r="D70" s="1">
        <v>11.51</v>
      </c>
      <c r="E70" s="2"/>
    </row>
    <row r="71" spans="1:5" x14ac:dyDescent="0.4">
      <c r="A71" s="2"/>
      <c r="B71" s="2"/>
      <c r="C71" s="1">
        <v>4.4340000000000019</v>
      </c>
      <c r="D71" s="1">
        <v>10.78</v>
      </c>
      <c r="E71" s="2"/>
    </row>
    <row r="72" spans="1:5" x14ac:dyDescent="0.4">
      <c r="A72" s="2"/>
      <c r="B72" s="2"/>
      <c r="C72" s="1">
        <v>4.4970000000000017</v>
      </c>
      <c r="D72" s="1">
        <v>10.039999999999999</v>
      </c>
      <c r="E72" s="2"/>
    </row>
    <row r="73" spans="1:5" x14ac:dyDescent="0.4">
      <c r="A73" s="2"/>
      <c r="B73" s="2"/>
      <c r="C73" s="1">
        <v>4.5620000000000021</v>
      </c>
      <c r="D73" s="1">
        <v>9.31</v>
      </c>
      <c r="E73" s="2"/>
    </row>
    <row r="74" spans="1:5" x14ac:dyDescent="0.4">
      <c r="A74" s="2"/>
      <c r="B74" s="2"/>
      <c r="C74" s="1">
        <v>4.6260000000000021</v>
      </c>
      <c r="D74" s="1">
        <v>8.58</v>
      </c>
      <c r="E74" s="2"/>
    </row>
    <row r="75" spans="1:5" x14ac:dyDescent="0.4">
      <c r="A75" s="2"/>
      <c r="B75" s="2"/>
      <c r="C75" s="1">
        <v>4.6910000000000025</v>
      </c>
      <c r="D75" s="1">
        <v>7.11</v>
      </c>
      <c r="E75" s="2"/>
    </row>
    <row r="76" spans="1:5" x14ac:dyDescent="0.4">
      <c r="A76" s="2"/>
      <c r="B76" s="2"/>
      <c r="C76" s="1">
        <v>4.7540000000000022</v>
      </c>
      <c r="D76" s="1">
        <v>5.65</v>
      </c>
      <c r="E76" s="2"/>
    </row>
    <row r="77" spans="1:5" x14ac:dyDescent="0.4">
      <c r="A77" s="2"/>
      <c r="B77" s="2"/>
      <c r="C77" s="1">
        <v>4.8190000000000026</v>
      </c>
      <c r="D77" s="1">
        <v>4.18</v>
      </c>
      <c r="E77" s="2"/>
    </row>
    <row r="78" spans="1:5" x14ac:dyDescent="0.4">
      <c r="A78" s="2"/>
      <c r="B78" s="2"/>
      <c r="C78" s="1">
        <v>4.8830000000000027</v>
      </c>
      <c r="D78" s="1">
        <v>2.71</v>
      </c>
      <c r="E78" s="2"/>
    </row>
    <row r="79" spans="1:5" x14ac:dyDescent="0.4">
      <c r="A79" s="2"/>
      <c r="B79" s="2"/>
      <c r="C79" s="1">
        <v>4.9480000000000031</v>
      </c>
      <c r="D79" s="1">
        <v>1.98</v>
      </c>
      <c r="E79" s="2"/>
    </row>
    <row r="80" spans="1:5" x14ac:dyDescent="0.4">
      <c r="A80" s="2"/>
      <c r="B80" s="2"/>
      <c r="C80" s="1">
        <v>5.0110000000000028</v>
      </c>
      <c r="D80" s="1">
        <v>0.51</v>
      </c>
      <c r="E80" s="2"/>
    </row>
    <row r="81" spans="1:5" x14ac:dyDescent="0.4">
      <c r="A81" s="2"/>
      <c r="B81" s="2"/>
      <c r="C81" s="1">
        <v>5.0740000000000025</v>
      </c>
      <c r="D81" s="1">
        <v>0.51</v>
      </c>
      <c r="E81" s="2"/>
    </row>
    <row r="82" spans="1:5" x14ac:dyDescent="0.4">
      <c r="A82" s="2"/>
      <c r="B82" s="2"/>
      <c r="C82" s="2"/>
      <c r="D82" s="2"/>
      <c r="E82" s="2"/>
    </row>
  </sheetData>
  <mergeCells count="2">
    <mergeCell ref="A1:B1"/>
    <mergeCell ref="A2: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E3EE-99AB-4972-A73D-D1EFEBD6EA1A}">
  <dimension ref="A1:AI21"/>
  <sheetViews>
    <sheetView tabSelected="1" zoomScale="76" zoomScaleNormal="118" workbookViewId="0">
      <selection activeCell="G3" sqref="G3"/>
    </sheetView>
  </sheetViews>
  <sheetFormatPr defaultRowHeight="14.6" x14ac:dyDescent="0.4"/>
  <cols>
    <col min="1" max="1" width="15.4609375" bestFit="1" customWidth="1"/>
    <col min="6" max="6" width="15.3046875" bestFit="1" customWidth="1"/>
    <col min="7" max="7" width="15.3046875" customWidth="1"/>
    <col min="8" max="8" width="12.69140625" bestFit="1" customWidth="1"/>
    <col min="9" max="9" width="12.69140625" customWidth="1"/>
    <col min="10" max="10" width="22.23046875" bestFit="1" customWidth="1"/>
    <col min="11" max="11" width="10" bestFit="1" customWidth="1"/>
    <col min="12" max="12" width="12.4609375" bestFit="1" customWidth="1"/>
    <col min="13" max="13" width="6.15234375" customWidth="1"/>
    <col min="14" max="14" width="5.84375" customWidth="1"/>
    <col min="15" max="15" width="12.3046875" bestFit="1" customWidth="1"/>
    <col min="16" max="16" width="14.07421875" bestFit="1" customWidth="1"/>
    <col min="17" max="17" width="13.07421875" customWidth="1"/>
    <col min="18" max="19" width="13" customWidth="1"/>
    <col min="20" max="20" width="28.07421875" bestFit="1" customWidth="1"/>
    <col min="21" max="21" width="15.3046875" bestFit="1" customWidth="1"/>
    <col min="22" max="22" width="15.23046875" bestFit="1" customWidth="1"/>
    <col min="23" max="23" width="14.61328125" bestFit="1" customWidth="1"/>
    <col min="24" max="24" width="28.53515625" bestFit="1" customWidth="1"/>
    <col min="25" max="25" width="83.69140625" bestFit="1" customWidth="1"/>
    <col min="26" max="26" width="15" bestFit="1" customWidth="1"/>
    <col min="32" max="32" width="13.23046875" bestFit="1" customWidth="1"/>
    <col min="33" max="33" width="81.921875" customWidth="1"/>
    <col min="37" max="37" width="9.15234375" customWidth="1"/>
  </cols>
  <sheetData>
    <row r="1" spans="1:34" ht="15.45" x14ac:dyDescent="0.4">
      <c r="A1" s="27" t="s">
        <v>26</v>
      </c>
      <c r="B1" s="28" t="s">
        <v>0</v>
      </c>
      <c r="C1" s="28" t="s">
        <v>1</v>
      </c>
      <c r="D1" s="28" t="s">
        <v>2</v>
      </c>
      <c r="E1" s="28" t="s">
        <v>20</v>
      </c>
      <c r="F1" s="28" t="s">
        <v>25</v>
      </c>
      <c r="G1" s="28" t="s">
        <v>8</v>
      </c>
      <c r="H1" s="28" t="s">
        <v>4</v>
      </c>
      <c r="I1" s="28" t="s">
        <v>9</v>
      </c>
      <c r="J1" s="28" t="s">
        <v>43</v>
      </c>
      <c r="K1" s="28" t="s">
        <v>33</v>
      </c>
      <c r="L1" s="27" t="s">
        <v>35</v>
      </c>
      <c r="M1" s="28" t="s">
        <v>3</v>
      </c>
      <c r="N1" s="27" t="s">
        <v>27</v>
      </c>
      <c r="P1" s="35" t="s">
        <v>46</v>
      </c>
      <c r="Q1" s="37" t="s">
        <v>47</v>
      </c>
      <c r="R1" s="37" t="s">
        <v>48</v>
      </c>
      <c r="S1" s="37" t="s">
        <v>49</v>
      </c>
      <c r="X1" s="8"/>
      <c r="AB1" s="8"/>
      <c r="AC1" s="8"/>
      <c r="AD1" s="8"/>
      <c r="AE1" s="8"/>
      <c r="AH1" s="6"/>
    </row>
    <row r="2" spans="1:34" x14ac:dyDescent="0.4">
      <c r="A2" s="10">
        <f>COUNTIF(B2:B82, "&lt;&gt;")</f>
        <v>2</v>
      </c>
      <c r="B2" s="10">
        <v>1</v>
      </c>
      <c r="C2" s="10">
        <v>0</v>
      </c>
      <c r="D2" s="10">
        <v>1</v>
      </c>
      <c r="E2" s="10">
        <v>1</v>
      </c>
      <c r="F2" s="10">
        <v>0</v>
      </c>
      <c r="G2" s="10">
        <v>1</v>
      </c>
      <c r="H2" s="11">
        <v>1</v>
      </c>
      <c r="I2" s="10">
        <v>7</v>
      </c>
      <c r="J2" s="10">
        <v>1</v>
      </c>
      <c r="K2" s="10">
        <v>30</v>
      </c>
      <c r="L2" s="10">
        <f>SQRT((D3-D2)^2+(C3-C2)^2)</f>
        <v>1</v>
      </c>
      <c r="M2" s="10">
        <f t="shared" ref="M2:M3" si="0">ROUND(L2/J2,0)</f>
        <v>1</v>
      </c>
      <c r="N2" s="10">
        <v>1</v>
      </c>
      <c r="P2" s="34"/>
      <c r="Q2" s="36">
        <v>1</v>
      </c>
      <c r="R2" s="36">
        <v>1</v>
      </c>
      <c r="S2" s="36">
        <v>1</v>
      </c>
      <c r="X2" s="5"/>
      <c r="AB2" s="5"/>
      <c r="AC2" s="5"/>
      <c r="AD2" s="5"/>
      <c r="AE2" s="5"/>
      <c r="AH2" s="7"/>
    </row>
    <row r="3" spans="1:34" x14ac:dyDescent="0.4">
      <c r="B3" s="1">
        <v>2</v>
      </c>
      <c r="C3" s="1">
        <v>1</v>
      </c>
      <c r="D3" s="1">
        <v>1</v>
      </c>
      <c r="E3" s="1"/>
      <c r="F3" s="1"/>
      <c r="G3" s="1">
        <v>7</v>
      </c>
      <c r="H3" s="18"/>
      <c r="I3" s="1"/>
      <c r="J3" s="1">
        <v>1</v>
      </c>
      <c r="K3" s="1">
        <v>30.01</v>
      </c>
      <c r="L3" s="1">
        <f t="shared" ref="L3" si="1">SQRT((D4-D3)^2+(C4-C3)^2)</f>
        <v>1.4142135623730951</v>
      </c>
      <c r="M3" s="1">
        <f t="shared" si="0"/>
        <v>1</v>
      </c>
      <c r="N3" s="10"/>
      <c r="Q3" s="5"/>
      <c r="R3" s="5"/>
      <c r="X3" s="5"/>
      <c r="AB3" s="5"/>
      <c r="AC3" s="5"/>
      <c r="AD3" s="5"/>
      <c r="AE3" s="5"/>
      <c r="AH3" s="7"/>
    </row>
    <row r="4" spans="1:34" x14ac:dyDescent="0.4">
      <c r="B4" s="10"/>
      <c r="C4" s="10"/>
      <c r="D4" s="10"/>
      <c r="E4" s="10"/>
      <c r="F4" s="10"/>
      <c r="G4" s="10"/>
      <c r="H4" s="11"/>
      <c r="I4" s="10"/>
      <c r="J4" s="10"/>
      <c r="K4" s="10"/>
      <c r="L4" s="10"/>
      <c r="M4" s="10"/>
      <c r="N4" s="10"/>
      <c r="R4" s="5"/>
      <c r="X4" s="5"/>
      <c r="AB4" s="5"/>
      <c r="AC4" s="5"/>
      <c r="AD4" s="5"/>
      <c r="AE4" s="5"/>
      <c r="AH4" s="7"/>
    </row>
    <row r="5" spans="1:34" x14ac:dyDescent="0.4">
      <c r="B5" s="1"/>
      <c r="C5" s="1"/>
      <c r="D5" s="1"/>
      <c r="E5" s="1"/>
      <c r="F5" s="1"/>
      <c r="G5" s="1"/>
      <c r="H5" s="18"/>
      <c r="I5" s="1"/>
      <c r="J5" s="1"/>
      <c r="K5" s="1"/>
      <c r="L5" s="1"/>
      <c r="M5" s="1"/>
      <c r="N5" s="10"/>
      <c r="R5" s="5"/>
      <c r="X5" s="5"/>
      <c r="AB5" s="5"/>
      <c r="AC5" s="5"/>
      <c r="AD5" s="5"/>
      <c r="AE5" s="5"/>
      <c r="AH5" s="7"/>
    </row>
    <row r="6" spans="1:34" x14ac:dyDescent="0.4">
      <c r="B6" s="10"/>
      <c r="C6" s="10"/>
      <c r="D6" s="10"/>
      <c r="E6" s="10"/>
      <c r="F6" s="10"/>
      <c r="G6" s="10"/>
      <c r="H6" s="11"/>
      <c r="I6" s="10"/>
      <c r="J6" s="10"/>
      <c r="K6" s="10"/>
      <c r="L6" s="10"/>
      <c r="M6" s="10"/>
      <c r="N6" s="10"/>
      <c r="R6" s="5"/>
      <c r="X6" s="5"/>
      <c r="AB6" s="5"/>
      <c r="AC6" s="5"/>
      <c r="AD6" s="5"/>
      <c r="AE6" s="5"/>
      <c r="AH6" s="7"/>
    </row>
    <row r="7" spans="1:34" x14ac:dyDescent="0.4">
      <c r="B7" s="1"/>
      <c r="C7" s="1"/>
      <c r="D7" s="1"/>
      <c r="E7" s="1"/>
      <c r="F7" s="1"/>
      <c r="G7" s="1"/>
      <c r="H7" s="18"/>
      <c r="I7" s="1"/>
      <c r="J7" s="1"/>
      <c r="K7" s="19"/>
      <c r="L7" s="1"/>
      <c r="M7" s="1"/>
      <c r="N7" s="10"/>
      <c r="R7" s="5"/>
      <c r="X7" s="5"/>
      <c r="AB7" s="5"/>
      <c r="AC7" s="5"/>
      <c r="AD7" s="5"/>
      <c r="AE7" s="5"/>
      <c r="AH7" s="7"/>
    </row>
    <row r="8" spans="1:34" x14ac:dyDescent="0.4">
      <c r="B8" s="10"/>
      <c r="C8" s="10"/>
      <c r="D8" s="10"/>
      <c r="E8" s="29"/>
      <c r="F8" s="29"/>
      <c r="G8" s="10"/>
      <c r="H8" s="30"/>
      <c r="I8" s="30"/>
      <c r="J8" s="30"/>
      <c r="K8" s="10"/>
      <c r="L8" s="10"/>
      <c r="M8" s="10"/>
      <c r="N8" s="10"/>
      <c r="R8" s="5"/>
      <c r="X8" s="5"/>
      <c r="AB8" s="5"/>
      <c r="AC8" s="5"/>
      <c r="AD8" s="5"/>
      <c r="AE8" s="5"/>
      <c r="AH8" s="7"/>
    </row>
    <row r="9" spans="1:34" x14ac:dyDescent="0.4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S9" s="5"/>
      <c r="X9" s="5"/>
      <c r="AB9" s="5"/>
      <c r="AC9" s="5"/>
      <c r="AD9" s="5"/>
      <c r="AE9" s="5"/>
      <c r="AH9" s="7"/>
    </row>
    <row r="10" spans="1:34" x14ac:dyDescent="0.4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S10" s="5"/>
      <c r="T10" s="5"/>
      <c r="U10" s="5"/>
      <c r="V10" s="5"/>
      <c r="W10" s="5"/>
      <c r="X10" s="5"/>
      <c r="Z10" s="5"/>
      <c r="AA10" s="5"/>
      <c r="AB10" s="5"/>
      <c r="AC10" s="5"/>
      <c r="AD10" s="5"/>
      <c r="AE10" s="5"/>
      <c r="AH10" s="7"/>
    </row>
    <row r="11" spans="1:34" x14ac:dyDescent="0.4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S11" s="5"/>
      <c r="T11" s="5"/>
      <c r="U11" s="5"/>
      <c r="V11" s="5"/>
      <c r="W11" s="5"/>
      <c r="X11" s="5"/>
      <c r="Z11" s="5"/>
      <c r="AA11" s="5"/>
      <c r="AB11" s="5"/>
      <c r="AC11" s="5"/>
      <c r="AD11" s="5"/>
      <c r="AE11" s="5"/>
      <c r="AH11" s="7"/>
    </row>
    <row r="12" spans="1:34" x14ac:dyDescent="0.4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9"/>
      <c r="M12" s="19"/>
      <c r="N12" s="19"/>
      <c r="P12" s="5"/>
      <c r="Q12" s="5"/>
      <c r="R12" s="5"/>
      <c r="S12" s="5"/>
      <c r="T12" s="5"/>
      <c r="U12" s="5"/>
      <c r="V12" s="5"/>
      <c r="W12" s="5"/>
      <c r="X12" s="5"/>
      <c r="Z12" s="5"/>
      <c r="AA12" s="5"/>
      <c r="AB12" s="5"/>
      <c r="AC12" s="5"/>
      <c r="AD12" s="5"/>
      <c r="AE12" s="5"/>
      <c r="AH12" s="7"/>
    </row>
    <row r="13" spans="1:34" x14ac:dyDescent="0.4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P13" s="5"/>
      <c r="Q13" s="5"/>
      <c r="R13" s="5"/>
      <c r="S13" s="5"/>
      <c r="T13" s="5"/>
      <c r="U13" s="5"/>
      <c r="V13" s="5"/>
      <c r="W13" s="5"/>
      <c r="X13" s="5"/>
      <c r="Z13" s="5"/>
      <c r="AA13" s="5"/>
      <c r="AB13" s="5"/>
      <c r="AC13" s="5"/>
      <c r="AD13" s="5"/>
      <c r="AE13" s="5"/>
      <c r="AH13" s="7"/>
    </row>
    <row r="14" spans="1:34" x14ac:dyDescent="0.4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9"/>
      <c r="M14" s="19"/>
      <c r="N14" s="19"/>
      <c r="P14" s="5"/>
      <c r="Q14" s="5"/>
      <c r="R14" s="5"/>
      <c r="S14" s="5"/>
      <c r="T14" s="5"/>
      <c r="U14" s="5"/>
      <c r="V14" s="5"/>
      <c r="W14" s="5"/>
      <c r="X14" s="5"/>
      <c r="Z14" s="5"/>
      <c r="AA14" s="5"/>
      <c r="AB14" s="5"/>
      <c r="AC14" s="5"/>
      <c r="AD14" s="5"/>
      <c r="AE14" s="5"/>
      <c r="AH14" s="7"/>
    </row>
    <row r="15" spans="1:34" x14ac:dyDescent="0.4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P15" s="5"/>
      <c r="Q15" s="5"/>
      <c r="R15" s="5"/>
      <c r="S15" s="5"/>
      <c r="T15" s="5"/>
      <c r="U15" s="5"/>
      <c r="V15" s="5"/>
      <c r="W15" s="5"/>
      <c r="X15" s="5"/>
      <c r="Z15" s="5"/>
      <c r="AA15" s="5"/>
      <c r="AB15" s="5"/>
      <c r="AC15" s="5"/>
      <c r="AD15" s="5"/>
      <c r="AE15" s="5"/>
      <c r="AH15" s="7"/>
    </row>
    <row r="16" spans="1:34" x14ac:dyDescent="0.4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9"/>
      <c r="M16" s="19"/>
      <c r="N16" s="19"/>
      <c r="P16" s="5"/>
      <c r="Q16" s="5"/>
      <c r="R16" s="5"/>
      <c r="S16" s="5"/>
      <c r="T16" s="5"/>
      <c r="U16" s="5"/>
      <c r="V16" s="5"/>
      <c r="W16" s="5"/>
      <c r="X16" s="5"/>
      <c r="Z16" s="5"/>
      <c r="AA16" s="5"/>
      <c r="AB16" s="5"/>
      <c r="AC16" s="5"/>
      <c r="AD16" s="5"/>
      <c r="AE16" s="5"/>
      <c r="AH16" s="7"/>
    </row>
    <row r="17" spans="2:35" x14ac:dyDescent="0.4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P17" s="5"/>
      <c r="Q17" s="5"/>
      <c r="R17" s="5"/>
      <c r="S17" s="5"/>
      <c r="T17" s="5"/>
      <c r="U17" s="5"/>
      <c r="V17" s="5"/>
      <c r="W17" s="5"/>
      <c r="X17" s="5"/>
      <c r="Z17" s="5"/>
      <c r="AA17" s="5"/>
      <c r="AB17" s="5"/>
      <c r="AC17" s="5"/>
      <c r="AD17" s="5"/>
      <c r="AE17" s="5"/>
      <c r="AH17" s="7"/>
    </row>
    <row r="18" spans="2:35" x14ac:dyDescent="0.4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9"/>
      <c r="M18" s="19"/>
      <c r="N18" s="19"/>
      <c r="P18" s="5"/>
      <c r="Q18" s="5"/>
      <c r="R18" s="5"/>
      <c r="S18" s="5"/>
      <c r="T18" s="5"/>
      <c r="U18" s="5"/>
      <c r="V18" s="5"/>
      <c r="W18" s="5"/>
      <c r="X18" s="5"/>
      <c r="Z18" s="5"/>
      <c r="AA18" s="5"/>
      <c r="AB18" s="5"/>
      <c r="AC18" s="5"/>
      <c r="AD18" s="5"/>
      <c r="AE18" s="5"/>
      <c r="AH18" s="7"/>
    </row>
    <row r="19" spans="2:35" x14ac:dyDescent="0.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Z19" s="5"/>
      <c r="AA19" s="5"/>
      <c r="AB19" s="5"/>
      <c r="AC19" s="5"/>
      <c r="AD19" s="5"/>
      <c r="AE19" s="5"/>
      <c r="AH19" s="7"/>
    </row>
    <row r="20" spans="2:35" x14ac:dyDescent="0.4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Z20" s="2"/>
      <c r="AA20" s="2"/>
      <c r="AB20" s="2"/>
      <c r="AC20" s="2"/>
      <c r="AD20" s="2"/>
      <c r="AE20" s="2"/>
      <c r="AF20" s="2"/>
      <c r="AH20" s="2"/>
      <c r="AI20" s="2"/>
    </row>
    <row r="21" spans="2:35" x14ac:dyDescent="0.4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Z21" s="2"/>
      <c r="AA21" s="2"/>
      <c r="AB21" s="2"/>
      <c r="AC21" s="2"/>
      <c r="AD21" s="2"/>
      <c r="AE21" s="2"/>
      <c r="AF21" s="2"/>
      <c r="AH21" s="2"/>
      <c r="AI21" s="2"/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ME</vt:lpstr>
      <vt:lpstr>Materials</vt:lpstr>
      <vt:lpstr>Loading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MIGUEL VIVEIROS OLIM</dc:creator>
  <cp:lastModifiedBy>MIGUEL LEANDRO CALDEIRA</cp:lastModifiedBy>
  <dcterms:created xsi:type="dcterms:W3CDTF">2023-10-31T16:17:05Z</dcterms:created>
  <dcterms:modified xsi:type="dcterms:W3CDTF">2024-01-17T11:20:12Z</dcterms:modified>
</cp:coreProperties>
</file>