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FC84CA46-3B4D-4C77-9C49-AFDA1434D643}" xr6:coauthVersionLast="47" xr6:coauthVersionMax="47" xr10:uidLastSave="{00000000-0000-0000-0000-000000000000}"/>
  <bookViews>
    <workbookView xWindow="-98" yWindow="-98" windowWidth="23236" windowHeight="13996" activeTab="3" xr2:uid="{888A6D22-D5F6-4316-BCF6-51E52A0EEF22}"/>
  </bookViews>
  <sheets>
    <sheet name="READ ME" sheetId="2" r:id="rId1"/>
    <sheet name="Input" sheetId="1" r:id="rId2"/>
    <sheet name="Materials" sheetId="3" r:id="rId3"/>
    <sheet name="Load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K7" i="1" s="1"/>
  <c r="M7" i="1" s="1"/>
  <c r="C5" i="1"/>
  <c r="K4" i="1" s="1"/>
  <c r="L4" i="1" s="1"/>
  <c r="A2" i="1"/>
  <c r="K3" i="1"/>
  <c r="M3" i="1" s="1"/>
  <c r="K6" i="1"/>
  <c r="M6" i="1" s="1"/>
  <c r="K2" i="1"/>
  <c r="M2" i="1" s="1"/>
  <c r="K5" i="1" l="1"/>
  <c r="M5" i="1" s="1"/>
  <c r="L3" i="1"/>
  <c r="M4" i="1"/>
  <c r="L2" i="1"/>
  <c r="L7" i="1"/>
  <c r="L6" i="1"/>
  <c r="L5" i="1" l="1"/>
</calcChain>
</file>

<file path=xl/sharedStrings.xml><?xml version="1.0" encoding="utf-8"?>
<sst xmlns="http://schemas.openxmlformats.org/spreadsheetml/2006/main" count="37" uniqueCount="37">
  <si>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</si>
  <si>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</si>
  <si>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</si>
  <si>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</si>
  <si>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</si>
  <si>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</si>
  <si>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</si>
  <si>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</si>
  <si>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</si>
  <si>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</si>
  <si>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</si>
  <si>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</si>
  <si>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</si>
  <si>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</si>
  <si>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</si>
  <si>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</si>
  <si>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</si>
  <si>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</si>
  <si>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</si>
  <si>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</si>
  <si>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</si>
  <si>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</si>
  <si>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</si>
  <si>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</si>
  <si>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</si>
  <si>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Straight Line Distance Between Points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</si>
  <si>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</si>
  <si>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</si>
  <si>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</si>
  <si>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</si>
  <si>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</si>
  <si>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</si>
  <si>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</si>
  <si>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</si>
  <si>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</si>
  <si>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(AL2024-T3)</t>
  </si>
  <si>
    <t>(AL6061-T6)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</si>
</sst>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0</c:v>
                </c:pt>
                <c:pt idx="1">
                  <c:v>48.59</c:v>
                </c:pt>
                <c:pt idx="2">
                  <c:v>48.59</c:v>
                </c:pt>
                <c:pt idx="3">
                  <c:v>11.91</c:v>
                </c:pt>
                <c:pt idx="4">
                  <c:v>9</c:v>
                </c:pt>
                <c:pt idx="5">
                  <c:v>10</c:v>
                </c:pt>
                <c:pt idx="6">
                  <c:v>23.3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868.85</c:v>
                </c:pt>
                <c:pt idx="4">
                  <c:v>900</c:v>
                </c:pt>
                <c:pt idx="5">
                  <c:v>950</c:v>
                </c:pt>
                <c:pt idx="6">
                  <c:v>1001.9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353523</xdr:colOff>
      <xdr:row>4</xdr:row>
      <xdr:rowOff>125288</xdr:rowOff>
    </xdr:from>
    <xdr:to>
      <xdr:col>40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3147987" y="866878"/>
          <a:ext cx="5051129" cy="7501514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33</xdr:col>
      <xdr:colOff>241787</xdr:colOff>
      <xdr:row>6</xdr:row>
      <xdr:rowOff>14653</xdr:rowOff>
    </xdr:from>
    <xdr:to>
      <xdr:col>33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254690</xdr:colOff>
      <xdr:row>37</xdr:row>
      <xdr:rowOff>175847</xdr:rowOff>
    </xdr:from>
    <xdr:to>
      <xdr:col>35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527540</xdr:colOff>
      <xdr:row>43</xdr:row>
      <xdr:rowOff>109904</xdr:rowOff>
    </xdr:from>
    <xdr:to>
      <xdr:col>36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293078</xdr:colOff>
      <xdr:row>30</xdr:row>
      <xdr:rowOff>109904</xdr:rowOff>
    </xdr:from>
    <xdr:to>
      <xdr:col>36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219809</xdr:colOff>
      <xdr:row>36</xdr:row>
      <xdr:rowOff>36635</xdr:rowOff>
    </xdr:from>
    <xdr:to>
      <xdr:col>35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395656</xdr:colOff>
      <xdr:row>34</xdr:row>
      <xdr:rowOff>139212</xdr:rowOff>
    </xdr:from>
    <xdr:to>
      <xdr:col>35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298940</xdr:colOff>
      <xdr:row>6</xdr:row>
      <xdr:rowOff>5863</xdr:rowOff>
    </xdr:from>
    <xdr:to>
      <xdr:col>36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367548</xdr:colOff>
      <xdr:row>6</xdr:row>
      <xdr:rowOff>97526</xdr:rowOff>
    </xdr:from>
    <xdr:to>
      <xdr:col>36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508226</xdr:colOff>
      <xdr:row>31</xdr:row>
      <xdr:rowOff>51288</xdr:rowOff>
    </xdr:from>
    <xdr:to>
      <xdr:col>36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320632</xdr:colOff>
      <xdr:row>38</xdr:row>
      <xdr:rowOff>117232</xdr:rowOff>
    </xdr:from>
    <xdr:to>
      <xdr:col>35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273323</xdr:colOff>
      <xdr:row>35</xdr:row>
      <xdr:rowOff>58615</xdr:rowOff>
    </xdr:from>
    <xdr:to>
      <xdr:col>35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261101</xdr:colOff>
      <xdr:row>6</xdr:row>
      <xdr:rowOff>24104</xdr:rowOff>
    </xdr:from>
    <xdr:to>
      <xdr:col>36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571488</xdr:colOff>
      <xdr:row>1</xdr:row>
      <xdr:rowOff>16962</xdr:rowOff>
    </xdr:from>
    <xdr:to>
      <xdr:col>16</xdr:col>
      <xdr:colOff>462643</xdr:colOff>
      <xdr:row>45</xdr:row>
      <xdr:rowOff>47625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B14" sqref="B14"/>
    </sheetView>
  </sheetViews>
  <sheetFormatPr defaultRowHeight="14.25" x14ac:dyDescent="0.45"/>
  <cols>
    <col min="2" max="2" width="83.6640625" bestFit="1" customWidth="1"/>
  </cols>
  <sheetData>
    <row r="1" spans="2:2" x14ac:dyDescent="0.45">
      <c r="B1" s="17"/>
    </row>
    <row r="2" spans="2:2" x14ac:dyDescent="0.45">
      <c r="B2" s="17"/>
    </row>
    <row r="3" spans="2:2" ht="17.649999999999999" x14ac:dyDescent="0.45">
      <c r="B3" s="3" t="s">
        <v>5</v>
      </c>
    </row>
    <row r="4" spans="2:2" ht="15" x14ac:dyDescent="0.45">
      <c r="B4" s="9" t="s">
        <v>24</v>
      </c>
    </row>
    <row r="5" spans="2:2" ht="15" x14ac:dyDescent="0.45">
      <c r="B5" s="18" t="s">
        <v>31</v>
      </c>
    </row>
    <row r="6" spans="2:2" ht="15" x14ac:dyDescent="0.45">
      <c r="B6" s="12" t="s">
        <v>10</v>
      </c>
    </row>
    <row r="7" spans="2:2" ht="45" x14ac:dyDescent="0.45">
      <c r="B7" s="4" t="s">
        <v>11</v>
      </c>
    </row>
    <row r="8" spans="2:2" ht="15" x14ac:dyDescent="0.45">
      <c r="B8" s="18" t="s">
        <v>23</v>
      </c>
    </row>
    <row r="9" spans="2:2" ht="15" x14ac:dyDescent="0.45">
      <c r="B9" s="18" t="s">
        <v>22</v>
      </c>
    </row>
    <row r="10" spans="2:2" ht="15" x14ac:dyDescent="0.45">
      <c r="B10" s="19" t="s">
        <v>26</v>
      </c>
    </row>
    <row r="11" spans="2:2" ht="15" x14ac:dyDescent="0.45">
      <c r="B11" s="19" t="s">
        <v>30</v>
      </c>
    </row>
    <row r="15" spans="2:2" x14ac:dyDescent="0.45">
      <c r="B15" s="17"/>
    </row>
    <row r="16" spans="2:2" x14ac:dyDescent="0.45">
      <c r="B16" s="17"/>
    </row>
    <row r="17" spans="2:2" x14ac:dyDescent="0.45">
      <c r="B17" s="17"/>
    </row>
    <row r="18" spans="2:2" x14ac:dyDescent="0.45">
      <c r="B18" s="17"/>
    </row>
    <row r="19" spans="2:2" ht="17.649999999999999" x14ac:dyDescent="0.45">
      <c r="B19" s="3" t="s">
        <v>7</v>
      </c>
    </row>
    <row r="20" spans="2:2" ht="15" x14ac:dyDescent="0.45">
      <c r="B20" s="12" t="s">
        <v>32</v>
      </c>
    </row>
    <row r="21" spans="2:2" ht="15" x14ac:dyDescent="0.45">
      <c r="B21" s="12" t="s">
        <v>6</v>
      </c>
    </row>
    <row r="22" spans="2:2" x14ac:dyDescent="0.45">
      <c r="B22" s="20"/>
    </row>
    <row r="23" spans="2:2" x14ac:dyDescent="0.45">
      <c r="B23" s="20"/>
    </row>
    <row r="24" spans="2:2" x14ac:dyDescent="0.45">
      <c r="B24" s="20"/>
    </row>
    <row r="25" spans="2:2" x14ac:dyDescent="0.45">
      <c r="B2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H21"/>
  <sheetViews>
    <sheetView zoomScale="70" zoomScaleNormal="60" workbookViewId="0">
      <selection activeCell="K24" sqref="K24"/>
    </sheetView>
  </sheetViews>
  <sheetFormatPr defaultRowHeight="14.25" x14ac:dyDescent="0.45"/>
  <cols>
    <col min="1" max="1" width="15.46484375" bestFit="1" customWidth="1"/>
    <col min="6" max="6" width="15.33203125" bestFit="1" customWidth="1"/>
    <col min="7" max="7" width="15.33203125" customWidth="1"/>
    <col min="8" max="8" width="12.6640625" bestFit="1" customWidth="1"/>
    <col min="9" max="9" width="12.6640625" customWidth="1"/>
    <col min="10" max="10" width="22.19921875" bestFit="1" customWidth="1"/>
    <col min="11" max="11" width="38" bestFit="1" customWidth="1"/>
    <col min="12" max="12" width="6.1328125" customWidth="1"/>
    <col min="13" max="13" width="5.86328125" customWidth="1"/>
    <col min="14" max="14" width="12.33203125" bestFit="1" customWidth="1"/>
    <col min="15" max="15" width="13.265625" bestFit="1" customWidth="1"/>
    <col min="16" max="16" width="19.73046875" bestFit="1" customWidth="1"/>
    <col min="17" max="17" width="16.265625" bestFit="1" customWidth="1"/>
    <col min="18" max="18" width="16.6640625" bestFit="1" customWidth="1"/>
    <col min="19" max="19" width="28.06640625" bestFit="1" customWidth="1"/>
    <col min="20" max="20" width="15.33203125" bestFit="1" customWidth="1"/>
    <col min="21" max="21" width="15.265625" bestFit="1" customWidth="1"/>
    <col min="22" max="22" width="14.59765625" bestFit="1" customWidth="1"/>
    <col min="23" max="23" width="28.53125" bestFit="1" customWidth="1"/>
    <col min="24" max="24" width="83.6640625" bestFit="1" customWidth="1"/>
    <col min="25" max="25" width="15" bestFit="1" customWidth="1"/>
    <col min="31" max="31" width="13.265625" bestFit="1" customWidth="1"/>
    <col min="32" max="32" width="81.9296875" customWidth="1"/>
    <col min="36" max="36" width="9.1328125" customWidth="1"/>
  </cols>
  <sheetData>
    <row r="1" spans="1:33" ht="15" x14ac:dyDescent="0.45">
      <c r="A1" s="15" t="s">
        <v>28</v>
      </c>
      <c r="B1" s="15" t="s">
        <v>0</v>
      </c>
      <c r="C1" s="15" t="s">
        <v>1</v>
      </c>
      <c r="D1" s="15" t="s">
        <v>2</v>
      </c>
      <c r="E1" s="15" t="s">
        <v>20</v>
      </c>
      <c r="F1" s="15" t="s">
        <v>27</v>
      </c>
      <c r="G1" s="15" t="s">
        <v>8</v>
      </c>
      <c r="H1" s="15" t="s">
        <v>4</v>
      </c>
      <c r="I1" s="15" t="s">
        <v>9</v>
      </c>
      <c r="J1" s="15" t="s">
        <v>21</v>
      </c>
      <c r="K1" s="21" t="s">
        <v>25</v>
      </c>
      <c r="L1" s="21" t="s">
        <v>3</v>
      </c>
      <c r="M1" s="21" t="s">
        <v>29</v>
      </c>
      <c r="W1" s="8"/>
      <c r="AA1" s="8"/>
      <c r="AB1" s="8"/>
      <c r="AC1" s="8"/>
      <c r="AD1" s="8"/>
      <c r="AG1" s="6"/>
    </row>
    <row r="2" spans="1:33" x14ac:dyDescent="0.45">
      <c r="A2" s="10">
        <f>COUNTIF(B2:B58, "&lt;&gt;")</f>
        <v>7</v>
      </c>
      <c r="B2" s="10">
        <v>1</v>
      </c>
      <c r="C2" s="10">
        <v>0</v>
      </c>
      <c r="D2" s="10">
        <v>0</v>
      </c>
      <c r="E2" s="10">
        <v>3</v>
      </c>
      <c r="F2" s="10">
        <v>0</v>
      </c>
      <c r="G2" s="10">
        <v>0</v>
      </c>
      <c r="H2" s="11">
        <v>1</v>
      </c>
      <c r="I2" s="10">
        <v>2</v>
      </c>
      <c r="J2" s="10">
        <v>10</v>
      </c>
      <c r="K2" s="22">
        <f t="shared" ref="K2:K7" si="0">SQRT((D3-D2)^2+(C3-C2)^2)</f>
        <v>48.59</v>
      </c>
      <c r="L2" s="22">
        <f t="shared" ref="L2:L7" si="1">ROUND(K2/J2,0)</f>
        <v>5</v>
      </c>
      <c r="M2" s="22">
        <f t="shared" ref="M2:M7" si="2">ROUND(K2/J2,0)-1</f>
        <v>4</v>
      </c>
      <c r="Q2" s="13"/>
      <c r="W2" s="5"/>
      <c r="AA2" s="5"/>
      <c r="AB2" s="5"/>
      <c r="AC2" s="5"/>
      <c r="AD2" s="5"/>
      <c r="AG2" s="7"/>
    </row>
    <row r="3" spans="1:33" x14ac:dyDescent="0.45">
      <c r="B3" s="10">
        <v>2</v>
      </c>
      <c r="C3" s="10">
        <v>0</v>
      </c>
      <c r="D3" s="10">
        <v>48.59</v>
      </c>
      <c r="E3" s="10">
        <v>3</v>
      </c>
      <c r="F3" s="10">
        <v>1</v>
      </c>
      <c r="G3" s="10">
        <v>6</v>
      </c>
      <c r="H3" s="11">
        <v>1</v>
      </c>
      <c r="I3" s="10">
        <v>7</v>
      </c>
      <c r="J3" s="10">
        <v>120</v>
      </c>
      <c r="K3" s="22">
        <f t="shared" si="0"/>
        <v>810</v>
      </c>
      <c r="L3" s="22">
        <f t="shared" si="1"/>
        <v>7</v>
      </c>
      <c r="M3" s="22">
        <f t="shared" si="2"/>
        <v>6</v>
      </c>
      <c r="P3" s="5"/>
      <c r="Q3" s="14"/>
      <c r="W3" s="5"/>
      <c r="AA3" s="5"/>
      <c r="AB3" s="5"/>
      <c r="AC3" s="5"/>
      <c r="AD3" s="5"/>
      <c r="AG3" s="7"/>
    </row>
    <row r="4" spans="1:33" x14ac:dyDescent="0.45">
      <c r="B4" s="10">
        <v>3</v>
      </c>
      <c r="C4" s="10">
        <v>810</v>
      </c>
      <c r="D4" s="10">
        <v>48.59</v>
      </c>
      <c r="E4" s="10">
        <v>2.5</v>
      </c>
      <c r="F4" s="10">
        <v>1</v>
      </c>
      <c r="G4" s="10">
        <v>7</v>
      </c>
      <c r="H4" s="11">
        <v>1</v>
      </c>
      <c r="I4" s="10">
        <v>7</v>
      </c>
      <c r="J4" s="10">
        <v>12</v>
      </c>
      <c r="K4" s="22">
        <f t="shared" si="0"/>
        <v>69.345114463817879</v>
      </c>
      <c r="L4" s="22">
        <f t="shared" si="1"/>
        <v>6</v>
      </c>
      <c r="M4" s="22">
        <f t="shared" si="2"/>
        <v>5</v>
      </c>
      <c r="Q4" s="5"/>
      <c r="W4" s="5"/>
      <c r="AA4" s="5"/>
      <c r="AB4" s="5"/>
      <c r="AC4" s="5"/>
      <c r="AD4" s="5"/>
      <c r="AG4" s="7"/>
    </row>
    <row r="5" spans="1:33" x14ac:dyDescent="0.45">
      <c r="B5" s="10">
        <v>4</v>
      </c>
      <c r="C5" s="10">
        <f>C4+58.85</f>
        <v>868.85</v>
      </c>
      <c r="D5" s="10">
        <v>11.91</v>
      </c>
      <c r="E5" s="10">
        <v>4</v>
      </c>
      <c r="F5" s="10">
        <v>0</v>
      </c>
      <c r="G5" s="10">
        <v>7</v>
      </c>
      <c r="H5" s="11">
        <v>2</v>
      </c>
      <c r="I5" s="10">
        <v>7</v>
      </c>
      <c r="J5" s="10">
        <v>10</v>
      </c>
      <c r="K5" s="22">
        <f t="shared" si="0"/>
        <v>31.285629288860385</v>
      </c>
      <c r="L5" s="22">
        <f t="shared" si="1"/>
        <v>3</v>
      </c>
      <c r="M5" s="22">
        <f t="shared" si="2"/>
        <v>2</v>
      </c>
      <c r="Q5" s="5"/>
      <c r="W5" s="5"/>
      <c r="AA5" s="5"/>
      <c r="AB5" s="5"/>
      <c r="AC5" s="5"/>
      <c r="AD5" s="5"/>
      <c r="AG5" s="7"/>
    </row>
    <row r="6" spans="1:33" x14ac:dyDescent="0.45">
      <c r="B6" s="10">
        <v>5</v>
      </c>
      <c r="C6" s="10">
        <v>900</v>
      </c>
      <c r="D6" s="10">
        <v>9</v>
      </c>
      <c r="E6" s="10">
        <v>4</v>
      </c>
      <c r="F6" s="10">
        <v>0</v>
      </c>
      <c r="G6" s="10">
        <v>7</v>
      </c>
      <c r="H6" s="11">
        <v>2</v>
      </c>
      <c r="I6" s="10">
        <v>7</v>
      </c>
      <c r="J6" s="10">
        <v>25</v>
      </c>
      <c r="K6" s="22">
        <f t="shared" si="0"/>
        <v>50.009999000199947</v>
      </c>
      <c r="L6" s="22">
        <f t="shared" si="1"/>
        <v>2</v>
      </c>
      <c r="M6" s="22">
        <f t="shared" si="2"/>
        <v>1</v>
      </c>
      <c r="Q6" s="5"/>
      <c r="W6" s="5"/>
      <c r="AA6" s="5"/>
      <c r="AB6" s="5"/>
      <c r="AC6" s="5"/>
      <c r="AD6" s="5"/>
      <c r="AG6" s="7"/>
    </row>
    <row r="7" spans="1:33" x14ac:dyDescent="0.45">
      <c r="B7" s="10">
        <v>6</v>
      </c>
      <c r="C7" s="10">
        <v>950</v>
      </c>
      <c r="D7" s="10">
        <v>10</v>
      </c>
      <c r="E7" s="10">
        <v>4</v>
      </c>
      <c r="F7" s="10">
        <v>0</v>
      </c>
      <c r="G7" s="10">
        <v>7</v>
      </c>
      <c r="H7" s="11">
        <v>2</v>
      </c>
      <c r="I7" s="10">
        <v>7</v>
      </c>
      <c r="J7" s="10">
        <v>30</v>
      </c>
      <c r="K7" s="22">
        <f t="shared" si="0"/>
        <v>53.577047324390669</v>
      </c>
      <c r="L7" s="22">
        <f t="shared" si="1"/>
        <v>2</v>
      </c>
      <c r="M7" s="22">
        <f t="shared" si="2"/>
        <v>1</v>
      </c>
      <c r="Q7" s="5"/>
      <c r="W7" s="5"/>
      <c r="AA7" s="5"/>
      <c r="AB7" s="5"/>
      <c r="AC7" s="5"/>
      <c r="AD7" s="5"/>
      <c r="AG7" s="7"/>
    </row>
    <row r="8" spans="1:33" x14ac:dyDescent="0.45">
      <c r="B8" s="10">
        <v>7</v>
      </c>
      <c r="C8" s="10">
        <f>C7+51.9</f>
        <v>1001.9</v>
      </c>
      <c r="D8" s="10">
        <v>23.3</v>
      </c>
      <c r="E8" s="10"/>
      <c r="F8" s="10">
        <v>0</v>
      </c>
      <c r="G8" s="10">
        <v>7</v>
      </c>
      <c r="H8" s="11"/>
      <c r="I8" s="10"/>
      <c r="J8" s="10"/>
      <c r="K8" s="22"/>
      <c r="L8" s="22"/>
      <c r="M8" s="22"/>
      <c r="Q8" s="5"/>
      <c r="W8" s="5"/>
      <c r="AA8" s="5"/>
      <c r="AB8" s="5"/>
      <c r="AC8" s="5"/>
      <c r="AD8" s="5"/>
      <c r="AG8" s="7"/>
    </row>
    <row r="9" spans="1:33" x14ac:dyDescent="0.45">
      <c r="B9" s="24"/>
      <c r="C9" s="24"/>
      <c r="D9" s="24"/>
      <c r="E9" s="24"/>
      <c r="F9" s="24"/>
      <c r="G9" s="24"/>
      <c r="H9" s="24"/>
      <c r="I9" s="24"/>
      <c r="J9" s="24"/>
      <c r="K9" s="23"/>
      <c r="L9" s="23"/>
      <c r="M9" s="23"/>
      <c r="N9" s="16"/>
      <c r="R9" s="5"/>
      <c r="W9" s="5"/>
      <c r="AA9" s="5"/>
      <c r="AB9" s="5"/>
      <c r="AC9" s="5"/>
      <c r="AD9" s="5"/>
      <c r="AG9" s="7"/>
    </row>
    <row r="10" spans="1:33" x14ac:dyDescent="0.45">
      <c r="B10" s="24"/>
      <c r="C10" s="24"/>
      <c r="D10" s="24"/>
      <c r="E10" s="24"/>
      <c r="F10" s="24"/>
      <c r="G10" s="24"/>
      <c r="H10" s="24"/>
      <c r="I10" s="24"/>
      <c r="J10" s="24"/>
      <c r="K10" s="23"/>
      <c r="L10" s="23"/>
      <c r="M10" s="23"/>
      <c r="R10" s="5"/>
      <c r="S10" s="5"/>
      <c r="T10" s="5"/>
      <c r="U10" s="5"/>
      <c r="V10" s="5"/>
      <c r="W10" s="5"/>
      <c r="Y10" s="5"/>
      <c r="Z10" s="5"/>
      <c r="AA10" s="5"/>
      <c r="AB10" s="5"/>
      <c r="AC10" s="5"/>
      <c r="AD10" s="5"/>
      <c r="AG10" s="7"/>
    </row>
    <row r="11" spans="1:33" x14ac:dyDescent="0.45">
      <c r="B11" s="24"/>
      <c r="C11" s="24"/>
      <c r="D11" s="24"/>
      <c r="E11" s="24"/>
      <c r="F11" s="24"/>
      <c r="G11" s="24"/>
      <c r="H11" s="24"/>
      <c r="I11" s="24"/>
      <c r="J11" s="24"/>
      <c r="K11" s="23"/>
      <c r="L11" s="23"/>
      <c r="M11" s="23"/>
      <c r="R11" s="5"/>
      <c r="S11" s="5"/>
      <c r="T11" s="5"/>
      <c r="U11" s="5"/>
      <c r="V11" s="5"/>
      <c r="W11" s="5"/>
      <c r="Y11" s="5"/>
      <c r="Z11" s="5"/>
      <c r="AA11" s="5"/>
      <c r="AB11" s="5"/>
      <c r="AC11" s="5"/>
      <c r="AD11" s="5"/>
      <c r="AG11" s="7"/>
    </row>
    <row r="12" spans="1:33" x14ac:dyDescent="0.45">
      <c r="B12" s="10"/>
      <c r="C12" s="10"/>
      <c r="D12" s="10"/>
      <c r="E12" s="10"/>
      <c r="F12" s="10"/>
      <c r="G12" s="10"/>
      <c r="H12" s="10"/>
      <c r="I12" s="10"/>
      <c r="J12" s="10"/>
      <c r="K12" s="1"/>
      <c r="L12" s="1"/>
      <c r="M12" s="1"/>
      <c r="N12" s="5"/>
      <c r="O12" s="5"/>
      <c r="P12" s="5"/>
      <c r="Q12" s="5"/>
      <c r="R12" s="5"/>
      <c r="S12" s="5"/>
      <c r="T12" s="5"/>
      <c r="U12" s="5"/>
      <c r="V12" s="5"/>
      <c r="W12" s="5"/>
      <c r="Y12" s="5"/>
      <c r="Z12" s="5"/>
      <c r="AA12" s="5"/>
      <c r="AB12" s="5"/>
      <c r="AC12" s="5"/>
      <c r="AD12" s="5"/>
      <c r="AG12" s="7"/>
    </row>
    <row r="13" spans="1:33" x14ac:dyDescent="0.45"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  <c r="N13" s="5"/>
      <c r="O13" s="5"/>
      <c r="P13" s="5"/>
      <c r="Q13" s="5"/>
      <c r="R13" s="5"/>
      <c r="S13" s="5"/>
      <c r="T13" s="5"/>
      <c r="U13" s="5"/>
      <c r="V13" s="5"/>
      <c r="W13" s="5"/>
      <c r="Y13" s="5"/>
      <c r="Z13" s="5"/>
      <c r="AA13" s="5"/>
      <c r="AB13" s="5"/>
      <c r="AC13" s="5"/>
      <c r="AD13" s="5"/>
      <c r="AG13" s="7"/>
    </row>
    <row r="14" spans="1:33" x14ac:dyDescent="0.45"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  <c r="N14" s="5"/>
      <c r="O14" s="5"/>
      <c r="P14" s="5"/>
      <c r="Q14" s="5"/>
      <c r="R14" s="5"/>
      <c r="S14" s="5"/>
      <c r="T14" s="5"/>
      <c r="U14" s="5"/>
      <c r="V14" s="5"/>
      <c r="W14" s="5"/>
      <c r="Y14" s="5"/>
      <c r="Z14" s="5"/>
      <c r="AA14" s="5"/>
      <c r="AB14" s="5"/>
      <c r="AC14" s="5"/>
      <c r="AD14" s="5"/>
      <c r="AG14" s="7"/>
    </row>
    <row r="15" spans="1:33" x14ac:dyDescent="0.4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Y15" s="5"/>
      <c r="Z15" s="5"/>
      <c r="AA15" s="5"/>
      <c r="AB15" s="5"/>
      <c r="AC15" s="5"/>
      <c r="AD15" s="5"/>
      <c r="AG15" s="7"/>
    </row>
    <row r="16" spans="1:33" x14ac:dyDescent="0.4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Y16" s="5"/>
      <c r="Z16" s="5"/>
      <c r="AA16" s="5"/>
      <c r="AB16" s="5"/>
      <c r="AC16" s="5"/>
      <c r="AD16" s="5"/>
      <c r="AG16" s="7"/>
    </row>
    <row r="17" spans="2:34" x14ac:dyDescent="0.4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Y17" s="5"/>
      <c r="Z17" s="5"/>
      <c r="AA17" s="5"/>
      <c r="AB17" s="5"/>
      <c r="AC17" s="5"/>
      <c r="AD17" s="5"/>
      <c r="AG17" s="7"/>
    </row>
    <row r="18" spans="2:34" x14ac:dyDescent="0.4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Y18" s="5"/>
      <c r="Z18" s="5"/>
      <c r="AA18" s="5"/>
      <c r="AB18" s="5"/>
      <c r="AC18" s="5"/>
      <c r="AD18" s="5"/>
      <c r="AG18" s="7"/>
    </row>
    <row r="19" spans="2:34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Y19" s="5"/>
      <c r="Z19" s="5"/>
      <c r="AA19" s="5"/>
      <c r="AB19" s="5"/>
      <c r="AC19" s="5"/>
      <c r="AD19" s="5"/>
      <c r="AG19" s="7"/>
    </row>
    <row r="20" spans="2:34" x14ac:dyDescent="0.4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G20" s="2"/>
      <c r="AH20" s="2"/>
    </row>
    <row r="21" spans="2:34" x14ac:dyDescent="0.4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G21" s="2"/>
      <c r="AH21" s="2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C9"/>
  <sheetViews>
    <sheetView workbookViewId="0">
      <selection activeCell="C13" sqref="C13"/>
    </sheetView>
  </sheetViews>
  <sheetFormatPr defaultRowHeight="14.25" x14ac:dyDescent="0.45"/>
  <cols>
    <col min="1" max="1" width="28.06640625" bestFit="1" customWidth="1"/>
    <col min="2" max="2" width="15.265625" bestFit="1" customWidth="1"/>
    <col min="3" max="3" width="14.53125" bestFit="1" customWidth="1"/>
  </cols>
  <sheetData>
    <row r="1" spans="1:3" ht="15" customHeight="1" x14ac:dyDescent="0.45">
      <c r="A1" s="27" t="s">
        <v>19</v>
      </c>
      <c r="B1" s="25" t="s">
        <v>33</v>
      </c>
      <c r="C1" s="26" t="s">
        <v>34</v>
      </c>
    </row>
    <row r="2" spans="1:3" ht="15" customHeight="1" x14ac:dyDescent="0.45">
      <c r="A2" s="19" t="s">
        <v>13</v>
      </c>
      <c r="B2" s="12">
        <v>2700</v>
      </c>
      <c r="C2" s="1">
        <v>2780</v>
      </c>
    </row>
    <row r="3" spans="1:3" ht="15" x14ac:dyDescent="0.45">
      <c r="A3" s="19" t="s">
        <v>14</v>
      </c>
      <c r="B3" s="12">
        <v>68.900000000000006</v>
      </c>
      <c r="C3" s="1">
        <v>73.099999999999994</v>
      </c>
    </row>
    <row r="4" spans="1:3" ht="15" x14ac:dyDescent="0.45">
      <c r="A4" s="19" t="s">
        <v>12</v>
      </c>
      <c r="B4" s="12">
        <v>0.33</v>
      </c>
      <c r="C4" s="1">
        <v>0.33</v>
      </c>
    </row>
    <row r="5" spans="1:3" ht="15" x14ac:dyDescent="0.45">
      <c r="A5" s="19" t="s">
        <v>15</v>
      </c>
      <c r="B5" s="12">
        <v>276</v>
      </c>
      <c r="C5" s="1">
        <v>345</v>
      </c>
    </row>
    <row r="6" spans="1:3" ht="15" x14ac:dyDescent="0.45">
      <c r="A6" s="19" t="s">
        <v>16</v>
      </c>
      <c r="B6" s="12">
        <v>310</v>
      </c>
      <c r="C6" s="1">
        <v>483</v>
      </c>
    </row>
    <row r="7" spans="1:3" ht="15" x14ac:dyDescent="0.45">
      <c r="A7" s="19" t="s">
        <v>17</v>
      </c>
      <c r="B7" s="12">
        <v>295</v>
      </c>
      <c r="C7" s="1">
        <v>462</v>
      </c>
    </row>
    <row r="8" spans="1:3" ht="15" x14ac:dyDescent="0.45">
      <c r="A8" s="19" t="s">
        <v>18</v>
      </c>
      <c r="B8" s="12">
        <v>207</v>
      </c>
      <c r="C8" s="1">
        <v>283</v>
      </c>
    </row>
    <row r="9" spans="1:3" x14ac:dyDescent="0.45">
      <c r="B9" s="17" t="s">
        <v>36</v>
      </c>
      <c r="C9" s="17" t="s">
        <v>35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"/>
  <sheetViews>
    <sheetView tabSelected="1" workbookViewId="0">
      <selection activeCell="I18" sqref="I18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READ ME</vt:lpstr>
      <vt:lpstr>Input</vt:lpstr>
      <vt:lpstr>Materials</vt:lpstr>
      <vt:lpstr>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2023-11-27T17:14:15Z</dcterms:modified>
</cp:coreProperties>
</file>