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showInkAnnotation="0" autoCompressPictures="0"/>
  <mc:AlternateContent xmlns:mc="http://schemas.openxmlformats.org/markup-compatibility/2006">
    <mc:Choice Requires="x15">
      <x15ac:absPath xmlns:x15ac="http://schemas.microsoft.com/office/spreadsheetml/2010/11/ac" url="C:\Users\Itzel Fragoso\Downloads\"/>
    </mc:Choice>
  </mc:AlternateContent>
  <xr:revisionPtr revIDLastSave="0" documentId="8_{F60ABAD6-B8FC-44A3-A91B-1F875E340C77}" xr6:coauthVersionLast="47" xr6:coauthVersionMax="47" xr10:uidLastSave="{00000000-0000-0000-0000-000000000000}"/>
  <bookViews>
    <workbookView xWindow="-110" yWindow="-110" windowWidth="19420" windowHeight="11500" tabRatio="500" firstSheet="1" xr2:uid="{00000000-000D-0000-FFFF-FFFF00000000}"/>
  </bookViews>
  <sheets>
    <sheet name="Master Project Schedule" sheetId="1" r:id="rId1"/>
    <sheet name="BLANK - Master Project Schedule" sheetId="8" r:id="rId2"/>
    <sheet name="-Disclaimer-" sheetId="2" r:id="rId3"/>
  </sheets>
  <definedNames>
    <definedName name="_xlnm.Print_Area" localSheetId="1">'BLANK - Master Project Schedule'!$B$1:$I$34</definedName>
    <definedName name="_xlnm.Print_Area" localSheetId="0">'Master Project Schedule'!$B$1:$I$39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9" i="1" l="1"/>
  <c r="Q28" i="1"/>
  <c r="Q27" i="1"/>
  <c r="Q26" i="1"/>
  <c r="Q25" i="1"/>
  <c r="Q24" i="1"/>
  <c r="G13" i="1"/>
  <c r="H9" i="1"/>
  <c r="H32" i="8"/>
  <c r="H31" i="8"/>
  <c r="H30" i="8"/>
  <c r="H29" i="8"/>
  <c r="H28" i="8"/>
  <c r="H27" i="8"/>
  <c r="H26" i="8"/>
  <c r="H25" i="8"/>
  <c r="H24" i="8"/>
  <c r="H23" i="8"/>
  <c r="H22" i="8"/>
  <c r="H21" i="8"/>
  <c r="H20" i="8"/>
  <c r="H19" i="8"/>
  <c r="H18" i="8"/>
  <c r="H17" i="8"/>
  <c r="H16" i="8"/>
  <c r="H15" i="8"/>
  <c r="H14" i="8"/>
  <c r="H13" i="8"/>
  <c r="H12" i="8"/>
  <c r="H11" i="8"/>
  <c r="H10" i="8"/>
  <c r="H9" i="8"/>
  <c r="H8" i="8"/>
  <c r="H5" i="8"/>
  <c r="H5" i="1"/>
  <c r="H10" i="1"/>
  <c r="H14" i="1"/>
  <c r="H15" i="1"/>
  <c r="H16" i="1"/>
  <c r="H17" i="1"/>
  <c r="H18" i="1"/>
  <c r="H19" i="1"/>
  <c r="H20" i="1"/>
  <c r="H21" i="1"/>
  <c r="H22" i="1"/>
  <c r="H23" i="1"/>
  <c r="H24" i="1"/>
  <c r="H25" i="1"/>
  <c r="H26" i="1"/>
  <c r="H27" i="1"/>
  <c r="H28" i="1"/>
  <c r="H8" i="1"/>
  <c r="H12" i="1" l="1"/>
  <c r="H13" i="1"/>
  <c r="H11" i="1"/>
</calcChain>
</file>

<file path=xl/sharedStrings.xml><?xml version="1.0" encoding="utf-8"?>
<sst xmlns="http://schemas.openxmlformats.org/spreadsheetml/2006/main" count="148" uniqueCount="77">
  <si>
    <t>MASTER PROJECT SCHEDULE TEMPLATE</t>
  </si>
  <si>
    <t>PROJECT TITLE</t>
  </si>
  <si>
    <t>START DATE</t>
  </si>
  <si>
    <t>PROJECT DURATION</t>
  </si>
  <si>
    <t>PROJECT MANAGER</t>
  </si>
  <si>
    <t>END DATE</t>
  </si>
  <si>
    <t>in days</t>
  </si>
  <si>
    <t>WBS NO.</t>
  </si>
  <si>
    <t>TASK NAME</t>
  </si>
  <si>
    <t>STATUS</t>
  </si>
  <si>
    <t>ASSIGNED TO</t>
  </si>
  <si>
    <r>
      <t>DURATION</t>
    </r>
    <r>
      <rPr>
        <sz val="9"/>
        <color theme="0"/>
        <rFont val="Century Gothic"/>
        <family val="1"/>
      </rPr>
      <t xml:space="preserve"> in days</t>
    </r>
  </si>
  <si>
    <t>COMMENTS</t>
  </si>
  <si>
    <t>PROJECT CONCEPTION AND INITIATION</t>
  </si>
  <si>
    <t>Complete</t>
  </si>
  <si>
    <t>Not Started</t>
  </si>
  <si>
    <t>– Project Charter</t>
  </si>
  <si>
    <t>In Progress</t>
  </si>
  <si>
    <t>1.1.1</t>
  </si>
  <si>
    <t>–– Project Charter Revisions</t>
  </si>
  <si>
    <t>– Research</t>
  </si>
  <si>
    <t>On Hold</t>
  </si>
  <si>
    <t>– Projections</t>
  </si>
  <si>
    <t>– Stakeholders</t>
  </si>
  <si>
    <t>– Guidelines</t>
  </si>
  <si>
    <t>– Project Initiation</t>
  </si>
  <si>
    <t>PROJECT DEFINITION AND PLANNING</t>
  </si>
  <si>
    <t>– Scope &amp; Goal Setting</t>
  </si>
  <si>
    <t>– Budget</t>
  </si>
  <si>
    <t>– Communication Plan</t>
  </si>
  <si>
    <t>– Risk Management</t>
  </si>
  <si>
    <t>PROJECT LAUNCH &amp; EXECUTION</t>
  </si>
  <si>
    <t>– Status &amp; Tracking</t>
  </si>
  <si>
    <t>– KPIs</t>
  </si>
  <si>
    <t>3.2.1</t>
  </si>
  <si>
    <t>–– Monitoring</t>
  </si>
  <si>
    <t>3.2.2</t>
  </si>
  <si>
    <t>–– Forecasts</t>
  </si>
  <si>
    <t>– Project Updates</t>
  </si>
  <si>
    <t>3.3.1</t>
  </si>
  <si>
    <t>–– Chart Updates</t>
  </si>
  <si>
    <t>PROJECT PERFORMANCE / MONITORING</t>
  </si>
  <si>
    <t>– Project Objectives</t>
  </si>
  <si>
    <t>– Quality Deliverables</t>
  </si>
  <si>
    <t>– Effort &amp; Cost Tracking</t>
  </si>
  <si>
    <t>– Project Performance</t>
  </si>
  <si>
    <t>MASTER PROJECT SCHEDULE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</si>
  <si>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</si>
  <si>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Reservación de aulas (Apart-me)</t>
  </si>
  <si>
    <t>Planeación</t>
  </si>
  <si>
    <t>Definición de alcance y objetivos</t>
  </si>
  <si>
    <t>Todo el equipo</t>
  </si>
  <si>
    <t xml:space="preserve">Identificaión de requerimientos </t>
  </si>
  <si>
    <t>Analisis de riesgos</t>
  </si>
  <si>
    <t xml:space="preserve">Lectura de requisitos </t>
  </si>
  <si>
    <t>Separacionde requerimientos</t>
  </si>
  <si>
    <t>Analisis</t>
  </si>
  <si>
    <t>Diseño</t>
  </si>
  <si>
    <t>Desarrollo</t>
  </si>
  <si>
    <t>Requisitos funcionales, no funcionales y tecnologicos</t>
  </si>
  <si>
    <t>Asignaciones de tareas</t>
  </si>
  <si>
    <t>Asignación de tecnologias</t>
  </si>
  <si>
    <t>Asignaciones de herramientas</t>
  </si>
  <si>
    <t>Diagrama fisico de la base de datos</t>
  </si>
  <si>
    <t>Diagrama casos de uso</t>
  </si>
  <si>
    <t>Diagrama componentes</t>
  </si>
  <si>
    <t>Diseño UL/UX</t>
  </si>
  <si>
    <t xml:space="preserve">Creacion de base de datos </t>
  </si>
  <si>
    <t>Desarrollo de codigo conectado a base de datos</t>
  </si>
  <si>
    <t>Ajustar medidas de seguridad(https)</t>
  </si>
  <si>
    <t>Testing</t>
  </si>
  <si>
    <t>Verificar inicios de sesion</t>
  </si>
  <si>
    <t>Verificar registros de usuario</t>
  </si>
  <si>
    <t>Conectividad al servidor</t>
  </si>
  <si>
    <t>Generacion de log para llevar historial</t>
  </si>
  <si>
    <t>Desarrollo de frontend</t>
  </si>
  <si>
    <t>Verificacion de apartado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</si>
</sst>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7"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5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8"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0" borderId="6" xfId="0" applyFont="1" applyFill="1" applyBorder="1" applyAlignment="1">
      <alignment horizontal="left" vertical="center" wrapText="1" indent="1"/>
    </xf>
    <xf numFmtId="0" fontId="16" fillId="0" borderId="7" xfId="0" applyFont="1" applyBorder="1" applyAlignment="1">
      <alignment horizontal="left" vertical="center" wrapText="1" indent="3"/>
    </xf>
  </cellXfs>
  <cellStyles count="6">
    <cellStyle name="Hipervínculo" xfId="1" builtinId="8" hidden="1"/>
    <cellStyle name="Hipervínculo visitado" xfId="4" builtinId="9" hidden="1"/>
    <cellStyle name="Hipervínculo visitado" xfId="3" builtinId="9" hidden="1"/>
    <cellStyle name="Hipervínculo visitado" xfId="2" builtinId="9" hidden="1"/>
    <cellStyle name="Normal" xfId="0" builtinId="0"/>
    <cellStyle name="Normal 2" xfId="5" xr:uid="{00000000-0005-0000-0000-000005000000}"/>
  </cellStyles>
  <dxfs count="20">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78"/>
  <sheetViews>
    <sheetView showGridLines="0" tabSelected="1" topLeftCell="K1" zoomScale="73" zoomScaleNormal="78" workbookViewId="0">
      <pane ySplit="7" topLeftCell="A23" activePane="bottomLeft" state="frozen"/>
      <selection pane="bottomLeft" activeCell="P29" sqref="P29"/>
    </sheetView>
  </sheetViews>
  <sheetFormatPr baseColWidth="10" defaultColWidth="11" defaultRowHeight="12.5" outlineLevelRow="1" x14ac:dyDescent="0.2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58203125" style="7" customWidth="1"/>
    <col min="9" max="9" width="50.83203125" style="7" customWidth="1"/>
    <col min="10" max="10" width="3.33203125" style="7" customWidth="1"/>
    <col min="11" max="11" width="14.5" style="7" customWidth="1"/>
    <col min="12" max="12" width="32.4140625" style="7" customWidth="1"/>
    <col min="13" max="13" width="35.08203125" style="7" customWidth="1"/>
    <col min="14" max="14" width="42.4140625" style="7" customWidth="1"/>
    <col min="15" max="17" width="11" style="7"/>
    <col min="18" max="18" width="55" style="7" customWidth="1"/>
    <col min="19" max="16384" width="11" style="7"/>
  </cols>
  <sheetData>
    <row r="1" spans="1:258" ht="45" customHeight="1" x14ac:dyDescent="0.35">
      <c r="A1" s="1"/>
      <c r="B1" s="34" t="s">
        <v>0</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2" customFormat="1" ht="18" customHeight="1" x14ac:dyDescent="0.35">
      <c r="A2" s="31"/>
      <c r="B2" s="31"/>
      <c r="C2" s="31" t="s">
        <v>1</v>
      </c>
      <c r="D2" s="31"/>
      <c r="E2" s="31" t="s">
        <v>2</v>
      </c>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row>
    <row r="3" spans="1:258" ht="30" customHeight="1" x14ac:dyDescent="0.25">
      <c r="A3" s="1"/>
      <c r="B3" s="1"/>
      <c r="C3" s="33" t="s">
        <v>48</v>
      </c>
      <c r="D3" s="1"/>
      <c r="E3" s="35">
        <v>45708</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2" customFormat="1" ht="18" customHeight="1" x14ac:dyDescent="0.35">
      <c r="A4" s="31"/>
      <c r="B4" s="31"/>
      <c r="C4" s="31" t="s">
        <v>4</v>
      </c>
      <c r="D4" s="31"/>
      <c r="E4" s="31" t="s">
        <v>5</v>
      </c>
      <c r="F4" s="31"/>
      <c r="G4" s="31"/>
      <c r="H4" s="31" t="s">
        <v>6</v>
      </c>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row>
    <row r="5" spans="1:258" ht="30" customHeight="1" x14ac:dyDescent="0.25">
      <c r="A5" s="1"/>
      <c r="B5" s="1"/>
      <c r="C5" s="30"/>
      <c r="D5" s="1"/>
      <c r="E5" s="35">
        <v>45786</v>
      </c>
      <c r="F5" s="1"/>
      <c r="G5" s="1"/>
      <c r="H5" s="18">
        <f>IF(E3=0,0,E5-E3)+1</f>
        <v>79</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5" customHeight="1" x14ac:dyDescent="0.35">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35">
      <c r="A8" s="8"/>
      <c r="B8" s="38">
        <v>1</v>
      </c>
      <c r="C8" s="39" t="s">
        <v>49</v>
      </c>
      <c r="D8" s="43" t="s">
        <v>17</v>
      </c>
      <c r="E8" s="38"/>
      <c r="F8" s="50">
        <v>45708</v>
      </c>
      <c r="G8" s="50">
        <v>45720</v>
      </c>
      <c r="H8" s="22">
        <f t="shared" ref="H8:H29" si="0">IF(F8=0,0,G8-F8)+1</f>
        <v>13</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5">
      <c r="A9" s="8"/>
      <c r="B9" s="2">
        <v>1.1000000000000001</v>
      </c>
      <c r="C9" s="20" t="s">
        <v>54</v>
      </c>
      <c r="D9" s="3" t="s">
        <v>14</v>
      </c>
      <c r="E9" s="4" t="s">
        <v>51</v>
      </c>
      <c r="F9" s="17">
        <v>45709</v>
      </c>
      <c r="G9" s="17">
        <v>45710</v>
      </c>
      <c r="H9" s="46">
        <f t="shared" si="0"/>
        <v>2</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5">
      <c r="A10" s="8"/>
      <c r="B10" s="2">
        <v>1.4</v>
      </c>
      <c r="C10" s="20" t="s">
        <v>50</v>
      </c>
      <c r="D10" s="3" t="s">
        <v>14</v>
      </c>
      <c r="E10" s="4"/>
      <c r="F10" s="17">
        <v>45710</v>
      </c>
      <c r="G10" s="17">
        <v>45711</v>
      </c>
      <c r="H10" s="46">
        <f t="shared" si="0"/>
        <v>2</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35">
      <c r="A11" s="8"/>
      <c r="B11" s="2">
        <v>1.5</v>
      </c>
      <c r="C11" s="21" t="s">
        <v>52</v>
      </c>
      <c r="D11" s="3" t="s">
        <v>14</v>
      </c>
      <c r="E11" s="4"/>
      <c r="F11" s="17">
        <v>45712</v>
      </c>
      <c r="G11" s="17">
        <v>45714</v>
      </c>
      <c r="H11" s="46">
        <f t="shared" si="0"/>
        <v>3</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v>1.6</v>
      </c>
      <c r="C12" s="20" t="s">
        <v>55</v>
      </c>
      <c r="D12" s="3" t="s">
        <v>14</v>
      </c>
      <c r="E12" s="13"/>
      <c r="F12" s="17">
        <v>45714</v>
      </c>
      <c r="G12" s="16">
        <v>45715</v>
      </c>
      <c r="H12" s="46">
        <f t="shared" si="0"/>
        <v>2</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thickBot="1" x14ac:dyDescent="0.3">
      <c r="A13" s="8"/>
      <c r="B13" s="27">
        <v>1.7</v>
      </c>
      <c r="C13" s="20" t="s">
        <v>53</v>
      </c>
      <c r="D13" s="2" t="s">
        <v>15</v>
      </c>
      <c r="E13" s="28"/>
      <c r="F13" s="17">
        <v>45719</v>
      </c>
      <c r="G13" s="29">
        <f>G8</f>
        <v>45720</v>
      </c>
      <c r="H13" s="47">
        <f t="shared" si="0"/>
        <v>2</v>
      </c>
      <c r="I13" s="27"/>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41">
        <v>2</v>
      </c>
      <c r="C14" s="42" t="s">
        <v>56</v>
      </c>
      <c r="D14" s="43" t="s">
        <v>17</v>
      </c>
      <c r="E14" s="44"/>
      <c r="F14" s="49">
        <v>45721</v>
      </c>
      <c r="G14" s="48">
        <v>45728</v>
      </c>
      <c r="H14" s="23">
        <f t="shared" si="0"/>
        <v>8</v>
      </c>
      <c r="I14" s="45"/>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x14ac:dyDescent="0.25">
      <c r="A15" s="8"/>
      <c r="B15" s="2">
        <v>2.1</v>
      </c>
      <c r="C15" s="20" t="s">
        <v>59</v>
      </c>
      <c r="D15" s="43" t="s">
        <v>17</v>
      </c>
      <c r="E15" s="13"/>
      <c r="F15" s="17">
        <v>45721</v>
      </c>
      <c r="G15" s="17">
        <v>45722</v>
      </c>
      <c r="H15" s="46">
        <f t="shared" si="0"/>
        <v>2</v>
      </c>
      <c r="I15" s="2"/>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25">
      <c r="A16" s="8"/>
      <c r="B16" s="2">
        <v>2.2000000000000002</v>
      </c>
      <c r="C16" s="9" t="s">
        <v>61</v>
      </c>
      <c r="D16" s="2" t="s">
        <v>15</v>
      </c>
      <c r="E16" s="13"/>
      <c r="F16" s="17">
        <v>45722</v>
      </c>
      <c r="G16" s="17">
        <v>45723</v>
      </c>
      <c r="H16" s="46">
        <f t="shared" si="0"/>
        <v>2</v>
      </c>
      <c r="I16" s="2"/>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2.2999999999999998</v>
      </c>
      <c r="C17" s="20" t="s">
        <v>62</v>
      </c>
      <c r="D17" s="2" t="s">
        <v>15</v>
      </c>
      <c r="E17" s="13"/>
      <c r="F17" s="17">
        <v>45723</v>
      </c>
      <c r="G17" s="17">
        <v>45724</v>
      </c>
      <c r="H17" s="46">
        <f t="shared" si="0"/>
        <v>2</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thickBot="1" x14ac:dyDescent="0.3">
      <c r="A18" s="8"/>
      <c r="B18" s="27">
        <v>2.4</v>
      </c>
      <c r="C18" s="20" t="s">
        <v>60</v>
      </c>
      <c r="D18" s="2" t="s">
        <v>15</v>
      </c>
      <c r="E18" s="28"/>
      <c r="F18" s="17">
        <v>45725</v>
      </c>
      <c r="G18" s="17">
        <v>45728</v>
      </c>
      <c r="H18" s="47">
        <f t="shared" si="0"/>
        <v>4</v>
      </c>
      <c r="I18" s="27"/>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41">
        <v>3</v>
      </c>
      <c r="C19" s="42" t="s">
        <v>57</v>
      </c>
      <c r="D19" s="3" t="s">
        <v>15</v>
      </c>
      <c r="E19" s="44"/>
      <c r="F19" s="49">
        <v>45729</v>
      </c>
      <c r="G19" s="48">
        <v>45736</v>
      </c>
      <c r="H19" s="23">
        <f t="shared" si="0"/>
        <v>8</v>
      </c>
      <c r="I19" s="45"/>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25">
      <c r="A20" s="8"/>
      <c r="B20" s="2">
        <v>3.1</v>
      </c>
      <c r="C20" s="20" t="s">
        <v>63</v>
      </c>
      <c r="D20" s="3" t="s">
        <v>15</v>
      </c>
      <c r="E20" s="12"/>
      <c r="F20" s="17">
        <v>45729</v>
      </c>
      <c r="G20" s="17">
        <v>45730</v>
      </c>
      <c r="H20" s="46">
        <f t="shared" si="0"/>
        <v>2</v>
      </c>
      <c r="I20" s="2"/>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25">
      <c r="A21" s="8"/>
      <c r="B21" s="2">
        <v>3.2</v>
      </c>
      <c r="C21" s="20" t="s">
        <v>64</v>
      </c>
      <c r="D21" s="3" t="s">
        <v>15</v>
      </c>
      <c r="E21" s="12"/>
      <c r="F21" s="17">
        <v>45731</v>
      </c>
      <c r="G21" s="17">
        <v>45733</v>
      </c>
      <c r="H21" s="46">
        <f t="shared" si="0"/>
        <v>3</v>
      </c>
      <c r="I21" s="2"/>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2" t="s">
        <v>34</v>
      </c>
      <c r="C22" s="21" t="s">
        <v>65</v>
      </c>
      <c r="D22" s="3" t="s">
        <v>15</v>
      </c>
      <c r="E22" s="12"/>
      <c r="F22" s="17">
        <v>45733</v>
      </c>
      <c r="G22" s="17">
        <v>45734</v>
      </c>
      <c r="H22" s="46">
        <f t="shared" si="0"/>
        <v>2</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2" t="s">
        <v>36</v>
      </c>
      <c r="C23" s="21" t="s">
        <v>66</v>
      </c>
      <c r="D23" s="3" t="s">
        <v>15</v>
      </c>
      <c r="E23" s="12"/>
      <c r="F23" s="17">
        <v>45734</v>
      </c>
      <c r="G23" s="17">
        <v>45736</v>
      </c>
      <c r="H23" s="46">
        <f t="shared" si="0"/>
        <v>3</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thickBot="1" x14ac:dyDescent="0.4">
      <c r="A24" s="8"/>
      <c r="B24" s="41">
        <v>4</v>
      </c>
      <c r="C24" s="42" t="s">
        <v>58</v>
      </c>
      <c r="D24" s="3" t="s">
        <v>15</v>
      </c>
      <c r="E24" s="44"/>
      <c r="F24" s="49">
        <v>45737</v>
      </c>
      <c r="G24" s="48">
        <v>45753</v>
      </c>
      <c r="H24" s="23">
        <f t="shared" si="0"/>
        <v>17</v>
      </c>
      <c r="I24" s="45"/>
      <c r="J24" s="8"/>
      <c r="K24" s="41">
        <v>5</v>
      </c>
      <c r="L24" s="42" t="s">
        <v>70</v>
      </c>
      <c r="M24" s="25" t="s">
        <v>15</v>
      </c>
      <c r="N24" s="44"/>
      <c r="O24" s="48">
        <v>45754</v>
      </c>
      <c r="P24" s="48">
        <v>45765</v>
      </c>
      <c r="Q24" s="23">
        <f>IF(O24=0,0,P24-O24)+1</f>
        <v>12</v>
      </c>
      <c r="R24" s="45"/>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thickBot="1" x14ac:dyDescent="0.4">
      <c r="A25" s="8"/>
      <c r="B25" s="2">
        <v>4.0999999999999996</v>
      </c>
      <c r="C25" s="20" t="s">
        <v>67</v>
      </c>
      <c r="D25" s="3" t="s">
        <v>15</v>
      </c>
      <c r="E25" s="13"/>
      <c r="F25" s="17">
        <v>45737</v>
      </c>
      <c r="G25" s="17">
        <v>45741</v>
      </c>
      <c r="H25" s="46">
        <f t="shared" si="0"/>
        <v>5</v>
      </c>
      <c r="I25" s="2"/>
      <c r="J25" s="8"/>
      <c r="K25" s="2">
        <v>5.0999999999999996</v>
      </c>
      <c r="L25" s="20" t="s">
        <v>71</v>
      </c>
      <c r="M25" s="25" t="s">
        <v>15</v>
      </c>
      <c r="N25" s="13"/>
      <c r="O25" s="17">
        <v>45754</v>
      </c>
      <c r="P25" s="17">
        <v>45756</v>
      </c>
      <c r="Q25" s="46">
        <f>IF(O25=0,0,P25-O25)+1</f>
        <v>3</v>
      </c>
      <c r="R25" s="2"/>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thickBot="1" x14ac:dyDescent="0.4">
      <c r="A26" s="8"/>
      <c r="B26" s="2">
        <v>4.2</v>
      </c>
      <c r="C26" s="20" t="s">
        <v>68</v>
      </c>
      <c r="D26" s="3" t="s">
        <v>15</v>
      </c>
      <c r="E26" s="13"/>
      <c r="F26" s="17">
        <v>45741</v>
      </c>
      <c r="G26" s="17">
        <v>45744</v>
      </c>
      <c r="H26" s="46">
        <f t="shared" si="0"/>
        <v>4</v>
      </c>
      <c r="I26" s="2"/>
      <c r="J26" s="8"/>
      <c r="K26" s="2">
        <v>5.2</v>
      </c>
      <c r="L26" s="20" t="s">
        <v>72</v>
      </c>
      <c r="M26" s="25" t="s">
        <v>15</v>
      </c>
      <c r="N26" s="13"/>
      <c r="O26" s="17">
        <v>45756</v>
      </c>
      <c r="P26" s="17">
        <v>45758</v>
      </c>
      <c r="Q26" s="46">
        <f>IF(O26=0,0,P26-O26)+1</f>
        <v>3</v>
      </c>
      <c r="R26" s="2"/>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x14ac:dyDescent="0.35">
      <c r="A27" s="8"/>
      <c r="B27" s="2">
        <v>4.3</v>
      </c>
      <c r="C27" s="20" t="s">
        <v>75</v>
      </c>
      <c r="D27" s="3" t="s">
        <v>15</v>
      </c>
      <c r="E27" s="13"/>
      <c r="F27" s="17">
        <v>45744</v>
      </c>
      <c r="G27" s="17">
        <v>45748</v>
      </c>
      <c r="H27" s="46">
        <f t="shared" si="0"/>
        <v>5</v>
      </c>
      <c r="I27" s="2"/>
      <c r="J27" s="8"/>
      <c r="K27" s="2">
        <v>5.3</v>
      </c>
      <c r="L27" s="20" t="s">
        <v>73</v>
      </c>
      <c r="M27" s="3" t="s">
        <v>15</v>
      </c>
      <c r="N27" s="13"/>
      <c r="O27" s="17">
        <v>45758</v>
      </c>
      <c r="P27" s="17">
        <v>45761</v>
      </c>
      <c r="Q27" s="46">
        <f>IF(O27=0,0,P27-O27)+1</f>
        <v>4</v>
      </c>
      <c r="R27" s="2"/>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thickBot="1" x14ac:dyDescent="0.4">
      <c r="A28" s="8"/>
      <c r="B28" s="27">
        <v>4.4000000000000004</v>
      </c>
      <c r="C28" s="24" t="s">
        <v>69</v>
      </c>
      <c r="D28" s="25" t="s">
        <v>15</v>
      </c>
      <c r="E28" s="28"/>
      <c r="F28" s="17">
        <v>45748</v>
      </c>
      <c r="G28" s="17">
        <v>45751</v>
      </c>
      <c r="H28" s="47">
        <f t="shared" si="0"/>
        <v>4</v>
      </c>
      <c r="I28" s="27"/>
      <c r="J28" s="8"/>
      <c r="K28" s="27">
        <v>5.4</v>
      </c>
      <c r="L28" s="24" t="s">
        <v>76</v>
      </c>
      <c r="M28" s="25" t="s">
        <v>15</v>
      </c>
      <c r="N28" s="28"/>
      <c r="O28" s="17">
        <v>45761</v>
      </c>
      <c r="P28" s="17">
        <v>45765</v>
      </c>
      <c r="Q28" s="47">
        <f>IF(O28=0,0,P28-O28)+1</f>
        <v>5</v>
      </c>
      <c r="R28" s="27"/>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thickBot="1" x14ac:dyDescent="0.4">
      <c r="A29" s="8"/>
      <c r="B29" s="27">
        <v>4.5</v>
      </c>
      <c r="C29" s="24" t="s">
        <v>74</v>
      </c>
      <c r="D29" s="25" t="s">
        <v>15</v>
      </c>
      <c r="E29" s="28"/>
      <c r="F29" s="17">
        <v>45751</v>
      </c>
      <c r="G29" s="17">
        <v>45753</v>
      </c>
      <c r="H29" s="47">
        <f t="shared" si="0"/>
        <v>3</v>
      </c>
      <c r="I29" s="27"/>
      <c r="J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35">
      <c r="A30" s="8"/>
      <c r="J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35">
      <c r="A31" s="8"/>
      <c r="J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35">
      <c r="A32" s="8"/>
      <c r="J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phoneticPr fontId="3" type="noConversion"/>
  <conditionalFormatting sqref="D8:D29">
    <cfRule type="containsText" dxfId="19" priority="1" operator="containsText" text="On Hold">
      <formula>NOT(ISERROR(SEARCH("On Hold",D8)))</formula>
    </cfRule>
    <cfRule type="containsText" dxfId="18" priority="2" operator="containsText" text="Complete">
      <formula>NOT(ISERROR(SEARCH("Complete",D8)))</formula>
    </cfRule>
    <cfRule type="containsText" dxfId="17" priority="3" operator="containsText" text="In Progress">
      <formula>NOT(ISERROR(SEARCH("In Progress",D8)))</formula>
    </cfRule>
    <cfRule type="containsText" dxfId="16" priority="4" operator="containsText" text="Not Started">
      <formula>NOT(ISERROR(SEARCH("Not Started",D8)))</formula>
    </cfRule>
  </conditionalFormatting>
  <conditionalFormatting sqref="K8:K11">
    <cfRule type="containsText" dxfId="15" priority="37" operator="containsText" text="On Hold">
      <formula>NOT(ISERROR(SEARCH("On Hold",K8)))</formula>
    </cfRule>
    <cfRule type="containsText" dxfId="14" priority="38" operator="containsText" text="Complete">
      <formula>NOT(ISERROR(SEARCH("Complete",K8)))</formula>
    </cfRule>
    <cfRule type="containsText" dxfId="13" priority="39" operator="containsText" text="In Progress">
      <formula>NOT(ISERROR(SEARCH("In Progress",K8)))</formula>
    </cfRule>
    <cfRule type="containsText" dxfId="12" priority="40" operator="containsText" text="Not Started">
      <formula>NOT(ISERROR(SEARCH("Not Started",K8)))</formula>
    </cfRule>
  </conditionalFormatting>
  <conditionalFormatting sqref="M24:M28">
    <cfRule type="containsText" dxfId="11" priority="5" operator="containsText" text="On Hold">
      <formula>NOT(ISERROR(SEARCH("On Hold",M24)))</formula>
    </cfRule>
    <cfRule type="containsText" dxfId="10" priority="6" operator="containsText" text="Complete">
      <formula>NOT(ISERROR(SEARCH("Complete",M24)))</formula>
    </cfRule>
    <cfRule type="containsText" dxfId="9" priority="7" operator="containsText" text="In Progress">
      <formula>NOT(ISERROR(SEARCH("In Progress",M24)))</formula>
    </cfRule>
    <cfRule type="containsText" dxfId="8" priority="8" operator="containsText" text="Not Started">
      <formula>NOT(ISERROR(SEARCH("Not Started",M24)))</formula>
    </cfRule>
  </conditionalFormatting>
  <dataValidations count="1">
    <dataValidation type="list" allowBlank="1" showInputMessage="1" showErrorMessage="1" sqref="D19:D29 D8 D14:D15 M24:M28" xr:uid="{BEF7E677-7619-1544-B928-2846876EF993}">
      <formula1>$K$8:$K$11</formula1>
    </dataValidation>
  </dataValidations>
  <pageMargins left="0.3" right="0.3" top="0.3" bottom="0.3" header="0" footer="0"/>
  <pageSetup scale="70" fitToHeight="0" orientation="landscape"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workbookViewId="0">
      <pane ySplit="7" topLeftCell="A8" activePane="bottomLeft" state="frozen"/>
      <selection pane="bottomLeft" activeCell="D29" sqref="D29:D32"/>
    </sheetView>
  </sheetViews>
  <sheetFormatPr baseColWidth="10" defaultColWidth="11" defaultRowHeight="12.5" outlineLevelRow="1" x14ac:dyDescent="0.2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582031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35">
      <c r="A1" s="1"/>
      <c r="B1" s="34"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2" customFormat="1" ht="18" customHeight="1" x14ac:dyDescent="0.35">
      <c r="A2" s="31"/>
      <c r="B2" s="31"/>
      <c r="C2" s="31" t="s">
        <v>1</v>
      </c>
      <c r="D2" s="31"/>
      <c r="E2" s="31" t="s">
        <v>2</v>
      </c>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row>
    <row r="3" spans="1:258" ht="30" customHeight="1" thickBot="1" x14ac:dyDescent="0.3">
      <c r="A3" s="1"/>
      <c r="B3" s="1"/>
      <c r="C3" s="33"/>
      <c r="D3" s="1"/>
      <c r="E3" s="35"/>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2" customFormat="1" ht="18" customHeight="1" x14ac:dyDescent="0.35">
      <c r="A4" s="31"/>
      <c r="B4" s="31"/>
      <c r="C4" s="31" t="s">
        <v>4</v>
      </c>
      <c r="D4" s="31"/>
      <c r="E4" s="31"/>
      <c r="F4" s="31"/>
      <c r="G4" s="31"/>
      <c r="H4" s="31" t="s">
        <v>6</v>
      </c>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row>
    <row r="5" spans="1:258" ht="30" customHeight="1" thickBot="1" x14ac:dyDescent="0.3">
      <c r="A5" s="1"/>
      <c r="B5" s="1"/>
      <c r="C5" s="30"/>
      <c r="D5" s="1"/>
      <c r="E5" s="35"/>
      <c r="F5" s="1"/>
      <c r="G5" s="1"/>
      <c r="H5" s="18">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5" customHeight="1" x14ac:dyDescent="0.35">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35">
      <c r="A8" s="8"/>
      <c r="B8" s="38">
        <v>1</v>
      </c>
      <c r="C8" s="51" t="s">
        <v>13</v>
      </c>
      <c r="D8" s="38"/>
      <c r="E8" s="38"/>
      <c r="F8" s="50"/>
      <c r="G8" s="50"/>
      <c r="H8" s="22">
        <f>IF(F8=0,0,G8-F8)+1</f>
        <v>1</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5">
      <c r="A9" s="8"/>
      <c r="B9" s="2">
        <v>1.1000000000000001</v>
      </c>
      <c r="C9" s="52" t="s">
        <v>16</v>
      </c>
      <c r="D9" s="2" t="s">
        <v>15</v>
      </c>
      <c r="E9" s="4"/>
      <c r="F9" s="17"/>
      <c r="G9" s="17"/>
      <c r="H9" s="46">
        <f>IF(F9=0,0,G9-F9)+1</f>
        <v>1</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5">
      <c r="A10" s="8"/>
      <c r="B10" s="2" t="s">
        <v>18</v>
      </c>
      <c r="C10" s="53" t="s">
        <v>19</v>
      </c>
      <c r="D10" s="2" t="s">
        <v>15</v>
      </c>
      <c r="E10" s="4"/>
      <c r="F10" s="17"/>
      <c r="G10" s="17"/>
      <c r="H10" s="46">
        <f t="shared" ref="H10:H32" si="0">IF(F10=0,0,G10-F10)+1</f>
        <v>1</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35">
      <c r="A11" s="8"/>
      <c r="B11" s="2">
        <v>1.2</v>
      </c>
      <c r="C11" s="52" t="s">
        <v>20</v>
      </c>
      <c r="D11" s="2" t="s">
        <v>15</v>
      </c>
      <c r="E11" s="36"/>
      <c r="F11" s="17"/>
      <c r="G11" s="17"/>
      <c r="H11" s="46">
        <f t="shared" si="0"/>
        <v>1</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v>1.3</v>
      </c>
      <c r="C12" s="52" t="s">
        <v>22</v>
      </c>
      <c r="D12" s="2" t="s">
        <v>15</v>
      </c>
      <c r="E12" s="4"/>
      <c r="F12" s="17"/>
      <c r="G12" s="17"/>
      <c r="H12" s="46">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v>1.4</v>
      </c>
      <c r="C13" s="52" t="s">
        <v>23</v>
      </c>
      <c r="D13" s="2" t="s">
        <v>15</v>
      </c>
      <c r="E13" s="4"/>
      <c r="F13" s="17"/>
      <c r="G13" s="17"/>
      <c r="H13" s="46">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v>1.5</v>
      </c>
      <c r="C14" s="52" t="s">
        <v>24</v>
      </c>
      <c r="D14" s="2" t="s">
        <v>15</v>
      </c>
      <c r="E14" s="13"/>
      <c r="F14" s="17"/>
      <c r="G14" s="16"/>
      <c r="H14" s="46">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x14ac:dyDescent="0.25">
      <c r="A15" s="8"/>
      <c r="B15" s="27">
        <v>1.6</v>
      </c>
      <c r="C15" s="54" t="s">
        <v>25</v>
      </c>
      <c r="D15" s="2" t="s">
        <v>15</v>
      </c>
      <c r="E15" s="28"/>
      <c r="F15" s="26"/>
      <c r="G15" s="29"/>
      <c r="H15" s="47">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25">
      <c r="A16" s="8"/>
      <c r="B16" s="41">
        <v>2</v>
      </c>
      <c r="C16" s="55" t="s">
        <v>26</v>
      </c>
      <c r="D16" s="43"/>
      <c r="E16" s="44"/>
      <c r="F16" s="49"/>
      <c r="G16" s="48"/>
      <c r="H16" s="23">
        <f t="shared" si="0"/>
        <v>1</v>
      </c>
      <c r="I16" s="4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2.1</v>
      </c>
      <c r="C17" s="52" t="s">
        <v>27</v>
      </c>
      <c r="D17" s="2" t="s">
        <v>15</v>
      </c>
      <c r="E17" s="13"/>
      <c r="F17" s="17"/>
      <c r="G17" s="16"/>
      <c r="H17" s="46">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25">
      <c r="A18" s="8"/>
      <c r="B18" s="2">
        <v>2.2000000000000002</v>
      </c>
      <c r="C18" s="52" t="s">
        <v>28</v>
      </c>
      <c r="D18" s="2" t="s">
        <v>15</v>
      </c>
      <c r="E18" s="13"/>
      <c r="F18" s="17"/>
      <c r="G18" s="16"/>
      <c r="H18" s="46">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2.2999999999999998</v>
      </c>
      <c r="C19" s="52" t="s">
        <v>29</v>
      </c>
      <c r="D19" s="2" t="s">
        <v>15</v>
      </c>
      <c r="E19" s="13"/>
      <c r="F19" s="17"/>
      <c r="G19" s="16"/>
      <c r="H19" s="46">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25">
      <c r="A20" s="8"/>
      <c r="B20" s="27">
        <v>2.4</v>
      </c>
      <c r="C20" s="54" t="s">
        <v>30</v>
      </c>
      <c r="D20" s="2" t="s">
        <v>15</v>
      </c>
      <c r="E20" s="28"/>
      <c r="F20" s="26"/>
      <c r="G20" s="29"/>
      <c r="H20" s="47">
        <f t="shared" si="0"/>
        <v>1</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25">
      <c r="A21" s="8"/>
      <c r="B21" s="41">
        <v>3</v>
      </c>
      <c r="C21" s="55" t="s">
        <v>31</v>
      </c>
      <c r="D21" s="43"/>
      <c r="E21" s="44"/>
      <c r="F21" s="49"/>
      <c r="G21" s="48"/>
      <c r="H21" s="23">
        <f t="shared" si="0"/>
        <v>1</v>
      </c>
      <c r="I21" s="45"/>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2">
        <v>3.1</v>
      </c>
      <c r="C22" s="52" t="s">
        <v>32</v>
      </c>
      <c r="D22" s="2" t="s">
        <v>15</v>
      </c>
      <c r="E22" s="12"/>
      <c r="F22" s="17"/>
      <c r="G22" s="16"/>
      <c r="H22" s="46">
        <f t="shared" si="0"/>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2">
        <v>3.2</v>
      </c>
      <c r="C23" s="52" t="s">
        <v>33</v>
      </c>
      <c r="D23" s="2" t="s">
        <v>15</v>
      </c>
      <c r="E23" s="12"/>
      <c r="F23" s="17"/>
      <c r="G23" s="16"/>
      <c r="H23" s="46">
        <f t="shared" si="0"/>
        <v>1</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25">
      <c r="A24" s="8"/>
      <c r="B24" s="2" t="s">
        <v>34</v>
      </c>
      <c r="C24" s="53" t="s">
        <v>35</v>
      </c>
      <c r="D24" s="2" t="s">
        <v>15</v>
      </c>
      <c r="E24" s="12"/>
      <c r="F24" s="17"/>
      <c r="G24" s="16"/>
      <c r="H24" s="46">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25">
      <c r="A25" s="8"/>
      <c r="B25" s="2" t="s">
        <v>36</v>
      </c>
      <c r="C25" s="53" t="s">
        <v>37</v>
      </c>
      <c r="D25" s="2" t="s">
        <v>15</v>
      </c>
      <c r="E25" s="12"/>
      <c r="F25" s="17"/>
      <c r="G25" s="16"/>
      <c r="H25" s="46">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25">
      <c r="A26" s="8"/>
      <c r="B26" s="2">
        <v>3.3</v>
      </c>
      <c r="C26" s="52" t="s">
        <v>38</v>
      </c>
      <c r="D26" s="2" t="s">
        <v>15</v>
      </c>
      <c r="E26" s="13"/>
      <c r="F26" s="17"/>
      <c r="G26" s="16"/>
      <c r="H26" s="46">
        <f t="shared" si="0"/>
        <v>1</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x14ac:dyDescent="0.25">
      <c r="A27" s="8"/>
      <c r="B27" s="27" t="s">
        <v>39</v>
      </c>
      <c r="C27" s="56" t="s">
        <v>40</v>
      </c>
      <c r="D27" s="2" t="s">
        <v>15</v>
      </c>
      <c r="E27" s="37"/>
      <c r="F27" s="26"/>
      <c r="G27" s="29"/>
      <c r="H27" s="47">
        <f t="shared" si="0"/>
        <v>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25">
      <c r="A28" s="8"/>
      <c r="B28" s="41">
        <v>4</v>
      </c>
      <c r="C28" s="55" t="s">
        <v>41</v>
      </c>
      <c r="D28" s="43"/>
      <c r="E28" s="44"/>
      <c r="F28" s="49"/>
      <c r="G28" s="48"/>
      <c r="H28" s="23">
        <f t="shared" si="0"/>
        <v>1</v>
      </c>
      <c r="I28" s="45"/>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25">
      <c r="A29" s="8"/>
      <c r="B29" s="2">
        <v>4.0999999999999996</v>
      </c>
      <c r="C29" s="52" t="s">
        <v>42</v>
      </c>
      <c r="D29" s="2" t="s">
        <v>15</v>
      </c>
      <c r="E29" s="13"/>
      <c r="F29" s="17"/>
      <c r="G29" s="16"/>
      <c r="H29" s="46">
        <f t="shared" si="0"/>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25">
      <c r="A30" s="8"/>
      <c r="B30" s="2">
        <v>4.2</v>
      </c>
      <c r="C30" s="52" t="s">
        <v>43</v>
      </c>
      <c r="D30" s="2" t="s">
        <v>15</v>
      </c>
      <c r="E30" s="13"/>
      <c r="F30" s="17"/>
      <c r="G30" s="16"/>
      <c r="H30" s="46">
        <f t="shared" si="0"/>
        <v>1</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25">
      <c r="A31" s="8"/>
      <c r="B31" s="2">
        <v>4.3</v>
      </c>
      <c r="C31" s="52" t="s">
        <v>44</v>
      </c>
      <c r="D31" s="2" t="s">
        <v>15</v>
      </c>
      <c r="E31" s="13"/>
      <c r="F31" s="17"/>
      <c r="G31" s="16"/>
      <c r="H31" s="46">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25">
      <c r="A32" s="8"/>
      <c r="B32" s="27">
        <v>4.4000000000000004</v>
      </c>
      <c r="C32" s="54" t="s">
        <v>45</v>
      </c>
      <c r="D32" s="2" t="s">
        <v>15</v>
      </c>
      <c r="E32" s="28"/>
      <c r="F32" s="26"/>
      <c r="G32" s="29"/>
      <c r="H32" s="47">
        <f t="shared" si="0"/>
        <v>1</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32">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29" operator="containsText" text="On Hold">
      <formula>NOT(ISERROR(SEARCH("On Hold",K8)))</formula>
    </cfRule>
    <cfRule type="containsText" dxfId="2" priority="30" operator="containsText" text="Complete">
      <formula>NOT(ISERROR(SEARCH("Complete",K8)))</formula>
    </cfRule>
    <cfRule type="containsText" dxfId="1" priority="31" operator="containsText" text="In Progress">
      <formula>NOT(ISERROR(SEARCH("In Progress",K8)))</formula>
    </cfRule>
    <cfRule type="containsText" dxfId="0" priority="32" operator="containsText" text="Not Started">
      <formula>NOT(ISERROR(SEARCH("Not Started",K8)))</formula>
    </cfRule>
  </conditionalFormatting>
  <dataValidations count="1">
    <dataValidation type="list" allowBlank="1" showInputMessage="1" showErrorMessage="1" sqref="D8 D16 D21 D28" xr:uid="{AA3050C0-6A6A-E04C-964A-8E588375C689}">
      <formula1>$K$8:$K$11</formula1>
    </dataValidation>
  </dataValidations>
  <pageMargins left="0.3" right="0.3" top="0.3" bottom="0.3" header="0" footer="0"/>
  <pageSetup scale="70" fitToHeight="0" orientation="landscape"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3203125" defaultRowHeight="14.5" x14ac:dyDescent="0.35"/>
  <cols>
    <col min="1" max="1" width="3.33203125" style="6" customWidth="1"/>
    <col min="2" max="2" width="88.33203125" style="6" customWidth="1"/>
    <col min="3" max="16384" width="10.83203125" style="6"/>
  </cols>
  <sheetData>
    <row r="2" spans="2:2" ht="93" x14ac:dyDescent="0.35">
      <c r="B2" s="5" t="s">
        <v>47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B7AAFF308796E4E96534F6B29AED72B" ma:contentTypeVersion="4" ma:contentTypeDescription="Create a new document." ma:contentTypeScope="" ma:versionID="9b0b02cb64eb6680bebaaf835335c3aa">
  <xsd:schema xmlns:xsd="http://www.w3.org/2001/XMLSchema" xmlns:xs="http://www.w3.org/2001/XMLSchema" xmlns:p="http://schemas.microsoft.com/office/2006/metadata/properties" xmlns:ns2="f7283e2a-1963-4bee-9a45-f8ff9a9b054f" targetNamespace="http://schemas.microsoft.com/office/2006/metadata/properties" ma:root="true" ma:fieldsID="23bfd0a243274deb333e09ca083768a4" ns2:_="">
    <xsd:import namespace="f7283e2a-1963-4bee-9a45-f8ff9a9b054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283e2a-1963-4bee-9a45-f8ff9a9b0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4A2C85-898C-4CF0-9FD3-ECFBA9600DB6}">
  <ds:schemaRefs>
    <ds:schemaRef ds:uri="http://schemas.microsoft.com/sharepoint/v3/contenttype/forms"/>
  </ds:schemaRefs>
</ds:datastoreItem>
</file>

<file path=customXml/itemProps2.xml><?xml version="1.0" encoding="utf-8"?>
<ds:datastoreItem xmlns:ds="http://schemas.openxmlformats.org/officeDocument/2006/customXml" ds:itemID="{06607D8F-02A5-475C-AB48-CC519637B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283e2a-1963-4bee-9a45-f8ff9a9b05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620997-F14B-4BEF-B820-C3E60A456F0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Master Project Schedule</vt:lpstr>
      <vt:lpstr>BLANK - Master Project Schedule</vt:lpstr>
      <vt:lpstr>-Disclaimer-</vt:lpstr>
      <vt:lpstr>'BLANK - Master Project Schedule'!Área_de_impresión</vt:lpstr>
      <vt:lpstr>'Master Project Schedule'!Área_de_impresión</vt:lpstr>
    </vt:vector>
  </TitlesOfParts>
  <Manager/>
  <Company>Smartsheet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MARÍA ITZEL FRAGOSO PATIÑO</cp:lastModifiedBy>
  <cp:revision/>
  <dcterms:created xsi:type="dcterms:W3CDTF">2015-02-24T20:54:23Z</dcterms:created>
  <dcterms:modified xsi:type="dcterms:W3CDTF">2025-02-28T22:05:12Z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0x0101003B7AAFF308796E4E96534F6B29AED72B</vt:lpwstr>
  </property>
</Properties>
</file>