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050"/>
  </bookViews>
  <sheets>
    <sheet name="C1_der" sheetId="1" r:id="rId1"/>
    <sheet name="Cadera_Der" sheetId="2" r:id="rId2"/>
    <sheet name="Rodilla_Der" sheetId="3" r:id="rId3"/>
    <sheet name="Tobillo_Der" sheetId="4" r:id="rId4"/>
  </sheets>
  <calcPr calcId="124519"/>
</workbook>
</file>

<file path=xl/calcChain.xml><?xml version="1.0" encoding="utf-8"?>
<calcChain xmlns="http://schemas.openxmlformats.org/spreadsheetml/2006/main">
  <c r="E16" i="2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"/>
  <c r="B131" i="3" l="1"/>
  <c r="H309" i="1"/>
  <c r="G309"/>
  <c r="I309" s="1"/>
  <c r="E309"/>
  <c r="D309"/>
  <c r="B309"/>
  <c r="A309"/>
  <c r="C309" s="1"/>
  <c r="D163" i="2" s="1"/>
  <c r="E163" s="1"/>
  <c r="H308" i="1"/>
  <c r="G308"/>
  <c r="I308" s="1"/>
  <c r="E308"/>
  <c r="D308"/>
  <c r="B308"/>
  <c r="A308"/>
  <c r="I307"/>
  <c r="H307"/>
  <c r="G307"/>
  <c r="E307"/>
  <c r="D307"/>
  <c r="B307"/>
  <c r="A307"/>
  <c r="H306"/>
  <c r="G306"/>
  <c r="I306" s="1"/>
  <c r="E306"/>
  <c r="D306"/>
  <c r="B306"/>
  <c r="A306"/>
  <c r="H305"/>
  <c r="G305"/>
  <c r="I305" s="1"/>
  <c r="E305"/>
  <c r="D305"/>
  <c r="F305" s="1"/>
  <c r="C305"/>
  <c r="D159" i="2" s="1"/>
  <c r="E159" s="1"/>
  <c r="B305" i="1"/>
  <c r="A305"/>
  <c r="H304"/>
  <c r="G304"/>
  <c r="I304" s="1"/>
  <c r="E304"/>
  <c r="D304"/>
  <c r="B304"/>
  <c r="C304" s="1"/>
  <c r="A304"/>
  <c r="H303"/>
  <c r="G303"/>
  <c r="I303" s="1"/>
  <c r="E303"/>
  <c r="D303"/>
  <c r="B303"/>
  <c r="A303"/>
  <c r="H302"/>
  <c r="G302"/>
  <c r="I302" s="1"/>
  <c r="E302"/>
  <c r="F302" s="1"/>
  <c r="D302"/>
  <c r="B302"/>
  <c r="A302"/>
  <c r="H301"/>
  <c r="G301"/>
  <c r="E301"/>
  <c r="D301"/>
  <c r="B301"/>
  <c r="A301"/>
  <c r="C301" s="1"/>
  <c r="H300"/>
  <c r="G300"/>
  <c r="E300"/>
  <c r="D300"/>
  <c r="C300"/>
  <c r="B300"/>
  <c r="A300"/>
  <c r="B154" i="3" s="1"/>
  <c r="H299" i="1"/>
  <c r="G299"/>
  <c r="E299"/>
  <c r="D299"/>
  <c r="B299"/>
  <c r="A299"/>
  <c r="H298"/>
  <c r="G298"/>
  <c r="I298" s="1"/>
  <c r="E298"/>
  <c r="D298"/>
  <c r="B298"/>
  <c r="A298"/>
  <c r="H297"/>
  <c r="G297"/>
  <c r="I297" s="1"/>
  <c r="E297"/>
  <c r="D297"/>
  <c r="B297"/>
  <c r="A297"/>
  <c r="H296"/>
  <c r="G296"/>
  <c r="I296" s="1"/>
  <c r="E296"/>
  <c r="F296" s="1"/>
  <c r="D296"/>
  <c r="B296"/>
  <c r="A296"/>
  <c r="H295"/>
  <c r="G295"/>
  <c r="E295"/>
  <c r="D295"/>
  <c r="C295"/>
  <c r="B295"/>
  <c r="A295"/>
  <c r="B149" i="3" s="1"/>
  <c r="H294" i="1"/>
  <c r="G294"/>
  <c r="I294" s="1"/>
  <c r="E294"/>
  <c r="D294"/>
  <c r="F294" s="1"/>
  <c r="C294"/>
  <c r="B294"/>
  <c r="A294"/>
  <c r="B148" i="3" s="1"/>
  <c r="H293" i="1"/>
  <c r="G293"/>
  <c r="I293" s="1"/>
  <c r="E293"/>
  <c r="D293"/>
  <c r="B293"/>
  <c r="C293" s="1"/>
  <c r="B147" i="3" s="1"/>
  <c r="A293" i="1"/>
  <c r="H292"/>
  <c r="G292"/>
  <c r="F292"/>
  <c r="E292"/>
  <c r="D292"/>
  <c r="B292"/>
  <c r="A292"/>
  <c r="H291"/>
  <c r="G291"/>
  <c r="I291" s="1"/>
  <c r="E291"/>
  <c r="F291" s="1"/>
  <c r="D291"/>
  <c r="B291"/>
  <c r="A291"/>
  <c r="H290"/>
  <c r="G290"/>
  <c r="E290"/>
  <c r="D290"/>
  <c r="B290"/>
  <c r="A290"/>
  <c r="H289"/>
  <c r="G289"/>
  <c r="E289"/>
  <c r="D289"/>
  <c r="C289"/>
  <c r="B143" i="3" s="1"/>
  <c r="B289" i="1"/>
  <c r="A289"/>
  <c r="H288"/>
  <c r="G288"/>
  <c r="E288"/>
  <c r="D288"/>
  <c r="B288"/>
  <c r="A288"/>
  <c r="H287"/>
  <c r="G287"/>
  <c r="I287" s="1"/>
  <c r="E287"/>
  <c r="F287" s="1"/>
  <c r="D287"/>
  <c r="B287"/>
  <c r="A287"/>
  <c r="H286"/>
  <c r="G286"/>
  <c r="E286"/>
  <c r="D286"/>
  <c r="C286"/>
  <c r="B286"/>
  <c r="A286"/>
  <c r="B140" i="3" s="1"/>
  <c r="H285" i="1"/>
  <c r="G285"/>
  <c r="E285"/>
  <c r="D285"/>
  <c r="B285"/>
  <c r="C285" s="1"/>
  <c r="B139" i="3" s="1"/>
  <c r="A285" i="1"/>
  <c r="H284"/>
  <c r="G284"/>
  <c r="E284"/>
  <c r="D284"/>
  <c r="B284"/>
  <c r="A284"/>
  <c r="I283"/>
  <c r="H283"/>
  <c r="G283"/>
  <c r="E283"/>
  <c r="D283"/>
  <c r="B283"/>
  <c r="A283"/>
  <c r="H282"/>
  <c r="G282"/>
  <c r="E282"/>
  <c r="D282"/>
  <c r="B282"/>
  <c r="A282"/>
  <c r="H281"/>
  <c r="G281"/>
  <c r="I281" s="1"/>
  <c r="E281"/>
  <c r="D281"/>
  <c r="B281"/>
  <c r="A281"/>
  <c r="H280"/>
  <c r="I280" s="1"/>
  <c r="G280"/>
  <c r="E280"/>
  <c r="D280"/>
  <c r="B280"/>
  <c r="A280"/>
  <c r="H279"/>
  <c r="G279"/>
  <c r="I279" s="1"/>
  <c r="E279"/>
  <c r="D279"/>
  <c r="F279" s="1"/>
  <c r="B279"/>
  <c r="C279" s="1"/>
  <c r="A279"/>
  <c r="B133" i="3" s="1"/>
  <c r="H278" i="1"/>
  <c r="G278"/>
  <c r="I278" s="1"/>
  <c r="F278"/>
  <c r="E278"/>
  <c r="D278"/>
  <c r="B278"/>
  <c r="A278"/>
  <c r="H277"/>
  <c r="G277"/>
  <c r="I277" s="1"/>
  <c r="E277"/>
  <c r="D277"/>
  <c r="B277"/>
  <c r="A277"/>
  <c r="C277" s="1"/>
  <c r="H276"/>
  <c r="G276"/>
  <c r="E276"/>
  <c r="D276"/>
  <c r="F276" s="1"/>
  <c r="B276"/>
  <c r="A276"/>
  <c r="H275"/>
  <c r="G275"/>
  <c r="I275" s="1"/>
  <c r="F275"/>
  <c r="E275"/>
  <c r="D275"/>
  <c r="B275"/>
  <c r="A275"/>
  <c r="H274"/>
  <c r="G274"/>
  <c r="E274"/>
  <c r="D274"/>
  <c r="B274"/>
  <c r="A274"/>
  <c r="H273"/>
  <c r="I273" s="1"/>
  <c r="G273"/>
  <c r="E273"/>
  <c r="D273"/>
  <c r="C273"/>
  <c r="B127" i="3" s="1"/>
  <c r="B273" i="1"/>
  <c r="A273"/>
  <c r="H272"/>
  <c r="I272" s="1"/>
  <c r="G272"/>
  <c r="E272"/>
  <c r="D272"/>
  <c r="B272"/>
  <c r="A272"/>
  <c r="H271"/>
  <c r="G271"/>
  <c r="I271" s="1"/>
  <c r="E271"/>
  <c r="D271"/>
  <c r="B271"/>
  <c r="C271" s="1"/>
  <c r="A271"/>
  <c r="H270"/>
  <c r="G270"/>
  <c r="I270" s="1"/>
  <c r="E270"/>
  <c r="D270"/>
  <c r="B270"/>
  <c r="A270"/>
  <c r="H269"/>
  <c r="G269"/>
  <c r="E269"/>
  <c r="D269"/>
  <c r="B269"/>
  <c r="A269"/>
  <c r="C269" s="1"/>
  <c r="B123" i="3" s="1"/>
  <c r="I268" i="1"/>
  <c r="H268"/>
  <c r="G268"/>
  <c r="E268"/>
  <c r="D268"/>
  <c r="B268"/>
  <c r="A268"/>
  <c r="H267"/>
  <c r="I267" s="1"/>
  <c r="G267"/>
  <c r="E267"/>
  <c r="D267"/>
  <c r="B267"/>
  <c r="A267"/>
  <c r="H266"/>
  <c r="G266"/>
  <c r="E266"/>
  <c r="D266"/>
  <c r="B266"/>
  <c r="A266"/>
  <c r="H265"/>
  <c r="G265"/>
  <c r="E265"/>
  <c r="D265"/>
  <c r="B265"/>
  <c r="A265"/>
  <c r="H264"/>
  <c r="G264"/>
  <c r="I264" s="1"/>
  <c r="E264"/>
  <c r="D264"/>
  <c r="B264"/>
  <c r="A264"/>
  <c r="H263"/>
  <c r="G263"/>
  <c r="I263" s="1"/>
  <c r="E263"/>
  <c r="F263" s="1"/>
  <c r="D263"/>
  <c r="B263"/>
  <c r="A263"/>
  <c r="C263" s="1"/>
  <c r="H262"/>
  <c r="G262"/>
  <c r="E262"/>
  <c r="D262"/>
  <c r="B262"/>
  <c r="A262"/>
  <c r="C262" s="1"/>
  <c r="H261"/>
  <c r="G261"/>
  <c r="E261"/>
  <c r="D261"/>
  <c r="B261"/>
  <c r="A261"/>
  <c r="H260"/>
  <c r="G260"/>
  <c r="E260"/>
  <c r="D260"/>
  <c r="B260"/>
  <c r="A260"/>
  <c r="H259"/>
  <c r="G259"/>
  <c r="E259"/>
  <c r="D259"/>
  <c r="B259"/>
  <c r="A259"/>
  <c r="H258"/>
  <c r="G258"/>
  <c r="E258"/>
  <c r="D258"/>
  <c r="C258"/>
  <c r="B258"/>
  <c r="A258"/>
  <c r="B112" i="3" s="1"/>
  <c r="H257" i="1"/>
  <c r="G257"/>
  <c r="E257"/>
  <c r="D257"/>
  <c r="B257"/>
  <c r="C257" s="1"/>
  <c r="B111" i="3" s="1"/>
  <c r="A257" i="1"/>
  <c r="H256"/>
  <c r="G256"/>
  <c r="E256"/>
  <c r="D256"/>
  <c r="B256"/>
  <c r="A256"/>
  <c r="H255"/>
  <c r="G255"/>
  <c r="E255"/>
  <c r="D255"/>
  <c r="C255"/>
  <c r="B255"/>
  <c r="A255"/>
  <c r="B109" i="3" s="1"/>
  <c r="H254" i="1"/>
  <c r="G254"/>
  <c r="I254" s="1"/>
  <c r="E254"/>
  <c r="D254"/>
  <c r="B254"/>
  <c r="C254" s="1"/>
  <c r="A254"/>
  <c r="H253"/>
  <c r="G253"/>
  <c r="I253" s="1"/>
  <c r="E253"/>
  <c r="D253"/>
  <c r="B253"/>
  <c r="A253"/>
  <c r="C253" s="1"/>
  <c r="H252"/>
  <c r="G252"/>
  <c r="I252" s="1"/>
  <c r="F252"/>
  <c r="E252"/>
  <c r="D252"/>
  <c r="B252"/>
  <c r="A252"/>
  <c r="H251"/>
  <c r="G251"/>
  <c r="I251" s="1"/>
  <c r="F251"/>
  <c r="E251"/>
  <c r="D251"/>
  <c r="B251"/>
  <c r="A251"/>
  <c r="H250"/>
  <c r="G250"/>
  <c r="E250"/>
  <c r="D250"/>
  <c r="B250"/>
  <c r="A250"/>
  <c r="H249"/>
  <c r="I249" s="1"/>
  <c r="G249"/>
  <c r="E249"/>
  <c r="D249"/>
  <c r="B249"/>
  <c r="A249"/>
  <c r="H248"/>
  <c r="G248"/>
  <c r="I248" s="1"/>
  <c r="E248"/>
  <c r="D248"/>
  <c r="B248"/>
  <c r="A248"/>
  <c r="H247"/>
  <c r="G247"/>
  <c r="I247" s="1"/>
  <c r="E247"/>
  <c r="F247" s="1"/>
  <c r="D247"/>
  <c r="B247"/>
  <c r="A247"/>
  <c r="H246"/>
  <c r="G246"/>
  <c r="E246"/>
  <c r="D246"/>
  <c r="B246"/>
  <c r="A246"/>
  <c r="C246" s="1"/>
  <c r="H245"/>
  <c r="G245"/>
  <c r="E245"/>
  <c r="D245"/>
  <c r="C245"/>
  <c r="B99" i="3" s="1"/>
  <c r="B245" i="1"/>
  <c r="A245"/>
  <c r="H244"/>
  <c r="G244"/>
  <c r="E244"/>
  <c r="D244"/>
  <c r="B244"/>
  <c r="A244"/>
  <c r="H243"/>
  <c r="G243"/>
  <c r="I243" s="1"/>
  <c r="E243"/>
  <c r="F243" s="1"/>
  <c r="D243"/>
  <c r="B243"/>
  <c r="A243"/>
  <c r="H242"/>
  <c r="G242"/>
  <c r="I242" s="1"/>
  <c r="E242"/>
  <c r="F242" s="1"/>
  <c r="D242"/>
  <c r="B242"/>
  <c r="A242"/>
  <c r="H241"/>
  <c r="G241"/>
  <c r="I241" s="1"/>
  <c r="E241"/>
  <c r="D241"/>
  <c r="B241"/>
  <c r="A241"/>
  <c r="C241" s="1"/>
  <c r="B95" i="3" s="1"/>
  <c r="H240" i="1"/>
  <c r="I240" s="1"/>
  <c r="G240"/>
  <c r="E240"/>
  <c r="D240"/>
  <c r="B240"/>
  <c r="A240"/>
  <c r="H239"/>
  <c r="G239"/>
  <c r="I239" s="1"/>
  <c r="E239"/>
  <c r="D239"/>
  <c r="B239"/>
  <c r="A239"/>
  <c r="C239" s="1"/>
  <c r="H238"/>
  <c r="I238" s="1"/>
  <c r="G238"/>
  <c r="E238"/>
  <c r="D238"/>
  <c r="B238"/>
  <c r="A238"/>
  <c r="H237"/>
  <c r="G237"/>
  <c r="I237" s="1"/>
  <c r="E237"/>
  <c r="D237"/>
  <c r="F237" s="1"/>
  <c r="C237"/>
  <c r="B91" i="3" s="1"/>
  <c r="B237" i="1"/>
  <c r="A237"/>
  <c r="H236"/>
  <c r="G236"/>
  <c r="I236" s="1"/>
  <c r="E236"/>
  <c r="D236"/>
  <c r="F236" s="1"/>
  <c r="C236"/>
  <c r="B236"/>
  <c r="A236"/>
  <c r="B90" i="3" s="1"/>
  <c r="H235" i="1"/>
  <c r="G235"/>
  <c r="I235" s="1"/>
  <c r="E235"/>
  <c r="D235"/>
  <c r="B235"/>
  <c r="C235" s="1"/>
  <c r="A235"/>
  <c r="H234"/>
  <c r="G234"/>
  <c r="E234"/>
  <c r="D234"/>
  <c r="B234"/>
  <c r="A234"/>
  <c r="H233"/>
  <c r="G233"/>
  <c r="E233"/>
  <c r="D233"/>
  <c r="B233"/>
  <c r="A233"/>
  <c r="C233" s="1"/>
  <c r="B87" i="3" s="1"/>
  <c r="H232" i="1"/>
  <c r="G232"/>
  <c r="E232"/>
  <c r="D232"/>
  <c r="C232"/>
  <c r="B232"/>
  <c r="A232"/>
  <c r="B86" i="3" s="1"/>
  <c r="H231" i="1"/>
  <c r="I231" s="1"/>
  <c r="G231"/>
  <c r="E231"/>
  <c r="D231"/>
  <c r="C231"/>
  <c r="B231"/>
  <c r="A231"/>
  <c r="B85" i="3" s="1"/>
  <c r="H230" i="1"/>
  <c r="I230" s="1"/>
  <c r="G230"/>
  <c r="E230"/>
  <c r="D230"/>
  <c r="B230"/>
  <c r="A230"/>
  <c r="H229"/>
  <c r="G229"/>
  <c r="I229" s="1"/>
  <c r="E229"/>
  <c r="D229"/>
  <c r="B229"/>
  <c r="A229"/>
  <c r="H228"/>
  <c r="G228"/>
  <c r="E228"/>
  <c r="D228"/>
  <c r="B228"/>
  <c r="A228"/>
  <c r="H227"/>
  <c r="I227" s="1"/>
  <c r="G227"/>
  <c r="E227"/>
  <c r="D227"/>
  <c r="B227"/>
  <c r="A227"/>
  <c r="H226"/>
  <c r="G226"/>
  <c r="I226" s="1"/>
  <c r="E226"/>
  <c r="D226"/>
  <c r="F226" s="1"/>
  <c r="B226"/>
  <c r="A226"/>
  <c r="H225"/>
  <c r="G225"/>
  <c r="I225" s="1"/>
  <c r="E225"/>
  <c r="D225"/>
  <c r="F225" s="1"/>
  <c r="B225"/>
  <c r="A225"/>
  <c r="H224"/>
  <c r="G224"/>
  <c r="I224" s="1"/>
  <c r="F224"/>
  <c r="E224"/>
  <c r="D224"/>
  <c r="B224"/>
  <c r="A224"/>
  <c r="H223"/>
  <c r="G223"/>
  <c r="I223" s="1"/>
  <c r="E223"/>
  <c r="D223"/>
  <c r="B223"/>
  <c r="A223"/>
  <c r="C223" s="1"/>
  <c r="H222"/>
  <c r="G222"/>
  <c r="E222"/>
  <c r="D222"/>
  <c r="F222" s="1"/>
  <c r="B222"/>
  <c r="A222"/>
  <c r="H221"/>
  <c r="G221"/>
  <c r="I221" s="1"/>
  <c r="F221"/>
  <c r="E221"/>
  <c r="D221"/>
  <c r="B221"/>
  <c r="C221" s="1"/>
  <c r="B75" i="3" s="1"/>
  <c r="A221" i="1"/>
  <c r="H220"/>
  <c r="G220"/>
  <c r="I220" s="1"/>
  <c r="E220"/>
  <c r="D220"/>
  <c r="B220"/>
  <c r="A220"/>
  <c r="C220" s="1"/>
  <c r="H219"/>
  <c r="G219"/>
  <c r="I219" s="1"/>
  <c r="E219"/>
  <c r="D219"/>
  <c r="B219"/>
  <c r="A219"/>
  <c r="I218"/>
  <c r="H218"/>
  <c r="G218"/>
  <c r="E218"/>
  <c r="F218" s="1"/>
  <c r="D218"/>
  <c r="B218"/>
  <c r="A218"/>
  <c r="C218" s="1"/>
  <c r="H217"/>
  <c r="G217"/>
  <c r="E217"/>
  <c r="D217"/>
  <c r="B217"/>
  <c r="A217"/>
  <c r="H216"/>
  <c r="G216"/>
  <c r="E216"/>
  <c r="D216"/>
  <c r="C216"/>
  <c r="B216"/>
  <c r="A216"/>
  <c r="B70" i="3" s="1"/>
  <c r="H215" i="1"/>
  <c r="I215" s="1"/>
  <c r="G215"/>
  <c r="E215"/>
  <c r="D215"/>
  <c r="B215"/>
  <c r="A215"/>
  <c r="H214"/>
  <c r="G214"/>
  <c r="I214" s="1"/>
  <c r="E214"/>
  <c r="D214"/>
  <c r="F214" s="1"/>
  <c r="B214"/>
  <c r="A214"/>
  <c r="H213"/>
  <c r="G213"/>
  <c r="I213" s="1"/>
  <c r="F213"/>
  <c r="E213"/>
  <c r="D213"/>
  <c r="B213"/>
  <c r="C213" s="1"/>
  <c r="B67" i="3" s="1"/>
  <c r="A213" i="1"/>
  <c r="H212"/>
  <c r="G212"/>
  <c r="I212" s="1"/>
  <c r="E212"/>
  <c r="D212"/>
  <c r="B212"/>
  <c r="A212"/>
  <c r="C212" s="1"/>
  <c r="H211"/>
  <c r="G211"/>
  <c r="I211" s="1"/>
  <c r="E211"/>
  <c r="D211"/>
  <c r="B211"/>
  <c r="A211"/>
  <c r="I210"/>
  <c r="H210"/>
  <c r="G210"/>
  <c r="E210"/>
  <c r="F210" s="1"/>
  <c r="D210"/>
  <c r="B210"/>
  <c r="A210"/>
  <c r="C210" s="1"/>
  <c r="H209"/>
  <c r="G209"/>
  <c r="E209"/>
  <c r="D209"/>
  <c r="B209"/>
  <c r="A209"/>
  <c r="C209" s="1"/>
  <c r="H208"/>
  <c r="G208"/>
  <c r="E208"/>
  <c r="D208"/>
  <c r="C208"/>
  <c r="B208"/>
  <c r="A208"/>
  <c r="B62" i="3" s="1"/>
  <c r="H207" i="1"/>
  <c r="I207" s="1"/>
  <c r="G207"/>
  <c r="E207"/>
  <c r="D207"/>
  <c r="B207"/>
  <c r="A207"/>
  <c r="H206"/>
  <c r="G206"/>
  <c r="I206" s="1"/>
  <c r="E206"/>
  <c r="D206"/>
  <c r="F206" s="1"/>
  <c r="B206"/>
  <c r="A206"/>
  <c r="H205"/>
  <c r="G205"/>
  <c r="I205" s="1"/>
  <c r="F205"/>
  <c r="E205"/>
  <c r="D205"/>
  <c r="B205"/>
  <c r="C205" s="1"/>
  <c r="B59" i="3" s="1"/>
  <c r="A205" i="1"/>
  <c r="H204"/>
  <c r="G204"/>
  <c r="I204" s="1"/>
  <c r="E204"/>
  <c r="D204"/>
  <c r="B204"/>
  <c r="A204"/>
  <c r="C204" s="1"/>
  <c r="H203"/>
  <c r="G203"/>
  <c r="I203" s="1"/>
  <c r="E203"/>
  <c r="D203"/>
  <c r="B203"/>
  <c r="A203"/>
  <c r="I202"/>
  <c r="H202"/>
  <c r="G202"/>
  <c r="E202"/>
  <c r="F202" s="1"/>
  <c r="D202"/>
  <c r="B202"/>
  <c r="A202"/>
  <c r="C202" s="1"/>
  <c r="H201"/>
  <c r="G201"/>
  <c r="E201"/>
  <c r="D201"/>
  <c r="B201"/>
  <c r="A201"/>
  <c r="C201" s="1"/>
  <c r="H200"/>
  <c r="G200"/>
  <c r="E200"/>
  <c r="D200"/>
  <c r="C200"/>
  <c r="B200"/>
  <c r="A200"/>
  <c r="B54" i="3" s="1"/>
  <c r="H199" i="1"/>
  <c r="I199" s="1"/>
  <c r="G199"/>
  <c r="E199"/>
  <c r="D199"/>
  <c r="B199"/>
  <c r="A199"/>
  <c r="H198"/>
  <c r="G198"/>
  <c r="I198" s="1"/>
  <c r="E198"/>
  <c r="D198"/>
  <c r="F198" s="1"/>
  <c r="B198"/>
  <c r="A198"/>
  <c r="H197"/>
  <c r="G197"/>
  <c r="I197" s="1"/>
  <c r="F197"/>
  <c r="E197"/>
  <c r="D197"/>
  <c r="B197"/>
  <c r="C197" s="1"/>
  <c r="B51" i="3" s="1"/>
  <c r="A197" i="1"/>
  <c r="H196"/>
  <c r="G196"/>
  <c r="I196" s="1"/>
  <c r="E196"/>
  <c r="D196"/>
  <c r="B196"/>
  <c r="A196"/>
  <c r="C196" s="1"/>
  <c r="H195"/>
  <c r="G195"/>
  <c r="I195" s="1"/>
  <c r="E195"/>
  <c r="D195"/>
  <c r="B195"/>
  <c r="A195"/>
  <c r="I194"/>
  <c r="H194"/>
  <c r="G194"/>
  <c r="E194"/>
  <c r="F194" s="1"/>
  <c r="D194"/>
  <c r="B194"/>
  <c r="A194"/>
  <c r="C194" s="1"/>
  <c r="H193"/>
  <c r="G193"/>
  <c r="E193"/>
  <c r="D193"/>
  <c r="B193"/>
  <c r="A193"/>
  <c r="C193" s="1"/>
  <c r="H192"/>
  <c r="G192"/>
  <c r="E192"/>
  <c r="D192"/>
  <c r="C192"/>
  <c r="B192"/>
  <c r="A192"/>
  <c r="B46" i="3" s="1"/>
  <c r="H191" i="1"/>
  <c r="I191" s="1"/>
  <c r="G191"/>
  <c r="E191"/>
  <c r="D191"/>
  <c r="B191"/>
  <c r="A191"/>
  <c r="H190"/>
  <c r="G190"/>
  <c r="I190" s="1"/>
  <c r="F190"/>
  <c r="E190"/>
  <c r="D190"/>
  <c r="B190"/>
  <c r="A190"/>
  <c r="C190" s="1"/>
  <c r="H189"/>
  <c r="G189"/>
  <c r="I189" s="1"/>
  <c r="E189"/>
  <c r="D189"/>
  <c r="B189"/>
  <c r="A189"/>
  <c r="C189" s="1"/>
  <c r="H188"/>
  <c r="G188"/>
  <c r="E188"/>
  <c r="D188"/>
  <c r="B188"/>
  <c r="A188"/>
  <c r="H187"/>
  <c r="G187"/>
  <c r="I187" s="1"/>
  <c r="E187"/>
  <c r="D187"/>
  <c r="B187"/>
  <c r="A187"/>
  <c r="H186"/>
  <c r="G186"/>
  <c r="I186" s="1"/>
  <c r="E186"/>
  <c r="F186" s="1"/>
  <c r="D186"/>
  <c r="B186"/>
  <c r="A186"/>
  <c r="C186" s="1"/>
  <c r="H185"/>
  <c r="G185"/>
  <c r="E185"/>
  <c r="D185"/>
  <c r="C185"/>
  <c r="B39" i="3" s="1"/>
  <c r="B185" i="1"/>
  <c r="A185"/>
  <c r="H184"/>
  <c r="G184"/>
  <c r="E184"/>
  <c r="D184"/>
  <c r="B184"/>
  <c r="A184"/>
  <c r="H183"/>
  <c r="G183"/>
  <c r="I183" s="1"/>
  <c r="E183"/>
  <c r="D183"/>
  <c r="B183"/>
  <c r="A183"/>
  <c r="H182"/>
  <c r="G182"/>
  <c r="E182"/>
  <c r="D182"/>
  <c r="B182"/>
  <c r="A182"/>
  <c r="H181"/>
  <c r="G181"/>
  <c r="I181" s="1"/>
  <c r="E181"/>
  <c r="D181"/>
  <c r="B181"/>
  <c r="C181" s="1"/>
  <c r="B35" i="3" s="1"/>
  <c r="A181" i="1"/>
  <c r="H180"/>
  <c r="G180"/>
  <c r="I180" s="1"/>
  <c r="E180"/>
  <c r="D180"/>
  <c r="B180"/>
  <c r="A180"/>
  <c r="I179"/>
  <c r="H179"/>
  <c r="G179"/>
  <c r="E179"/>
  <c r="D179"/>
  <c r="B179"/>
  <c r="A179"/>
  <c r="H178"/>
  <c r="G178"/>
  <c r="I178" s="1"/>
  <c r="E178"/>
  <c r="D178"/>
  <c r="F178" s="1"/>
  <c r="B178"/>
  <c r="A178"/>
  <c r="H177"/>
  <c r="G177"/>
  <c r="I177" s="1"/>
  <c r="E177"/>
  <c r="D177"/>
  <c r="B177"/>
  <c r="A177"/>
  <c r="H176"/>
  <c r="G176"/>
  <c r="E176"/>
  <c r="D176"/>
  <c r="B176"/>
  <c r="A176"/>
  <c r="H175"/>
  <c r="G175"/>
  <c r="F175"/>
  <c r="E175"/>
  <c r="D175"/>
  <c r="B175"/>
  <c r="A175"/>
  <c r="C175" s="1"/>
  <c r="H174"/>
  <c r="G174"/>
  <c r="E174"/>
  <c r="D174"/>
  <c r="B174"/>
  <c r="A174"/>
  <c r="H173"/>
  <c r="G173"/>
  <c r="E173"/>
  <c r="D173"/>
  <c r="B173"/>
  <c r="C173" s="1"/>
  <c r="B27" i="3" s="1"/>
  <c r="A173" i="1"/>
  <c r="H172"/>
  <c r="G172"/>
  <c r="I172" s="1"/>
  <c r="E172"/>
  <c r="D172"/>
  <c r="B172"/>
  <c r="A172"/>
  <c r="H171"/>
  <c r="G171"/>
  <c r="I171" s="1"/>
  <c r="E171"/>
  <c r="F171" s="1"/>
  <c r="D171"/>
  <c r="B171"/>
  <c r="A171"/>
  <c r="C171" s="1"/>
  <c r="H170"/>
  <c r="G170"/>
  <c r="E170"/>
  <c r="D170"/>
  <c r="C170"/>
  <c r="B170"/>
  <c r="A170"/>
  <c r="B24" i="3" s="1"/>
  <c r="H169" i="1"/>
  <c r="G169"/>
  <c r="I169" s="1"/>
  <c r="E169"/>
  <c r="D169"/>
  <c r="B169"/>
  <c r="A169"/>
  <c r="H168"/>
  <c r="G168"/>
  <c r="E168"/>
  <c r="D168"/>
  <c r="B168"/>
  <c r="A168"/>
  <c r="H167"/>
  <c r="G167"/>
  <c r="I167" s="1"/>
  <c r="E167"/>
  <c r="D167"/>
  <c r="F167" s="1"/>
  <c r="B167"/>
  <c r="A167"/>
  <c r="H166"/>
  <c r="G166"/>
  <c r="I166" s="1"/>
  <c r="E166"/>
  <c r="D166"/>
  <c r="B166"/>
  <c r="A166"/>
  <c r="H165"/>
  <c r="G165"/>
  <c r="E165"/>
  <c r="D165"/>
  <c r="B165"/>
  <c r="A165"/>
  <c r="H164"/>
  <c r="I164" s="1"/>
  <c r="G164"/>
  <c r="E164"/>
  <c r="D164"/>
  <c r="B164"/>
  <c r="A164"/>
  <c r="H163"/>
  <c r="G163"/>
  <c r="I163" s="1"/>
  <c r="F163"/>
  <c r="E163"/>
  <c r="D163"/>
  <c r="B163"/>
  <c r="A163"/>
  <c r="C163" s="1"/>
  <c r="H162"/>
  <c r="G162"/>
  <c r="I162" s="1"/>
  <c r="E162"/>
  <c r="D162"/>
  <c r="B162"/>
  <c r="A162"/>
  <c r="D155" i="2" l="1"/>
  <c r="E155" s="1"/>
  <c r="B155" i="3"/>
  <c r="B89"/>
  <c r="B125"/>
  <c r="F162" i="1"/>
  <c r="C16" i="3"/>
  <c r="C14" i="4"/>
  <c r="B14" s="1"/>
  <c r="C31"/>
  <c r="B31" s="1"/>
  <c r="C33" i="3"/>
  <c r="C75" i="4"/>
  <c r="B75" s="1"/>
  <c r="C77" i="3"/>
  <c r="F228" i="1"/>
  <c r="C80" i="4"/>
  <c r="B80" s="1"/>
  <c r="C82" i="3"/>
  <c r="C85" i="4"/>
  <c r="B85" s="1"/>
  <c r="C87" i="3"/>
  <c r="D87" s="1"/>
  <c r="C90" i="4"/>
  <c r="B90" s="1"/>
  <c r="C92" i="3"/>
  <c r="C98" i="4"/>
  <c r="B98" s="1"/>
  <c r="C100" i="3"/>
  <c r="C111" i="4"/>
  <c r="B111" s="1"/>
  <c r="C113" i="3"/>
  <c r="F268" i="1"/>
  <c r="C120" i="4"/>
  <c r="B120" s="1"/>
  <c r="C122" i="3"/>
  <c r="F269" i="1"/>
  <c r="C123" i="3"/>
  <c r="D123" s="1"/>
  <c r="C121" i="4"/>
  <c r="B121" s="1"/>
  <c r="F274" i="1"/>
  <c r="C126" i="4"/>
  <c r="B126" s="1"/>
  <c r="C128" i="3"/>
  <c r="C129" i="4"/>
  <c r="B129" s="1"/>
  <c r="C131" i="3"/>
  <c r="C132" i="4"/>
  <c r="B132" s="1"/>
  <c r="C134" i="3"/>
  <c r="F281" i="1"/>
  <c r="C133" i="4"/>
  <c r="B133" s="1"/>
  <c r="C135" i="3"/>
  <c r="C144"/>
  <c r="C142" i="4"/>
  <c r="B142" s="1"/>
  <c r="C158"/>
  <c r="B158" s="1"/>
  <c r="C160" i="3"/>
  <c r="F307" i="1"/>
  <c r="C159" i="4"/>
  <c r="B159" s="1"/>
  <c r="C161" i="3"/>
  <c r="F308" i="1"/>
  <c r="C160" i="4"/>
  <c r="B160" s="1"/>
  <c r="C162" i="3"/>
  <c r="F166" i="1"/>
  <c r="C18" i="4"/>
  <c r="B18" s="1"/>
  <c r="C20" i="3"/>
  <c r="C23" i="4"/>
  <c r="B23" s="1"/>
  <c r="C25" i="3"/>
  <c r="C31"/>
  <c r="C29" i="4"/>
  <c r="B29" s="1"/>
  <c r="F180" i="1"/>
  <c r="C34" i="3"/>
  <c r="C32" i="4"/>
  <c r="B32" s="1"/>
  <c r="F183" i="1"/>
  <c r="C35" i="4"/>
  <c r="B35" s="1"/>
  <c r="C37" i="3"/>
  <c r="C38" i="4"/>
  <c r="B38" s="1"/>
  <c r="C40" i="3"/>
  <c r="C48"/>
  <c r="C46" i="4"/>
  <c r="B46" s="1"/>
  <c r="F195" i="1"/>
  <c r="C47" i="4"/>
  <c r="B47" s="1"/>
  <c r="C49" i="3"/>
  <c r="F196" i="1"/>
  <c r="C50" i="3"/>
  <c r="C48" i="4"/>
  <c r="B48" s="1"/>
  <c r="C54"/>
  <c r="B54" s="1"/>
  <c r="C56" i="3"/>
  <c r="F203" i="1"/>
  <c r="C55" i="4"/>
  <c r="B55" s="1"/>
  <c r="C57" i="3"/>
  <c r="F204" i="1"/>
  <c r="C56" i="4"/>
  <c r="B56" s="1"/>
  <c r="C58" i="3"/>
  <c r="C62" i="4"/>
  <c r="B62" s="1"/>
  <c r="C64" i="3"/>
  <c r="F211" i="1"/>
  <c r="C63" i="4"/>
  <c r="B63" s="1"/>
  <c r="C65" i="3"/>
  <c r="F212" i="1"/>
  <c r="C64" i="4"/>
  <c r="B64" s="1"/>
  <c r="C66" i="3"/>
  <c r="C72"/>
  <c r="C70" i="4"/>
  <c r="B70" s="1"/>
  <c r="F219" i="1"/>
  <c r="C71" i="4"/>
  <c r="B71" s="1"/>
  <c r="C73" i="3"/>
  <c r="F220" i="1"/>
  <c r="C72" i="4"/>
  <c r="B72" s="1"/>
  <c r="C74" i="3"/>
  <c r="F234" i="1"/>
  <c r="C86" i="4"/>
  <c r="B86" s="1"/>
  <c r="C88" i="3"/>
  <c r="C91" i="4"/>
  <c r="B91" s="1"/>
  <c r="C93" i="3"/>
  <c r="C94" i="4"/>
  <c r="B94" s="1"/>
  <c r="C96" i="3"/>
  <c r="C95" i="4"/>
  <c r="B95" s="1"/>
  <c r="C97" i="3"/>
  <c r="C99" i="4"/>
  <c r="B99" s="1"/>
  <c r="C101" i="3"/>
  <c r="F256" i="1"/>
  <c r="C108" i="4"/>
  <c r="B108" s="1"/>
  <c r="C110" i="3"/>
  <c r="F260" i="1"/>
  <c r="C112" i="4"/>
  <c r="B112" s="1"/>
  <c r="C114" i="3"/>
  <c r="C115" i="4"/>
  <c r="B115" s="1"/>
  <c r="C117" i="3"/>
  <c r="F266" i="1"/>
  <c r="C118" i="4"/>
  <c r="B118" s="1"/>
  <c r="C120" i="3"/>
  <c r="F270" i="1"/>
  <c r="C122" i="4"/>
  <c r="B122" s="1"/>
  <c r="C124" i="3"/>
  <c r="F284" i="1"/>
  <c r="C136" i="4"/>
  <c r="B136" s="1"/>
  <c r="C138" i="3"/>
  <c r="C139" i="4"/>
  <c r="B139" s="1"/>
  <c r="C141" i="3"/>
  <c r="C143" i="4"/>
  <c r="B143" s="1"/>
  <c r="C145" i="3"/>
  <c r="C148" i="4"/>
  <c r="B148" s="1"/>
  <c r="C150" i="3"/>
  <c r="C156"/>
  <c r="C154" i="4"/>
  <c r="B154" s="1"/>
  <c r="C161"/>
  <c r="B161" s="1"/>
  <c r="C163" i="3"/>
  <c r="B43"/>
  <c r="B47"/>
  <c r="B55"/>
  <c r="D55" s="1"/>
  <c r="B63"/>
  <c r="D131"/>
  <c r="B163"/>
  <c r="C162" i="1"/>
  <c r="B16" i="3" s="1"/>
  <c r="D16" s="1"/>
  <c r="C164" i="1"/>
  <c r="B18" i="3" s="1"/>
  <c r="D18" s="1"/>
  <c r="C167" i="1"/>
  <c r="C20" i="4"/>
  <c r="B20" s="1"/>
  <c r="I170" i="1"/>
  <c r="I173"/>
  <c r="C174"/>
  <c r="B28" i="3" s="1"/>
  <c r="D28" s="1"/>
  <c r="I176" i="1"/>
  <c r="C178"/>
  <c r="I182"/>
  <c r="I185"/>
  <c r="I188"/>
  <c r="I192"/>
  <c r="I193"/>
  <c r="C198"/>
  <c r="I200"/>
  <c r="I201"/>
  <c r="C206"/>
  <c r="I208"/>
  <c r="I209"/>
  <c r="C214"/>
  <c r="I216"/>
  <c r="C217"/>
  <c r="B71" i="3" s="1"/>
  <c r="D71" s="1"/>
  <c r="I217" i="1"/>
  <c r="C225"/>
  <c r="B79" i="3" s="1"/>
  <c r="C228" i="1"/>
  <c r="B82" i="3" s="1"/>
  <c r="D82" s="1"/>
  <c r="F229" i="1"/>
  <c r="I233"/>
  <c r="I246"/>
  <c r="F248"/>
  <c r="C250"/>
  <c r="D108" i="2"/>
  <c r="E108" s="1"/>
  <c r="I255" i="1"/>
  <c r="I258"/>
  <c r="C259"/>
  <c r="B113" i="3" s="1"/>
  <c r="D113" s="1"/>
  <c r="I259" i="1"/>
  <c r="I261"/>
  <c r="I262"/>
  <c r="F264"/>
  <c r="I265"/>
  <c r="I269"/>
  <c r="F271"/>
  <c r="C274"/>
  <c r="B128" i="3" s="1"/>
  <c r="D128" s="1"/>
  <c r="I289" i="1"/>
  <c r="C290"/>
  <c r="B144" i="3" s="1"/>
  <c r="D144" s="1"/>
  <c r="I290" i="1"/>
  <c r="I295"/>
  <c r="I300"/>
  <c r="I301"/>
  <c r="D158" i="2"/>
  <c r="E158" s="1"/>
  <c r="C308" i="1"/>
  <c r="B162" i="3" s="1"/>
  <c r="D162" s="1"/>
  <c r="B50"/>
  <c r="D50" s="1"/>
  <c r="B58"/>
  <c r="D58" s="1"/>
  <c r="B66"/>
  <c r="D66" s="1"/>
  <c r="B74"/>
  <c r="D74" s="1"/>
  <c r="B158"/>
  <c r="C34" i="4"/>
  <c r="B34" s="1"/>
  <c r="C36" i="3"/>
  <c r="C47"/>
  <c r="C45" i="4"/>
  <c r="B45" s="1"/>
  <c r="C53"/>
  <c r="B53" s="1"/>
  <c r="C55" i="3"/>
  <c r="C61" i="4"/>
  <c r="B61" s="1"/>
  <c r="C63" i="3"/>
  <c r="C69" i="4"/>
  <c r="B69" s="1"/>
  <c r="C71" i="3"/>
  <c r="F241" i="1"/>
  <c r="C93" i="4"/>
  <c r="B93" s="1"/>
  <c r="C95" i="3"/>
  <c r="D95" s="1"/>
  <c r="F250" i="1"/>
  <c r="C104" i="3"/>
  <c r="C102" i="4"/>
  <c r="B102" s="1"/>
  <c r="C114"/>
  <c r="B114" s="1"/>
  <c r="C116" i="3"/>
  <c r="C135" i="4"/>
  <c r="B135" s="1"/>
  <c r="C137" i="3"/>
  <c r="C150" i="4"/>
  <c r="B150" s="1"/>
  <c r="C152" i="3"/>
  <c r="C153" i="4"/>
  <c r="B153" s="1"/>
  <c r="C155" i="3"/>
  <c r="C15" i="4"/>
  <c r="B15" s="1"/>
  <c r="C17" i="3"/>
  <c r="F169" i="1"/>
  <c r="C23" i="3"/>
  <c r="C21" i="4"/>
  <c r="B21" s="1"/>
  <c r="F172" i="1"/>
  <c r="C26" i="3"/>
  <c r="C24" i="4"/>
  <c r="B24" s="1"/>
  <c r="C27"/>
  <c r="B27" s="1"/>
  <c r="C29" i="3"/>
  <c r="F181" i="1"/>
  <c r="C35" i="3"/>
  <c r="D35" s="1"/>
  <c r="C33" i="4"/>
  <c r="B33" s="1"/>
  <c r="F184" i="1"/>
  <c r="C38" i="3"/>
  <c r="C36" i="4"/>
  <c r="B36" s="1"/>
  <c r="F187" i="1"/>
  <c r="C39" i="4"/>
  <c r="B39" s="1"/>
  <c r="C41" i="3"/>
  <c r="C42" i="4"/>
  <c r="B42" s="1"/>
  <c r="C44" i="3"/>
  <c r="C51"/>
  <c r="D51" s="1"/>
  <c r="C49" i="4"/>
  <c r="B49" s="1"/>
  <c r="C57"/>
  <c r="B57" s="1"/>
  <c r="C59" i="3"/>
  <c r="D59" s="1"/>
  <c r="C65" i="4"/>
  <c r="B65" s="1"/>
  <c r="C67" i="3"/>
  <c r="D67" s="1"/>
  <c r="C73" i="4"/>
  <c r="B73" s="1"/>
  <c r="C75" i="3"/>
  <c r="D75" s="1"/>
  <c r="C76" i="4"/>
  <c r="B76" s="1"/>
  <c r="C78" i="3"/>
  <c r="C81" i="4"/>
  <c r="B81" s="1"/>
  <c r="C83" i="3"/>
  <c r="C87" i="4"/>
  <c r="B87" s="1"/>
  <c r="C89" i="3"/>
  <c r="F244" i="1"/>
  <c r="C96" i="4"/>
  <c r="B96" s="1"/>
  <c r="C98" i="3"/>
  <c r="C100" i="4"/>
  <c r="B100" s="1"/>
  <c r="C102" i="3"/>
  <c r="C103" i="4"/>
  <c r="B103" s="1"/>
  <c r="C105" i="3"/>
  <c r="C104" i="4"/>
  <c r="B104" s="1"/>
  <c r="C106" i="3"/>
  <c r="C107"/>
  <c r="C105" i="4"/>
  <c r="B105" s="1"/>
  <c r="F254" i="1"/>
  <c r="C108" i="3"/>
  <c r="C106" i="4"/>
  <c r="B106" s="1"/>
  <c r="F257" i="1"/>
  <c r="C109" i="4"/>
  <c r="B109" s="1"/>
  <c r="C111" i="3"/>
  <c r="D111" s="1"/>
  <c r="C116" i="4"/>
  <c r="B116" s="1"/>
  <c r="C118" i="3"/>
  <c r="C123" i="4"/>
  <c r="B123" s="1"/>
  <c r="C125" i="3"/>
  <c r="C127" i="4"/>
  <c r="B127" s="1"/>
  <c r="C129" i="3"/>
  <c r="C130" i="4"/>
  <c r="B130" s="1"/>
  <c r="C132" i="3"/>
  <c r="F282" i="1"/>
  <c r="C134" i="4"/>
  <c r="B134" s="1"/>
  <c r="C136" i="3"/>
  <c r="F285" i="1"/>
  <c r="C139" i="3"/>
  <c r="D139" s="1"/>
  <c r="C137" i="4"/>
  <c r="B137" s="1"/>
  <c r="C140"/>
  <c r="B140" s="1"/>
  <c r="C142" i="3"/>
  <c r="C144" i="4"/>
  <c r="B144" s="1"/>
  <c r="C146" i="3"/>
  <c r="C145" i="4"/>
  <c r="B145" s="1"/>
  <c r="C147" i="3"/>
  <c r="D147" s="1"/>
  <c r="F297" i="1"/>
  <c r="C149" i="4"/>
  <c r="B149" s="1"/>
  <c r="C151" i="3"/>
  <c r="F299" i="1"/>
  <c r="C151" i="4"/>
  <c r="B151" s="1"/>
  <c r="C153" i="3"/>
  <c r="F303" i="1"/>
  <c r="C155" i="4"/>
  <c r="B155" s="1"/>
  <c r="C157" i="3"/>
  <c r="F304" i="1"/>
  <c r="C156" i="4"/>
  <c r="B156" s="1"/>
  <c r="C158" i="3"/>
  <c r="B107"/>
  <c r="D107" s="1"/>
  <c r="B159"/>
  <c r="I165" i="1"/>
  <c r="C166"/>
  <c r="B20" i="3" s="1"/>
  <c r="D20" s="1"/>
  <c r="F170" i="1"/>
  <c r="I174"/>
  <c r="I175"/>
  <c r="F182"/>
  <c r="F193"/>
  <c r="F201"/>
  <c r="F209"/>
  <c r="F217"/>
  <c r="F233"/>
  <c r="I234"/>
  <c r="F238"/>
  <c r="C242"/>
  <c r="B96" i="3" s="1"/>
  <c r="D96" s="1"/>
  <c r="C243" i="1"/>
  <c r="B97" i="3" s="1"/>
  <c r="D97" s="1"/>
  <c r="F246" i="1"/>
  <c r="D104" i="2"/>
  <c r="E104" s="1"/>
  <c r="F255" i="1"/>
  <c r="I256"/>
  <c r="F259"/>
  <c r="I260"/>
  <c r="F262"/>
  <c r="C266"/>
  <c r="F267"/>
  <c r="C270"/>
  <c r="B124" i="3" s="1"/>
  <c r="D124" s="1"/>
  <c r="F280" i="1"/>
  <c r="I284"/>
  <c r="F290"/>
  <c r="C291"/>
  <c r="B145" i="3" s="1"/>
  <c r="D145" s="1"/>
  <c r="I292" i="1"/>
  <c r="F295"/>
  <c r="F301"/>
  <c r="F306"/>
  <c r="B17" i="3"/>
  <c r="D17" s="1"/>
  <c r="B21"/>
  <c r="B25"/>
  <c r="D25" s="1"/>
  <c r="B29"/>
  <c r="D29" s="1"/>
  <c r="B77"/>
  <c r="D77" s="1"/>
  <c r="B93"/>
  <c r="D93" s="1"/>
  <c r="B117"/>
  <c r="D117" s="1"/>
  <c r="F165" i="1"/>
  <c r="C17" i="4"/>
  <c r="B17" s="1"/>
  <c r="C19" i="3"/>
  <c r="F168" i="1"/>
  <c r="C22" i="3"/>
  <c r="C26" i="4"/>
  <c r="B26" s="1"/>
  <c r="C28" i="3"/>
  <c r="F189" i="1"/>
  <c r="C43" i="3"/>
  <c r="C41" i="4"/>
  <c r="B41" s="1"/>
  <c r="F164" i="1"/>
  <c r="C16" i="4"/>
  <c r="B16" s="1"/>
  <c r="C18" i="3"/>
  <c r="C19" i="4"/>
  <c r="B19" s="1"/>
  <c r="C21" i="3"/>
  <c r="C24"/>
  <c r="D24" s="1"/>
  <c r="C22" i="4"/>
  <c r="B22" s="1"/>
  <c r="F173" i="1"/>
  <c r="C27" i="3"/>
  <c r="D27" s="1"/>
  <c r="C25" i="4"/>
  <c r="B25" s="1"/>
  <c r="F176" i="1"/>
  <c r="C30" i="3"/>
  <c r="C28" i="4"/>
  <c r="B28" s="1"/>
  <c r="C30"/>
  <c r="B30" s="1"/>
  <c r="C32" i="3"/>
  <c r="F185" i="1"/>
  <c r="C39" i="3"/>
  <c r="D39" s="1"/>
  <c r="C37" i="4"/>
  <c r="B37" s="1"/>
  <c r="F188" i="1"/>
  <c r="C42" i="3"/>
  <c r="C40" i="4"/>
  <c r="B40" s="1"/>
  <c r="F191" i="1"/>
  <c r="C43" i="4"/>
  <c r="B43" s="1"/>
  <c r="C45" i="3"/>
  <c r="F192" i="1"/>
  <c r="C46" i="3"/>
  <c r="D46" s="1"/>
  <c r="C44" i="4"/>
  <c r="B44" s="1"/>
  <c r="C50"/>
  <c r="B50" s="1"/>
  <c r="C52" i="3"/>
  <c r="F199" i="1"/>
  <c r="C51" i="4"/>
  <c r="B51" s="1"/>
  <c r="C53" i="3"/>
  <c r="F200" i="1"/>
  <c r="C52" i="4"/>
  <c r="B52" s="1"/>
  <c r="C54" i="3"/>
  <c r="D54" s="1"/>
  <c r="C58" i="4"/>
  <c r="B58" s="1"/>
  <c r="C60" i="3"/>
  <c r="F207" i="1"/>
  <c r="C59" i="4"/>
  <c r="B59" s="1"/>
  <c r="C61" i="3"/>
  <c r="F208" i="1"/>
  <c r="C60" i="4"/>
  <c r="B60" s="1"/>
  <c r="C62" i="3"/>
  <c r="D62" s="1"/>
  <c r="C66" i="4"/>
  <c r="B66" s="1"/>
  <c r="C68" i="3"/>
  <c r="F215" i="1"/>
  <c r="C67" i="4"/>
  <c r="B67" s="1"/>
  <c r="C69" i="3"/>
  <c r="F216" i="1"/>
  <c r="C68" i="4"/>
  <c r="B68" s="1"/>
  <c r="C70" i="3"/>
  <c r="D70" s="1"/>
  <c r="C74" i="4"/>
  <c r="B74" s="1"/>
  <c r="C76" i="3"/>
  <c r="C79"/>
  <c r="C77" i="4"/>
  <c r="B77" s="1"/>
  <c r="C78"/>
  <c r="B78" s="1"/>
  <c r="C80" i="3"/>
  <c r="C79" i="4"/>
  <c r="B79" s="1"/>
  <c r="C81" i="3"/>
  <c r="F230" i="1"/>
  <c r="C82" i="4"/>
  <c r="B82" s="1"/>
  <c r="C84" i="3"/>
  <c r="F231" i="1"/>
  <c r="C83" i="4"/>
  <c r="B83" s="1"/>
  <c r="C85" i="3"/>
  <c r="D85" s="1"/>
  <c r="F232" i="1"/>
  <c r="C84" i="4"/>
  <c r="B84" s="1"/>
  <c r="C86" i="3"/>
  <c r="D86" s="1"/>
  <c r="C88" i="4"/>
  <c r="B88" s="1"/>
  <c r="C90" i="3"/>
  <c r="D90" s="1"/>
  <c r="C91"/>
  <c r="D91" s="1"/>
  <c r="C89" i="4"/>
  <c r="B89" s="1"/>
  <c r="F240" i="1"/>
  <c r="C92" i="4"/>
  <c r="B92" s="1"/>
  <c r="C94" i="3"/>
  <c r="C97" i="4"/>
  <c r="B97" s="1"/>
  <c r="C99" i="3"/>
  <c r="D99" s="1"/>
  <c r="F249" i="1"/>
  <c r="C101" i="4"/>
  <c r="B101" s="1"/>
  <c r="C103" i="3"/>
  <c r="C107" i="4"/>
  <c r="B107" s="1"/>
  <c r="C109" i="3"/>
  <c r="D109" s="1"/>
  <c r="F258" i="1"/>
  <c r="C110" i="4"/>
  <c r="B110" s="1"/>
  <c r="C112" i="3"/>
  <c r="D112" s="1"/>
  <c r="C113" i="4"/>
  <c r="B113" s="1"/>
  <c r="C115" i="3"/>
  <c r="C117" i="4"/>
  <c r="B117" s="1"/>
  <c r="C119" i="3"/>
  <c r="C119" i="4"/>
  <c r="B119" s="1"/>
  <c r="C121" i="3"/>
  <c r="F272" i="1"/>
  <c r="C124" i="4"/>
  <c r="B124" s="1"/>
  <c r="C126" i="3"/>
  <c r="F273" i="1"/>
  <c r="C125" i="4"/>
  <c r="B125" s="1"/>
  <c r="C127" i="3"/>
  <c r="D127" s="1"/>
  <c r="C128" i="4"/>
  <c r="B128" s="1"/>
  <c r="C130" i="3"/>
  <c r="C131" i="4"/>
  <c r="B131" s="1"/>
  <c r="C133" i="3"/>
  <c r="D133" s="1"/>
  <c r="F286" i="1"/>
  <c r="C138" i="4"/>
  <c r="B138" s="1"/>
  <c r="C140" i="3"/>
  <c r="D140" s="1"/>
  <c r="F289" i="1"/>
  <c r="C141" i="4"/>
  <c r="B141" s="1"/>
  <c r="C143" i="3"/>
  <c r="D143" s="1"/>
  <c r="C148"/>
  <c r="D148" s="1"/>
  <c r="C146" i="4"/>
  <c r="B146" s="1"/>
  <c r="C147"/>
  <c r="B147" s="1"/>
  <c r="C149" i="3"/>
  <c r="D149" s="1"/>
  <c r="F300" i="1"/>
  <c r="C152" i="4"/>
  <c r="B152" s="1"/>
  <c r="C154" i="3"/>
  <c r="D154" s="1"/>
  <c r="C157" i="4"/>
  <c r="B157" s="1"/>
  <c r="C159" i="3"/>
  <c r="C169" i="1"/>
  <c r="B23" i="3" s="1"/>
  <c r="D23" s="1"/>
  <c r="F174" i="1"/>
  <c r="I222"/>
  <c r="C224"/>
  <c r="B78" i="3" s="1"/>
  <c r="D78" s="1"/>
  <c r="I244" i="1"/>
  <c r="D100" i="2"/>
  <c r="E100" s="1"/>
  <c r="I257" i="1"/>
  <c r="D116" i="2"/>
  <c r="E116" s="1"/>
  <c r="D120"/>
  <c r="E120" s="1"/>
  <c r="C275" i="1"/>
  <c r="B129" i="3" s="1"/>
  <c r="D129" s="1"/>
  <c r="I276" i="1"/>
  <c r="C278"/>
  <c r="B132" i="3" s="1"/>
  <c r="D132" s="1"/>
  <c r="C282" i="1"/>
  <c r="B136" i="3" s="1"/>
  <c r="D136" s="1"/>
  <c r="F283" i="1"/>
  <c r="I285"/>
  <c r="I288"/>
  <c r="F298"/>
  <c r="I299"/>
  <c r="F309"/>
  <c r="B32" i="3"/>
  <c r="D32" s="1"/>
  <c r="B40"/>
  <c r="D40" s="1"/>
  <c r="B44"/>
  <c r="D44" s="1"/>
  <c r="B48"/>
  <c r="D48" s="1"/>
  <c r="B52"/>
  <c r="D52" s="1"/>
  <c r="B56"/>
  <c r="D56" s="1"/>
  <c r="B60"/>
  <c r="D60" s="1"/>
  <c r="B64"/>
  <c r="D64" s="1"/>
  <c r="B68"/>
  <c r="D68" s="1"/>
  <c r="B72"/>
  <c r="D72" s="1"/>
  <c r="B100"/>
  <c r="D100" s="1"/>
  <c r="B104"/>
  <c r="D104" s="1"/>
  <c r="B108"/>
  <c r="D108" s="1"/>
  <c r="B116"/>
  <c r="D116" s="1"/>
  <c r="B120"/>
  <c r="D120" s="1"/>
  <c r="I168" i="1"/>
  <c r="D30" i="2"/>
  <c r="E30" s="1"/>
  <c r="D27"/>
  <c r="E27" s="1"/>
  <c r="F179" i="1"/>
  <c r="I184"/>
  <c r="D24" i="2"/>
  <c r="E24" s="1"/>
  <c r="D28"/>
  <c r="E28" s="1"/>
  <c r="D37"/>
  <c r="E37" s="1"/>
  <c r="C183" i="1"/>
  <c r="B37" i="3" s="1"/>
  <c r="D37" s="1"/>
  <c r="D18" i="2"/>
  <c r="E18" s="1"/>
  <c r="D16"/>
  <c r="D20"/>
  <c r="E20" s="1"/>
  <c r="C168" i="1"/>
  <c r="D22" i="2" s="1"/>
  <c r="E22" s="1"/>
  <c r="C172" i="1"/>
  <c r="D26" i="2" s="1"/>
  <c r="E26" s="1"/>
  <c r="C176" i="1"/>
  <c r="B30" i="3" s="1"/>
  <c r="D30" s="1"/>
  <c r="C177" i="1"/>
  <c r="D31" i="2" s="1"/>
  <c r="E31" s="1"/>
  <c r="D17"/>
  <c r="E17" s="1"/>
  <c r="C165" i="1"/>
  <c r="D21" i="2"/>
  <c r="E21" s="1"/>
  <c r="D25"/>
  <c r="E25" s="1"/>
  <c r="D29"/>
  <c r="E29" s="1"/>
  <c r="F177" i="1"/>
  <c r="C179"/>
  <c r="D33" i="2" s="1"/>
  <c r="E33" s="1"/>
  <c r="C182" i="1"/>
  <c r="B36" i="3" s="1"/>
  <c r="D36" s="1"/>
  <c r="C226" i="1"/>
  <c r="D80" i="2" s="1"/>
  <c r="E80" s="1"/>
  <c r="C264" i="1"/>
  <c r="D118" i="2" s="1"/>
  <c r="E118" s="1"/>
  <c r="C265" i="1"/>
  <c r="C276"/>
  <c r="D130" i="2" s="1"/>
  <c r="E130" s="1"/>
  <c r="D46"/>
  <c r="E46" s="1"/>
  <c r="D50"/>
  <c r="E50" s="1"/>
  <c r="D54"/>
  <c r="E54" s="1"/>
  <c r="D58"/>
  <c r="E58" s="1"/>
  <c r="D62"/>
  <c r="E62" s="1"/>
  <c r="D66"/>
  <c r="E66" s="1"/>
  <c r="D70"/>
  <c r="E70" s="1"/>
  <c r="D74"/>
  <c r="E74" s="1"/>
  <c r="C230" i="1"/>
  <c r="B84" i="3" s="1"/>
  <c r="D84" s="1"/>
  <c r="D85" i="2"/>
  <c r="E85" s="1"/>
  <c r="D87"/>
  <c r="E87" s="1"/>
  <c r="F235" i="1"/>
  <c r="D99" i="2"/>
  <c r="E99" s="1"/>
  <c r="D102"/>
  <c r="E102" s="1"/>
  <c r="C248" i="1"/>
  <c r="B102" i="3" s="1"/>
  <c r="D102" s="1"/>
  <c r="C249" i="1"/>
  <c r="B103" i="3" s="1"/>
  <c r="D103" s="1"/>
  <c r="D114" i="2"/>
  <c r="E114" s="1"/>
  <c r="C260" i="1"/>
  <c r="B114" i="3" s="1"/>
  <c r="D114" s="1"/>
  <c r="D125" i="2"/>
  <c r="E125" s="1"/>
  <c r="C283" i="1"/>
  <c r="D137" i="2" s="1"/>
  <c r="E137" s="1"/>
  <c r="C284" i="1"/>
  <c r="D138" i="2" s="1"/>
  <c r="E138" s="1"/>
  <c r="D139"/>
  <c r="E139" s="1"/>
  <c r="D140"/>
  <c r="E140" s="1"/>
  <c r="D148"/>
  <c r="E148" s="1"/>
  <c r="D149"/>
  <c r="E149" s="1"/>
  <c r="C302" i="1"/>
  <c r="B156" i="3" s="1"/>
  <c r="D156" s="1"/>
  <c r="D156" i="2"/>
  <c r="E156" s="1"/>
  <c r="C303" i="1"/>
  <c r="D157" i="2" s="1"/>
  <c r="E157" s="1"/>
  <c r="D35"/>
  <c r="E35" s="1"/>
  <c r="D39"/>
  <c r="E39" s="1"/>
  <c r="C187" i="1"/>
  <c r="D41" i="2" s="1"/>
  <c r="E41" s="1"/>
  <c r="D43"/>
  <c r="E43" s="1"/>
  <c r="C191" i="1"/>
  <c r="D45" i="2" s="1"/>
  <c r="E45" s="1"/>
  <c r="D47"/>
  <c r="E47" s="1"/>
  <c r="C195" i="1"/>
  <c r="D49" i="2" s="1"/>
  <c r="E49" s="1"/>
  <c r="D51"/>
  <c r="E51" s="1"/>
  <c r="C199" i="1"/>
  <c r="D53" i="2" s="1"/>
  <c r="E53" s="1"/>
  <c r="D55"/>
  <c r="E55" s="1"/>
  <c r="C203" i="1"/>
  <c r="D57" i="2" s="1"/>
  <c r="E57" s="1"/>
  <c r="D59"/>
  <c r="E59" s="1"/>
  <c r="C207" i="1"/>
  <c r="D61" i="2" s="1"/>
  <c r="E61" s="1"/>
  <c r="D63"/>
  <c r="E63" s="1"/>
  <c r="C211" i="1"/>
  <c r="B65" i="3" s="1"/>
  <c r="D65" s="1"/>
  <c r="D67" i="2"/>
  <c r="E67" s="1"/>
  <c r="C215" i="1"/>
  <c r="D69" i="2" s="1"/>
  <c r="E69" s="1"/>
  <c r="D71"/>
  <c r="E71" s="1"/>
  <c r="C219" i="1"/>
  <c r="D73" i="2" s="1"/>
  <c r="E73" s="1"/>
  <c r="D75"/>
  <c r="E75" s="1"/>
  <c r="F223" i="1"/>
  <c r="C227"/>
  <c r="D81" i="2" s="1"/>
  <c r="E81" s="1"/>
  <c r="I228" i="1"/>
  <c r="C229"/>
  <c r="D83" i="2" s="1"/>
  <c r="E83" s="1"/>
  <c r="C234" i="1"/>
  <c r="D88" i="2" s="1"/>
  <c r="E88" s="1"/>
  <c r="D89"/>
  <c r="E89" s="1"/>
  <c r="D91"/>
  <c r="E91" s="1"/>
  <c r="F239" i="1"/>
  <c r="D98" i="2"/>
  <c r="E98" s="1"/>
  <c r="C244" i="1"/>
  <c r="B98" i="3" s="1"/>
  <c r="D98" s="1"/>
  <c r="I245" i="1"/>
  <c r="C247"/>
  <c r="D101" i="2" s="1"/>
  <c r="E101" s="1"/>
  <c r="F253" i="1"/>
  <c r="D109" i="2"/>
  <c r="E109" s="1"/>
  <c r="C261" i="1"/>
  <c r="F265"/>
  <c r="D121" i="2"/>
  <c r="E121" s="1"/>
  <c r="C267" i="1"/>
  <c r="B121" i="3" s="1"/>
  <c r="D121" s="1"/>
  <c r="D122" i="2"/>
  <c r="E122" s="1"/>
  <c r="C268" i="1"/>
  <c r="B122" i="3" s="1"/>
  <c r="D122" s="1"/>
  <c r="D123" i="2"/>
  <c r="E123" s="1"/>
  <c r="D124"/>
  <c r="E124" s="1"/>
  <c r="I274" i="1"/>
  <c r="D132" i="2"/>
  <c r="E132" s="1"/>
  <c r="D133"/>
  <c r="E133" s="1"/>
  <c r="D136"/>
  <c r="E136" s="1"/>
  <c r="I286" i="1"/>
  <c r="C287"/>
  <c r="D141" i="2" s="1"/>
  <c r="E141" s="1"/>
  <c r="F288" i="1"/>
  <c r="D147" i="2"/>
  <c r="E147" s="1"/>
  <c r="D150"/>
  <c r="E150" s="1"/>
  <c r="C296" i="1"/>
  <c r="B150" i="3" s="1"/>
  <c r="D150" s="1"/>
  <c r="D151" i="2"/>
  <c r="E151" s="1"/>
  <c r="C297" i="1"/>
  <c r="B151" i="3" s="1"/>
  <c r="D151" s="1"/>
  <c r="C298" i="1"/>
  <c r="D152" i="2" s="1"/>
  <c r="E152" s="1"/>
  <c r="D32"/>
  <c r="E32" s="1"/>
  <c r="C180" i="1"/>
  <c r="D34" i="2" s="1"/>
  <c r="E34" s="1"/>
  <c r="C184" i="1"/>
  <c r="D38" i="2" s="1"/>
  <c r="E38" s="1"/>
  <c r="D40"/>
  <c r="E40" s="1"/>
  <c r="C188" i="1"/>
  <c r="D42" i="2" s="1"/>
  <c r="E42" s="1"/>
  <c r="D44"/>
  <c r="E44" s="1"/>
  <c r="D48"/>
  <c r="E48" s="1"/>
  <c r="D52"/>
  <c r="E52" s="1"/>
  <c r="D56"/>
  <c r="E56" s="1"/>
  <c r="D60"/>
  <c r="E60" s="1"/>
  <c r="D64"/>
  <c r="E64" s="1"/>
  <c r="D68"/>
  <c r="E68" s="1"/>
  <c r="D72"/>
  <c r="E72" s="1"/>
  <c r="C222" i="1"/>
  <c r="D76" i="2" s="1"/>
  <c r="E76" s="1"/>
  <c r="D77"/>
  <c r="E77" s="1"/>
  <c r="D79"/>
  <c r="E79" s="1"/>
  <c r="F227" i="1"/>
  <c r="I232"/>
  <c r="C238"/>
  <c r="D92" i="2" s="1"/>
  <c r="E92" s="1"/>
  <c r="D93"/>
  <c r="E93" s="1"/>
  <c r="D105"/>
  <c r="E105" s="1"/>
  <c r="C251" i="1"/>
  <c r="B105" i="3" s="1"/>
  <c r="D105" s="1"/>
  <c r="D106" i="2"/>
  <c r="E106" s="1"/>
  <c r="C252" i="1"/>
  <c r="B106" i="3" s="1"/>
  <c r="D106" s="1"/>
  <c r="D107" i="2"/>
  <c r="E107" s="1"/>
  <c r="D117"/>
  <c r="E117" s="1"/>
  <c r="D131"/>
  <c r="E131" s="1"/>
  <c r="C280" i="1"/>
  <c r="D134" i="2" s="1"/>
  <c r="E134" s="1"/>
  <c r="C281" i="1"/>
  <c r="C292"/>
  <c r="D146" i="2" s="1"/>
  <c r="E146" s="1"/>
  <c r="C306" i="1"/>
  <c r="D160" i="2" s="1"/>
  <c r="E160" s="1"/>
  <c r="C307" i="1"/>
  <c r="B161" i="3" s="1"/>
  <c r="D161" s="1"/>
  <c r="D78" i="2"/>
  <c r="E78" s="1"/>
  <c r="D82"/>
  <c r="E82" s="1"/>
  <c r="D86"/>
  <c r="E86" s="1"/>
  <c r="D90"/>
  <c r="E90" s="1"/>
  <c r="C240" i="1"/>
  <c r="D94" i="2" s="1"/>
  <c r="E94" s="1"/>
  <c r="D95"/>
  <c r="E95" s="1"/>
  <c r="D96"/>
  <c r="E96" s="1"/>
  <c r="D97"/>
  <c r="E97" s="1"/>
  <c r="F245" i="1"/>
  <c r="I250"/>
  <c r="C256"/>
  <c r="B110" i="3" s="1"/>
  <c r="D110" s="1"/>
  <c r="D111" i="2"/>
  <c r="E111" s="1"/>
  <c r="D112"/>
  <c r="E112" s="1"/>
  <c r="D113"/>
  <c r="E113" s="1"/>
  <c r="F261" i="1"/>
  <c r="I266"/>
  <c r="C272"/>
  <c r="D126" i="2" s="1"/>
  <c r="E126" s="1"/>
  <c r="D127"/>
  <c r="E127" s="1"/>
  <c r="D128"/>
  <c r="E128" s="1"/>
  <c r="D129"/>
  <c r="E129" s="1"/>
  <c r="F277" i="1"/>
  <c r="I282"/>
  <c r="C288"/>
  <c r="B142" i="3" s="1"/>
  <c r="D142" s="1"/>
  <c r="D143" i="2"/>
  <c r="E143" s="1"/>
  <c r="D144"/>
  <c r="E144" s="1"/>
  <c r="D145"/>
  <c r="E145" s="1"/>
  <c r="F293" i="1"/>
  <c r="C299"/>
  <c r="D153" i="2" s="1"/>
  <c r="E153" s="1"/>
  <c r="D154"/>
  <c r="E154" s="1"/>
  <c r="D162"/>
  <c r="E162" s="1"/>
  <c r="D135" l="1"/>
  <c r="E135" s="1"/>
  <c r="B135" i="3"/>
  <c r="D135" s="1"/>
  <c r="D19" i="2"/>
  <c r="E19" s="1"/>
  <c r="B19" i="3"/>
  <c r="D19" s="1"/>
  <c r="D110" i="2"/>
  <c r="E110" s="1"/>
  <c r="D65"/>
  <c r="E65" s="1"/>
  <c r="D23"/>
  <c r="E23" s="1"/>
  <c r="D159" i="3"/>
  <c r="D43"/>
  <c r="B152"/>
  <c r="D152" s="1"/>
  <c r="B137"/>
  <c r="D137" s="1"/>
  <c r="B61"/>
  <c r="D61" s="1"/>
  <c r="D89"/>
  <c r="B80"/>
  <c r="D80" s="1"/>
  <c r="B160"/>
  <c r="D160" s="1"/>
  <c r="B141"/>
  <c r="D141" s="1"/>
  <c r="B38"/>
  <c r="D38" s="1"/>
  <c r="B126"/>
  <c r="D126" s="1"/>
  <c r="B83"/>
  <c r="D83" s="1"/>
  <c r="B57"/>
  <c r="D57" s="1"/>
  <c r="B31"/>
  <c r="D31" s="1"/>
  <c r="D142" i="2"/>
  <c r="E142" s="1"/>
  <c r="D161"/>
  <c r="E161" s="1"/>
  <c r="D36"/>
  <c r="E36" s="1"/>
  <c r="D103"/>
  <c r="E103" s="1"/>
  <c r="D84"/>
  <c r="E84" s="1"/>
  <c r="D163" i="3"/>
  <c r="D47"/>
  <c r="B101"/>
  <c r="D101" s="1"/>
  <c r="B34"/>
  <c r="D34" s="1"/>
  <c r="B146"/>
  <c r="D146" s="1"/>
  <c r="D125"/>
  <c r="B92"/>
  <c r="D92" s="1"/>
  <c r="B53"/>
  <c r="D53" s="1"/>
  <c r="B134"/>
  <c r="D134" s="1"/>
  <c r="B157"/>
  <c r="D157" s="1"/>
  <c r="B33"/>
  <c r="D33" s="1"/>
  <c r="B22"/>
  <c r="D22" s="1"/>
  <c r="D155"/>
  <c r="D115" i="2"/>
  <c r="E115" s="1"/>
  <c r="B115" i="3"/>
  <c r="D115" s="1"/>
  <c r="D158"/>
  <c r="D79"/>
  <c r="B76"/>
  <c r="D76" s="1"/>
  <c r="B49"/>
  <c r="D49" s="1"/>
  <c r="B26"/>
  <c r="D26" s="1"/>
  <c r="B130"/>
  <c r="D130" s="1"/>
  <c r="B94"/>
  <c r="D94" s="1"/>
  <c r="B118"/>
  <c r="D118" s="1"/>
  <c r="B45"/>
  <c r="D45" s="1"/>
  <c r="B138"/>
  <c r="D138" s="1"/>
  <c r="B88"/>
  <c r="D88" s="1"/>
  <c r="B69"/>
  <c r="D69" s="1"/>
  <c r="B42"/>
  <c r="D42" s="1"/>
  <c r="D119" i="2"/>
  <c r="E119" s="1"/>
  <c r="B119" i="3"/>
  <c r="D119" s="1"/>
  <c r="D21"/>
  <c r="D63"/>
  <c r="B73"/>
  <c r="D73" s="1"/>
  <c r="B41"/>
  <c r="D41" s="1"/>
  <c r="B153"/>
  <c r="D153" s="1"/>
  <c r="B81"/>
  <c r="D81" s="1"/>
</calcChain>
</file>

<file path=xl/sharedStrings.xml><?xml version="1.0" encoding="utf-8"?>
<sst xmlns="http://schemas.openxmlformats.org/spreadsheetml/2006/main" count="1278" uniqueCount="195">
  <si>
    <t/>
  </si>
  <si>
    <t>Key Images</t>
  </si>
  <si>
    <t>Title</t>
  </si>
  <si>
    <t>Time</t>
  </si>
  <si>
    <t>0:00:00:00</t>
  </si>
  <si>
    <t>Track</t>
  </si>
  <si>
    <t>Label :</t>
  </si>
  <si>
    <t>M1</t>
  </si>
  <si>
    <t>M2</t>
  </si>
  <si>
    <t>M3</t>
  </si>
  <si>
    <t>M4</t>
  </si>
  <si>
    <t>M5</t>
  </si>
  <si>
    <t>M6</t>
  </si>
  <si>
    <t>M7</t>
  </si>
  <si>
    <t>Coords (x,y:px; t:time)</t>
  </si>
  <si>
    <t>x</t>
  </si>
  <si>
    <t>y</t>
  </si>
  <si>
    <t>t</t>
  </si>
  <si>
    <t>0:00:00:02</t>
  </si>
  <si>
    <t>0:00:00:05</t>
  </si>
  <si>
    <t>0:00:00:07</t>
  </si>
  <si>
    <t>0:00:00:10</t>
  </si>
  <si>
    <t>0:00:00:12</t>
  </si>
  <si>
    <t>0:00:00:15</t>
  </si>
  <si>
    <t>0:00:00:18</t>
  </si>
  <si>
    <t>0:00:00:20</t>
  </si>
  <si>
    <t>0:00:00:23</t>
  </si>
  <si>
    <t>0:00:00:25</t>
  </si>
  <si>
    <t>0:00:00:28</t>
  </si>
  <si>
    <t>0:00:00:31</t>
  </si>
  <si>
    <t>0:00:00:33</t>
  </si>
  <si>
    <t>0:00:00:36</t>
  </si>
  <si>
    <t>0:00:00:38</t>
  </si>
  <si>
    <t>0:00:00:41</t>
  </si>
  <si>
    <t>0:00:00:44</t>
  </si>
  <si>
    <t>0:00:00:46</t>
  </si>
  <si>
    <t>0:00:00:49</t>
  </si>
  <si>
    <t>0:00:00:51</t>
  </si>
  <si>
    <t>0:00:00:54</t>
  </si>
  <si>
    <t>0:00:00:57</t>
  </si>
  <si>
    <t>0:00:00:59</t>
  </si>
  <si>
    <t>0:00:00:62</t>
  </si>
  <si>
    <t>0:00:00:64</t>
  </si>
  <si>
    <t>0:00:00:67</t>
  </si>
  <si>
    <t>0:00:00:70</t>
  </si>
  <si>
    <t>0:00:00:72</t>
  </si>
  <si>
    <t>0:00:00:75</t>
  </si>
  <si>
    <t>0:00:00:77</t>
  </si>
  <si>
    <t>0:00:00:80</t>
  </si>
  <si>
    <t>0:00:00:82</t>
  </si>
  <si>
    <t>0:00:00:85</t>
  </si>
  <si>
    <t>0:00:00:88</t>
  </si>
  <si>
    <t>0:00:00:90</t>
  </si>
  <si>
    <t>0:00:00:93</t>
  </si>
  <si>
    <t>0:00:00:95</t>
  </si>
  <si>
    <t>0:00:00:98</t>
  </si>
  <si>
    <t>0:00:01:01</t>
  </si>
  <si>
    <t>0:00:01:03</t>
  </si>
  <si>
    <t>0:00:01:06</t>
  </si>
  <si>
    <t>0:00:01:08</t>
  </si>
  <si>
    <t>0:00:01:11</t>
  </si>
  <si>
    <t>0:00:01:14</t>
  </si>
  <si>
    <t>0:00:01:16</t>
  </si>
  <si>
    <t>0:00:01:19</t>
  </si>
  <si>
    <t>0:00:01:21</t>
  </si>
  <si>
    <t>0:00:01:24</t>
  </si>
  <si>
    <t>0:00:01:27</t>
  </si>
  <si>
    <t>0:00:01:29</t>
  </si>
  <si>
    <t>0:00:01:32</t>
  </si>
  <si>
    <t>0:00:01:34</t>
  </si>
  <si>
    <t>0:00:01:37</t>
  </si>
  <si>
    <t>0:00:01:40</t>
  </si>
  <si>
    <t>0:00:01:42</t>
  </si>
  <si>
    <t>0:00:01:45</t>
  </si>
  <si>
    <t>0:00:01:47</t>
  </si>
  <si>
    <t>0:00:01:50</t>
  </si>
  <si>
    <t>0:00:01:52</t>
  </si>
  <si>
    <t>0:00:01:55</t>
  </si>
  <si>
    <t>0:00:01:58</t>
  </si>
  <si>
    <t>0:00:01:60</t>
  </si>
  <si>
    <t>0:00:01:63</t>
  </si>
  <si>
    <t>0:00:01:65</t>
  </si>
  <si>
    <t>0:00:01:68</t>
  </si>
  <si>
    <t>0:00:01:71</t>
  </si>
  <si>
    <t>0:00:01:73</t>
  </si>
  <si>
    <t>0:00:01:76</t>
  </si>
  <si>
    <t>0:00:01:78</t>
  </si>
  <si>
    <t>0:00:01:81</t>
  </si>
  <si>
    <t>0:00:01:84</t>
  </si>
  <si>
    <t>0:00:01:86</t>
  </si>
  <si>
    <t>0:00:01:89</t>
  </si>
  <si>
    <t>0:00:01:91</t>
  </si>
  <si>
    <t>0:00:01:94</t>
  </si>
  <si>
    <t>0:00:01:97</t>
  </si>
  <si>
    <t>0:00:01:99</t>
  </si>
  <si>
    <t>0:00:02:02</t>
  </si>
  <si>
    <t>0:00:02:04</t>
  </si>
  <si>
    <t>0:00:02:07</t>
  </si>
  <si>
    <t>0:00:02:10</t>
  </si>
  <si>
    <t>0:00:02:12</t>
  </si>
  <si>
    <t>0:00:02:15</t>
  </si>
  <si>
    <t>0:00:02:17</t>
  </si>
  <si>
    <t>0:00:02:20</t>
  </si>
  <si>
    <t>0:00:02:23</t>
  </si>
  <si>
    <t>0:00:02:25</t>
  </si>
  <si>
    <t>0:00:02:28</t>
  </si>
  <si>
    <t>0:00:02:30</t>
  </si>
  <si>
    <t>0:00:02:33</t>
  </si>
  <si>
    <t>0:00:02:35</t>
  </si>
  <si>
    <t>0:00:02:38</t>
  </si>
  <si>
    <t>0:00:02:41</t>
  </si>
  <si>
    <t>0:00:02:43</t>
  </si>
  <si>
    <t>0:00:02:46</t>
  </si>
  <si>
    <t>0:00:02:48</t>
  </si>
  <si>
    <t>0:00:02:51</t>
  </si>
  <si>
    <t>0:00:02:54</t>
  </si>
  <si>
    <t>0:00:02:56</t>
  </si>
  <si>
    <t>0:00:02:59</t>
  </si>
  <si>
    <t>0:00:02:61</t>
  </si>
  <si>
    <t>0:00:02:64</t>
  </si>
  <si>
    <t>0:00:02:67</t>
  </si>
  <si>
    <t>0:00:02:69</t>
  </si>
  <si>
    <t>0:00:02:72</t>
  </si>
  <si>
    <t>0:00:02:74</t>
  </si>
  <si>
    <t>0:00:02:77</t>
  </si>
  <si>
    <t>0:00:02:80</t>
  </si>
  <si>
    <t>0:00:02:82</t>
  </si>
  <si>
    <t>0:00:02:85</t>
  </si>
  <si>
    <t>0:00:02:87</t>
  </si>
  <si>
    <t>0:00:02:90</t>
  </si>
  <si>
    <t>0:00:02:93</t>
  </si>
  <si>
    <t>0:00:02:95</t>
  </si>
  <si>
    <t>0:00:02:98</t>
  </si>
  <si>
    <t>0:00:03:00</t>
  </si>
  <si>
    <t>0:00:03:03</t>
  </si>
  <si>
    <t>0:00:03:05</t>
  </si>
  <si>
    <t>0:00:03:08</t>
  </si>
  <si>
    <t>0:00:03:11</t>
  </si>
  <si>
    <t>0:00:03:13</t>
  </si>
  <si>
    <t>0:00:03:16</t>
  </si>
  <si>
    <t>0:00:03:18</t>
  </si>
  <si>
    <t>0:00:03:21</t>
  </si>
  <si>
    <t>0:00:03:24</t>
  </si>
  <si>
    <t>0:00:03:26</t>
  </si>
  <si>
    <t>0:00:03:29</t>
  </si>
  <si>
    <t>0:00:03:31</t>
  </si>
  <si>
    <t>0:00:03:34</t>
  </si>
  <si>
    <t>0:00:03:37</t>
  </si>
  <si>
    <t>0:00:03:39</t>
  </si>
  <si>
    <t>0:00:03:42</t>
  </si>
  <si>
    <t>0:00:03:44</t>
  </si>
  <si>
    <t>0:00:03:47</t>
  </si>
  <si>
    <t>0:00:03:50</t>
  </si>
  <si>
    <t>0:00:03:52</t>
  </si>
  <si>
    <t>0:00:03:55</t>
  </si>
  <si>
    <t>0:00:03:57</t>
  </si>
  <si>
    <t>0:00:03:60</t>
  </si>
  <si>
    <t>0:00:03:63</t>
  </si>
  <si>
    <t>0:00:03:65</t>
  </si>
  <si>
    <t>0:00:03:68</t>
  </si>
  <si>
    <t>0:00:03:70</t>
  </si>
  <si>
    <t>0:00:03:73</t>
  </si>
  <si>
    <t>0:00:03:76</t>
  </si>
  <si>
    <t>0:00:03:78</t>
  </si>
  <si>
    <t>0:00:03:81</t>
  </si>
  <si>
    <t>Ciclo 1</t>
  </si>
  <si>
    <t>Muslo (M6-M5)</t>
  </si>
  <si>
    <t>|M|</t>
  </si>
  <si>
    <t>Pierna (M4-M3)</t>
  </si>
  <si>
    <t>|T|</t>
  </si>
  <si>
    <t>Pie (M2 -M1)</t>
  </si>
  <si>
    <t>|P|</t>
  </si>
  <si>
    <t>Vector unitario X</t>
  </si>
  <si>
    <t>|X|</t>
  </si>
  <si>
    <t>Tiempo</t>
  </si>
  <si>
    <t>Mx</t>
  </si>
  <si>
    <t>My</t>
  </si>
  <si>
    <t>Tx</t>
  </si>
  <si>
    <t>Ty</t>
  </si>
  <si>
    <t>Px</t>
  </si>
  <si>
    <t>Py</t>
  </si>
  <si>
    <t>Xx</t>
  </si>
  <si>
    <t>Xy</t>
  </si>
  <si>
    <t>Ɵ1</t>
  </si>
  <si>
    <t>α1</t>
  </si>
  <si>
    <t>% ciclo</t>
  </si>
  <si>
    <t>Rodilla_C1</t>
  </si>
  <si>
    <t>ф1</t>
  </si>
  <si>
    <t>β1</t>
  </si>
  <si>
    <t>% Ciclo</t>
  </si>
  <si>
    <t>Tobillo_C1</t>
  </si>
  <si>
    <t>ɣ1</t>
  </si>
  <si>
    <t>ψ1</t>
  </si>
  <si>
    <t>Cadera_CICLO1</t>
  </si>
  <si>
    <t>Cadera_CICLO2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</si>
</sst>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8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34" borderId="10" xfId="0" applyNumberFormat="1" applyFont="1" applyFill="1" applyBorder="1" applyAlignment="1" applyProtection="1">
      <alignment horizontal="center"/>
    </xf>
    <xf numFmtId="0" fontId="0" fillId="35" borderId="10" xfId="0" applyNumberFormat="1" applyFont="1" applyFill="1" applyBorder="1" applyAlignment="1" applyProtection="1"/>
    <xf numFmtId="0" fontId="0" fillId="40" borderId="0" xfId="0" applyFill="1"/>
    <xf numFmtId="164" fontId="0" fillId="40" borderId="0" xfId="0" applyNumberFormat="1" applyFill="1"/>
    <xf numFmtId="0" fontId="0" fillId="40" borderId="0" xfId="0" applyFont="1" applyFill="1"/>
    <xf numFmtId="0" fontId="0" fillId="41" borderId="0" xfId="0" applyFont="1" applyFill="1"/>
    <xf numFmtId="0" fontId="0" fillId="40" borderId="21" xfId="0" applyFill="1" applyBorder="1"/>
    <xf numFmtId="0" fontId="0" fillId="40" borderId="21" xfId="0" applyFont="1" applyFill="1" applyBorder="1"/>
    <xf numFmtId="0" fontId="0" fillId="35" borderId="21" xfId="0" applyNumberFormat="1" applyFont="1" applyFill="1" applyBorder="1" applyAlignment="1" applyProtection="1"/>
    <xf numFmtId="0" fontId="0" fillId="0" borderId="21" xfId="0" applyBorder="1"/>
    <xf numFmtId="165" fontId="0" fillId="0" borderId="0" xfId="0" applyNumberFormat="1"/>
    <xf numFmtId="0" fontId="0" fillId="0" borderId="0" xfId="0" applyFont="1" applyFill="1"/>
    <xf numFmtId="0" fontId="0" fillId="0" borderId="0" xfId="0" applyFill="1" applyAlignment="1"/>
    <xf numFmtId="0" fontId="0" fillId="39" borderId="15" xfId="0" applyFill="1" applyBorder="1" applyAlignment="1">
      <alignment vertical="center"/>
    </xf>
    <xf numFmtId="0" fontId="0" fillId="39" borderId="16" xfId="0" applyFill="1" applyBorder="1" applyAlignment="1">
      <alignment vertical="center"/>
    </xf>
    <xf numFmtId="0" fontId="0" fillId="39" borderId="17" xfId="0" applyFill="1" applyBorder="1" applyAlignment="1">
      <alignment vertical="center"/>
    </xf>
    <xf numFmtId="0" fontId="0" fillId="39" borderId="18" xfId="0" applyFill="1" applyBorder="1" applyAlignment="1">
      <alignment vertical="center"/>
    </xf>
    <xf numFmtId="0" fontId="0" fillId="33" borderId="12" xfId="0" applyNumberFormat="1" applyFont="1" applyFill="1" applyBorder="1" applyAlignment="1" applyProtection="1">
      <alignment horizontal="center"/>
    </xf>
    <xf numFmtId="0" fontId="0" fillId="33" borderId="13" xfId="0" applyNumberFormat="1" applyFont="1" applyFill="1" applyBorder="1" applyAlignment="1" applyProtection="1">
      <alignment horizontal="center"/>
    </xf>
    <xf numFmtId="0" fontId="0" fillId="36" borderId="12" xfId="0" applyNumberFormat="1" applyFont="1" applyFill="1" applyBorder="1" applyAlignment="1" applyProtection="1">
      <alignment horizontal="center"/>
    </xf>
    <xf numFmtId="0" fontId="0" fillId="36" borderId="14" xfId="0" applyNumberFormat="1" applyFont="1" applyFill="1" applyBorder="1" applyAlignment="1" applyProtection="1">
      <alignment horizontal="center"/>
    </xf>
    <xf numFmtId="0" fontId="0" fillId="36" borderId="13" xfId="0" applyNumberFormat="1" applyFont="1" applyFill="1" applyBorder="1" applyAlignment="1" applyProtection="1">
      <alignment horizontal="center"/>
    </xf>
    <xf numFmtId="0" fontId="0" fillId="34" borderId="12" xfId="0" applyNumberFormat="1" applyFont="1" applyFill="1" applyBorder="1" applyAlignment="1" applyProtection="1">
      <alignment horizontal="center"/>
    </xf>
    <xf numFmtId="0" fontId="0" fillId="34" borderId="14" xfId="0" applyNumberFormat="1" applyFont="1" applyFill="1" applyBorder="1" applyAlignment="1" applyProtection="1">
      <alignment horizontal="center"/>
    </xf>
    <xf numFmtId="0" fontId="0" fillId="34" borderId="13" xfId="0" applyNumberFormat="1" applyFont="1" applyFill="1" applyBorder="1" applyAlignment="1" applyProtection="1">
      <alignment horizontal="center"/>
    </xf>
    <xf numFmtId="0" fontId="0" fillId="35" borderId="12" xfId="0" applyNumberFormat="1" applyFont="1" applyFill="1" applyBorder="1" applyAlignment="1" applyProtection="1"/>
    <xf numFmtId="0" fontId="0" fillId="35" borderId="13" xfId="0" applyNumberFormat="1" applyFont="1" applyFill="1" applyBorder="1" applyAlignment="1" applyProtection="1"/>
    <xf numFmtId="0" fontId="0" fillId="39" borderId="17" xfId="0" applyFill="1" applyBorder="1" applyAlignment="1">
      <alignment horizontal="center" vertical="center"/>
    </xf>
    <xf numFmtId="0" fontId="0" fillId="39" borderId="18" xfId="0" applyFill="1" applyBorder="1" applyAlignment="1">
      <alignment horizontal="center" vertic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Flexión/Extensión</a:t>
            </a:r>
            <a:r>
              <a:rPr lang="es-419" baseline="0"/>
              <a:t> de cadera</a:t>
            </a:r>
            <a:endParaRPr lang="es-419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Cadera_Der!$C$16:$C$163</c:f>
              <c:numCache>
                <c:formatCode>0.0</c:formatCode>
                <c:ptCount val="148"/>
                <c:pt idx="0">
                  <c:v>0</c:v>
                </c:pt>
                <c:pt idx="1">
                  <c:v>0.68027210884353739</c:v>
                </c:pt>
                <c:pt idx="2">
                  <c:v>1.3605442176870748</c:v>
                </c:pt>
                <c:pt idx="3">
                  <c:v>2.0408163265306123</c:v>
                </c:pt>
                <c:pt idx="4">
                  <c:v>2.7210884353741496</c:v>
                </c:pt>
                <c:pt idx="5">
                  <c:v>3.4013605442176873</c:v>
                </c:pt>
                <c:pt idx="6">
                  <c:v>4.0816326530612246</c:v>
                </c:pt>
                <c:pt idx="7">
                  <c:v>4.7619047619047619</c:v>
                </c:pt>
                <c:pt idx="8">
                  <c:v>5.4421768707482991</c:v>
                </c:pt>
                <c:pt idx="9">
                  <c:v>6.1224489795918364</c:v>
                </c:pt>
                <c:pt idx="10">
                  <c:v>6.8027210884353746</c:v>
                </c:pt>
                <c:pt idx="11">
                  <c:v>7.4829931972789119</c:v>
                </c:pt>
                <c:pt idx="12">
                  <c:v>8.1632653061224492</c:v>
                </c:pt>
                <c:pt idx="13">
                  <c:v>8.8435374149659864</c:v>
                </c:pt>
                <c:pt idx="14">
                  <c:v>9.5238095238095237</c:v>
                </c:pt>
                <c:pt idx="15">
                  <c:v>10.204081632653061</c:v>
                </c:pt>
                <c:pt idx="16">
                  <c:v>10.884353741496598</c:v>
                </c:pt>
                <c:pt idx="17">
                  <c:v>11.564625850340136</c:v>
                </c:pt>
                <c:pt idx="18">
                  <c:v>12.244897959183673</c:v>
                </c:pt>
                <c:pt idx="19">
                  <c:v>12.925170068027212</c:v>
                </c:pt>
                <c:pt idx="20">
                  <c:v>13.605442176870749</c:v>
                </c:pt>
                <c:pt idx="21">
                  <c:v>14.285714285714285</c:v>
                </c:pt>
                <c:pt idx="22">
                  <c:v>14.965986394557824</c:v>
                </c:pt>
                <c:pt idx="23">
                  <c:v>15.646258503401361</c:v>
                </c:pt>
                <c:pt idx="24">
                  <c:v>16.326530612244898</c:v>
                </c:pt>
                <c:pt idx="25">
                  <c:v>17.006802721088434</c:v>
                </c:pt>
                <c:pt idx="26">
                  <c:v>17.687074829931973</c:v>
                </c:pt>
                <c:pt idx="27">
                  <c:v>18.367346938775512</c:v>
                </c:pt>
                <c:pt idx="28">
                  <c:v>19.047619047619047</c:v>
                </c:pt>
                <c:pt idx="29">
                  <c:v>19.727891156462583</c:v>
                </c:pt>
                <c:pt idx="30">
                  <c:v>20.408163265306122</c:v>
                </c:pt>
                <c:pt idx="31">
                  <c:v>21.088435374149661</c:v>
                </c:pt>
                <c:pt idx="32">
                  <c:v>21.768707482993197</c:v>
                </c:pt>
                <c:pt idx="33">
                  <c:v>22.448979591836736</c:v>
                </c:pt>
                <c:pt idx="34">
                  <c:v>23.129251700680271</c:v>
                </c:pt>
                <c:pt idx="35">
                  <c:v>23.809523809523807</c:v>
                </c:pt>
                <c:pt idx="36">
                  <c:v>24.489795918367346</c:v>
                </c:pt>
                <c:pt idx="37">
                  <c:v>25.170068027210885</c:v>
                </c:pt>
                <c:pt idx="38">
                  <c:v>25.850340136054424</c:v>
                </c:pt>
                <c:pt idx="39">
                  <c:v>26.530612244897959</c:v>
                </c:pt>
                <c:pt idx="40">
                  <c:v>27.210884353741498</c:v>
                </c:pt>
                <c:pt idx="41">
                  <c:v>27.89115646258503</c:v>
                </c:pt>
                <c:pt idx="42">
                  <c:v>28.571428571428569</c:v>
                </c:pt>
                <c:pt idx="43">
                  <c:v>29.251700680272108</c:v>
                </c:pt>
                <c:pt idx="44">
                  <c:v>29.931972789115648</c:v>
                </c:pt>
                <c:pt idx="45">
                  <c:v>30.612244897959183</c:v>
                </c:pt>
                <c:pt idx="46">
                  <c:v>31.292517006802722</c:v>
                </c:pt>
                <c:pt idx="47">
                  <c:v>31.972789115646261</c:v>
                </c:pt>
                <c:pt idx="48">
                  <c:v>32.653061224489797</c:v>
                </c:pt>
                <c:pt idx="49">
                  <c:v>33.333333333333329</c:v>
                </c:pt>
                <c:pt idx="50">
                  <c:v>34.013605442176868</c:v>
                </c:pt>
                <c:pt idx="51">
                  <c:v>34.693877551020407</c:v>
                </c:pt>
                <c:pt idx="52">
                  <c:v>35.374149659863946</c:v>
                </c:pt>
                <c:pt idx="53">
                  <c:v>36.054421768707485</c:v>
                </c:pt>
                <c:pt idx="54">
                  <c:v>36.734693877551024</c:v>
                </c:pt>
                <c:pt idx="55">
                  <c:v>37.414965986394563</c:v>
                </c:pt>
                <c:pt idx="56">
                  <c:v>38.095238095238095</c:v>
                </c:pt>
                <c:pt idx="57">
                  <c:v>38.775510204081634</c:v>
                </c:pt>
                <c:pt idx="58">
                  <c:v>39.455782312925166</c:v>
                </c:pt>
                <c:pt idx="59">
                  <c:v>40.136054421768705</c:v>
                </c:pt>
                <c:pt idx="60">
                  <c:v>40.816326530612244</c:v>
                </c:pt>
                <c:pt idx="61">
                  <c:v>41.496598639455783</c:v>
                </c:pt>
                <c:pt idx="62">
                  <c:v>42.176870748299322</c:v>
                </c:pt>
                <c:pt idx="63">
                  <c:v>42.857142857142854</c:v>
                </c:pt>
                <c:pt idx="64">
                  <c:v>43.537414965986393</c:v>
                </c:pt>
                <c:pt idx="65">
                  <c:v>44.217687074829932</c:v>
                </c:pt>
                <c:pt idx="66">
                  <c:v>44.897959183673471</c:v>
                </c:pt>
                <c:pt idx="67">
                  <c:v>45.57823129251701</c:v>
                </c:pt>
                <c:pt idx="68">
                  <c:v>46.258503401360542</c:v>
                </c:pt>
                <c:pt idx="69">
                  <c:v>46.938775510204081</c:v>
                </c:pt>
                <c:pt idx="70">
                  <c:v>47.619047619047613</c:v>
                </c:pt>
                <c:pt idx="71">
                  <c:v>48.299319727891152</c:v>
                </c:pt>
                <c:pt idx="72">
                  <c:v>48.979591836734691</c:v>
                </c:pt>
                <c:pt idx="73">
                  <c:v>49.65986394557823</c:v>
                </c:pt>
                <c:pt idx="74">
                  <c:v>50.34013605442177</c:v>
                </c:pt>
                <c:pt idx="75">
                  <c:v>51.020408163265309</c:v>
                </c:pt>
                <c:pt idx="76">
                  <c:v>51.700680272108848</c:v>
                </c:pt>
                <c:pt idx="77">
                  <c:v>52.380952380952387</c:v>
                </c:pt>
                <c:pt idx="78">
                  <c:v>53.061224489795919</c:v>
                </c:pt>
                <c:pt idx="79">
                  <c:v>53.741496598639458</c:v>
                </c:pt>
                <c:pt idx="80">
                  <c:v>54.421768707482997</c:v>
                </c:pt>
                <c:pt idx="81">
                  <c:v>55.102040816326522</c:v>
                </c:pt>
                <c:pt idx="82">
                  <c:v>55.782312925170061</c:v>
                </c:pt>
                <c:pt idx="83">
                  <c:v>56.4625850340136</c:v>
                </c:pt>
                <c:pt idx="84">
                  <c:v>57.142857142857139</c:v>
                </c:pt>
                <c:pt idx="85">
                  <c:v>57.823129251700678</c:v>
                </c:pt>
                <c:pt idx="86">
                  <c:v>58.503401360544217</c:v>
                </c:pt>
                <c:pt idx="87">
                  <c:v>59.183673469387756</c:v>
                </c:pt>
                <c:pt idx="88">
                  <c:v>59.863945578231295</c:v>
                </c:pt>
                <c:pt idx="89">
                  <c:v>60.544217687074834</c:v>
                </c:pt>
                <c:pt idx="90">
                  <c:v>61.224489795918366</c:v>
                </c:pt>
                <c:pt idx="91">
                  <c:v>61.904761904761905</c:v>
                </c:pt>
                <c:pt idx="92">
                  <c:v>62.585034013605444</c:v>
                </c:pt>
                <c:pt idx="93">
                  <c:v>63.265306122448983</c:v>
                </c:pt>
                <c:pt idx="94">
                  <c:v>63.945578231292522</c:v>
                </c:pt>
                <c:pt idx="95">
                  <c:v>64.625850340136054</c:v>
                </c:pt>
                <c:pt idx="96">
                  <c:v>65.306122448979593</c:v>
                </c:pt>
                <c:pt idx="97">
                  <c:v>65.986394557823118</c:v>
                </c:pt>
                <c:pt idx="98">
                  <c:v>66.666666666666657</c:v>
                </c:pt>
                <c:pt idx="99">
                  <c:v>67.346938775510196</c:v>
                </c:pt>
                <c:pt idx="100">
                  <c:v>68.027210884353735</c:v>
                </c:pt>
                <c:pt idx="101">
                  <c:v>68.707482993197274</c:v>
                </c:pt>
                <c:pt idx="102">
                  <c:v>69.387755102040813</c:v>
                </c:pt>
                <c:pt idx="103">
                  <c:v>70.068027210884352</c:v>
                </c:pt>
                <c:pt idx="104">
                  <c:v>70.748299319727892</c:v>
                </c:pt>
                <c:pt idx="105">
                  <c:v>71.428571428571431</c:v>
                </c:pt>
                <c:pt idx="106">
                  <c:v>72.10884353741497</c:v>
                </c:pt>
                <c:pt idx="107">
                  <c:v>72.789115646258509</c:v>
                </c:pt>
                <c:pt idx="108">
                  <c:v>73.469387755102048</c:v>
                </c:pt>
                <c:pt idx="109">
                  <c:v>74.149659863945587</c:v>
                </c:pt>
                <c:pt idx="110">
                  <c:v>74.829931972789126</c:v>
                </c:pt>
                <c:pt idx="111">
                  <c:v>75.510204081632651</c:v>
                </c:pt>
                <c:pt idx="112">
                  <c:v>76.19047619047619</c:v>
                </c:pt>
                <c:pt idx="113">
                  <c:v>76.870748299319729</c:v>
                </c:pt>
                <c:pt idx="114">
                  <c:v>77.551020408163268</c:v>
                </c:pt>
                <c:pt idx="115">
                  <c:v>78.231292517006807</c:v>
                </c:pt>
                <c:pt idx="116">
                  <c:v>78.911564625850332</c:v>
                </c:pt>
                <c:pt idx="117">
                  <c:v>79.591836734693871</c:v>
                </c:pt>
                <c:pt idx="118">
                  <c:v>80.27210884353741</c:v>
                </c:pt>
                <c:pt idx="119">
                  <c:v>80.952380952380949</c:v>
                </c:pt>
                <c:pt idx="120">
                  <c:v>81.632653061224488</c:v>
                </c:pt>
                <c:pt idx="121">
                  <c:v>82.312925170068027</c:v>
                </c:pt>
                <c:pt idx="122">
                  <c:v>82.993197278911566</c:v>
                </c:pt>
                <c:pt idx="123">
                  <c:v>83.673469387755105</c:v>
                </c:pt>
                <c:pt idx="124">
                  <c:v>84.353741496598644</c:v>
                </c:pt>
                <c:pt idx="125">
                  <c:v>85.034013605442169</c:v>
                </c:pt>
                <c:pt idx="126">
                  <c:v>85.714285714285708</c:v>
                </c:pt>
                <c:pt idx="127">
                  <c:v>86.394557823129247</c:v>
                </c:pt>
                <c:pt idx="128">
                  <c:v>87.074829931972786</c:v>
                </c:pt>
                <c:pt idx="129">
                  <c:v>87.755102040816325</c:v>
                </c:pt>
                <c:pt idx="130">
                  <c:v>88.435374149659864</c:v>
                </c:pt>
                <c:pt idx="131">
                  <c:v>89.115646258503403</c:v>
                </c:pt>
                <c:pt idx="132">
                  <c:v>89.795918367346943</c:v>
                </c:pt>
                <c:pt idx="133">
                  <c:v>90.476190476190482</c:v>
                </c:pt>
                <c:pt idx="134">
                  <c:v>91.156462585034021</c:v>
                </c:pt>
                <c:pt idx="135">
                  <c:v>91.83673469387756</c:v>
                </c:pt>
                <c:pt idx="136">
                  <c:v>92.517006802721085</c:v>
                </c:pt>
                <c:pt idx="137">
                  <c:v>93.197278911564624</c:v>
                </c:pt>
                <c:pt idx="138">
                  <c:v>93.877551020408163</c:v>
                </c:pt>
                <c:pt idx="139">
                  <c:v>94.557823129251702</c:v>
                </c:pt>
                <c:pt idx="140">
                  <c:v>95.238095238095227</c:v>
                </c:pt>
                <c:pt idx="141">
                  <c:v>95.918367346938766</c:v>
                </c:pt>
                <c:pt idx="142">
                  <c:v>96.598639455782305</c:v>
                </c:pt>
                <c:pt idx="143">
                  <c:v>97.278911564625844</c:v>
                </c:pt>
                <c:pt idx="144">
                  <c:v>97.959183673469383</c:v>
                </c:pt>
                <c:pt idx="145">
                  <c:v>98.639455782312922</c:v>
                </c:pt>
                <c:pt idx="146">
                  <c:v>99.319727891156461</c:v>
                </c:pt>
                <c:pt idx="147">
                  <c:v>100</c:v>
                </c:pt>
              </c:numCache>
            </c:numRef>
          </c:cat>
          <c:val>
            <c:numRef>
              <c:f>Cadera_Der!$E$16:$E$163</c:f>
              <c:numCache>
                <c:formatCode>General</c:formatCode>
                <c:ptCount val="148"/>
                <c:pt idx="0">
                  <c:v>25.602187551441773</c:v>
                </c:pt>
                <c:pt idx="1">
                  <c:v>25.144785630678953</c:v>
                </c:pt>
                <c:pt idx="2">
                  <c:v>25.602187551441773</c:v>
                </c:pt>
                <c:pt idx="3">
                  <c:v>24.623564786163627</c:v>
                </c:pt>
                <c:pt idx="4">
                  <c:v>23.629377730656813</c:v>
                </c:pt>
                <c:pt idx="5">
                  <c:v>23.198590513648185</c:v>
                </c:pt>
                <c:pt idx="6">
                  <c:v>22.61986494804043</c:v>
                </c:pt>
                <c:pt idx="7">
                  <c:v>22.61986494804043</c:v>
                </c:pt>
                <c:pt idx="8">
                  <c:v>21.59531044896768</c:v>
                </c:pt>
                <c:pt idx="9">
                  <c:v>21.194056481542276</c:v>
                </c:pt>
                <c:pt idx="10">
                  <c:v>20.170653411850395</c:v>
                </c:pt>
                <c:pt idx="11">
                  <c:v>20.170653411850395</c:v>
                </c:pt>
                <c:pt idx="12">
                  <c:v>20.170653411850395</c:v>
                </c:pt>
                <c:pt idx="13">
                  <c:v>19.133643205905472</c:v>
                </c:pt>
                <c:pt idx="14">
                  <c:v>18.778033222445529</c:v>
                </c:pt>
                <c:pt idx="15">
                  <c:v>18.778033222445529</c:v>
                </c:pt>
                <c:pt idx="16">
                  <c:v>20.556045219583467</c:v>
                </c:pt>
                <c:pt idx="17">
                  <c:v>20.556045219583467</c:v>
                </c:pt>
                <c:pt idx="18">
                  <c:v>18.083445383048655</c:v>
                </c:pt>
                <c:pt idx="19">
                  <c:v>15.945395900922861</c:v>
                </c:pt>
                <c:pt idx="20">
                  <c:v>15.642246457208728</c:v>
                </c:pt>
                <c:pt idx="21">
                  <c:v>15.642246457208728</c:v>
                </c:pt>
                <c:pt idx="22">
                  <c:v>15.642246457208728</c:v>
                </c:pt>
                <c:pt idx="23">
                  <c:v>14.036243467926482</c:v>
                </c:pt>
                <c:pt idx="24">
                  <c:v>12.407418527400736</c:v>
                </c:pt>
                <c:pt idx="25">
                  <c:v>11.309932474020215</c:v>
                </c:pt>
                <c:pt idx="26">
                  <c:v>9.4623222080256255</c:v>
                </c:pt>
                <c:pt idx="27">
                  <c:v>8.1301023541559942</c:v>
                </c:pt>
                <c:pt idx="28">
                  <c:v>9.4623222080256255</c:v>
                </c:pt>
                <c:pt idx="29">
                  <c:v>8.2971449698368644</c:v>
                </c:pt>
                <c:pt idx="30">
                  <c:v>9.6598930784423374</c:v>
                </c:pt>
                <c:pt idx="31">
                  <c:v>9.6598930784423374</c:v>
                </c:pt>
                <c:pt idx="32">
                  <c:v>8.2971449698368644</c:v>
                </c:pt>
                <c:pt idx="33">
                  <c:v>6.981057406829791</c:v>
                </c:pt>
                <c:pt idx="34">
                  <c:v>6.8427734126309474</c:v>
                </c:pt>
                <c:pt idx="35">
                  <c:v>6.8427734126309474</c:v>
                </c:pt>
                <c:pt idx="36">
                  <c:v>5.5993393365205719</c:v>
                </c:pt>
                <c:pt idx="37">
                  <c:v>6.8427734126309474</c:v>
                </c:pt>
                <c:pt idx="38">
                  <c:v>4.4846060095446205</c:v>
                </c:pt>
                <c:pt idx="39">
                  <c:v>4.4846060095446205</c:v>
                </c:pt>
                <c:pt idx="40">
                  <c:v>3.4336303624505149</c:v>
                </c:pt>
                <c:pt idx="41">
                  <c:v>3.3664606634297911</c:v>
                </c:pt>
                <c:pt idx="42">
                  <c:v>2.2457425658950712</c:v>
                </c:pt>
                <c:pt idx="43">
                  <c:v>2.2906100426385336</c:v>
                </c:pt>
                <c:pt idx="44">
                  <c:v>-1.1233027140754217</c:v>
                </c:pt>
                <c:pt idx="45">
                  <c:v>-1.1233027140754217</c:v>
                </c:pt>
                <c:pt idx="46">
                  <c:v>-2.2457425658950712</c:v>
                </c:pt>
                <c:pt idx="47">
                  <c:v>-2.2457425658950712</c:v>
                </c:pt>
                <c:pt idx="48">
                  <c:v>-3.3664606634298053</c:v>
                </c:pt>
                <c:pt idx="49">
                  <c:v>-3.3664606634298053</c:v>
                </c:pt>
                <c:pt idx="50">
                  <c:v>-4.4846060095446347</c:v>
                </c:pt>
                <c:pt idx="51">
                  <c:v>-3.4336303624505291</c:v>
                </c:pt>
                <c:pt idx="52">
                  <c:v>-4.4846060095446347</c:v>
                </c:pt>
                <c:pt idx="53">
                  <c:v>-5.5993393365205861</c:v>
                </c:pt>
                <c:pt idx="54">
                  <c:v>-5.5993393365205861</c:v>
                </c:pt>
                <c:pt idx="55">
                  <c:v>-6.709836807756929</c:v>
                </c:pt>
                <c:pt idx="56">
                  <c:v>-7.8152935467668811</c:v>
                </c:pt>
                <c:pt idx="57">
                  <c:v>-7.8152935467668811</c:v>
                </c:pt>
                <c:pt idx="58">
                  <c:v>-7.9696103943213643</c:v>
                </c:pt>
                <c:pt idx="59">
                  <c:v>-7.9696103943213643</c:v>
                </c:pt>
                <c:pt idx="60">
                  <c:v>-9.0902769208223191</c:v>
                </c:pt>
                <c:pt idx="61">
                  <c:v>-9.0902769208223191</c:v>
                </c:pt>
                <c:pt idx="62">
                  <c:v>-9.0902769208223191</c:v>
                </c:pt>
                <c:pt idx="63">
                  <c:v>-9.0902769208223191</c:v>
                </c:pt>
                <c:pt idx="64">
                  <c:v>-9.0902769208223191</c:v>
                </c:pt>
                <c:pt idx="65">
                  <c:v>-10.203973721731671</c:v>
                </c:pt>
                <c:pt idx="66">
                  <c:v>-10.203973721731671</c:v>
                </c:pt>
                <c:pt idx="67">
                  <c:v>-10.203973721731671</c:v>
                </c:pt>
                <c:pt idx="68">
                  <c:v>-11.309932474020215</c:v>
                </c:pt>
                <c:pt idx="69">
                  <c:v>-12.407418527400736</c:v>
                </c:pt>
                <c:pt idx="70">
                  <c:v>-12.407418527400736</c:v>
                </c:pt>
                <c:pt idx="71">
                  <c:v>-12.652556500557964</c:v>
                </c:pt>
                <c:pt idx="72">
                  <c:v>-12.652556500557964</c:v>
                </c:pt>
                <c:pt idx="73">
                  <c:v>-12.652556500557964</c:v>
                </c:pt>
                <c:pt idx="74">
                  <c:v>-12.652556500557964</c:v>
                </c:pt>
                <c:pt idx="75">
                  <c:v>-13.495733280795804</c:v>
                </c:pt>
                <c:pt idx="76">
                  <c:v>-14.574216198038741</c:v>
                </c:pt>
                <c:pt idx="77">
                  <c:v>-13.495733280795804</c:v>
                </c:pt>
                <c:pt idx="78">
                  <c:v>-13.495733280795804</c:v>
                </c:pt>
                <c:pt idx="79">
                  <c:v>-13.495733280795804</c:v>
                </c:pt>
                <c:pt idx="80">
                  <c:v>-13.495733280795804</c:v>
                </c:pt>
                <c:pt idx="81">
                  <c:v>-13.495733280795804</c:v>
                </c:pt>
                <c:pt idx="82">
                  <c:v>-13.495733280795804</c:v>
                </c:pt>
                <c:pt idx="83">
                  <c:v>-12.652556500557964</c:v>
                </c:pt>
                <c:pt idx="84">
                  <c:v>-11.309932474020215</c:v>
                </c:pt>
                <c:pt idx="85">
                  <c:v>-11.309932474020215</c:v>
                </c:pt>
                <c:pt idx="86">
                  <c:v>-10.203973721731671</c:v>
                </c:pt>
                <c:pt idx="87">
                  <c:v>-9.0902769208223191</c:v>
                </c:pt>
                <c:pt idx="88">
                  <c:v>-7.9696103943213643</c:v>
                </c:pt>
                <c:pt idx="89">
                  <c:v>-7.9696103943213643</c:v>
                </c:pt>
                <c:pt idx="90">
                  <c:v>-6.709836807756929</c:v>
                </c:pt>
                <c:pt idx="91">
                  <c:v>-5.5993393365205861</c:v>
                </c:pt>
                <c:pt idx="92">
                  <c:v>-4.4846060095446347</c:v>
                </c:pt>
                <c:pt idx="93">
                  <c:v>-2.2457425658950712</c:v>
                </c:pt>
                <c:pt idx="94">
                  <c:v>-1.1233027140754217</c:v>
                </c:pt>
                <c:pt idx="95">
                  <c:v>0</c:v>
                </c:pt>
                <c:pt idx="96">
                  <c:v>1.1233027140754217</c:v>
                </c:pt>
                <c:pt idx="97">
                  <c:v>3.3018656744349926</c:v>
                </c:pt>
                <c:pt idx="98">
                  <c:v>4.4846060095446205</c:v>
                </c:pt>
                <c:pt idx="99">
                  <c:v>6.7098368077569432</c:v>
                </c:pt>
                <c:pt idx="100">
                  <c:v>1.1457628381751022</c:v>
                </c:pt>
                <c:pt idx="101">
                  <c:v>1.1233027140754217</c:v>
                </c:pt>
                <c:pt idx="102">
                  <c:v>8.1301023541559942</c:v>
                </c:pt>
                <c:pt idx="103">
                  <c:v>9.0902769208223333</c:v>
                </c:pt>
                <c:pt idx="104">
                  <c:v>9.2726017772003075</c:v>
                </c:pt>
                <c:pt idx="105">
                  <c:v>13.172553423326889</c:v>
                </c:pt>
                <c:pt idx="106">
                  <c:v>12.907408671265841</c:v>
                </c:pt>
                <c:pt idx="107">
                  <c:v>14.322719978203551</c:v>
                </c:pt>
                <c:pt idx="108">
                  <c:v>15.154068050312603</c:v>
                </c:pt>
                <c:pt idx="109">
                  <c:v>17.020525611519858</c:v>
                </c:pt>
                <c:pt idx="110">
                  <c:v>18.799885158652657</c:v>
                </c:pt>
                <c:pt idx="111">
                  <c:v>19.885165113855436</c:v>
                </c:pt>
                <c:pt idx="112">
                  <c:v>20.955776730632181</c:v>
                </c:pt>
                <c:pt idx="113">
                  <c:v>22.61986494804043</c:v>
                </c:pt>
                <c:pt idx="114">
                  <c:v>22.203478532057389</c:v>
                </c:pt>
                <c:pt idx="115">
                  <c:v>23.198590513648185</c:v>
                </c:pt>
                <c:pt idx="116">
                  <c:v>24.179107146689176</c:v>
                </c:pt>
                <c:pt idx="117">
                  <c:v>24.623564786163627</c:v>
                </c:pt>
                <c:pt idx="118">
                  <c:v>23.198590513648185</c:v>
                </c:pt>
                <c:pt idx="119">
                  <c:v>23.198590513648185</c:v>
                </c:pt>
                <c:pt idx="120">
                  <c:v>24.623564786163627</c:v>
                </c:pt>
                <c:pt idx="121">
                  <c:v>24.623564786163627</c:v>
                </c:pt>
                <c:pt idx="122">
                  <c:v>24.623564786163627</c:v>
                </c:pt>
                <c:pt idx="123">
                  <c:v>24.179107146689176</c:v>
                </c:pt>
                <c:pt idx="124">
                  <c:v>24.179107146689176</c:v>
                </c:pt>
                <c:pt idx="125">
                  <c:v>24.179107146689176</c:v>
                </c:pt>
                <c:pt idx="126">
                  <c:v>24.179107146689176</c:v>
                </c:pt>
                <c:pt idx="127">
                  <c:v>24.179107146689176</c:v>
                </c:pt>
                <c:pt idx="128">
                  <c:v>24.179107146689176</c:v>
                </c:pt>
                <c:pt idx="129">
                  <c:v>23.749494492866773</c:v>
                </c:pt>
                <c:pt idx="130">
                  <c:v>23.749494492866773</c:v>
                </c:pt>
                <c:pt idx="131">
                  <c:v>23.334041276709783</c:v>
                </c:pt>
                <c:pt idx="132">
                  <c:v>21.412969474871758</c:v>
                </c:pt>
                <c:pt idx="133">
                  <c:v>21.412969474871758</c:v>
                </c:pt>
                <c:pt idx="134">
                  <c:v>21.412969474871758</c:v>
                </c:pt>
                <c:pt idx="135">
                  <c:v>21.412969474871758</c:v>
                </c:pt>
                <c:pt idx="136">
                  <c:v>21.037511025421807</c:v>
                </c:pt>
                <c:pt idx="137">
                  <c:v>20.80679101271123</c:v>
                </c:pt>
                <c:pt idx="138">
                  <c:v>21.412969474871758</c:v>
                </c:pt>
                <c:pt idx="139">
                  <c:v>21.412969474871758</c:v>
                </c:pt>
                <c:pt idx="140">
                  <c:v>21.037511025421807</c:v>
                </c:pt>
                <c:pt idx="141">
                  <c:v>21.801409486351815</c:v>
                </c:pt>
                <c:pt idx="142">
                  <c:v>21.037511025421807</c:v>
                </c:pt>
                <c:pt idx="143">
                  <c:v>21.801409486351815</c:v>
                </c:pt>
                <c:pt idx="144">
                  <c:v>21.801409486351815</c:v>
                </c:pt>
                <c:pt idx="145">
                  <c:v>20.80679101271123</c:v>
                </c:pt>
                <c:pt idx="146">
                  <c:v>21.037511025421807</c:v>
                </c:pt>
                <c:pt idx="147">
                  <c:v>20.432828679398682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F3-4DE0-B035-244919DD5100}"/>
            </c:ext>
          </c:extLst>
        </c:ser>
        <c:marker val="1"/>
        <c:axId val="102813056"/>
        <c:axId val="103314560"/>
      </c:lineChart>
      <c:catAx>
        <c:axId val="102813056"/>
        <c:scaling>
          <c:orientation val="minMax"/>
        </c:scaling>
        <c:axPos val="b"/>
        <c:numFmt formatCode="0.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14560"/>
        <c:crosses val="autoZero"/>
        <c:auto val="1"/>
        <c:lblAlgn val="ctr"/>
        <c:lblOffset val="100"/>
        <c:tickMarkSkip val="1"/>
      </c:catAx>
      <c:valAx>
        <c:axId val="103314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81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Flexión/Extensión de Rodilla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Rodilla_Der!$A$16:$A$163</c:f>
              <c:numCache>
                <c:formatCode>0.0</c:formatCode>
                <c:ptCount val="148"/>
                <c:pt idx="0">
                  <c:v>0</c:v>
                </c:pt>
                <c:pt idx="1">
                  <c:v>0.68027210884353739</c:v>
                </c:pt>
                <c:pt idx="2">
                  <c:v>1.3605442176870748</c:v>
                </c:pt>
                <c:pt idx="3">
                  <c:v>2.0408163265306123</c:v>
                </c:pt>
                <c:pt idx="4">
                  <c:v>2.7210884353741496</c:v>
                </c:pt>
                <c:pt idx="5">
                  <c:v>3.4013605442176873</c:v>
                </c:pt>
                <c:pt idx="6">
                  <c:v>4.0816326530612246</c:v>
                </c:pt>
                <c:pt idx="7">
                  <c:v>4.7619047619047619</c:v>
                </c:pt>
                <c:pt idx="8">
                  <c:v>5.4421768707482991</c:v>
                </c:pt>
                <c:pt idx="9">
                  <c:v>6.1224489795918364</c:v>
                </c:pt>
                <c:pt idx="10">
                  <c:v>6.8027210884353746</c:v>
                </c:pt>
                <c:pt idx="11">
                  <c:v>7.4829931972789119</c:v>
                </c:pt>
                <c:pt idx="12">
                  <c:v>8.1632653061224492</c:v>
                </c:pt>
                <c:pt idx="13">
                  <c:v>8.8435374149659864</c:v>
                </c:pt>
                <c:pt idx="14">
                  <c:v>9.5238095238095237</c:v>
                </c:pt>
                <c:pt idx="15">
                  <c:v>10.204081632653061</c:v>
                </c:pt>
                <c:pt idx="16">
                  <c:v>10.884353741496598</c:v>
                </c:pt>
                <c:pt idx="17">
                  <c:v>11.564625850340136</c:v>
                </c:pt>
                <c:pt idx="18">
                  <c:v>12.244897959183673</c:v>
                </c:pt>
                <c:pt idx="19">
                  <c:v>12.925170068027212</c:v>
                </c:pt>
                <c:pt idx="20">
                  <c:v>13.605442176870749</c:v>
                </c:pt>
                <c:pt idx="21">
                  <c:v>14.285714285714285</c:v>
                </c:pt>
                <c:pt idx="22">
                  <c:v>14.965986394557824</c:v>
                </c:pt>
                <c:pt idx="23">
                  <c:v>15.646258503401361</c:v>
                </c:pt>
                <c:pt idx="24">
                  <c:v>16.326530612244898</c:v>
                </c:pt>
                <c:pt idx="25">
                  <c:v>17.006802721088434</c:v>
                </c:pt>
                <c:pt idx="26">
                  <c:v>17.687074829931973</c:v>
                </c:pt>
                <c:pt idx="27">
                  <c:v>18.367346938775512</c:v>
                </c:pt>
                <c:pt idx="28">
                  <c:v>19.047619047619047</c:v>
                </c:pt>
                <c:pt idx="29">
                  <c:v>19.727891156462583</c:v>
                </c:pt>
                <c:pt idx="30">
                  <c:v>20.408163265306122</c:v>
                </c:pt>
                <c:pt idx="31">
                  <c:v>21.088435374149661</c:v>
                </c:pt>
                <c:pt idx="32">
                  <c:v>21.768707482993197</c:v>
                </c:pt>
                <c:pt idx="33">
                  <c:v>22.448979591836736</c:v>
                </c:pt>
                <c:pt idx="34">
                  <c:v>23.129251700680271</c:v>
                </c:pt>
                <c:pt idx="35">
                  <c:v>23.809523809523807</c:v>
                </c:pt>
                <c:pt idx="36">
                  <c:v>24.489795918367346</c:v>
                </c:pt>
                <c:pt idx="37">
                  <c:v>25.170068027210885</c:v>
                </c:pt>
                <c:pt idx="38">
                  <c:v>25.850340136054424</c:v>
                </c:pt>
                <c:pt idx="39">
                  <c:v>26.530612244897959</c:v>
                </c:pt>
                <c:pt idx="40">
                  <c:v>27.210884353741498</c:v>
                </c:pt>
                <c:pt idx="41">
                  <c:v>27.89115646258503</c:v>
                </c:pt>
                <c:pt idx="42">
                  <c:v>28.571428571428569</c:v>
                </c:pt>
                <c:pt idx="43">
                  <c:v>29.251700680272108</c:v>
                </c:pt>
                <c:pt idx="44">
                  <c:v>29.931972789115648</c:v>
                </c:pt>
                <c:pt idx="45">
                  <c:v>30.612244897959183</c:v>
                </c:pt>
                <c:pt idx="46">
                  <c:v>31.292517006802722</c:v>
                </c:pt>
                <c:pt idx="47">
                  <c:v>31.972789115646261</c:v>
                </c:pt>
                <c:pt idx="48">
                  <c:v>32.653061224489797</c:v>
                </c:pt>
                <c:pt idx="49">
                  <c:v>33.333333333333329</c:v>
                </c:pt>
                <c:pt idx="50">
                  <c:v>34.013605442176868</c:v>
                </c:pt>
                <c:pt idx="51">
                  <c:v>34.693877551020407</c:v>
                </c:pt>
                <c:pt idx="52">
                  <c:v>35.374149659863946</c:v>
                </c:pt>
                <c:pt idx="53">
                  <c:v>36.054421768707485</c:v>
                </c:pt>
                <c:pt idx="54">
                  <c:v>36.734693877551024</c:v>
                </c:pt>
                <c:pt idx="55">
                  <c:v>37.414965986394563</c:v>
                </c:pt>
                <c:pt idx="56">
                  <c:v>38.095238095238095</c:v>
                </c:pt>
                <c:pt idx="57">
                  <c:v>38.775510204081634</c:v>
                </c:pt>
                <c:pt idx="58">
                  <c:v>39.455782312925166</c:v>
                </c:pt>
                <c:pt idx="59">
                  <c:v>40.136054421768705</c:v>
                </c:pt>
                <c:pt idx="60">
                  <c:v>40.816326530612244</c:v>
                </c:pt>
                <c:pt idx="61">
                  <c:v>41.496598639455783</c:v>
                </c:pt>
                <c:pt idx="62">
                  <c:v>42.176870748299322</c:v>
                </c:pt>
                <c:pt idx="63">
                  <c:v>42.857142857142854</c:v>
                </c:pt>
                <c:pt idx="64">
                  <c:v>43.537414965986393</c:v>
                </c:pt>
                <c:pt idx="65">
                  <c:v>44.217687074829932</c:v>
                </c:pt>
                <c:pt idx="66">
                  <c:v>44.897959183673471</c:v>
                </c:pt>
                <c:pt idx="67">
                  <c:v>45.57823129251701</c:v>
                </c:pt>
                <c:pt idx="68">
                  <c:v>46.258503401360542</c:v>
                </c:pt>
                <c:pt idx="69">
                  <c:v>46.938775510204081</c:v>
                </c:pt>
                <c:pt idx="70">
                  <c:v>47.619047619047613</c:v>
                </c:pt>
                <c:pt idx="71">
                  <c:v>48.299319727891152</c:v>
                </c:pt>
                <c:pt idx="72">
                  <c:v>48.979591836734691</c:v>
                </c:pt>
                <c:pt idx="73">
                  <c:v>49.65986394557823</c:v>
                </c:pt>
                <c:pt idx="74">
                  <c:v>50.34013605442177</c:v>
                </c:pt>
                <c:pt idx="75">
                  <c:v>51.020408163265309</c:v>
                </c:pt>
                <c:pt idx="76">
                  <c:v>51.700680272108848</c:v>
                </c:pt>
                <c:pt idx="77">
                  <c:v>52.380952380952387</c:v>
                </c:pt>
                <c:pt idx="78">
                  <c:v>53.061224489795919</c:v>
                </c:pt>
                <c:pt idx="79">
                  <c:v>53.741496598639458</c:v>
                </c:pt>
                <c:pt idx="80">
                  <c:v>54.421768707482997</c:v>
                </c:pt>
                <c:pt idx="81">
                  <c:v>55.102040816326522</c:v>
                </c:pt>
                <c:pt idx="82">
                  <c:v>55.782312925170061</c:v>
                </c:pt>
                <c:pt idx="83">
                  <c:v>56.4625850340136</c:v>
                </c:pt>
                <c:pt idx="84">
                  <c:v>57.142857142857139</c:v>
                </c:pt>
                <c:pt idx="85">
                  <c:v>57.823129251700678</c:v>
                </c:pt>
                <c:pt idx="86">
                  <c:v>58.503401360544217</c:v>
                </c:pt>
                <c:pt idx="87">
                  <c:v>59.183673469387756</c:v>
                </c:pt>
                <c:pt idx="88">
                  <c:v>59.863945578231295</c:v>
                </c:pt>
                <c:pt idx="89">
                  <c:v>60.544217687074834</c:v>
                </c:pt>
                <c:pt idx="90">
                  <c:v>61.224489795918366</c:v>
                </c:pt>
                <c:pt idx="91">
                  <c:v>61.904761904761905</c:v>
                </c:pt>
                <c:pt idx="92">
                  <c:v>62.585034013605444</c:v>
                </c:pt>
                <c:pt idx="93">
                  <c:v>63.265306122448983</c:v>
                </c:pt>
                <c:pt idx="94">
                  <c:v>63.945578231292522</c:v>
                </c:pt>
                <c:pt idx="95">
                  <c:v>64.625850340136054</c:v>
                </c:pt>
                <c:pt idx="96">
                  <c:v>65.306122448979593</c:v>
                </c:pt>
                <c:pt idx="97">
                  <c:v>65.986394557823118</c:v>
                </c:pt>
                <c:pt idx="98">
                  <c:v>66.666666666666657</c:v>
                </c:pt>
                <c:pt idx="99">
                  <c:v>67.346938775510196</c:v>
                </c:pt>
                <c:pt idx="100">
                  <c:v>68.027210884353735</c:v>
                </c:pt>
                <c:pt idx="101">
                  <c:v>68.707482993197274</c:v>
                </c:pt>
                <c:pt idx="102">
                  <c:v>69.387755102040813</c:v>
                </c:pt>
                <c:pt idx="103">
                  <c:v>70.068027210884352</c:v>
                </c:pt>
                <c:pt idx="104">
                  <c:v>70.748299319727892</c:v>
                </c:pt>
                <c:pt idx="105">
                  <c:v>71.428571428571431</c:v>
                </c:pt>
                <c:pt idx="106">
                  <c:v>72.10884353741497</c:v>
                </c:pt>
                <c:pt idx="107">
                  <c:v>72.789115646258509</c:v>
                </c:pt>
                <c:pt idx="108">
                  <c:v>73.469387755102048</c:v>
                </c:pt>
                <c:pt idx="109">
                  <c:v>74.149659863945587</c:v>
                </c:pt>
                <c:pt idx="110">
                  <c:v>74.829931972789126</c:v>
                </c:pt>
                <c:pt idx="111">
                  <c:v>75.510204081632651</c:v>
                </c:pt>
                <c:pt idx="112">
                  <c:v>76.19047619047619</c:v>
                </c:pt>
                <c:pt idx="113">
                  <c:v>76.870748299319729</c:v>
                </c:pt>
                <c:pt idx="114">
                  <c:v>77.551020408163268</c:v>
                </c:pt>
                <c:pt idx="115">
                  <c:v>78.231292517006807</c:v>
                </c:pt>
                <c:pt idx="116">
                  <c:v>78.911564625850332</c:v>
                </c:pt>
                <c:pt idx="117">
                  <c:v>79.591836734693871</c:v>
                </c:pt>
                <c:pt idx="118">
                  <c:v>80.27210884353741</c:v>
                </c:pt>
                <c:pt idx="119">
                  <c:v>80.952380952380949</c:v>
                </c:pt>
                <c:pt idx="120">
                  <c:v>81.632653061224488</c:v>
                </c:pt>
                <c:pt idx="121">
                  <c:v>82.312925170068027</c:v>
                </c:pt>
                <c:pt idx="122">
                  <c:v>82.993197278911566</c:v>
                </c:pt>
                <c:pt idx="123">
                  <c:v>83.673469387755105</c:v>
                </c:pt>
                <c:pt idx="124">
                  <c:v>84.353741496598644</c:v>
                </c:pt>
                <c:pt idx="125">
                  <c:v>85.034013605442169</c:v>
                </c:pt>
                <c:pt idx="126">
                  <c:v>85.714285714285708</c:v>
                </c:pt>
                <c:pt idx="127">
                  <c:v>86.394557823129247</c:v>
                </c:pt>
                <c:pt idx="128">
                  <c:v>87.074829931972786</c:v>
                </c:pt>
                <c:pt idx="129">
                  <c:v>87.755102040816325</c:v>
                </c:pt>
                <c:pt idx="130">
                  <c:v>88.435374149659864</c:v>
                </c:pt>
                <c:pt idx="131">
                  <c:v>89.115646258503403</c:v>
                </c:pt>
                <c:pt idx="132">
                  <c:v>89.795918367346943</c:v>
                </c:pt>
                <c:pt idx="133">
                  <c:v>90.476190476190482</c:v>
                </c:pt>
                <c:pt idx="134">
                  <c:v>91.156462585034021</c:v>
                </c:pt>
                <c:pt idx="135">
                  <c:v>91.83673469387756</c:v>
                </c:pt>
                <c:pt idx="136">
                  <c:v>92.517006802721085</c:v>
                </c:pt>
                <c:pt idx="137">
                  <c:v>93.197278911564624</c:v>
                </c:pt>
                <c:pt idx="138">
                  <c:v>93.877551020408163</c:v>
                </c:pt>
                <c:pt idx="139">
                  <c:v>94.557823129251702</c:v>
                </c:pt>
                <c:pt idx="140">
                  <c:v>95.238095238095227</c:v>
                </c:pt>
                <c:pt idx="141">
                  <c:v>95.918367346938766</c:v>
                </c:pt>
                <c:pt idx="142">
                  <c:v>96.598639455782305</c:v>
                </c:pt>
                <c:pt idx="143">
                  <c:v>97.278911564625844</c:v>
                </c:pt>
                <c:pt idx="144">
                  <c:v>97.959183673469383</c:v>
                </c:pt>
                <c:pt idx="145">
                  <c:v>98.639455782312922</c:v>
                </c:pt>
                <c:pt idx="146">
                  <c:v>99.319727891156461</c:v>
                </c:pt>
                <c:pt idx="147">
                  <c:v>100</c:v>
                </c:pt>
              </c:numCache>
            </c:numRef>
          </c:cat>
          <c:val>
            <c:numRef>
              <c:f>Rodilla_Der!$D$16:$D$163</c:f>
              <c:numCache>
                <c:formatCode>General</c:formatCode>
                <c:ptCount val="148"/>
                <c:pt idx="0">
                  <c:v>3.8007780650899652</c:v>
                </c:pt>
                <c:pt idx="1">
                  <c:v>4.0524461248514454</c:v>
                </c:pt>
                <c:pt idx="2">
                  <c:v>4.5098480456142775</c:v>
                </c:pt>
                <c:pt idx="3">
                  <c:v>3.9765739611932478</c:v>
                </c:pt>
                <c:pt idx="4">
                  <c:v>3.2529425168204225</c:v>
                </c:pt>
                <c:pt idx="5">
                  <c:v>2.5515996886778147</c:v>
                </c:pt>
                <c:pt idx="6">
                  <c:v>1.9728741230700571</c:v>
                </c:pt>
                <c:pt idx="7">
                  <c:v>2.7034589542313454</c:v>
                </c:pt>
                <c:pt idx="8">
                  <c:v>2.6706660329164502</c:v>
                </c:pt>
                <c:pt idx="9">
                  <c:v>2.269412065491045</c:v>
                </c:pt>
                <c:pt idx="10">
                  <c:v>1.9816077121990885</c:v>
                </c:pt>
                <c:pt idx="11">
                  <c:v>3.4714091778567826</c:v>
                </c:pt>
                <c:pt idx="12">
                  <c:v>4.2252575109275385</c:v>
                </c:pt>
                <c:pt idx="13">
                  <c:v>3.947805943704167</c:v>
                </c:pt>
                <c:pt idx="14">
                  <c:v>4.357260094934559</c:v>
                </c:pt>
                <c:pt idx="15">
                  <c:v>5.1276140876885457</c:v>
                </c:pt>
                <c:pt idx="16">
                  <c:v>7.6810436599709817</c:v>
                </c:pt>
                <c:pt idx="17">
                  <c:v>9.2461127455632557</c:v>
                </c:pt>
                <c:pt idx="18">
                  <c:v>7.5626610691742915</c:v>
                </c:pt>
                <c:pt idx="19">
                  <c:v>7.0148058005038605</c:v>
                </c:pt>
                <c:pt idx="20">
                  <c:v>7.5121441030527407</c:v>
                </c:pt>
                <c:pt idx="21">
                  <c:v>8.31583979703918</c:v>
                </c:pt>
                <c:pt idx="22">
                  <c:v>9.1224447055517324</c:v>
                </c:pt>
                <c:pt idx="23">
                  <c:v>8.3256503304268374</c:v>
                </c:pt>
                <c:pt idx="24">
                  <c:v>6.6968253899011003</c:v>
                </c:pt>
                <c:pt idx="25">
                  <c:v>6.4108400202324587</c:v>
                </c:pt>
                <c:pt idx="26">
                  <c:v>6.237799601505718</c:v>
                </c:pt>
                <c:pt idx="27">
                  <c:v>4.9055797476360805</c:v>
                </c:pt>
                <c:pt idx="28">
                  <c:v>7.8487832751444344</c:v>
                </c:pt>
                <c:pt idx="29">
                  <c:v>7.4786895081482516</c:v>
                </c:pt>
                <c:pt idx="30">
                  <c:v>9.659893078442332</c:v>
                </c:pt>
                <c:pt idx="31">
                  <c:v>10.466822533544702</c:v>
                </c:pt>
                <c:pt idx="32">
                  <c:v>9.9106839027180555</c:v>
                </c:pt>
                <c:pt idx="33">
                  <c:v>9.4005666234861316</c:v>
                </c:pt>
                <c:pt idx="34">
                  <c:v>10.06729601915085</c:v>
                </c:pt>
                <c:pt idx="35">
                  <c:v>10.871037079116084</c:v>
                </c:pt>
                <c:pt idx="36">
                  <c:v>10.429759294810513</c:v>
                </c:pt>
                <c:pt idx="37">
                  <c:v>11.741865866418708</c:v>
                </c:pt>
                <c:pt idx="38">
                  <c:v>10.195199147044269</c:v>
                </c:pt>
                <c:pt idx="39">
                  <c:v>10.195199147044269</c:v>
                </c:pt>
                <c:pt idx="40">
                  <c:v>9.8623781112803801</c:v>
                </c:pt>
                <c:pt idx="41">
                  <c:v>9.0770538009294519</c:v>
                </c:pt>
                <c:pt idx="42">
                  <c:v>8.7655443175520524</c:v>
                </c:pt>
                <c:pt idx="43">
                  <c:v>10.536930857107063</c:v>
                </c:pt>
                <c:pt idx="44">
                  <c:v>7.0067996400805592</c:v>
                </c:pt>
                <c:pt idx="45">
                  <c:v>8.0655333632833273</c:v>
                </c:pt>
                <c:pt idx="46">
                  <c:v>6.9430935114636796</c:v>
                </c:pt>
                <c:pt idx="47">
                  <c:v>7.762237235546273</c:v>
                </c:pt>
                <c:pt idx="48">
                  <c:v>7.4565505627772977</c:v>
                </c:pt>
                <c:pt idx="49">
                  <c:v>8.4359735443537431</c:v>
                </c:pt>
                <c:pt idx="50">
                  <c:v>7.1490279893958135</c:v>
                </c:pt>
                <c:pt idx="51">
                  <c:v>9.0059316563960223</c:v>
                </c:pt>
                <c:pt idx="52">
                  <c:v>8.7559139056425899</c:v>
                </c:pt>
                <c:pt idx="53">
                  <c:v>7.6411805786666376</c:v>
                </c:pt>
                <c:pt idx="54">
                  <c:v>7.8316895341610886</c:v>
                </c:pt>
                <c:pt idx="55">
                  <c:v>7.3264066601695443</c:v>
                </c:pt>
                <c:pt idx="56">
                  <c:v>7.0111864235887955</c:v>
                </c:pt>
                <c:pt idx="57">
                  <c:v>7.7956949869127792</c:v>
                </c:pt>
                <c:pt idx="58">
                  <c:v>8.4199299397134268</c:v>
                </c:pt>
                <c:pt idx="59">
                  <c:v>8.4199299397134268</c:v>
                </c:pt>
                <c:pt idx="60">
                  <c:v>8.0716418820429698</c:v>
                </c:pt>
                <c:pt idx="61">
                  <c:v>8.3124272105339507</c:v>
                </c:pt>
                <c:pt idx="62">
                  <c:v>9.0877418775961729</c:v>
                </c:pt>
                <c:pt idx="63">
                  <c:v>9.8562277686867237</c:v>
                </c:pt>
                <c:pt idx="64">
                  <c:v>10.617701922156407</c:v>
                </c:pt>
                <c:pt idx="65">
                  <c:v>9.7791328001683038</c:v>
                </c:pt>
                <c:pt idx="66">
                  <c:v>11.297460602316225</c:v>
                </c:pt>
                <c:pt idx="67">
                  <c:v>11.297460602316225</c:v>
                </c:pt>
                <c:pt idx="68">
                  <c:v>11.247314160685429</c:v>
                </c:pt>
                <c:pt idx="69">
                  <c:v>10.149828107304904</c:v>
                </c:pt>
                <c:pt idx="70">
                  <c:v>10.466246663225968</c:v>
                </c:pt>
                <c:pt idx="71">
                  <c:v>11.723912116116804</c:v>
                </c:pt>
                <c:pt idx="72">
                  <c:v>12.462278385586597</c:v>
                </c:pt>
                <c:pt idx="73">
                  <c:v>13.54755834078937</c:v>
                </c:pt>
                <c:pt idx="74">
                  <c:v>14.647015710774822</c:v>
                </c:pt>
                <c:pt idx="75">
                  <c:v>14.916928162276776</c:v>
                </c:pt>
                <c:pt idx="76">
                  <c:v>13.780745587285315</c:v>
                </c:pt>
                <c:pt idx="77">
                  <c:v>15.244062010892216</c:v>
                </c:pt>
                <c:pt idx="78">
                  <c:v>17.0518384681112</c:v>
                </c:pt>
                <c:pt idx="79">
                  <c:v>17.743481607412946</c:v>
                </c:pt>
                <c:pt idx="80">
                  <c:v>18.851710218646218</c:v>
                </c:pt>
                <c:pt idx="81">
                  <c:v>19.528134275000827</c:v>
                </c:pt>
                <c:pt idx="82">
                  <c:v>20.640206797116466</c:v>
                </c:pt>
                <c:pt idx="83">
                  <c:v>23.074841722241729</c:v>
                </c:pt>
                <c:pt idx="84">
                  <c:v>25.559965171823794</c:v>
                </c:pt>
                <c:pt idx="85">
                  <c:v>26.209181346456109</c:v>
                </c:pt>
                <c:pt idx="86">
                  <c:v>28.45583453235842</c:v>
                </c:pt>
                <c:pt idx="87">
                  <c:v>30.715294171442853</c:v>
                </c:pt>
                <c:pt idx="88">
                  <c:v>32.363531234239638</c:v>
                </c:pt>
                <c:pt idx="89">
                  <c:v>32.985904031497526</c:v>
                </c:pt>
                <c:pt idx="90">
                  <c:v>34.856532829792556</c:v>
                </c:pt>
                <c:pt idx="91">
                  <c:v>35.897129018694962</c:v>
                </c:pt>
                <c:pt idx="92">
                  <c:v>37.624124394234826</c:v>
                </c:pt>
                <c:pt idx="93">
                  <c:v>39.862987837884376</c:v>
                </c:pt>
                <c:pt idx="94">
                  <c:v>41.539391426800762</c:v>
                </c:pt>
                <c:pt idx="95">
                  <c:v>42.709389957361481</c:v>
                </c:pt>
                <c:pt idx="96">
                  <c:v>43.832692671436902</c:v>
                </c:pt>
                <c:pt idx="97">
                  <c:v>46.01125563179648</c:v>
                </c:pt>
                <c:pt idx="98">
                  <c:v>46.650494993238098</c:v>
                </c:pt>
                <c:pt idx="99">
                  <c:v>48.875725791450414</c:v>
                </c:pt>
                <c:pt idx="100">
                  <c:v>41.571841578274238</c:v>
                </c:pt>
                <c:pt idx="101">
                  <c:v>41.549381454174565</c:v>
                </c:pt>
                <c:pt idx="102">
                  <c:v>47.419509216656351</c:v>
                </c:pt>
                <c:pt idx="103">
                  <c:v>47.247503508191379</c:v>
                </c:pt>
                <c:pt idx="104">
                  <c:v>46.14249942304432</c:v>
                </c:pt>
                <c:pt idx="105">
                  <c:v>48.231980390213863</c:v>
                </c:pt>
                <c:pt idx="106">
                  <c:v>48.634806894065534</c:v>
                </c:pt>
                <c:pt idx="107">
                  <c:v>48.915008665713493</c:v>
                </c:pt>
                <c:pt idx="108">
                  <c:v>47.938348916181745</c:v>
                </c:pt>
                <c:pt idx="109">
                  <c:v>47.848187911387903</c:v>
                </c:pt>
                <c:pt idx="110">
                  <c:v>47.854489257729803</c:v>
                </c:pt>
                <c:pt idx="111">
                  <c:v>47.161928496969104</c:v>
                </c:pt>
                <c:pt idx="112">
                  <c:v>46.453328223969955</c:v>
                </c:pt>
                <c:pt idx="113">
                  <c:v>46.340260520345019</c:v>
                </c:pt>
                <c:pt idx="114">
                  <c:v>44.152177615584371</c:v>
                </c:pt>
                <c:pt idx="115">
                  <c:v>44.854579552070682</c:v>
                </c:pt>
                <c:pt idx="116">
                  <c:v>44.095513140498255</c:v>
                </c:pt>
                <c:pt idx="117">
                  <c:v>42.812610485814929</c:v>
                </c:pt>
                <c:pt idx="118">
                  <c:v>38.930595298755485</c:v>
                </c:pt>
                <c:pt idx="119">
                  <c:v>37.424554412399985</c:v>
                </c:pt>
                <c:pt idx="120">
                  <c:v>36.391853718184258</c:v>
                </c:pt>
                <c:pt idx="121">
                  <c:v>34.085886994189238</c:v>
                </c:pt>
                <c:pt idx="122">
                  <c:v>32.530727489122086</c:v>
                </c:pt>
                <c:pt idx="123">
                  <c:v>29.656475875518048</c:v>
                </c:pt>
                <c:pt idx="124">
                  <c:v>27.358937266553404</c:v>
                </c:pt>
                <c:pt idx="125">
                  <c:v>24.963931749681059</c:v>
                </c:pt>
                <c:pt idx="126">
                  <c:v>23.39428254369728</c:v>
                </c:pt>
                <c:pt idx="127">
                  <c:v>21.825810280580864</c:v>
                </c:pt>
                <c:pt idx="128">
                  <c:v>20.313645976837417</c:v>
                </c:pt>
                <c:pt idx="129">
                  <c:v>17.495461748950294</c:v>
                </c:pt>
                <c:pt idx="130">
                  <c:v>15.063139911630111</c:v>
                </c:pt>
                <c:pt idx="131">
                  <c:v>13.871719068684161</c:v>
                </c:pt>
                <c:pt idx="132">
                  <c:v>9.4836472976334338</c:v>
                </c:pt>
                <c:pt idx="133">
                  <c:v>7.9477613800600544</c:v>
                </c:pt>
                <c:pt idx="134">
                  <c:v>6.2271322126704503</c:v>
                </c:pt>
                <c:pt idx="135">
                  <c:v>4.4854564107247175</c:v>
                </c:pt>
                <c:pt idx="136">
                  <c:v>4.1099979612747655</c:v>
                </c:pt>
                <c:pt idx="137">
                  <c:v>2.1194395075000587</c:v>
                </c:pt>
                <c:pt idx="138">
                  <c:v>1.9729346466955708</c:v>
                </c:pt>
                <c:pt idx="139">
                  <c:v>0.48846772995059606</c:v>
                </c:pt>
                <c:pt idx="140">
                  <c:v>0.57523950199960994</c:v>
                </c:pt>
                <c:pt idx="141">
                  <c:v>1.6156064768869676</c:v>
                </c:pt>
                <c:pt idx="142">
                  <c:v>-0.17171510880098936</c:v>
                </c:pt>
                <c:pt idx="143">
                  <c:v>0.87690774143064609</c:v>
                </c:pt>
                <c:pt idx="144">
                  <c:v>1.3391379629296116</c:v>
                </c:pt>
                <c:pt idx="145">
                  <c:v>0.62098800324637993</c:v>
                </c:pt>
                <c:pt idx="146">
                  <c:v>0.57523950199960994</c:v>
                </c:pt>
                <c:pt idx="147">
                  <c:v>0.99279385122248787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A1-4E92-89CB-0B36EED42773}"/>
            </c:ext>
          </c:extLst>
        </c:ser>
        <c:marker val="1"/>
        <c:axId val="104249216"/>
        <c:axId val="104250752"/>
      </c:lineChart>
      <c:catAx>
        <c:axId val="104249216"/>
        <c:scaling>
          <c:orientation val="minMax"/>
        </c:scaling>
        <c:axPos val="b"/>
        <c:numFmt formatCode="0.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50752"/>
        <c:crosses val="autoZero"/>
        <c:auto val="1"/>
        <c:lblAlgn val="ctr"/>
        <c:lblOffset val="100"/>
      </c:catAx>
      <c:valAx>
        <c:axId val="104250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Dorsiflexión/plantarflexión</a:t>
            </a:r>
            <a:r>
              <a:rPr lang="es-419" baseline="0"/>
              <a:t> de Tobillo</a:t>
            </a:r>
            <a:endParaRPr lang="es-419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Tobillo_Der!$A$14:$A$161</c:f>
              <c:numCache>
                <c:formatCode>0.0</c:formatCode>
                <c:ptCount val="148"/>
                <c:pt idx="0">
                  <c:v>0</c:v>
                </c:pt>
                <c:pt idx="1">
                  <c:v>0.68027210884353739</c:v>
                </c:pt>
                <c:pt idx="2">
                  <c:v>1.3605442176870748</c:v>
                </c:pt>
                <c:pt idx="3">
                  <c:v>2.0408163265306123</c:v>
                </c:pt>
                <c:pt idx="4">
                  <c:v>2.7210884353741496</c:v>
                </c:pt>
                <c:pt idx="5">
                  <c:v>3.4013605442176873</c:v>
                </c:pt>
                <c:pt idx="6">
                  <c:v>4.0816326530612246</c:v>
                </c:pt>
                <c:pt idx="7">
                  <c:v>4.7619047619047619</c:v>
                </c:pt>
                <c:pt idx="8">
                  <c:v>5.4421768707482991</c:v>
                </c:pt>
                <c:pt idx="9">
                  <c:v>6.1224489795918364</c:v>
                </c:pt>
                <c:pt idx="10">
                  <c:v>6.8027210884353746</c:v>
                </c:pt>
                <c:pt idx="11">
                  <c:v>7.4829931972789119</c:v>
                </c:pt>
                <c:pt idx="12">
                  <c:v>8.1632653061224492</c:v>
                </c:pt>
                <c:pt idx="13">
                  <c:v>8.8435374149659864</c:v>
                </c:pt>
                <c:pt idx="14">
                  <c:v>9.5238095238095237</c:v>
                </c:pt>
                <c:pt idx="15">
                  <c:v>10.204081632653061</c:v>
                </c:pt>
                <c:pt idx="16">
                  <c:v>10.884353741496598</c:v>
                </c:pt>
                <c:pt idx="17">
                  <c:v>11.564625850340136</c:v>
                </c:pt>
                <c:pt idx="18">
                  <c:v>12.244897959183673</c:v>
                </c:pt>
                <c:pt idx="19">
                  <c:v>12.925170068027212</c:v>
                </c:pt>
                <c:pt idx="20">
                  <c:v>13.605442176870749</c:v>
                </c:pt>
                <c:pt idx="21">
                  <c:v>14.285714285714285</c:v>
                </c:pt>
                <c:pt idx="22">
                  <c:v>14.965986394557824</c:v>
                </c:pt>
                <c:pt idx="23">
                  <c:v>15.646258503401361</c:v>
                </c:pt>
                <c:pt idx="24">
                  <c:v>16.326530612244898</c:v>
                </c:pt>
                <c:pt idx="25">
                  <c:v>17.006802721088434</c:v>
                </c:pt>
                <c:pt idx="26">
                  <c:v>17.687074829931973</c:v>
                </c:pt>
                <c:pt idx="27">
                  <c:v>18.367346938775512</c:v>
                </c:pt>
                <c:pt idx="28">
                  <c:v>19.047619047619047</c:v>
                </c:pt>
                <c:pt idx="29">
                  <c:v>19.727891156462583</c:v>
                </c:pt>
                <c:pt idx="30">
                  <c:v>20.408163265306122</c:v>
                </c:pt>
                <c:pt idx="31">
                  <c:v>21.088435374149661</c:v>
                </c:pt>
                <c:pt idx="32">
                  <c:v>21.768707482993197</c:v>
                </c:pt>
                <c:pt idx="33">
                  <c:v>22.448979591836736</c:v>
                </c:pt>
                <c:pt idx="34">
                  <c:v>23.129251700680271</c:v>
                </c:pt>
                <c:pt idx="35">
                  <c:v>23.809523809523807</c:v>
                </c:pt>
                <c:pt idx="36">
                  <c:v>24.489795918367346</c:v>
                </c:pt>
                <c:pt idx="37">
                  <c:v>25.170068027210885</c:v>
                </c:pt>
                <c:pt idx="38">
                  <c:v>25.850340136054424</c:v>
                </c:pt>
                <c:pt idx="39">
                  <c:v>26.530612244897959</c:v>
                </c:pt>
                <c:pt idx="40">
                  <c:v>27.210884353741498</c:v>
                </c:pt>
                <c:pt idx="41">
                  <c:v>27.89115646258503</c:v>
                </c:pt>
                <c:pt idx="42">
                  <c:v>28.571428571428569</c:v>
                </c:pt>
                <c:pt idx="43">
                  <c:v>29.251700680272108</c:v>
                </c:pt>
                <c:pt idx="44">
                  <c:v>29.931972789115648</c:v>
                </c:pt>
                <c:pt idx="45">
                  <c:v>30.612244897959183</c:v>
                </c:pt>
                <c:pt idx="46">
                  <c:v>31.292517006802722</c:v>
                </c:pt>
                <c:pt idx="47">
                  <c:v>31.972789115646261</c:v>
                </c:pt>
                <c:pt idx="48">
                  <c:v>32.653061224489797</c:v>
                </c:pt>
                <c:pt idx="49">
                  <c:v>33.333333333333329</c:v>
                </c:pt>
                <c:pt idx="50">
                  <c:v>34.013605442176868</c:v>
                </c:pt>
                <c:pt idx="51">
                  <c:v>34.693877551020407</c:v>
                </c:pt>
                <c:pt idx="52">
                  <c:v>35.374149659863946</c:v>
                </c:pt>
                <c:pt idx="53">
                  <c:v>36.054421768707485</c:v>
                </c:pt>
                <c:pt idx="54">
                  <c:v>36.734693877551024</c:v>
                </c:pt>
                <c:pt idx="55">
                  <c:v>37.414965986394563</c:v>
                </c:pt>
                <c:pt idx="56">
                  <c:v>38.095238095238095</c:v>
                </c:pt>
                <c:pt idx="57">
                  <c:v>38.775510204081634</c:v>
                </c:pt>
                <c:pt idx="58">
                  <c:v>39.455782312925166</c:v>
                </c:pt>
                <c:pt idx="59">
                  <c:v>40.136054421768705</c:v>
                </c:pt>
                <c:pt idx="60">
                  <c:v>40.816326530612244</c:v>
                </c:pt>
                <c:pt idx="61">
                  <c:v>41.496598639455783</c:v>
                </c:pt>
                <c:pt idx="62">
                  <c:v>42.176870748299322</c:v>
                </c:pt>
                <c:pt idx="63">
                  <c:v>42.857142857142854</c:v>
                </c:pt>
                <c:pt idx="64">
                  <c:v>43.537414965986393</c:v>
                </c:pt>
                <c:pt idx="65">
                  <c:v>44.217687074829932</c:v>
                </c:pt>
                <c:pt idx="66">
                  <c:v>44.897959183673471</c:v>
                </c:pt>
                <c:pt idx="67">
                  <c:v>45.57823129251701</c:v>
                </c:pt>
                <c:pt idx="68">
                  <c:v>46.258503401360542</c:v>
                </c:pt>
                <c:pt idx="69">
                  <c:v>46.938775510204081</c:v>
                </c:pt>
                <c:pt idx="70">
                  <c:v>47.619047619047613</c:v>
                </c:pt>
                <c:pt idx="71">
                  <c:v>48.299319727891152</c:v>
                </c:pt>
                <c:pt idx="72">
                  <c:v>48.979591836734691</c:v>
                </c:pt>
                <c:pt idx="73">
                  <c:v>49.65986394557823</c:v>
                </c:pt>
                <c:pt idx="74">
                  <c:v>50.34013605442177</c:v>
                </c:pt>
                <c:pt idx="75">
                  <c:v>51.020408163265309</c:v>
                </c:pt>
                <c:pt idx="76">
                  <c:v>51.700680272108848</c:v>
                </c:pt>
                <c:pt idx="77">
                  <c:v>52.380952380952387</c:v>
                </c:pt>
                <c:pt idx="78">
                  <c:v>53.061224489795919</c:v>
                </c:pt>
                <c:pt idx="79">
                  <c:v>53.741496598639458</c:v>
                </c:pt>
                <c:pt idx="80">
                  <c:v>54.421768707482997</c:v>
                </c:pt>
                <c:pt idx="81">
                  <c:v>55.102040816326522</c:v>
                </c:pt>
                <c:pt idx="82">
                  <c:v>55.782312925170061</c:v>
                </c:pt>
                <c:pt idx="83">
                  <c:v>56.4625850340136</c:v>
                </c:pt>
                <c:pt idx="84">
                  <c:v>57.142857142857139</c:v>
                </c:pt>
                <c:pt idx="85">
                  <c:v>57.823129251700678</c:v>
                </c:pt>
                <c:pt idx="86">
                  <c:v>58.503401360544217</c:v>
                </c:pt>
                <c:pt idx="87">
                  <c:v>59.183673469387756</c:v>
                </c:pt>
                <c:pt idx="88">
                  <c:v>59.863945578231295</c:v>
                </c:pt>
                <c:pt idx="89">
                  <c:v>60.544217687074834</c:v>
                </c:pt>
                <c:pt idx="90">
                  <c:v>61.224489795918366</c:v>
                </c:pt>
                <c:pt idx="91">
                  <c:v>61.904761904761905</c:v>
                </c:pt>
                <c:pt idx="92">
                  <c:v>62.585034013605444</c:v>
                </c:pt>
                <c:pt idx="93">
                  <c:v>63.265306122448983</c:v>
                </c:pt>
                <c:pt idx="94">
                  <c:v>63.945578231292522</c:v>
                </c:pt>
                <c:pt idx="95">
                  <c:v>64.625850340136054</c:v>
                </c:pt>
                <c:pt idx="96">
                  <c:v>65.306122448979593</c:v>
                </c:pt>
                <c:pt idx="97">
                  <c:v>65.986394557823118</c:v>
                </c:pt>
                <c:pt idx="98">
                  <c:v>66.666666666666657</c:v>
                </c:pt>
                <c:pt idx="99">
                  <c:v>67.346938775510196</c:v>
                </c:pt>
                <c:pt idx="100">
                  <c:v>68.027210884353735</c:v>
                </c:pt>
                <c:pt idx="101">
                  <c:v>68.707482993197274</c:v>
                </c:pt>
                <c:pt idx="102">
                  <c:v>69.387755102040813</c:v>
                </c:pt>
                <c:pt idx="103">
                  <c:v>70.068027210884352</c:v>
                </c:pt>
                <c:pt idx="104">
                  <c:v>70.748299319727892</c:v>
                </c:pt>
                <c:pt idx="105">
                  <c:v>71.428571428571431</c:v>
                </c:pt>
                <c:pt idx="106">
                  <c:v>72.10884353741497</c:v>
                </c:pt>
                <c:pt idx="107">
                  <c:v>72.789115646258509</c:v>
                </c:pt>
                <c:pt idx="108">
                  <c:v>73.469387755102048</c:v>
                </c:pt>
                <c:pt idx="109">
                  <c:v>74.149659863945587</c:v>
                </c:pt>
                <c:pt idx="110">
                  <c:v>74.829931972789126</c:v>
                </c:pt>
                <c:pt idx="111">
                  <c:v>75.510204081632651</c:v>
                </c:pt>
                <c:pt idx="112">
                  <c:v>76.19047619047619</c:v>
                </c:pt>
                <c:pt idx="113">
                  <c:v>76.870748299319729</c:v>
                </c:pt>
                <c:pt idx="114">
                  <c:v>77.551020408163268</c:v>
                </c:pt>
                <c:pt idx="115">
                  <c:v>78.231292517006807</c:v>
                </c:pt>
                <c:pt idx="116">
                  <c:v>78.911564625850332</c:v>
                </c:pt>
                <c:pt idx="117">
                  <c:v>79.591836734693871</c:v>
                </c:pt>
                <c:pt idx="118">
                  <c:v>80.27210884353741</c:v>
                </c:pt>
                <c:pt idx="119">
                  <c:v>80.952380952380949</c:v>
                </c:pt>
                <c:pt idx="120">
                  <c:v>81.632653061224488</c:v>
                </c:pt>
                <c:pt idx="121">
                  <c:v>82.312925170068027</c:v>
                </c:pt>
                <c:pt idx="122">
                  <c:v>82.993197278911566</c:v>
                </c:pt>
                <c:pt idx="123">
                  <c:v>83.673469387755105</c:v>
                </c:pt>
                <c:pt idx="124">
                  <c:v>84.353741496598644</c:v>
                </c:pt>
                <c:pt idx="125">
                  <c:v>85.034013605442169</c:v>
                </c:pt>
                <c:pt idx="126">
                  <c:v>85.714285714285708</c:v>
                </c:pt>
                <c:pt idx="127">
                  <c:v>86.394557823129247</c:v>
                </c:pt>
                <c:pt idx="128">
                  <c:v>87.074829931972786</c:v>
                </c:pt>
                <c:pt idx="129">
                  <c:v>87.755102040816325</c:v>
                </c:pt>
                <c:pt idx="130">
                  <c:v>88.435374149659864</c:v>
                </c:pt>
                <c:pt idx="131">
                  <c:v>89.115646258503403</c:v>
                </c:pt>
                <c:pt idx="132">
                  <c:v>89.795918367346943</c:v>
                </c:pt>
                <c:pt idx="133">
                  <c:v>90.476190476190482</c:v>
                </c:pt>
                <c:pt idx="134">
                  <c:v>91.156462585034021</c:v>
                </c:pt>
                <c:pt idx="135">
                  <c:v>91.83673469387756</c:v>
                </c:pt>
                <c:pt idx="136">
                  <c:v>92.517006802721085</c:v>
                </c:pt>
                <c:pt idx="137">
                  <c:v>93.197278911564624</c:v>
                </c:pt>
                <c:pt idx="138">
                  <c:v>93.877551020408163</c:v>
                </c:pt>
                <c:pt idx="139">
                  <c:v>94.557823129251702</c:v>
                </c:pt>
                <c:pt idx="140">
                  <c:v>95.238095238095227</c:v>
                </c:pt>
                <c:pt idx="141">
                  <c:v>95.918367346938766</c:v>
                </c:pt>
                <c:pt idx="142">
                  <c:v>96.598639455782305</c:v>
                </c:pt>
                <c:pt idx="143">
                  <c:v>97.278911564625844</c:v>
                </c:pt>
                <c:pt idx="144">
                  <c:v>97.959183673469383</c:v>
                </c:pt>
                <c:pt idx="145">
                  <c:v>98.639455782312922</c:v>
                </c:pt>
                <c:pt idx="146">
                  <c:v>99.319727891156461</c:v>
                </c:pt>
                <c:pt idx="147">
                  <c:v>100</c:v>
                </c:pt>
              </c:numCache>
            </c:numRef>
          </c:cat>
          <c:val>
            <c:numRef>
              <c:f>Tobillo_Der!$B$14:$B$161</c:f>
              <c:numCache>
                <c:formatCode>General</c:formatCode>
                <c:ptCount val="148"/>
                <c:pt idx="0">
                  <c:v>0.44761417086056099</c:v>
                </c:pt>
                <c:pt idx="1">
                  <c:v>1.1566841513848658</c:v>
                </c:pt>
                <c:pt idx="2">
                  <c:v>1.1566841513848658</c:v>
                </c:pt>
                <c:pt idx="3">
                  <c:v>0.72363144437282756</c:v>
                </c:pt>
                <c:pt idx="4">
                  <c:v>-2.7263109939062531</c:v>
                </c:pt>
                <c:pt idx="5">
                  <c:v>-6.0261168363387014</c:v>
                </c:pt>
                <c:pt idx="6">
                  <c:v>-6.0261168363387014</c:v>
                </c:pt>
                <c:pt idx="7">
                  <c:v>-8.1481170617884402</c:v>
                </c:pt>
                <c:pt idx="8">
                  <c:v>-7.1563554840305841</c:v>
                </c:pt>
                <c:pt idx="9">
                  <c:v>-9.4623222080256255</c:v>
                </c:pt>
                <c:pt idx="10">
                  <c:v>-11.064029350749507</c:v>
                </c:pt>
                <c:pt idx="11">
                  <c:v>-11.93560254326745</c:v>
                </c:pt>
                <c:pt idx="12">
                  <c:v>-9.1026224882919138</c:v>
                </c:pt>
                <c:pt idx="13">
                  <c:v>-12.799893231812518</c:v>
                </c:pt>
                <c:pt idx="14">
                  <c:v>-12.03482909712217</c:v>
                </c:pt>
                <c:pt idx="15">
                  <c:v>-11.264475104368174</c:v>
                </c:pt>
                <c:pt idx="16">
                  <c:v>-12.875001559612471</c:v>
                </c:pt>
                <c:pt idx="17">
                  <c:v>-11.309932474020215</c:v>
                </c:pt>
                <c:pt idx="18">
                  <c:v>-10.520784313874358</c:v>
                </c:pt>
                <c:pt idx="19">
                  <c:v>-8.9305901004190105</c:v>
                </c:pt>
                <c:pt idx="20">
                  <c:v>-8.1301023541559942</c:v>
                </c:pt>
                <c:pt idx="21">
                  <c:v>-7.326406660169539</c:v>
                </c:pt>
                <c:pt idx="22">
                  <c:v>-6.5198017516569706</c:v>
                </c:pt>
                <c:pt idx="23">
                  <c:v>-5.710593137499643</c:v>
                </c:pt>
                <c:pt idx="24">
                  <c:v>-5.710593137499643</c:v>
                </c:pt>
                <c:pt idx="25">
                  <c:v>-4.8990924537877589</c:v>
                </c:pt>
                <c:pt idx="26">
                  <c:v>-3.224522606519912</c:v>
                </c:pt>
                <c:pt idx="27">
                  <c:v>-3.224522606519912</c:v>
                </c:pt>
                <c:pt idx="28">
                  <c:v>-1.613538932881184</c:v>
                </c:pt>
                <c:pt idx="29">
                  <c:v>-0.81845546168861461</c:v>
                </c:pt>
                <c:pt idx="30">
                  <c:v>0</c:v>
                </c:pt>
                <c:pt idx="31">
                  <c:v>0.80692945510236314</c:v>
                </c:pt>
                <c:pt idx="32">
                  <c:v>-0.77240509750762953</c:v>
                </c:pt>
                <c:pt idx="33">
                  <c:v>3.3565186267537683E-2</c:v>
                </c:pt>
                <c:pt idx="34">
                  <c:v>0.83857857613108422</c:v>
                </c:pt>
                <c:pt idx="35">
                  <c:v>1.6423196360963175</c:v>
                </c:pt>
                <c:pt idx="36">
                  <c:v>2.4444759279011237</c:v>
                </c:pt>
                <c:pt idx="37">
                  <c:v>2.5131484233989596</c:v>
                </c:pt>
                <c:pt idx="38">
                  <c:v>5.7105931374996572</c:v>
                </c:pt>
                <c:pt idx="39">
                  <c:v>5.7105931374996572</c:v>
                </c:pt>
                <c:pt idx="40">
                  <c:v>6.4287477488298492</c:v>
                </c:pt>
                <c:pt idx="41">
                  <c:v>3.4199830948611094</c:v>
                </c:pt>
                <c:pt idx="42">
                  <c:v>4.2291917090184512</c:v>
                </c:pt>
                <c:pt idx="43">
                  <c:v>6.0437226527027264</c:v>
                </c:pt>
                <c:pt idx="44">
                  <c:v>5.8394923115174606</c:v>
                </c:pt>
                <c:pt idx="45">
                  <c:v>6.8982260347202242</c:v>
                </c:pt>
                <c:pt idx="46">
                  <c:v>4.6149148174579153</c:v>
                </c:pt>
                <c:pt idx="47">
                  <c:v>5.4340585415404661</c:v>
                </c:pt>
                <c:pt idx="48">
                  <c:v>6.4243058712115726</c:v>
                </c:pt>
                <c:pt idx="49">
                  <c:v>7.2285129478826917</c:v>
                </c:pt>
                <c:pt idx="50">
                  <c:v>7.0597127390395684</c:v>
                </c:pt>
                <c:pt idx="51">
                  <c:v>5.5967886062156111</c:v>
                </c:pt>
                <c:pt idx="52">
                  <c:v>6.3977465025562594</c:v>
                </c:pt>
                <c:pt idx="53">
                  <c:v>6.6585752600092007</c:v>
                </c:pt>
                <c:pt idx="54">
                  <c:v>6.5882554580507247</c:v>
                </c:pt>
                <c:pt idx="55">
                  <c:v>7.1934700552955491</c:v>
                </c:pt>
                <c:pt idx="56">
                  <c:v>5.7362030495333443</c:v>
                </c:pt>
                <c:pt idx="57">
                  <c:v>6.5207116128573404</c:v>
                </c:pt>
                <c:pt idx="58">
                  <c:v>7.2992634132124579</c:v>
                </c:pt>
                <c:pt idx="59">
                  <c:v>7.2992634132124579</c:v>
                </c:pt>
                <c:pt idx="60">
                  <c:v>5.8519863288450864</c:v>
                </c:pt>
                <c:pt idx="61">
                  <c:v>6.0927716573360726</c:v>
                </c:pt>
                <c:pt idx="62">
                  <c:v>6.8680863243982913</c:v>
                </c:pt>
                <c:pt idx="63">
                  <c:v>7.1782157574884167</c:v>
                </c:pt>
                <c:pt idx="64">
                  <c:v>8.3980463689585036</c:v>
                </c:pt>
                <c:pt idx="65">
                  <c:v>8.673174047879769</c:v>
                </c:pt>
                <c:pt idx="66">
                  <c:v>9.7331453920272537</c:v>
                </c:pt>
                <c:pt idx="67">
                  <c:v>7.4651908561214242</c:v>
                </c:pt>
                <c:pt idx="68">
                  <c:v>9.0615133539098309</c:v>
                </c:pt>
                <c:pt idx="69">
                  <c:v>8.521003166779181</c:v>
                </c:pt>
                <c:pt idx="70">
                  <c:v>6.613460482314764</c:v>
                </c:pt>
                <c:pt idx="71">
                  <c:v>8.1162639083628108</c:v>
                </c:pt>
                <c:pt idx="72">
                  <c:v>6.6798860632225541</c:v>
                </c:pt>
                <c:pt idx="73">
                  <c:v>7.0211068155366263</c:v>
                </c:pt>
                <c:pt idx="74">
                  <c:v>6.7435269917493343</c:v>
                </c:pt>
                <c:pt idx="75">
                  <c:v>7.0420391737294068</c:v>
                </c:pt>
                <c:pt idx="76">
                  <c:v>5.7350968372836491</c:v>
                </c:pt>
                <c:pt idx="77">
                  <c:v>3.1798301198642349</c:v>
                </c:pt>
                <c:pt idx="78">
                  <c:v>2.9947601721892312</c:v>
                </c:pt>
                <c:pt idx="79">
                  <c:v>-0.52026519660404347</c:v>
                </c:pt>
                <c:pt idx="80">
                  <c:v>-2.6445766991166408</c:v>
                </c:pt>
                <c:pt idx="81">
                  <c:v>-1.9681526427620071</c:v>
                </c:pt>
                <c:pt idx="82">
                  <c:v>-4.5238681761778281</c:v>
                </c:pt>
                <c:pt idx="83">
                  <c:v>-6.0927716573360726</c:v>
                </c:pt>
                <c:pt idx="84">
                  <c:v>-6.493525312539262</c:v>
                </c:pt>
                <c:pt idx="85">
                  <c:v>-9.1174632211403832</c:v>
                </c:pt>
                <c:pt idx="86">
                  <c:v>-13.050028553666834</c:v>
                </c:pt>
                <c:pt idx="87">
                  <c:v>-13.324531261890783</c:v>
                </c:pt>
                <c:pt idx="88">
                  <c:v>-19.921977074496766</c:v>
                </c:pt>
                <c:pt idx="89">
                  <c:v>-22.479434397103105</c:v>
                </c:pt>
                <c:pt idx="90">
                  <c:v>-27.063008093107342</c:v>
                </c:pt>
                <c:pt idx="91">
                  <c:v>-30.068582821862435</c:v>
                </c:pt>
                <c:pt idx="92">
                  <c:v>-30.963756532073518</c:v>
                </c:pt>
                <c:pt idx="93">
                  <c:v>-31.631064887908607</c:v>
                </c:pt>
                <c:pt idx="94">
                  <c:v>-31.07710115081187</c:v>
                </c:pt>
                <c:pt idx="95">
                  <c:v>-28.855661219716509</c:v>
                </c:pt>
                <c:pt idx="96">
                  <c:v>-25.919987773295347</c:v>
                </c:pt>
                <c:pt idx="97">
                  <c:v>-23.792044366686426</c:v>
                </c:pt>
                <c:pt idx="98">
                  <c:v>-22.274145844482703</c:v>
                </c:pt>
                <c:pt idx="99">
                  <c:v>-22.274145844482703</c:v>
                </c:pt>
                <c:pt idx="100">
                  <c:v>-20.963461593935634</c:v>
                </c:pt>
                <c:pt idx="101">
                  <c:v>-17.814441175088078</c:v>
                </c:pt>
                <c:pt idx="102">
                  <c:v>-18.95111305268685</c:v>
                </c:pt>
                <c:pt idx="103">
                  <c:v>-16.85075321407227</c:v>
                </c:pt>
                <c:pt idx="104">
                  <c:v>-14.839939161912909</c:v>
                </c:pt>
                <c:pt idx="105">
                  <c:v>-14.839665486900785</c:v>
                </c:pt>
                <c:pt idx="106">
                  <c:v>-12.639062440630099</c:v>
                </c:pt>
                <c:pt idx="107">
                  <c:v>-10.407711312490051</c:v>
                </c:pt>
                <c:pt idx="108">
                  <c:v>-13.951423723059236</c:v>
                </c:pt>
                <c:pt idx="109">
                  <c:v>-10.805877036702157</c:v>
                </c:pt>
                <c:pt idx="110">
                  <c:v>-10.750966993188058</c:v>
                </c:pt>
                <c:pt idx="111">
                  <c:v>-10.598220267984502</c:v>
                </c:pt>
                <c:pt idx="112">
                  <c:v>-10.886800322498104</c:v>
                </c:pt>
                <c:pt idx="113">
                  <c:v>-3.8324160044132043</c:v>
                </c:pt>
                <c:pt idx="114">
                  <c:v>-2.6748657026366374</c:v>
                </c:pt>
                <c:pt idx="115">
                  <c:v>-0.96387590961792569</c:v>
                </c:pt>
                <c:pt idx="116">
                  <c:v>2.1717343687521407</c:v>
                </c:pt>
                <c:pt idx="117">
                  <c:v>1.9288409913393565</c:v>
                </c:pt>
                <c:pt idx="118">
                  <c:v>2.2362715043114889</c:v>
                </c:pt>
                <c:pt idx="119">
                  <c:v>2.9160314247315853</c:v>
                </c:pt>
                <c:pt idx="120">
                  <c:v>3.0221266694654361</c:v>
                </c:pt>
                <c:pt idx="121">
                  <c:v>2.6195487953946781</c:v>
                </c:pt>
                <c:pt idx="122">
                  <c:v>3.3332414430575881</c:v>
                </c:pt>
                <c:pt idx="123">
                  <c:v>3.1867586861903447</c:v>
                </c:pt>
                <c:pt idx="124">
                  <c:v>3.1798301198642349</c:v>
                </c:pt>
                <c:pt idx="125">
                  <c:v>3.0754346456304091</c:v>
                </c:pt>
                <c:pt idx="126">
                  <c:v>3.6138807520036522</c:v>
                </c:pt>
                <c:pt idx="127">
                  <c:v>4.2286477890697114</c:v>
                </c:pt>
                <c:pt idx="128">
                  <c:v>5.2248157509705777</c:v>
                </c:pt>
                <c:pt idx="129">
                  <c:v>5.0558997301037465</c:v>
                </c:pt>
                <c:pt idx="130">
                  <c:v>4.8093786995591614</c:v>
                </c:pt>
                <c:pt idx="131">
                  <c:v>4.0334110727701926</c:v>
                </c:pt>
                <c:pt idx="132">
                  <c:v>3.7129242799703945</c:v>
                </c:pt>
                <c:pt idx="133">
                  <c:v>4.2794635302452235</c:v>
                </c:pt>
                <c:pt idx="134">
                  <c:v>5.3702079573821493</c:v>
                </c:pt>
                <c:pt idx="135">
                  <c:v>2.8713632903778858</c:v>
                </c:pt>
                <c:pt idx="136">
                  <c:v>3.6285321554364316</c:v>
                </c:pt>
                <c:pt idx="137">
                  <c:v>3.9325134428292614</c:v>
                </c:pt>
                <c:pt idx="138">
                  <c:v>3.1798301198642349</c:v>
                </c:pt>
                <c:pt idx="139">
                  <c:v>1.6953632031192569</c:v>
                </c:pt>
                <c:pt idx="140">
                  <c:v>2.1575934246182129</c:v>
                </c:pt>
                <c:pt idx="141">
                  <c:v>4.437761776698764</c:v>
                </c:pt>
                <c:pt idx="142">
                  <c:v>3.4143386519408097</c:v>
                </c:pt>
                <c:pt idx="143">
                  <c:v>4.635463426902632</c:v>
                </c:pt>
                <c:pt idx="144">
                  <c:v>7.090540053295598</c:v>
                </c:pt>
                <c:pt idx="145">
                  <c:v>4.437761776698764</c:v>
                </c:pt>
                <c:pt idx="146">
                  <c:v>4.1612932627413954</c:v>
                </c:pt>
                <c:pt idx="147">
                  <c:v>6.1199303436476242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4F-443E-9C8C-9DBDC37C3EDD}"/>
            </c:ext>
          </c:extLst>
        </c:ser>
        <c:marker val="1"/>
        <c:axId val="105607168"/>
        <c:axId val="105608704"/>
      </c:lineChart>
      <c:catAx>
        <c:axId val="105607168"/>
        <c:scaling>
          <c:orientation val="minMax"/>
        </c:scaling>
        <c:axPos val="b"/>
        <c:numFmt formatCode="0.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08704"/>
        <c:crosses val="autoZero"/>
        <c:auto val="1"/>
        <c:lblAlgn val="ctr"/>
        <c:lblOffset val="100"/>
      </c:catAx>
      <c:valAx>
        <c:axId val="105608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133350</xdr:rowOff>
    </xdr:from>
    <xdr:to>
      <xdr:col>8</xdr:col>
      <xdr:colOff>292311</xdr:colOff>
      <xdr:row>11</xdr:row>
      <xdr:rowOff>31839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102311" cy="1739989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0</xdr:row>
      <xdr:rowOff>177800</xdr:rowOff>
    </xdr:from>
    <xdr:to>
      <xdr:col>14</xdr:col>
      <xdr:colOff>679450</xdr:colOff>
      <xdr:row>12</xdr:row>
      <xdr:rowOff>10448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77800"/>
          <a:ext cx="4794250" cy="2042448"/>
        </a:xfrm>
        <a:prstGeom prst="rect">
          <a:avLst/>
        </a:prstGeom>
      </xdr:spPr>
    </xdr:pic>
    <xdr:clientData/>
  </xdr:twoCellAnchor>
  <xdr:twoCellAnchor>
    <xdr:from>
      <xdr:col>10</xdr:col>
      <xdr:colOff>736600</xdr:colOff>
      <xdr:row>13</xdr:row>
      <xdr:rowOff>12700</xdr:rowOff>
    </xdr:from>
    <xdr:to>
      <xdr:col>16</xdr:col>
      <xdr:colOff>736600</xdr:colOff>
      <xdr:row>27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6350</xdr:rowOff>
    </xdr:from>
    <xdr:to>
      <xdr:col>5</xdr:col>
      <xdr:colOff>520875</xdr:colOff>
      <xdr:row>10</xdr:row>
      <xdr:rowOff>177894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90500"/>
          <a:ext cx="3397425" cy="1828894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0</xdr:colOff>
      <xdr:row>28</xdr:row>
      <xdr:rowOff>165100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95250</xdr:rowOff>
    </xdr:from>
    <xdr:to>
      <xdr:col>5</xdr:col>
      <xdr:colOff>749300</xdr:colOff>
      <xdr:row>10</xdr:row>
      <xdr:rowOff>91084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95250"/>
          <a:ext cx="3721100" cy="183733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12</xdr:col>
      <xdr:colOff>0</xdr:colOff>
      <xdr:row>25</xdr:row>
      <xdr:rowOff>165100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07"/>
  <sheetViews>
    <sheetView tabSelected="1" topLeftCell="A159" workbookViewId="0">
      <selection activeCell="C168" sqref="C168"/>
    </sheetView>
  </sheetViews>
  <sheetFormatPr baseColWidth="10" defaultColWidth="10.85546875" defaultRowHeight="14.45" customHeight="1"/>
  <sheetData>
    <row r="1" spans="1:21" ht="14.45" customHeight="1">
      <c r="A1" t="s">
        <v>0</v>
      </c>
    </row>
    <row r="2" spans="1:21" ht="14.45" customHeight="1">
      <c r="A2" s="18" t="s">
        <v>1</v>
      </c>
      <c r="B2" s="19"/>
    </row>
    <row r="3" spans="1:21" ht="14.45" customHeight="1">
      <c r="A3" s="1" t="s">
        <v>2</v>
      </c>
      <c r="B3" s="1" t="s">
        <v>3</v>
      </c>
    </row>
    <row r="4" spans="1:21" ht="14.45" customHeight="1">
      <c r="A4" s="2" t="s">
        <v>4</v>
      </c>
      <c r="B4" s="2" t="s">
        <v>4</v>
      </c>
    </row>
    <row r="5" spans="1:21" ht="14.45" customHeight="1">
      <c r="A5" t="s">
        <v>0</v>
      </c>
    </row>
    <row r="6" spans="1:21" ht="14.45" customHeight="1">
      <c r="A6" s="20" t="s">
        <v>5</v>
      </c>
      <c r="B6" s="21"/>
      <c r="C6" s="22"/>
      <c r="D6" s="20" t="s">
        <v>5</v>
      </c>
      <c r="E6" s="21"/>
      <c r="F6" s="22"/>
      <c r="G6" s="20" t="s">
        <v>5</v>
      </c>
      <c r="H6" s="21"/>
      <c r="I6" s="22"/>
      <c r="J6" s="20" t="s">
        <v>5</v>
      </c>
      <c r="K6" s="21"/>
      <c r="L6" s="22"/>
      <c r="M6" s="20" t="s">
        <v>5</v>
      </c>
      <c r="N6" s="21"/>
      <c r="O6" s="22"/>
      <c r="P6" s="20" t="s">
        <v>5</v>
      </c>
      <c r="Q6" s="21"/>
      <c r="R6" s="22"/>
      <c r="S6" s="20" t="s">
        <v>5</v>
      </c>
      <c r="T6" s="21"/>
      <c r="U6" s="22"/>
    </row>
    <row r="7" spans="1:21" ht="14.45" customHeight="1">
      <c r="A7" s="1" t="s">
        <v>6</v>
      </c>
      <c r="B7" s="26" t="s">
        <v>7</v>
      </c>
      <c r="C7" s="27"/>
      <c r="D7" s="1" t="s">
        <v>6</v>
      </c>
      <c r="E7" s="26" t="s">
        <v>8</v>
      </c>
      <c r="F7" s="27"/>
      <c r="G7" s="1" t="s">
        <v>6</v>
      </c>
      <c r="H7" s="26" t="s">
        <v>9</v>
      </c>
      <c r="I7" s="27"/>
      <c r="J7" s="1" t="s">
        <v>6</v>
      </c>
      <c r="K7" s="26" t="s">
        <v>10</v>
      </c>
      <c r="L7" s="27"/>
      <c r="M7" s="1" t="s">
        <v>6</v>
      </c>
      <c r="N7" s="26" t="s">
        <v>11</v>
      </c>
      <c r="O7" s="27"/>
      <c r="P7" s="1" t="s">
        <v>6</v>
      </c>
      <c r="Q7" s="26" t="s">
        <v>12</v>
      </c>
      <c r="R7" s="27"/>
      <c r="S7" s="1" t="s">
        <v>6</v>
      </c>
      <c r="T7" s="26" t="s">
        <v>13</v>
      </c>
      <c r="U7" s="27"/>
    </row>
    <row r="8" spans="1:21" ht="14.45" customHeight="1">
      <c r="A8" s="23" t="s">
        <v>14</v>
      </c>
      <c r="B8" s="24"/>
      <c r="C8" s="25"/>
      <c r="D8" s="23" t="s">
        <v>14</v>
      </c>
      <c r="E8" s="24"/>
      <c r="F8" s="25"/>
      <c r="G8" s="23" t="s">
        <v>14</v>
      </c>
      <c r="H8" s="24"/>
      <c r="I8" s="25"/>
      <c r="J8" s="23" t="s">
        <v>14</v>
      </c>
      <c r="K8" s="24"/>
      <c r="L8" s="25"/>
      <c r="M8" s="23" t="s">
        <v>14</v>
      </c>
      <c r="N8" s="24"/>
      <c r="O8" s="25"/>
      <c r="P8" s="23" t="s">
        <v>14</v>
      </c>
      <c r="Q8" s="24"/>
      <c r="R8" s="25"/>
      <c r="S8" s="23" t="s">
        <v>14</v>
      </c>
      <c r="T8" s="24"/>
      <c r="U8" s="25"/>
    </row>
    <row r="9" spans="1:21" ht="14.45" customHeight="1">
      <c r="A9" s="1" t="s">
        <v>15</v>
      </c>
      <c r="B9" s="1" t="s">
        <v>16</v>
      </c>
      <c r="C9" s="1" t="s">
        <v>17</v>
      </c>
      <c r="D9" s="1" t="s">
        <v>15</v>
      </c>
      <c r="E9" s="1" t="s">
        <v>16</v>
      </c>
      <c r="F9" s="1" t="s">
        <v>17</v>
      </c>
      <c r="G9" s="1" t="s">
        <v>15</v>
      </c>
      <c r="H9" s="1" t="s">
        <v>16</v>
      </c>
      <c r="I9" s="1" t="s">
        <v>17</v>
      </c>
      <c r="J9" s="1" t="s">
        <v>15</v>
      </c>
      <c r="K9" s="1" t="s">
        <v>16</v>
      </c>
      <c r="L9" s="1" t="s">
        <v>17</v>
      </c>
      <c r="M9" s="1" t="s">
        <v>15</v>
      </c>
      <c r="N9" s="1" t="s">
        <v>16</v>
      </c>
      <c r="O9" s="1" t="s">
        <v>17</v>
      </c>
      <c r="P9" s="1" t="s">
        <v>15</v>
      </c>
      <c r="Q9" s="1" t="s">
        <v>16</v>
      </c>
      <c r="R9" s="1" t="s">
        <v>17</v>
      </c>
      <c r="S9" s="1" t="s">
        <v>15</v>
      </c>
      <c r="T9" s="1" t="s">
        <v>16</v>
      </c>
      <c r="U9" s="1" t="s">
        <v>17</v>
      </c>
    </row>
    <row r="10" spans="1:21" ht="14.45" customHeight="1">
      <c r="A10" s="2">
        <v>210</v>
      </c>
      <c r="B10" s="2">
        <v>48</v>
      </c>
      <c r="C10" s="2" t="s">
        <v>4</v>
      </c>
      <c r="D10" s="2">
        <v>188</v>
      </c>
      <c r="E10" s="2">
        <v>39</v>
      </c>
      <c r="F10" s="2" t="s">
        <v>4</v>
      </c>
      <c r="G10" s="2">
        <v>178</v>
      </c>
      <c r="H10" s="2">
        <v>57</v>
      </c>
      <c r="I10" s="2" t="s">
        <v>4</v>
      </c>
      <c r="J10" s="2">
        <v>150</v>
      </c>
      <c r="K10" s="2">
        <v>127</v>
      </c>
      <c r="L10" s="2" t="s">
        <v>4</v>
      </c>
      <c r="M10" s="2">
        <v>149</v>
      </c>
      <c r="N10" s="2">
        <v>142</v>
      </c>
      <c r="O10" s="2" t="s">
        <v>4</v>
      </c>
      <c r="P10" s="2">
        <v>126</v>
      </c>
      <c r="Q10" s="2">
        <v>190</v>
      </c>
      <c r="R10" s="2" t="s">
        <v>4</v>
      </c>
      <c r="S10" s="2">
        <v>130</v>
      </c>
      <c r="T10" s="2">
        <v>242</v>
      </c>
      <c r="U10" s="2" t="s">
        <v>4</v>
      </c>
    </row>
    <row r="11" spans="1:21" ht="14.45" customHeight="1">
      <c r="A11" s="2">
        <v>212</v>
      </c>
      <c r="B11" s="2">
        <v>47</v>
      </c>
      <c r="C11" s="2" t="s">
        <v>18</v>
      </c>
      <c r="D11" s="2">
        <v>190</v>
      </c>
      <c r="E11" s="2">
        <v>38</v>
      </c>
      <c r="F11" s="2" t="s">
        <v>18</v>
      </c>
      <c r="G11" s="2">
        <v>180</v>
      </c>
      <c r="H11" s="2">
        <v>56</v>
      </c>
      <c r="I11" s="2" t="s">
        <v>18</v>
      </c>
      <c r="J11" s="2">
        <v>153</v>
      </c>
      <c r="K11" s="2">
        <v>126</v>
      </c>
      <c r="L11" s="2" t="s">
        <v>18</v>
      </c>
      <c r="M11" s="2">
        <v>152</v>
      </c>
      <c r="N11" s="2">
        <v>141</v>
      </c>
      <c r="O11" s="2" t="s">
        <v>18</v>
      </c>
      <c r="P11" s="2">
        <v>129</v>
      </c>
      <c r="Q11" s="2">
        <v>190</v>
      </c>
      <c r="R11" s="2" t="s">
        <v>18</v>
      </c>
      <c r="S11" s="2">
        <v>133</v>
      </c>
      <c r="T11" s="2">
        <v>242</v>
      </c>
      <c r="U11" s="2" t="s">
        <v>18</v>
      </c>
    </row>
    <row r="12" spans="1:21" ht="14.45" customHeight="1">
      <c r="A12" s="2">
        <v>213</v>
      </c>
      <c r="B12" s="2">
        <v>47</v>
      </c>
      <c r="C12" s="2" t="s">
        <v>19</v>
      </c>
      <c r="D12" s="2">
        <v>191</v>
      </c>
      <c r="E12" s="2">
        <v>38</v>
      </c>
      <c r="F12" s="2" t="s">
        <v>19</v>
      </c>
      <c r="G12" s="2">
        <v>182</v>
      </c>
      <c r="H12" s="2">
        <v>56</v>
      </c>
      <c r="I12" s="2" t="s">
        <v>19</v>
      </c>
      <c r="J12" s="2">
        <v>155</v>
      </c>
      <c r="K12" s="2">
        <v>126</v>
      </c>
      <c r="L12" s="2" t="s">
        <v>19</v>
      </c>
      <c r="M12" s="2">
        <v>154</v>
      </c>
      <c r="N12" s="2">
        <v>141</v>
      </c>
      <c r="O12" s="2" t="s">
        <v>19</v>
      </c>
      <c r="P12" s="2">
        <v>131</v>
      </c>
      <c r="Q12" s="2">
        <v>189</v>
      </c>
      <c r="R12" s="2" t="s">
        <v>19</v>
      </c>
      <c r="S12" s="2">
        <v>135</v>
      </c>
      <c r="T12" s="2">
        <v>241</v>
      </c>
      <c r="U12" s="2" t="s">
        <v>19</v>
      </c>
    </row>
    <row r="13" spans="1:21" ht="14.45" customHeight="1">
      <c r="A13" s="2">
        <v>215</v>
      </c>
      <c r="B13" s="2">
        <v>46</v>
      </c>
      <c r="C13" s="2" t="s">
        <v>20</v>
      </c>
      <c r="D13" s="2">
        <v>192</v>
      </c>
      <c r="E13" s="2">
        <v>37</v>
      </c>
      <c r="F13" s="2" t="s">
        <v>20</v>
      </c>
      <c r="G13" s="2">
        <v>183</v>
      </c>
      <c r="H13" s="2">
        <v>56</v>
      </c>
      <c r="I13" s="2" t="s">
        <v>20</v>
      </c>
      <c r="J13" s="2">
        <v>157</v>
      </c>
      <c r="K13" s="2">
        <v>125</v>
      </c>
      <c r="L13" s="2" t="s">
        <v>20</v>
      </c>
      <c r="M13" s="2">
        <v>156</v>
      </c>
      <c r="N13" s="2">
        <v>141</v>
      </c>
      <c r="O13" s="2" t="s">
        <v>20</v>
      </c>
      <c r="P13" s="2">
        <v>134</v>
      </c>
      <c r="Q13" s="2">
        <v>189</v>
      </c>
      <c r="R13" s="2" t="s">
        <v>20</v>
      </c>
      <c r="S13" s="2">
        <v>138</v>
      </c>
      <c r="T13" s="2">
        <v>241</v>
      </c>
      <c r="U13" s="2" t="s">
        <v>20</v>
      </c>
    </row>
    <row r="14" spans="1:21" ht="14.45" customHeight="1">
      <c r="A14" s="2">
        <v>216</v>
      </c>
      <c r="B14" s="2">
        <v>44</v>
      </c>
      <c r="C14" s="2" t="s">
        <v>21</v>
      </c>
      <c r="D14" s="2">
        <v>194</v>
      </c>
      <c r="E14" s="2">
        <v>37</v>
      </c>
      <c r="F14" s="2" t="s">
        <v>21</v>
      </c>
      <c r="G14" s="2">
        <v>185</v>
      </c>
      <c r="H14" s="2">
        <v>55</v>
      </c>
      <c r="I14" s="2" t="s">
        <v>21</v>
      </c>
      <c r="J14" s="2">
        <v>159</v>
      </c>
      <c r="K14" s="2">
        <v>125</v>
      </c>
      <c r="L14" s="2" t="s">
        <v>21</v>
      </c>
      <c r="M14" s="2">
        <v>158</v>
      </c>
      <c r="N14" s="2">
        <v>140</v>
      </c>
      <c r="O14" s="2" t="s">
        <v>21</v>
      </c>
      <c r="P14" s="2">
        <v>137</v>
      </c>
      <c r="Q14" s="2">
        <v>188</v>
      </c>
      <c r="R14" s="2" t="s">
        <v>21</v>
      </c>
      <c r="S14" s="2">
        <v>141</v>
      </c>
      <c r="T14" s="2">
        <v>240</v>
      </c>
      <c r="U14" s="2" t="s">
        <v>21</v>
      </c>
    </row>
    <row r="15" spans="1:21" ht="14.45" customHeight="1">
      <c r="A15" s="2">
        <v>218</v>
      </c>
      <c r="B15" s="2">
        <v>43</v>
      </c>
      <c r="C15" s="2" t="s">
        <v>22</v>
      </c>
      <c r="D15" s="2">
        <v>195</v>
      </c>
      <c r="E15" s="2">
        <v>37</v>
      </c>
      <c r="F15" s="2" t="s">
        <v>22</v>
      </c>
      <c r="G15" s="2">
        <v>187</v>
      </c>
      <c r="H15" s="2">
        <v>55</v>
      </c>
      <c r="I15" s="2" t="s">
        <v>22</v>
      </c>
      <c r="J15" s="2">
        <v>161</v>
      </c>
      <c r="K15" s="2">
        <v>124</v>
      </c>
      <c r="L15" s="2" t="s">
        <v>22</v>
      </c>
      <c r="M15" s="2">
        <v>161</v>
      </c>
      <c r="N15" s="2">
        <v>139</v>
      </c>
      <c r="O15" s="2" t="s">
        <v>22</v>
      </c>
      <c r="P15" s="2">
        <v>140</v>
      </c>
      <c r="Q15" s="2">
        <v>188</v>
      </c>
      <c r="R15" s="2" t="s">
        <v>22</v>
      </c>
      <c r="S15" s="2">
        <v>144</v>
      </c>
      <c r="T15" s="2">
        <v>240</v>
      </c>
      <c r="U15" s="2" t="s">
        <v>22</v>
      </c>
    </row>
    <row r="16" spans="1:21" ht="14.45" customHeight="1">
      <c r="A16" s="2">
        <v>220</v>
      </c>
      <c r="B16" s="2">
        <v>43</v>
      </c>
      <c r="C16" s="2" t="s">
        <v>23</v>
      </c>
      <c r="D16" s="2">
        <v>197</v>
      </c>
      <c r="E16" s="2">
        <v>37</v>
      </c>
      <c r="F16" s="2" t="s">
        <v>23</v>
      </c>
      <c r="G16" s="2">
        <v>189</v>
      </c>
      <c r="H16" s="2">
        <v>55</v>
      </c>
      <c r="I16" s="2" t="s">
        <v>23</v>
      </c>
      <c r="J16" s="2">
        <v>163</v>
      </c>
      <c r="K16" s="2">
        <v>124</v>
      </c>
      <c r="L16" s="2" t="s">
        <v>23</v>
      </c>
      <c r="M16" s="2">
        <v>163</v>
      </c>
      <c r="N16" s="2">
        <v>139</v>
      </c>
      <c r="O16" s="2" t="s">
        <v>23</v>
      </c>
      <c r="P16" s="2">
        <v>143</v>
      </c>
      <c r="Q16" s="2">
        <v>187</v>
      </c>
      <c r="R16" s="2" t="s">
        <v>23</v>
      </c>
      <c r="S16" s="2">
        <v>147</v>
      </c>
      <c r="T16" s="2">
        <v>239</v>
      </c>
      <c r="U16" s="2" t="s">
        <v>23</v>
      </c>
    </row>
    <row r="17" spans="1:21" ht="14.45" customHeight="1">
      <c r="A17" s="2">
        <v>221</v>
      </c>
      <c r="B17" s="2">
        <v>41</v>
      </c>
      <c r="C17" s="2" t="s">
        <v>24</v>
      </c>
      <c r="D17" s="2">
        <v>197</v>
      </c>
      <c r="E17" s="2">
        <v>36</v>
      </c>
      <c r="F17" s="2" t="s">
        <v>24</v>
      </c>
      <c r="G17" s="2">
        <v>190</v>
      </c>
      <c r="H17" s="2">
        <v>55</v>
      </c>
      <c r="I17" s="2" t="s">
        <v>24</v>
      </c>
      <c r="J17" s="2">
        <v>165</v>
      </c>
      <c r="K17" s="2">
        <v>124</v>
      </c>
      <c r="L17" s="2" t="s">
        <v>24</v>
      </c>
      <c r="M17" s="2">
        <v>165</v>
      </c>
      <c r="N17" s="2">
        <v>139</v>
      </c>
      <c r="O17" s="2" t="s">
        <v>24</v>
      </c>
      <c r="P17" s="2">
        <v>145</v>
      </c>
      <c r="Q17" s="2">
        <v>187</v>
      </c>
      <c r="R17" s="2" t="s">
        <v>24</v>
      </c>
      <c r="S17" s="2">
        <v>150</v>
      </c>
      <c r="T17" s="2">
        <v>239</v>
      </c>
      <c r="U17" s="2" t="s">
        <v>24</v>
      </c>
    </row>
    <row r="18" spans="1:21" ht="14.45" customHeight="1">
      <c r="A18" s="2">
        <v>222</v>
      </c>
      <c r="B18" s="2">
        <v>41</v>
      </c>
      <c r="C18" s="2" t="s">
        <v>25</v>
      </c>
      <c r="D18" s="2">
        <v>198</v>
      </c>
      <c r="E18" s="2">
        <v>36</v>
      </c>
      <c r="F18" s="2" t="s">
        <v>25</v>
      </c>
      <c r="G18" s="2">
        <v>191</v>
      </c>
      <c r="H18" s="2">
        <v>54</v>
      </c>
      <c r="I18" s="2" t="s">
        <v>25</v>
      </c>
      <c r="J18" s="2">
        <v>167</v>
      </c>
      <c r="K18" s="2">
        <v>124</v>
      </c>
      <c r="L18" s="2" t="s">
        <v>25</v>
      </c>
      <c r="M18" s="2">
        <v>167</v>
      </c>
      <c r="N18" s="2">
        <v>139</v>
      </c>
      <c r="O18" s="2" t="s">
        <v>25</v>
      </c>
      <c r="P18" s="2">
        <v>148</v>
      </c>
      <c r="Q18" s="2">
        <v>187</v>
      </c>
      <c r="R18" s="2" t="s">
        <v>25</v>
      </c>
      <c r="S18" s="2">
        <v>153</v>
      </c>
      <c r="T18" s="2">
        <v>239</v>
      </c>
      <c r="U18" s="2" t="s">
        <v>25</v>
      </c>
    </row>
    <row r="19" spans="1:21" ht="14.45" customHeight="1">
      <c r="A19" s="2">
        <v>223</v>
      </c>
      <c r="B19" s="2">
        <v>40</v>
      </c>
      <c r="C19" s="2" t="s">
        <v>26</v>
      </c>
      <c r="D19" s="2">
        <v>199</v>
      </c>
      <c r="E19" s="2">
        <v>36</v>
      </c>
      <c r="F19" s="2" t="s">
        <v>26</v>
      </c>
      <c r="G19" s="2">
        <v>193</v>
      </c>
      <c r="H19" s="2">
        <v>54</v>
      </c>
      <c r="I19" s="2" t="s">
        <v>26</v>
      </c>
      <c r="J19" s="2">
        <v>169</v>
      </c>
      <c r="K19" s="2">
        <v>124</v>
      </c>
      <c r="L19" s="2" t="s">
        <v>26</v>
      </c>
      <c r="M19" s="2">
        <v>169</v>
      </c>
      <c r="N19" s="2">
        <v>139</v>
      </c>
      <c r="O19" s="2" t="s">
        <v>26</v>
      </c>
      <c r="P19" s="2">
        <v>150</v>
      </c>
      <c r="Q19" s="2">
        <v>188</v>
      </c>
      <c r="R19" s="2" t="s">
        <v>26</v>
      </c>
      <c r="S19" s="2">
        <v>156</v>
      </c>
      <c r="T19" s="2">
        <v>239</v>
      </c>
      <c r="U19" s="2" t="s">
        <v>26</v>
      </c>
    </row>
    <row r="20" spans="1:21" ht="14.45" customHeight="1">
      <c r="A20" s="2">
        <v>224</v>
      </c>
      <c r="B20" s="2">
        <v>40</v>
      </c>
      <c r="C20" s="2" t="s">
        <v>27</v>
      </c>
      <c r="D20" s="2">
        <v>200</v>
      </c>
      <c r="E20" s="2">
        <v>37</v>
      </c>
      <c r="F20" s="2" t="s">
        <v>27</v>
      </c>
      <c r="G20" s="2">
        <v>194</v>
      </c>
      <c r="H20" s="2">
        <v>54</v>
      </c>
      <c r="I20" s="2" t="s">
        <v>27</v>
      </c>
      <c r="J20" s="2">
        <v>171</v>
      </c>
      <c r="K20" s="2">
        <v>124</v>
      </c>
      <c r="L20" s="2" t="s">
        <v>27</v>
      </c>
      <c r="M20" s="2">
        <v>171</v>
      </c>
      <c r="N20" s="2">
        <v>139</v>
      </c>
      <c r="O20" s="2" t="s">
        <v>27</v>
      </c>
      <c r="P20" s="2">
        <v>153</v>
      </c>
      <c r="Q20" s="2">
        <v>188</v>
      </c>
      <c r="R20" s="2" t="s">
        <v>27</v>
      </c>
      <c r="S20" s="2">
        <v>158</v>
      </c>
      <c r="T20" s="2">
        <v>240</v>
      </c>
      <c r="U20" s="2" t="s">
        <v>27</v>
      </c>
    </row>
    <row r="21" spans="1:21" ht="14.45" customHeight="1">
      <c r="A21" s="2">
        <v>225</v>
      </c>
      <c r="B21" s="2">
        <v>39</v>
      </c>
      <c r="C21" s="2" t="s">
        <v>28</v>
      </c>
      <c r="D21" s="2">
        <v>201</v>
      </c>
      <c r="E21" s="2">
        <v>37</v>
      </c>
      <c r="F21" s="2" t="s">
        <v>28</v>
      </c>
      <c r="G21" s="2">
        <v>195</v>
      </c>
      <c r="H21" s="2">
        <v>54</v>
      </c>
      <c r="I21" s="2" t="s">
        <v>28</v>
      </c>
      <c r="J21" s="2">
        <v>174</v>
      </c>
      <c r="K21" s="2">
        <v>124</v>
      </c>
      <c r="L21" s="2" t="s">
        <v>28</v>
      </c>
      <c r="M21" s="2">
        <v>174</v>
      </c>
      <c r="N21" s="2">
        <v>139</v>
      </c>
      <c r="O21" s="2" t="s">
        <v>28</v>
      </c>
      <c r="P21" s="2">
        <v>156</v>
      </c>
      <c r="Q21" s="2">
        <v>188</v>
      </c>
      <c r="R21" s="2" t="s">
        <v>28</v>
      </c>
      <c r="S21" s="2">
        <v>161</v>
      </c>
      <c r="T21" s="2">
        <v>240</v>
      </c>
      <c r="U21" s="2" t="s">
        <v>28</v>
      </c>
    </row>
    <row r="22" spans="1:21" ht="14.45" customHeight="1">
      <c r="A22" s="2">
        <v>226</v>
      </c>
      <c r="B22" s="2">
        <v>39</v>
      </c>
      <c r="C22" s="2" t="s">
        <v>29</v>
      </c>
      <c r="D22" s="2">
        <v>201</v>
      </c>
      <c r="E22" s="2">
        <v>36</v>
      </c>
      <c r="F22" s="2" t="s">
        <v>29</v>
      </c>
      <c r="G22" s="2">
        <v>196</v>
      </c>
      <c r="H22" s="2">
        <v>54</v>
      </c>
      <c r="I22" s="2" t="s">
        <v>29</v>
      </c>
      <c r="J22" s="2">
        <v>176</v>
      </c>
      <c r="K22" s="2">
        <v>124</v>
      </c>
      <c r="L22" s="2" t="s">
        <v>29</v>
      </c>
      <c r="M22" s="2">
        <v>176</v>
      </c>
      <c r="N22" s="2">
        <v>139</v>
      </c>
      <c r="O22" s="2" t="s">
        <v>29</v>
      </c>
      <c r="P22" s="2">
        <v>158</v>
      </c>
      <c r="Q22" s="2">
        <v>188</v>
      </c>
      <c r="R22" s="2" t="s">
        <v>29</v>
      </c>
      <c r="S22" s="2">
        <v>163</v>
      </c>
      <c r="T22" s="2">
        <v>240</v>
      </c>
      <c r="U22" s="2" t="s">
        <v>29</v>
      </c>
    </row>
    <row r="23" spans="1:21" ht="14.45" customHeight="1">
      <c r="A23" s="2">
        <v>226</v>
      </c>
      <c r="B23" s="2">
        <v>38</v>
      </c>
      <c r="C23" s="2" t="s">
        <v>30</v>
      </c>
      <c r="D23" s="2">
        <v>202</v>
      </c>
      <c r="E23" s="2">
        <v>37</v>
      </c>
      <c r="F23" s="2" t="s">
        <v>30</v>
      </c>
      <c r="G23" s="2">
        <v>197</v>
      </c>
      <c r="H23" s="2">
        <v>54</v>
      </c>
      <c r="I23" s="2" t="s">
        <v>30</v>
      </c>
      <c r="J23" s="2">
        <v>178</v>
      </c>
      <c r="K23" s="2">
        <v>124</v>
      </c>
      <c r="L23" s="2" t="s">
        <v>30</v>
      </c>
      <c r="M23" s="2">
        <v>178</v>
      </c>
      <c r="N23" s="2">
        <v>139</v>
      </c>
      <c r="O23" s="2" t="s">
        <v>30</v>
      </c>
      <c r="P23" s="2">
        <v>161</v>
      </c>
      <c r="Q23" s="2">
        <v>188</v>
      </c>
      <c r="R23" s="2" t="s">
        <v>30</v>
      </c>
      <c r="S23" s="2">
        <v>166</v>
      </c>
      <c r="T23" s="2">
        <v>240</v>
      </c>
      <c r="U23" s="2" t="s">
        <v>30</v>
      </c>
    </row>
    <row r="24" spans="1:21" ht="14.45" customHeight="1">
      <c r="A24" s="2">
        <v>227</v>
      </c>
      <c r="B24" s="2">
        <v>37</v>
      </c>
      <c r="C24" s="2" t="s">
        <v>31</v>
      </c>
      <c r="D24" s="2">
        <v>203</v>
      </c>
      <c r="E24" s="2">
        <v>36</v>
      </c>
      <c r="F24" s="2" t="s">
        <v>31</v>
      </c>
      <c r="G24" s="2">
        <v>198</v>
      </c>
      <c r="H24" s="2">
        <v>54</v>
      </c>
      <c r="I24" s="2" t="s">
        <v>31</v>
      </c>
      <c r="J24" s="2">
        <v>180</v>
      </c>
      <c r="K24" s="2">
        <v>124</v>
      </c>
      <c r="L24" s="2" t="s">
        <v>31</v>
      </c>
      <c r="M24" s="2">
        <v>180</v>
      </c>
      <c r="N24" s="2">
        <v>139</v>
      </c>
      <c r="O24" s="2" t="s">
        <v>31</v>
      </c>
      <c r="P24" s="2">
        <v>163</v>
      </c>
      <c r="Q24" s="2">
        <v>189</v>
      </c>
      <c r="R24" s="2" t="s">
        <v>31</v>
      </c>
      <c r="S24" s="2">
        <v>168</v>
      </c>
      <c r="T24" s="2">
        <v>240</v>
      </c>
      <c r="U24" s="2" t="s">
        <v>31</v>
      </c>
    </row>
    <row r="25" spans="1:21" ht="14.45" customHeight="1">
      <c r="A25" s="2">
        <v>227</v>
      </c>
      <c r="B25" s="2">
        <v>37</v>
      </c>
      <c r="C25" s="2" t="s">
        <v>32</v>
      </c>
      <c r="D25" s="2">
        <v>203</v>
      </c>
      <c r="E25" s="2">
        <v>36</v>
      </c>
      <c r="F25" s="2" t="s">
        <v>32</v>
      </c>
      <c r="G25" s="2">
        <v>198</v>
      </c>
      <c r="H25" s="2">
        <v>54</v>
      </c>
      <c r="I25" s="2" t="s">
        <v>32</v>
      </c>
      <c r="J25" s="2">
        <v>181</v>
      </c>
      <c r="K25" s="2">
        <v>124</v>
      </c>
      <c r="L25" s="2" t="s">
        <v>32</v>
      </c>
      <c r="M25" s="2">
        <v>182</v>
      </c>
      <c r="N25" s="2">
        <v>139</v>
      </c>
      <c r="O25" s="2" t="s">
        <v>32</v>
      </c>
      <c r="P25" s="2">
        <v>165</v>
      </c>
      <c r="Q25" s="2">
        <v>189</v>
      </c>
      <c r="R25" s="2" t="s">
        <v>32</v>
      </c>
      <c r="S25" s="2">
        <v>171</v>
      </c>
      <c r="T25" s="2">
        <v>241</v>
      </c>
      <c r="U25" s="2" t="s">
        <v>32</v>
      </c>
    </row>
    <row r="26" spans="1:21" ht="14.45" customHeight="1">
      <c r="A26" s="2">
        <v>228</v>
      </c>
      <c r="B26" s="2">
        <v>36</v>
      </c>
      <c r="C26" s="2" t="s">
        <v>33</v>
      </c>
      <c r="D26" s="2">
        <v>203</v>
      </c>
      <c r="E26" s="2">
        <v>36</v>
      </c>
      <c r="F26" s="2" t="s">
        <v>33</v>
      </c>
      <c r="G26" s="2">
        <v>199</v>
      </c>
      <c r="H26" s="2">
        <v>54</v>
      </c>
      <c r="I26" s="2" t="s">
        <v>33</v>
      </c>
      <c r="J26" s="2">
        <v>183</v>
      </c>
      <c r="K26" s="2">
        <v>124</v>
      </c>
      <c r="L26" s="2" t="s">
        <v>33</v>
      </c>
      <c r="M26" s="2">
        <v>185</v>
      </c>
      <c r="N26" s="2">
        <v>141</v>
      </c>
      <c r="O26" s="2" t="s">
        <v>33</v>
      </c>
      <c r="P26" s="2">
        <v>167</v>
      </c>
      <c r="Q26" s="2">
        <v>189</v>
      </c>
      <c r="R26" s="2" t="s">
        <v>33</v>
      </c>
      <c r="S26" s="2">
        <v>173</v>
      </c>
      <c r="T26" s="2">
        <v>241</v>
      </c>
      <c r="U26" s="2" t="s">
        <v>33</v>
      </c>
    </row>
    <row r="27" spans="1:21" ht="14.45" customHeight="1">
      <c r="A27" s="2">
        <v>228</v>
      </c>
      <c r="B27" s="2">
        <v>36</v>
      </c>
      <c r="C27" s="2" t="s">
        <v>34</v>
      </c>
      <c r="D27" s="2">
        <v>203</v>
      </c>
      <c r="E27" s="2">
        <v>36</v>
      </c>
      <c r="F27" s="2" t="s">
        <v>34</v>
      </c>
      <c r="G27" s="2">
        <v>199</v>
      </c>
      <c r="H27" s="2">
        <v>54</v>
      </c>
      <c r="I27" s="2" t="s">
        <v>34</v>
      </c>
      <c r="J27" s="2">
        <v>185</v>
      </c>
      <c r="K27" s="2">
        <v>124</v>
      </c>
      <c r="L27" s="2" t="s">
        <v>34</v>
      </c>
      <c r="M27" s="2">
        <v>187</v>
      </c>
      <c r="N27" s="2">
        <v>141</v>
      </c>
      <c r="O27" s="2" t="s">
        <v>34</v>
      </c>
      <c r="P27" s="2">
        <v>169</v>
      </c>
      <c r="Q27" s="2">
        <v>189</v>
      </c>
      <c r="R27" s="2" t="s">
        <v>34</v>
      </c>
      <c r="S27" s="2">
        <v>176</v>
      </c>
      <c r="T27" s="2">
        <v>241</v>
      </c>
      <c r="U27" s="2" t="s">
        <v>34</v>
      </c>
    </row>
    <row r="28" spans="1:21" ht="14.45" customHeight="1">
      <c r="A28" s="2">
        <v>228</v>
      </c>
      <c r="B28" s="2">
        <v>36</v>
      </c>
      <c r="C28" s="2" t="s">
        <v>35</v>
      </c>
      <c r="D28" s="2">
        <v>204</v>
      </c>
      <c r="E28" s="2">
        <v>36</v>
      </c>
      <c r="F28" s="2" t="s">
        <v>35</v>
      </c>
      <c r="G28" s="2">
        <v>200</v>
      </c>
      <c r="H28" s="2">
        <v>54</v>
      </c>
      <c r="I28" s="2" t="s">
        <v>35</v>
      </c>
      <c r="J28" s="2">
        <v>187</v>
      </c>
      <c r="K28" s="2">
        <v>124</v>
      </c>
      <c r="L28" s="2" t="s">
        <v>35</v>
      </c>
      <c r="M28" s="2">
        <v>188</v>
      </c>
      <c r="N28" s="2">
        <v>141</v>
      </c>
      <c r="O28" s="2" t="s">
        <v>35</v>
      </c>
      <c r="P28" s="2">
        <v>172</v>
      </c>
      <c r="Q28" s="2">
        <v>190</v>
      </c>
      <c r="R28" s="2" t="s">
        <v>35</v>
      </c>
      <c r="S28" s="2">
        <v>178</v>
      </c>
      <c r="T28" s="2">
        <v>242</v>
      </c>
      <c r="U28" s="2" t="s">
        <v>35</v>
      </c>
    </row>
    <row r="29" spans="1:21" ht="14.45" customHeight="1">
      <c r="A29" s="2">
        <v>228</v>
      </c>
      <c r="B29" s="2">
        <v>36</v>
      </c>
      <c r="C29" s="2" t="s">
        <v>36</v>
      </c>
      <c r="D29" s="2">
        <v>204</v>
      </c>
      <c r="E29" s="2">
        <v>36</v>
      </c>
      <c r="F29" s="2" t="s">
        <v>36</v>
      </c>
      <c r="G29" s="2">
        <v>200</v>
      </c>
      <c r="H29" s="2">
        <v>54</v>
      </c>
      <c r="I29" s="2" t="s">
        <v>36</v>
      </c>
      <c r="J29" s="2">
        <v>189</v>
      </c>
      <c r="K29" s="2">
        <v>124</v>
      </c>
      <c r="L29" s="2" t="s">
        <v>36</v>
      </c>
      <c r="M29" s="2">
        <v>189</v>
      </c>
      <c r="N29" s="2">
        <v>141</v>
      </c>
      <c r="O29" s="2" t="s">
        <v>36</v>
      </c>
      <c r="P29" s="2">
        <v>175</v>
      </c>
      <c r="Q29" s="2">
        <v>190</v>
      </c>
      <c r="R29" s="2" t="s">
        <v>36</v>
      </c>
      <c r="S29" s="2">
        <v>180</v>
      </c>
      <c r="T29" s="2">
        <v>242</v>
      </c>
      <c r="U29" s="2" t="s">
        <v>36</v>
      </c>
    </row>
    <row r="30" spans="1:21" ht="14.45" customHeight="1">
      <c r="A30" s="2">
        <v>228</v>
      </c>
      <c r="B30" s="2">
        <v>36</v>
      </c>
      <c r="C30" s="2" t="s">
        <v>37</v>
      </c>
      <c r="D30" s="2">
        <v>204</v>
      </c>
      <c r="E30" s="2">
        <v>36</v>
      </c>
      <c r="F30" s="2" t="s">
        <v>37</v>
      </c>
      <c r="G30" s="2">
        <v>200</v>
      </c>
      <c r="H30" s="2">
        <v>54</v>
      </c>
      <c r="I30" s="2" t="s">
        <v>37</v>
      </c>
      <c r="J30" s="2">
        <v>190</v>
      </c>
      <c r="K30" s="2">
        <v>124</v>
      </c>
      <c r="L30" s="2" t="s">
        <v>37</v>
      </c>
      <c r="M30" s="2">
        <v>191</v>
      </c>
      <c r="N30" s="2">
        <v>141</v>
      </c>
      <c r="O30" s="2" t="s">
        <v>37</v>
      </c>
      <c r="P30" s="2">
        <v>177</v>
      </c>
      <c r="Q30" s="2">
        <v>191</v>
      </c>
      <c r="R30" s="2" t="s">
        <v>37</v>
      </c>
      <c r="S30" s="2">
        <v>183</v>
      </c>
      <c r="T30" s="2">
        <v>243</v>
      </c>
      <c r="U30" s="2" t="s">
        <v>37</v>
      </c>
    </row>
    <row r="31" spans="1:21" ht="14.45" customHeight="1">
      <c r="A31" s="2">
        <v>228</v>
      </c>
      <c r="B31" s="2">
        <v>36</v>
      </c>
      <c r="C31" s="2" t="s">
        <v>38</v>
      </c>
      <c r="D31" s="2">
        <v>204</v>
      </c>
      <c r="E31" s="2">
        <v>36</v>
      </c>
      <c r="F31" s="2" t="s">
        <v>38</v>
      </c>
      <c r="G31" s="2">
        <v>201</v>
      </c>
      <c r="H31" s="2">
        <v>54</v>
      </c>
      <c r="I31" s="2" t="s">
        <v>38</v>
      </c>
      <c r="J31" s="2">
        <v>192</v>
      </c>
      <c r="K31" s="2">
        <v>124</v>
      </c>
      <c r="L31" s="2" t="s">
        <v>38</v>
      </c>
      <c r="M31" s="2">
        <v>192</v>
      </c>
      <c r="N31" s="2">
        <v>141</v>
      </c>
      <c r="O31" s="2" t="s">
        <v>38</v>
      </c>
      <c r="P31" s="2">
        <v>178</v>
      </c>
      <c r="Q31" s="2">
        <v>191</v>
      </c>
      <c r="R31" s="2" t="s">
        <v>38</v>
      </c>
      <c r="S31" s="2">
        <v>185</v>
      </c>
      <c r="T31" s="2">
        <v>243</v>
      </c>
      <c r="U31" s="2" t="s">
        <v>38</v>
      </c>
    </row>
    <row r="32" spans="1:21" ht="14.45" customHeight="1">
      <c r="A32" s="2">
        <v>228</v>
      </c>
      <c r="B32" s="2">
        <v>36</v>
      </c>
      <c r="C32" s="2" t="s">
        <v>39</v>
      </c>
      <c r="D32" s="2">
        <v>204</v>
      </c>
      <c r="E32" s="2">
        <v>36</v>
      </c>
      <c r="F32" s="2" t="s">
        <v>39</v>
      </c>
      <c r="G32" s="2">
        <v>201</v>
      </c>
      <c r="H32" s="2">
        <v>54</v>
      </c>
      <c r="I32" s="2" t="s">
        <v>39</v>
      </c>
      <c r="J32" s="2">
        <v>193</v>
      </c>
      <c r="K32" s="2">
        <v>124</v>
      </c>
      <c r="L32" s="2" t="s">
        <v>39</v>
      </c>
      <c r="M32" s="2">
        <v>194</v>
      </c>
      <c r="N32" s="2">
        <v>141</v>
      </c>
      <c r="O32" s="2" t="s">
        <v>39</v>
      </c>
      <c r="P32" s="2">
        <v>180</v>
      </c>
      <c r="Q32" s="2">
        <v>191</v>
      </c>
      <c r="R32" s="2" t="s">
        <v>39</v>
      </c>
      <c r="S32" s="2">
        <v>188</v>
      </c>
      <c r="T32" s="2">
        <v>243</v>
      </c>
      <c r="U32" s="2" t="s">
        <v>39</v>
      </c>
    </row>
    <row r="33" spans="1:21" ht="14.45" customHeight="1">
      <c r="A33" s="2">
        <v>228</v>
      </c>
      <c r="B33" s="2">
        <v>36</v>
      </c>
      <c r="C33" s="2" t="s">
        <v>40</v>
      </c>
      <c r="D33" s="2">
        <v>204</v>
      </c>
      <c r="E33" s="2">
        <v>36</v>
      </c>
      <c r="F33" s="2" t="s">
        <v>40</v>
      </c>
      <c r="G33" s="2">
        <v>201</v>
      </c>
      <c r="H33" s="2">
        <v>54</v>
      </c>
      <c r="I33" s="2" t="s">
        <v>40</v>
      </c>
      <c r="J33" s="2">
        <v>194</v>
      </c>
      <c r="K33" s="2">
        <v>124</v>
      </c>
      <c r="L33" s="2" t="s">
        <v>40</v>
      </c>
      <c r="M33" s="2">
        <v>195</v>
      </c>
      <c r="N33" s="2">
        <v>141</v>
      </c>
      <c r="O33" s="2" t="s">
        <v>40</v>
      </c>
      <c r="P33" s="2">
        <v>182</v>
      </c>
      <c r="Q33" s="2">
        <v>193</v>
      </c>
      <c r="R33" s="2" t="s">
        <v>40</v>
      </c>
      <c r="S33" s="2">
        <v>190</v>
      </c>
      <c r="T33" s="2">
        <v>244</v>
      </c>
      <c r="U33" s="2" t="s">
        <v>40</v>
      </c>
    </row>
    <row r="34" spans="1:21" ht="14.45" customHeight="1">
      <c r="A34" s="2">
        <v>228</v>
      </c>
      <c r="B34" s="2">
        <v>36</v>
      </c>
      <c r="C34" s="2" t="s">
        <v>41</v>
      </c>
      <c r="D34" s="2">
        <v>204</v>
      </c>
      <c r="E34" s="2">
        <v>36</v>
      </c>
      <c r="F34" s="2" t="s">
        <v>41</v>
      </c>
      <c r="G34" s="2">
        <v>202</v>
      </c>
      <c r="H34" s="2">
        <v>54</v>
      </c>
      <c r="I34" s="2" t="s">
        <v>41</v>
      </c>
      <c r="J34" s="2">
        <v>195</v>
      </c>
      <c r="K34" s="2">
        <v>124</v>
      </c>
      <c r="L34" s="2" t="s">
        <v>41</v>
      </c>
      <c r="M34" s="2">
        <v>197</v>
      </c>
      <c r="N34" s="2">
        <v>142</v>
      </c>
      <c r="O34" s="2" t="s">
        <v>41</v>
      </c>
      <c r="P34" s="2">
        <v>186</v>
      </c>
      <c r="Q34" s="2">
        <v>192</v>
      </c>
      <c r="R34" s="2" t="s">
        <v>41</v>
      </c>
      <c r="S34" s="2">
        <v>192</v>
      </c>
      <c r="T34" s="2">
        <v>244</v>
      </c>
      <c r="U34" s="2" t="s">
        <v>41</v>
      </c>
    </row>
    <row r="35" spans="1:21" ht="14.45" customHeight="1">
      <c r="A35" s="2">
        <v>228</v>
      </c>
      <c r="B35" s="2">
        <v>36</v>
      </c>
      <c r="C35" s="2" t="s">
        <v>42</v>
      </c>
      <c r="D35" s="2">
        <v>204</v>
      </c>
      <c r="E35" s="2">
        <v>36</v>
      </c>
      <c r="F35" s="2" t="s">
        <v>42</v>
      </c>
      <c r="G35" s="2">
        <v>202</v>
      </c>
      <c r="H35" s="2">
        <v>54</v>
      </c>
      <c r="I35" s="2" t="s">
        <v>42</v>
      </c>
      <c r="J35" s="2">
        <v>196</v>
      </c>
      <c r="K35" s="2">
        <v>124</v>
      </c>
      <c r="L35" s="2" t="s">
        <v>42</v>
      </c>
      <c r="M35" s="2">
        <v>198</v>
      </c>
      <c r="N35" s="2">
        <v>142</v>
      </c>
      <c r="O35" s="2" t="s">
        <v>42</v>
      </c>
      <c r="P35" s="2">
        <v>188</v>
      </c>
      <c r="Q35" s="2">
        <v>192</v>
      </c>
      <c r="R35" s="2" t="s">
        <v>42</v>
      </c>
      <c r="S35" s="2">
        <v>195</v>
      </c>
      <c r="T35" s="2">
        <v>244</v>
      </c>
      <c r="U35" s="2" t="s">
        <v>42</v>
      </c>
    </row>
    <row r="36" spans="1:21" ht="14.45" customHeight="1">
      <c r="A36" s="2">
        <v>228</v>
      </c>
      <c r="B36" s="2">
        <v>36</v>
      </c>
      <c r="C36" s="2" t="s">
        <v>43</v>
      </c>
      <c r="D36" s="2">
        <v>204</v>
      </c>
      <c r="E36" s="2">
        <v>36</v>
      </c>
      <c r="F36" s="2" t="s">
        <v>43</v>
      </c>
      <c r="G36" s="2">
        <v>202</v>
      </c>
      <c r="H36" s="2">
        <v>54</v>
      </c>
      <c r="I36" s="2" t="s">
        <v>43</v>
      </c>
      <c r="J36" s="2">
        <v>198</v>
      </c>
      <c r="K36" s="2">
        <v>125</v>
      </c>
      <c r="L36" s="2" t="s">
        <v>43</v>
      </c>
      <c r="M36" s="2">
        <v>200</v>
      </c>
      <c r="N36" s="2">
        <v>142</v>
      </c>
      <c r="O36" s="2" t="s">
        <v>43</v>
      </c>
      <c r="P36" s="2">
        <v>192</v>
      </c>
      <c r="Q36" s="2">
        <v>190</v>
      </c>
      <c r="R36" s="2" t="s">
        <v>43</v>
      </c>
      <c r="S36" s="2">
        <v>197</v>
      </c>
      <c r="T36" s="2">
        <v>245</v>
      </c>
      <c r="U36" s="2" t="s">
        <v>43</v>
      </c>
    </row>
    <row r="37" spans="1:21" ht="14.45" customHeight="1">
      <c r="A37" s="2">
        <v>229</v>
      </c>
      <c r="B37" s="2">
        <v>36</v>
      </c>
      <c r="C37" s="2" t="s">
        <v>44</v>
      </c>
      <c r="D37" s="2">
        <v>204</v>
      </c>
      <c r="E37" s="2">
        <v>36</v>
      </c>
      <c r="F37" s="2" t="s">
        <v>44</v>
      </c>
      <c r="G37" s="2">
        <v>203</v>
      </c>
      <c r="H37" s="2">
        <v>54</v>
      </c>
      <c r="I37" s="2" t="s">
        <v>44</v>
      </c>
      <c r="J37" s="2">
        <v>199</v>
      </c>
      <c r="K37" s="2">
        <v>125</v>
      </c>
      <c r="L37" s="2" t="s">
        <v>44</v>
      </c>
      <c r="M37" s="2">
        <v>201</v>
      </c>
      <c r="N37" s="2">
        <v>142</v>
      </c>
      <c r="O37" s="2" t="s">
        <v>44</v>
      </c>
      <c r="P37" s="2">
        <v>194</v>
      </c>
      <c r="Q37" s="2">
        <v>191</v>
      </c>
      <c r="R37" s="2" t="s">
        <v>44</v>
      </c>
      <c r="S37" s="2">
        <v>199</v>
      </c>
      <c r="T37" s="2">
        <v>245</v>
      </c>
      <c r="U37" s="2" t="s">
        <v>44</v>
      </c>
    </row>
    <row r="38" spans="1:21" ht="14.45" customHeight="1">
      <c r="A38" s="2">
        <v>229</v>
      </c>
      <c r="B38" s="2">
        <v>36</v>
      </c>
      <c r="C38" s="2" t="s">
        <v>45</v>
      </c>
      <c r="D38" s="2">
        <v>204</v>
      </c>
      <c r="E38" s="2">
        <v>36</v>
      </c>
      <c r="F38" s="2" t="s">
        <v>45</v>
      </c>
      <c r="G38" s="2">
        <v>203</v>
      </c>
      <c r="H38" s="2">
        <v>54</v>
      </c>
      <c r="I38" s="2" t="s">
        <v>45</v>
      </c>
      <c r="J38" s="2">
        <v>201</v>
      </c>
      <c r="K38" s="2">
        <v>125</v>
      </c>
      <c r="L38" s="2" t="s">
        <v>45</v>
      </c>
      <c r="M38" s="2">
        <v>203</v>
      </c>
      <c r="N38" s="2">
        <v>142</v>
      </c>
      <c r="O38" s="2" t="s">
        <v>45</v>
      </c>
      <c r="P38" s="2">
        <v>195</v>
      </c>
      <c r="Q38" s="2">
        <v>190</v>
      </c>
      <c r="R38" s="2" t="s">
        <v>45</v>
      </c>
      <c r="S38" s="2">
        <v>202</v>
      </c>
      <c r="T38" s="2">
        <v>245</v>
      </c>
      <c r="U38" s="2" t="s">
        <v>45</v>
      </c>
    </row>
    <row r="39" spans="1:21" ht="14.45" customHeight="1">
      <c r="A39" s="2">
        <v>229</v>
      </c>
      <c r="B39" s="2">
        <v>36</v>
      </c>
      <c r="C39" s="2" t="s">
        <v>46</v>
      </c>
      <c r="D39" s="2">
        <v>204</v>
      </c>
      <c r="E39" s="2">
        <v>36</v>
      </c>
      <c r="F39" s="2" t="s">
        <v>46</v>
      </c>
      <c r="G39" s="2">
        <v>203</v>
      </c>
      <c r="H39" s="2">
        <v>55</v>
      </c>
      <c r="I39" s="2" t="s">
        <v>46</v>
      </c>
      <c r="J39" s="2">
        <v>202</v>
      </c>
      <c r="K39" s="2">
        <v>125</v>
      </c>
      <c r="L39" s="2" t="s">
        <v>46</v>
      </c>
      <c r="M39" s="2">
        <v>205</v>
      </c>
      <c r="N39" s="2">
        <v>142</v>
      </c>
      <c r="O39" s="2" t="s">
        <v>46</v>
      </c>
      <c r="P39" s="2">
        <v>198</v>
      </c>
      <c r="Q39" s="2">
        <v>190</v>
      </c>
      <c r="R39" s="2" t="s">
        <v>46</v>
      </c>
      <c r="S39" s="2">
        <v>204</v>
      </c>
      <c r="T39" s="2">
        <v>245</v>
      </c>
      <c r="U39" s="2" t="s">
        <v>46</v>
      </c>
    </row>
    <row r="40" spans="1:21" ht="14.45" customHeight="1">
      <c r="A40" s="2">
        <v>229</v>
      </c>
      <c r="B40" s="2">
        <v>36</v>
      </c>
      <c r="C40" s="2" t="s">
        <v>47</v>
      </c>
      <c r="D40" s="2">
        <v>204</v>
      </c>
      <c r="E40" s="2">
        <v>36</v>
      </c>
      <c r="F40" s="2" t="s">
        <v>47</v>
      </c>
      <c r="G40" s="2">
        <v>203</v>
      </c>
      <c r="H40" s="2">
        <v>55</v>
      </c>
      <c r="I40" s="2" t="s">
        <v>47</v>
      </c>
      <c r="J40" s="2">
        <v>203</v>
      </c>
      <c r="K40" s="2">
        <v>126</v>
      </c>
      <c r="L40" s="2" t="s">
        <v>47</v>
      </c>
      <c r="M40" s="2">
        <v>208</v>
      </c>
      <c r="N40" s="2">
        <v>143</v>
      </c>
      <c r="O40" s="2" t="s">
        <v>47</v>
      </c>
      <c r="P40" s="2">
        <v>200</v>
      </c>
      <c r="Q40" s="2">
        <v>190</v>
      </c>
      <c r="R40" s="2" t="s">
        <v>47</v>
      </c>
      <c r="S40" s="2">
        <v>206</v>
      </c>
      <c r="T40" s="2">
        <v>245</v>
      </c>
      <c r="U40" s="2" t="s">
        <v>47</v>
      </c>
    </row>
    <row r="41" spans="1:21" ht="14.45" customHeight="1">
      <c r="A41" s="2">
        <v>229</v>
      </c>
      <c r="B41" s="2">
        <v>36</v>
      </c>
      <c r="C41" s="2" t="s">
        <v>48</v>
      </c>
      <c r="D41" s="2">
        <v>204</v>
      </c>
      <c r="E41" s="2">
        <v>36</v>
      </c>
      <c r="F41" s="2" t="s">
        <v>48</v>
      </c>
      <c r="G41" s="2">
        <v>204</v>
      </c>
      <c r="H41" s="2">
        <v>55</v>
      </c>
      <c r="I41" s="2" t="s">
        <v>48</v>
      </c>
      <c r="J41" s="2">
        <v>205</v>
      </c>
      <c r="K41" s="2">
        <v>126</v>
      </c>
      <c r="L41" s="2" t="s">
        <v>48</v>
      </c>
      <c r="M41" s="2">
        <v>210</v>
      </c>
      <c r="N41" s="2">
        <v>143</v>
      </c>
      <c r="O41" s="2" t="s">
        <v>48</v>
      </c>
      <c r="P41" s="2">
        <v>202</v>
      </c>
      <c r="Q41" s="2">
        <v>190</v>
      </c>
      <c r="R41" s="2" t="s">
        <v>48</v>
      </c>
      <c r="S41" s="2">
        <v>208</v>
      </c>
      <c r="T41" s="2">
        <v>245</v>
      </c>
      <c r="U41" s="2" t="s">
        <v>48</v>
      </c>
    </row>
    <row r="42" spans="1:21" ht="14.45" customHeight="1">
      <c r="A42" s="2">
        <v>229</v>
      </c>
      <c r="B42" s="2">
        <v>36</v>
      </c>
      <c r="C42" s="2" t="s">
        <v>49</v>
      </c>
      <c r="D42" s="2">
        <v>205</v>
      </c>
      <c r="E42" s="2">
        <v>37</v>
      </c>
      <c r="F42" s="2" t="s">
        <v>49</v>
      </c>
      <c r="G42" s="2">
        <v>204</v>
      </c>
      <c r="H42" s="2">
        <v>55</v>
      </c>
      <c r="I42" s="2" t="s">
        <v>49</v>
      </c>
      <c r="J42" s="2">
        <v>206</v>
      </c>
      <c r="K42" s="2">
        <v>126</v>
      </c>
      <c r="L42" s="2" t="s">
        <v>49</v>
      </c>
      <c r="M42" s="2">
        <v>211</v>
      </c>
      <c r="N42" s="2">
        <v>143</v>
      </c>
      <c r="O42" s="2" t="s">
        <v>49</v>
      </c>
      <c r="P42" s="2">
        <v>204</v>
      </c>
      <c r="Q42" s="2">
        <v>191</v>
      </c>
      <c r="R42" s="2" t="s">
        <v>49</v>
      </c>
      <c r="S42" s="2">
        <v>210</v>
      </c>
      <c r="T42" s="2">
        <v>245</v>
      </c>
      <c r="U42" s="2" t="s">
        <v>49</v>
      </c>
    </row>
    <row r="43" spans="1:21" ht="14.45" customHeight="1">
      <c r="A43" s="2">
        <v>229</v>
      </c>
      <c r="B43" s="2">
        <v>36</v>
      </c>
      <c r="C43" s="2" t="s">
        <v>50</v>
      </c>
      <c r="D43" s="2">
        <v>205</v>
      </c>
      <c r="E43" s="2">
        <v>37</v>
      </c>
      <c r="F43" s="2" t="s">
        <v>50</v>
      </c>
      <c r="G43" s="2">
        <v>204</v>
      </c>
      <c r="H43" s="2">
        <v>55</v>
      </c>
      <c r="I43" s="2" t="s">
        <v>50</v>
      </c>
      <c r="J43" s="2">
        <v>207</v>
      </c>
      <c r="K43" s="2">
        <v>126</v>
      </c>
      <c r="L43" s="2" t="s">
        <v>50</v>
      </c>
      <c r="M43" s="2">
        <v>212</v>
      </c>
      <c r="N43" s="2">
        <v>143</v>
      </c>
      <c r="O43" s="2" t="s">
        <v>50</v>
      </c>
      <c r="P43" s="2">
        <v>206</v>
      </c>
      <c r="Q43" s="2">
        <v>192</v>
      </c>
      <c r="R43" s="2" t="s">
        <v>50</v>
      </c>
      <c r="S43" s="2">
        <v>212</v>
      </c>
      <c r="T43" s="2">
        <v>245</v>
      </c>
      <c r="U43" s="2" t="s">
        <v>50</v>
      </c>
    </row>
    <row r="44" spans="1:21" ht="14.45" customHeight="1">
      <c r="A44" s="2">
        <v>229</v>
      </c>
      <c r="B44" s="2">
        <v>36</v>
      </c>
      <c r="C44" s="2" t="s">
        <v>51</v>
      </c>
      <c r="D44" s="2">
        <v>205</v>
      </c>
      <c r="E44" s="2">
        <v>37</v>
      </c>
      <c r="F44" s="2" t="s">
        <v>51</v>
      </c>
      <c r="G44" s="2">
        <v>204</v>
      </c>
      <c r="H44" s="2">
        <v>55</v>
      </c>
      <c r="I44" s="2" t="s">
        <v>51</v>
      </c>
      <c r="J44" s="2">
        <v>208</v>
      </c>
      <c r="K44" s="2">
        <v>126</v>
      </c>
      <c r="L44" s="2" t="s">
        <v>51</v>
      </c>
      <c r="M44" s="2">
        <v>213</v>
      </c>
      <c r="N44" s="2">
        <v>143</v>
      </c>
      <c r="O44" s="2" t="s">
        <v>51</v>
      </c>
      <c r="P44" s="2">
        <v>207</v>
      </c>
      <c r="Q44" s="2">
        <v>193</v>
      </c>
      <c r="R44" s="2" t="s">
        <v>51</v>
      </c>
      <c r="S44" s="2">
        <v>214</v>
      </c>
      <c r="T44" s="2">
        <v>246</v>
      </c>
      <c r="U44" s="2" t="s">
        <v>51</v>
      </c>
    </row>
    <row r="45" spans="1:21" ht="14.45" customHeight="1">
      <c r="A45" s="2">
        <v>229</v>
      </c>
      <c r="B45" s="2">
        <v>36</v>
      </c>
      <c r="C45" s="2" t="s">
        <v>52</v>
      </c>
      <c r="D45" s="2">
        <v>205</v>
      </c>
      <c r="E45" s="2">
        <v>37</v>
      </c>
      <c r="F45" s="2" t="s">
        <v>52</v>
      </c>
      <c r="G45" s="2">
        <v>204</v>
      </c>
      <c r="H45" s="2">
        <v>55</v>
      </c>
      <c r="I45" s="2" t="s">
        <v>52</v>
      </c>
      <c r="J45" s="2">
        <v>209</v>
      </c>
      <c r="K45" s="2">
        <v>126</v>
      </c>
      <c r="L45" s="2" t="s">
        <v>52</v>
      </c>
      <c r="M45" s="2">
        <v>214</v>
      </c>
      <c r="N45" s="2">
        <v>143</v>
      </c>
      <c r="O45" s="2" t="s">
        <v>52</v>
      </c>
      <c r="P45" s="2">
        <v>208</v>
      </c>
      <c r="Q45" s="2">
        <v>193</v>
      </c>
      <c r="R45" s="2" t="s">
        <v>52</v>
      </c>
      <c r="S45" s="2">
        <v>216</v>
      </c>
      <c r="T45" s="2">
        <v>246</v>
      </c>
      <c r="U45" s="2" t="s">
        <v>52</v>
      </c>
    </row>
    <row r="46" spans="1:21" ht="14.45" customHeight="1">
      <c r="A46" s="2">
        <v>229</v>
      </c>
      <c r="B46" s="2">
        <v>36</v>
      </c>
      <c r="C46" s="2" t="s">
        <v>53</v>
      </c>
      <c r="D46" s="2">
        <v>205</v>
      </c>
      <c r="E46" s="2">
        <v>37</v>
      </c>
      <c r="F46" s="2" t="s">
        <v>53</v>
      </c>
      <c r="G46" s="2">
        <v>204</v>
      </c>
      <c r="H46" s="2">
        <v>55</v>
      </c>
      <c r="I46" s="2" t="s">
        <v>53</v>
      </c>
      <c r="J46" s="2">
        <v>210</v>
      </c>
      <c r="K46" s="2">
        <v>126</v>
      </c>
      <c r="L46" s="2" t="s">
        <v>53</v>
      </c>
      <c r="M46" s="2">
        <v>215</v>
      </c>
      <c r="N46" s="2">
        <v>143</v>
      </c>
      <c r="O46" s="2" t="s">
        <v>53</v>
      </c>
      <c r="P46" s="2">
        <v>210</v>
      </c>
      <c r="Q46" s="2">
        <v>194</v>
      </c>
      <c r="R46" s="2" t="s">
        <v>53</v>
      </c>
      <c r="S46" s="2">
        <v>218</v>
      </c>
      <c r="T46" s="2">
        <v>246</v>
      </c>
      <c r="U46" s="2" t="s">
        <v>53</v>
      </c>
    </row>
    <row r="47" spans="1:21" ht="14.45" customHeight="1">
      <c r="A47" s="2">
        <v>229</v>
      </c>
      <c r="B47" s="2">
        <v>36</v>
      </c>
      <c r="C47" s="2" t="s">
        <v>54</v>
      </c>
      <c r="D47" s="2">
        <v>205</v>
      </c>
      <c r="E47" s="2">
        <v>37</v>
      </c>
      <c r="F47" s="2" t="s">
        <v>54</v>
      </c>
      <c r="G47" s="2">
        <v>205</v>
      </c>
      <c r="H47" s="2">
        <v>56</v>
      </c>
      <c r="I47" s="2" t="s">
        <v>54</v>
      </c>
      <c r="J47" s="2">
        <v>211</v>
      </c>
      <c r="K47" s="2">
        <v>126</v>
      </c>
      <c r="L47" s="2" t="s">
        <v>54</v>
      </c>
      <c r="M47" s="2">
        <v>217</v>
      </c>
      <c r="N47" s="2">
        <v>144</v>
      </c>
      <c r="O47" s="2" t="s">
        <v>54</v>
      </c>
      <c r="P47" s="2">
        <v>211</v>
      </c>
      <c r="Q47" s="2">
        <v>194</v>
      </c>
      <c r="R47" s="2" t="s">
        <v>54</v>
      </c>
      <c r="S47" s="2">
        <v>220</v>
      </c>
      <c r="T47" s="2">
        <v>246</v>
      </c>
      <c r="U47" s="2" t="s">
        <v>54</v>
      </c>
    </row>
    <row r="48" spans="1:21" ht="14.45" customHeight="1">
      <c r="A48" s="2">
        <v>231</v>
      </c>
      <c r="B48" s="2">
        <v>37</v>
      </c>
      <c r="C48" s="2" t="s">
        <v>55</v>
      </c>
      <c r="D48" s="2">
        <v>205</v>
      </c>
      <c r="E48" s="2">
        <v>37</v>
      </c>
      <c r="F48" s="2" t="s">
        <v>55</v>
      </c>
      <c r="G48" s="2">
        <v>205</v>
      </c>
      <c r="H48" s="2">
        <v>56</v>
      </c>
      <c r="I48" s="2" t="s">
        <v>55</v>
      </c>
      <c r="J48" s="2">
        <v>212</v>
      </c>
      <c r="K48" s="2">
        <v>126</v>
      </c>
      <c r="L48" s="2" t="s">
        <v>55</v>
      </c>
      <c r="M48" s="2">
        <v>217</v>
      </c>
      <c r="N48" s="2">
        <v>143</v>
      </c>
      <c r="O48" s="2" t="s">
        <v>55</v>
      </c>
      <c r="P48" s="2">
        <v>213</v>
      </c>
      <c r="Q48" s="2">
        <v>194</v>
      </c>
      <c r="R48" s="2" t="s">
        <v>55</v>
      </c>
      <c r="S48" s="2">
        <v>222</v>
      </c>
      <c r="T48" s="2">
        <v>246</v>
      </c>
      <c r="U48" s="2" t="s">
        <v>55</v>
      </c>
    </row>
    <row r="49" spans="1:21" ht="14.45" customHeight="1">
      <c r="A49" s="2">
        <v>231</v>
      </c>
      <c r="B49" s="2">
        <v>37</v>
      </c>
      <c r="C49" s="2" t="s">
        <v>56</v>
      </c>
      <c r="D49" s="2">
        <v>206</v>
      </c>
      <c r="E49" s="2">
        <v>37</v>
      </c>
      <c r="F49" s="2" t="s">
        <v>56</v>
      </c>
      <c r="G49" s="2">
        <v>206</v>
      </c>
      <c r="H49" s="2">
        <v>56</v>
      </c>
      <c r="I49" s="2" t="s">
        <v>56</v>
      </c>
      <c r="J49" s="2">
        <v>213</v>
      </c>
      <c r="K49" s="2">
        <v>126</v>
      </c>
      <c r="L49" s="2" t="s">
        <v>56</v>
      </c>
      <c r="M49" s="2">
        <v>218</v>
      </c>
      <c r="N49" s="2">
        <v>143</v>
      </c>
      <c r="O49" s="2" t="s">
        <v>56</v>
      </c>
      <c r="P49" s="2">
        <v>214</v>
      </c>
      <c r="Q49" s="2">
        <v>194</v>
      </c>
      <c r="R49" s="2" t="s">
        <v>56</v>
      </c>
      <c r="S49" s="2">
        <v>224</v>
      </c>
      <c r="T49" s="2">
        <v>246</v>
      </c>
      <c r="U49" s="2" t="s">
        <v>56</v>
      </c>
    </row>
    <row r="50" spans="1:21" ht="14.45" customHeight="1">
      <c r="A50" s="2">
        <v>231</v>
      </c>
      <c r="B50" s="2">
        <v>37</v>
      </c>
      <c r="C50" s="2" t="s">
        <v>57</v>
      </c>
      <c r="D50" s="2">
        <v>206</v>
      </c>
      <c r="E50" s="2">
        <v>37</v>
      </c>
      <c r="F50" s="2" t="s">
        <v>57</v>
      </c>
      <c r="G50" s="2">
        <v>206</v>
      </c>
      <c r="H50" s="2">
        <v>56</v>
      </c>
      <c r="I50" s="2" t="s">
        <v>57</v>
      </c>
      <c r="J50" s="2">
        <v>214</v>
      </c>
      <c r="K50" s="2">
        <v>127</v>
      </c>
      <c r="L50" s="2" t="s">
        <v>57</v>
      </c>
      <c r="M50" s="2">
        <v>219</v>
      </c>
      <c r="N50" s="2">
        <v>144</v>
      </c>
      <c r="O50" s="2" t="s">
        <v>57</v>
      </c>
      <c r="P50" s="2">
        <v>216</v>
      </c>
      <c r="Q50" s="2">
        <v>194</v>
      </c>
      <c r="R50" s="2" t="s">
        <v>57</v>
      </c>
      <c r="S50" s="2">
        <v>226</v>
      </c>
      <c r="T50" s="2">
        <v>246</v>
      </c>
      <c r="U50" s="2" t="s">
        <v>57</v>
      </c>
    </row>
    <row r="51" spans="1:21" ht="14.45" customHeight="1">
      <c r="A51" s="2">
        <v>231</v>
      </c>
      <c r="B51" s="2">
        <v>37</v>
      </c>
      <c r="C51" s="2" t="s">
        <v>58</v>
      </c>
      <c r="D51" s="2">
        <v>206</v>
      </c>
      <c r="E51" s="2">
        <v>38</v>
      </c>
      <c r="F51" s="2" t="s">
        <v>58</v>
      </c>
      <c r="G51" s="2">
        <v>207</v>
      </c>
      <c r="H51" s="2">
        <v>56</v>
      </c>
      <c r="I51" s="2" t="s">
        <v>58</v>
      </c>
      <c r="J51" s="2">
        <v>214</v>
      </c>
      <c r="K51" s="2">
        <v>126</v>
      </c>
      <c r="L51" s="2" t="s">
        <v>58</v>
      </c>
      <c r="M51" s="2">
        <v>220</v>
      </c>
      <c r="N51" s="2">
        <v>144</v>
      </c>
      <c r="O51" s="2" t="s">
        <v>58</v>
      </c>
      <c r="P51" s="2">
        <v>217</v>
      </c>
      <c r="Q51" s="2">
        <v>195</v>
      </c>
      <c r="R51" s="2" t="s">
        <v>58</v>
      </c>
      <c r="S51" s="2">
        <v>228</v>
      </c>
      <c r="T51" s="2">
        <v>246</v>
      </c>
      <c r="U51" s="2" t="s">
        <v>58</v>
      </c>
    </row>
    <row r="52" spans="1:21" ht="14.45" customHeight="1">
      <c r="A52" s="2">
        <v>231</v>
      </c>
      <c r="B52" s="2">
        <v>37</v>
      </c>
      <c r="C52" s="2" t="s">
        <v>59</v>
      </c>
      <c r="D52" s="2">
        <v>206</v>
      </c>
      <c r="E52" s="2">
        <v>38</v>
      </c>
      <c r="F52" s="2" t="s">
        <v>59</v>
      </c>
      <c r="G52" s="2">
        <v>207</v>
      </c>
      <c r="H52" s="2">
        <v>56</v>
      </c>
      <c r="I52" s="2" t="s">
        <v>59</v>
      </c>
      <c r="J52" s="2">
        <v>215</v>
      </c>
      <c r="K52" s="2">
        <v>126</v>
      </c>
      <c r="L52" s="2" t="s">
        <v>59</v>
      </c>
      <c r="M52" s="2">
        <v>221</v>
      </c>
      <c r="N52" s="2">
        <v>144</v>
      </c>
      <c r="O52" s="2" t="s">
        <v>59</v>
      </c>
      <c r="P52" s="2">
        <v>219</v>
      </c>
      <c r="Q52" s="2">
        <v>195</v>
      </c>
      <c r="R52" s="2" t="s">
        <v>59</v>
      </c>
      <c r="S52" s="2">
        <v>230</v>
      </c>
      <c r="T52" s="2">
        <v>246</v>
      </c>
      <c r="U52" s="2" t="s">
        <v>59</v>
      </c>
    </row>
    <row r="53" spans="1:21" ht="14.45" customHeight="1">
      <c r="A53" s="2">
        <v>232</v>
      </c>
      <c r="B53" s="2">
        <v>37</v>
      </c>
      <c r="C53" s="2" t="s">
        <v>60</v>
      </c>
      <c r="D53" s="2">
        <v>206</v>
      </c>
      <c r="E53" s="2">
        <v>38</v>
      </c>
      <c r="F53" s="2" t="s">
        <v>60</v>
      </c>
      <c r="G53" s="2">
        <v>206</v>
      </c>
      <c r="H53" s="2">
        <v>57</v>
      </c>
      <c r="I53" s="2" t="s">
        <v>60</v>
      </c>
      <c r="J53" s="2">
        <v>216</v>
      </c>
      <c r="K53" s="2">
        <v>126</v>
      </c>
      <c r="L53" s="2" t="s">
        <v>60</v>
      </c>
      <c r="M53" s="2">
        <v>222</v>
      </c>
      <c r="N53" s="2">
        <v>145</v>
      </c>
      <c r="O53" s="2" t="s">
        <v>60</v>
      </c>
      <c r="P53" s="2">
        <v>220</v>
      </c>
      <c r="Q53" s="2">
        <v>195</v>
      </c>
      <c r="R53" s="2" t="s">
        <v>60</v>
      </c>
      <c r="S53" s="2">
        <v>232</v>
      </c>
      <c r="T53" s="2">
        <v>246</v>
      </c>
      <c r="U53" s="2" t="s">
        <v>60</v>
      </c>
    </row>
    <row r="54" spans="1:21" ht="14.45" customHeight="1">
      <c r="A54" s="2">
        <v>232</v>
      </c>
      <c r="B54" s="2">
        <v>37</v>
      </c>
      <c r="C54" s="2" t="s">
        <v>61</v>
      </c>
      <c r="D54" s="2">
        <v>207</v>
      </c>
      <c r="E54" s="2">
        <v>38</v>
      </c>
      <c r="F54" s="2" t="s">
        <v>61</v>
      </c>
      <c r="G54" s="2">
        <v>207</v>
      </c>
      <c r="H54" s="2">
        <v>57</v>
      </c>
      <c r="I54" s="2" t="s">
        <v>61</v>
      </c>
      <c r="J54" s="2">
        <v>217</v>
      </c>
      <c r="K54" s="2">
        <v>127</v>
      </c>
      <c r="L54" s="2" t="s">
        <v>61</v>
      </c>
      <c r="M54" s="2">
        <v>221</v>
      </c>
      <c r="N54" s="2">
        <v>144</v>
      </c>
      <c r="O54" s="2" t="s">
        <v>61</v>
      </c>
      <c r="P54" s="2">
        <v>222</v>
      </c>
      <c r="Q54" s="2">
        <v>195</v>
      </c>
      <c r="R54" s="2" t="s">
        <v>61</v>
      </c>
      <c r="S54" s="2">
        <v>234</v>
      </c>
      <c r="T54" s="2">
        <v>246</v>
      </c>
      <c r="U54" s="2" t="s">
        <v>61</v>
      </c>
    </row>
    <row r="55" spans="1:21" ht="14.45" customHeight="1">
      <c r="A55" s="2">
        <v>232</v>
      </c>
      <c r="B55" s="2">
        <v>37</v>
      </c>
      <c r="C55" s="2" t="s">
        <v>62</v>
      </c>
      <c r="D55" s="2">
        <v>207</v>
      </c>
      <c r="E55" s="2">
        <v>38</v>
      </c>
      <c r="F55" s="2" t="s">
        <v>62</v>
      </c>
      <c r="G55" s="2">
        <v>207</v>
      </c>
      <c r="H55" s="2">
        <v>59</v>
      </c>
      <c r="I55" s="2" t="s">
        <v>62</v>
      </c>
      <c r="J55" s="2">
        <v>218</v>
      </c>
      <c r="K55" s="2">
        <v>127</v>
      </c>
      <c r="L55" s="2" t="s">
        <v>62</v>
      </c>
      <c r="M55" s="2">
        <v>222</v>
      </c>
      <c r="N55" s="2">
        <v>144</v>
      </c>
      <c r="O55" s="2" t="s">
        <v>62</v>
      </c>
      <c r="P55" s="2">
        <v>223</v>
      </c>
      <c r="Q55" s="2">
        <v>195</v>
      </c>
      <c r="R55" s="2" t="s">
        <v>62</v>
      </c>
      <c r="S55" s="2">
        <v>235</v>
      </c>
      <c r="T55" s="2">
        <v>247</v>
      </c>
      <c r="U55" s="2" t="s">
        <v>62</v>
      </c>
    </row>
    <row r="56" spans="1:21" ht="14.45" customHeight="1">
      <c r="A56" s="2">
        <v>232</v>
      </c>
      <c r="B56" s="2">
        <v>37</v>
      </c>
      <c r="C56" s="2" t="s">
        <v>63</v>
      </c>
      <c r="D56" s="2">
        <v>207</v>
      </c>
      <c r="E56" s="2">
        <v>39</v>
      </c>
      <c r="F56" s="2" t="s">
        <v>63</v>
      </c>
      <c r="G56" s="2">
        <v>208</v>
      </c>
      <c r="H56" s="2">
        <v>59</v>
      </c>
      <c r="I56" s="2" t="s">
        <v>63</v>
      </c>
      <c r="J56" s="2">
        <v>219</v>
      </c>
      <c r="K56" s="2">
        <v>127</v>
      </c>
      <c r="L56" s="2" t="s">
        <v>63</v>
      </c>
      <c r="M56" s="2">
        <v>223</v>
      </c>
      <c r="N56" s="2">
        <v>144</v>
      </c>
      <c r="O56" s="2" t="s">
        <v>63</v>
      </c>
      <c r="P56" s="2">
        <v>225</v>
      </c>
      <c r="Q56" s="2">
        <v>195</v>
      </c>
      <c r="R56" s="2" t="s">
        <v>63</v>
      </c>
      <c r="S56" s="2">
        <v>237</v>
      </c>
      <c r="T56" s="2">
        <v>247</v>
      </c>
      <c r="U56" s="2" t="s">
        <v>63</v>
      </c>
    </row>
    <row r="57" spans="1:21" ht="14.45" customHeight="1">
      <c r="A57" s="2">
        <v>232</v>
      </c>
      <c r="B57" s="2">
        <v>37</v>
      </c>
      <c r="C57" s="2" t="s">
        <v>64</v>
      </c>
      <c r="D57" s="2">
        <v>207</v>
      </c>
      <c r="E57" s="2">
        <v>39</v>
      </c>
      <c r="F57" s="2" t="s">
        <v>64</v>
      </c>
      <c r="G57" s="2">
        <v>208</v>
      </c>
      <c r="H57" s="2">
        <v>59</v>
      </c>
      <c r="I57" s="2" t="s">
        <v>64</v>
      </c>
      <c r="J57" s="2">
        <v>220</v>
      </c>
      <c r="K57" s="2">
        <v>127</v>
      </c>
      <c r="L57" s="2" t="s">
        <v>64</v>
      </c>
      <c r="M57" s="2">
        <v>224</v>
      </c>
      <c r="N57" s="2">
        <v>144</v>
      </c>
      <c r="O57" s="2" t="s">
        <v>64</v>
      </c>
      <c r="P57" s="2">
        <v>226</v>
      </c>
      <c r="Q57" s="2">
        <v>195</v>
      </c>
      <c r="R57" s="2" t="s">
        <v>64</v>
      </c>
      <c r="S57" s="2">
        <v>239</v>
      </c>
      <c r="T57" s="2">
        <v>247</v>
      </c>
      <c r="U57" s="2" t="s">
        <v>64</v>
      </c>
    </row>
    <row r="58" spans="1:21" ht="14.45" customHeight="1">
      <c r="A58" s="2">
        <v>233</v>
      </c>
      <c r="B58" s="2">
        <v>37</v>
      </c>
      <c r="C58" s="2" t="s">
        <v>65</v>
      </c>
      <c r="D58" s="2">
        <v>207</v>
      </c>
      <c r="E58" s="2">
        <v>39</v>
      </c>
      <c r="F58" s="2" t="s">
        <v>65</v>
      </c>
      <c r="G58" s="2">
        <v>208</v>
      </c>
      <c r="H58" s="2">
        <v>59</v>
      </c>
      <c r="I58" s="2" t="s">
        <v>65</v>
      </c>
      <c r="J58" s="2">
        <v>221</v>
      </c>
      <c r="K58" s="2">
        <v>127</v>
      </c>
      <c r="L58" s="2" t="s">
        <v>65</v>
      </c>
      <c r="M58" s="2">
        <v>225</v>
      </c>
      <c r="N58" s="2">
        <v>144</v>
      </c>
      <c r="O58" s="2" t="s">
        <v>65</v>
      </c>
      <c r="P58" s="2">
        <v>228</v>
      </c>
      <c r="Q58" s="2">
        <v>195</v>
      </c>
      <c r="R58" s="2" t="s">
        <v>65</v>
      </c>
      <c r="S58" s="2">
        <v>241</v>
      </c>
      <c r="T58" s="2">
        <v>247</v>
      </c>
      <c r="U58" s="2" t="s">
        <v>65</v>
      </c>
    </row>
    <row r="59" spans="1:21" ht="14.45" customHeight="1">
      <c r="A59" s="2">
        <v>233</v>
      </c>
      <c r="B59" s="2">
        <v>37</v>
      </c>
      <c r="C59" s="2" t="s">
        <v>66</v>
      </c>
      <c r="D59" s="2">
        <v>208</v>
      </c>
      <c r="E59" s="2">
        <v>39</v>
      </c>
      <c r="F59" s="2" t="s">
        <v>66</v>
      </c>
      <c r="G59" s="2">
        <v>208</v>
      </c>
      <c r="H59" s="2">
        <v>60</v>
      </c>
      <c r="I59" s="2" t="s">
        <v>66</v>
      </c>
      <c r="J59" s="2">
        <v>222</v>
      </c>
      <c r="K59" s="2">
        <v>127</v>
      </c>
      <c r="L59" s="2" t="s">
        <v>66</v>
      </c>
      <c r="M59" s="2">
        <v>226</v>
      </c>
      <c r="N59" s="2">
        <v>144</v>
      </c>
      <c r="O59" s="2" t="s">
        <v>66</v>
      </c>
      <c r="P59" s="2">
        <v>229</v>
      </c>
      <c r="Q59" s="2">
        <v>195</v>
      </c>
      <c r="R59" s="2" t="s">
        <v>66</v>
      </c>
      <c r="S59" s="2">
        <v>245</v>
      </c>
      <c r="T59" s="2">
        <v>246</v>
      </c>
      <c r="U59" s="2" t="s">
        <v>66</v>
      </c>
    </row>
    <row r="60" spans="1:21" ht="14.45" customHeight="1">
      <c r="A60" s="2">
        <v>233</v>
      </c>
      <c r="B60" s="2">
        <v>37</v>
      </c>
      <c r="C60" s="2" t="s">
        <v>67</v>
      </c>
      <c r="D60" s="2">
        <v>208</v>
      </c>
      <c r="E60" s="2">
        <v>39</v>
      </c>
      <c r="F60" s="2" t="s">
        <v>67</v>
      </c>
      <c r="G60" s="2">
        <v>209</v>
      </c>
      <c r="H60" s="2">
        <v>60</v>
      </c>
      <c r="I60" s="2" t="s">
        <v>67</v>
      </c>
      <c r="J60" s="2">
        <v>223</v>
      </c>
      <c r="K60" s="2">
        <v>128</v>
      </c>
      <c r="L60" s="2" t="s">
        <v>67</v>
      </c>
      <c r="M60" s="2">
        <v>227</v>
      </c>
      <c r="N60" s="2">
        <v>144</v>
      </c>
      <c r="O60" s="2" t="s">
        <v>67</v>
      </c>
      <c r="P60" s="2">
        <v>231</v>
      </c>
      <c r="Q60" s="2">
        <v>195</v>
      </c>
      <c r="R60" s="2" t="s">
        <v>67</v>
      </c>
      <c r="S60" s="2">
        <v>247</v>
      </c>
      <c r="T60" s="2">
        <v>246</v>
      </c>
      <c r="U60" s="2" t="s">
        <v>67</v>
      </c>
    </row>
    <row r="61" spans="1:21" ht="14.45" customHeight="1">
      <c r="A61" s="2">
        <v>233</v>
      </c>
      <c r="B61" s="2">
        <v>37</v>
      </c>
      <c r="C61" s="2" t="s">
        <v>68</v>
      </c>
      <c r="D61" s="2">
        <v>208</v>
      </c>
      <c r="E61" s="2">
        <v>40</v>
      </c>
      <c r="F61" s="2" t="s">
        <v>68</v>
      </c>
      <c r="G61" s="2">
        <v>209</v>
      </c>
      <c r="H61" s="2">
        <v>60</v>
      </c>
      <c r="I61" s="2" t="s">
        <v>68</v>
      </c>
      <c r="J61" s="2">
        <v>224</v>
      </c>
      <c r="K61" s="2">
        <v>128</v>
      </c>
      <c r="L61" s="2" t="s">
        <v>68</v>
      </c>
      <c r="M61" s="2">
        <v>229</v>
      </c>
      <c r="N61" s="2">
        <v>145</v>
      </c>
      <c r="O61" s="2" t="s">
        <v>68</v>
      </c>
      <c r="P61" s="2">
        <v>232</v>
      </c>
      <c r="Q61" s="2">
        <v>195</v>
      </c>
      <c r="R61" s="2" t="s">
        <v>68</v>
      </c>
      <c r="S61" s="2">
        <v>249</v>
      </c>
      <c r="T61" s="2">
        <v>246</v>
      </c>
      <c r="U61" s="2" t="s">
        <v>68</v>
      </c>
    </row>
    <row r="62" spans="1:21" ht="14.45" customHeight="1">
      <c r="A62" s="2">
        <v>233</v>
      </c>
      <c r="B62" s="2">
        <v>37</v>
      </c>
      <c r="C62" s="2" t="s">
        <v>69</v>
      </c>
      <c r="D62" s="2">
        <v>208</v>
      </c>
      <c r="E62" s="2">
        <v>40</v>
      </c>
      <c r="F62" s="2" t="s">
        <v>69</v>
      </c>
      <c r="G62" s="2">
        <v>209</v>
      </c>
      <c r="H62" s="2">
        <v>60</v>
      </c>
      <c r="I62" s="2" t="s">
        <v>69</v>
      </c>
      <c r="J62" s="2">
        <v>225</v>
      </c>
      <c r="K62" s="2">
        <v>128</v>
      </c>
      <c r="L62" s="2" t="s">
        <v>69</v>
      </c>
      <c r="M62" s="2">
        <v>230</v>
      </c>
      <c r="N62" s="2">
        <v>145</v>
      </c>
      <c r="O62" s="2" t="s">
        <v>69</v>
      </c>
      <c r="P62" s="2">
        <v>234</v>
      </c>
      <c r="Q62" s="2">
        <v>196</v>
      </c>
      <c r="R62" s="2" t="s">
        <v>69</v>
      </c>
      <c r="S62" s="2">
        <v>251</v>
      </c>
      <c r="T62" s="2">
        <v>247</v>
      </c>
      <c r="U62" s="2" t="s">
        <v>69</v>
      </c>
    </row>
    <row r="63" spans="1:21" ht="14.45" customHeight="1">
      <c r="A63" s="2">
        <v>234</v>
      </c>
      <c r="B63" s="2">
        <v>37</v>
      </c>
      <c r="C63" s="2" t="s">
        <v>70</v>
      </c>
      <c r="D63" s="2">
        <v>208</v>
      </c>
      <c r="E63" s="2">
        <v>40</v>
      </c>
      <c r="F63" s="2" t="s">
        <v>70</v>
      </c>
      <c r="G63" s="2">
        <v>210</v>
      </c>
      <c r="H63" s="2">
        <v>60</v>
      </c>
      <c r="I63" s="2" t="s">
        <v>70</v>
      </c>
      <c r="J63" s="2">
        <v>226</v>
      </c>
      <c r="K63" s="2">
        <v>128</v>
      </c>
      <c r="L63" s="2" t="s">
        <v>70</v>
      </c>
      <c r="M63" s="2">
        <v>231</v>
      </c>
      <c r="N63" s="2">
        <v>145</v>
      </c>
      <c r="O63" s="2" t="s">
        <v>70</v>
      </c>
      <c r="P63" s="2">
        <v>236</v>
      </c>
      <c r="Q63" s="2">
        <v>196</v>
      </c>
      <c r="R63" s="2" t="s">
        <v>70</v>
      </c>
      <c r="S63" s="2">
        <v>253</v>
      </c>
      <c r="T63" s="2">
        <v>247</v>
      </c>
      <c r="U63" s="2" t="s">
        <v>70</v>
      </c>
    </row>
    <row r="64" spans="1:21" ht="14.45" customHeight="1">
      <c r="A64" s="2">
        <v>234</v>
      </c>
      <c r="B64" s="2">
        <v>37</v>
      </c>
      <c r="C64" s="2" t="s">
        <v>71</v>
      </c>
      <c r="D64" s="2">
        <v>209</v>
      </c>
      <c r="E64" s="2">
        <v>40</v>
      </c>
      <c r="F64" s="2" t="s">
        <v>71</v>
      </c>
      <c r="G64" s="2">
        <v>210</v>
      </c>
      <c r="H64" s="2">
        <v>61</v>
      </c>
      <c r="I64" s="2" t="s">
        <v>71</v>
      </c>
      <c r="J64" s="2">
        <v>226</v>
      </c>
      <c r="K64" s="2">
        <v>128</v>
      </c>
      <c r="L64" s="2" t="s">
        <v>71</v>
      </c>
      <c r="M64" s="2">
        <v>232</v>
      </c>
      <c r="N64" s="2">
        <v>145</v>
      </c>
      <c r="O64" s="2" t="s">
        <v>71</v>
      </c>
      <c r="P64" s="2">
        <v>237</v>
      </c>
      <c r="Q64" s="2">
        <v>196</v>
      </c>
      <c r="R64" s="2" t="s">
        <v>71</v>
      </c>
      <c r="S64" s="2">
        <v>257</v>
      </c>
      <c r="T64" s="2">
        <v>247</v>
      </c>
      <c r="U64" s="2" t="s">
        <v>71</v>
      </c>
    </row>
    <row r="65" spans="1:21" ht="14.45" customHeight="1">
      <c r="A65" s="2">
        <v>234</v>
      </c>
      <c r="B65" s="2">
        <v>37</v>
      </c>
      <c r="C65" s="2" t="s">
        <v>72</v>
      </c>
      <c r="D65" s="2">
        <v>209</v>
      </c>
      <c r="E65" s="2">
        <v>40</v>
      </c>
      <c r="F65" s="2" t="s">
        <v>72</v>
      </c>
      <c r="G65" s="2">
        <v>211</v>
      </c>
      <c r="H65" s="2">
        <v>61</v>
      </c>
      <c r="I65" s="2" t="s">
        <v>72</v>
      </c>
      <c r="J65" s="2">
        <v>228</v>
      </c>
      <c r="K65" s="2">
        <v>129</v>
      </c>
      <c r="L65" s="2" t="s">
        <v>72</v>
      </c>
      <c r="M65" s="2">
        <v>233</v>
      </c>
      <c r="N65" s="2">
        <v>145</v>
      </c>
      <c r="O65" s="2" t="s">
        <v>72</v>
      </c>
      <c r="P65" s="2">
        <v>239</v>
      </c>
      <c r="Q65" s="2">
        <v>196</v>
      </c>
      <c r="R65" s="2" t="s">
        <v>72</v>
      </c>
      <c r="S65" s="2">
        <v>259</v>
      </c>
      <c r="T65" s="2">
        <v>247</v>
      </c>
      <c r="U65" s="2" t="s">
        <v>72</v>
      </c>
    </row>
    <row r="66" spans="1:21" ht="14.45" customHeight="1">
      <c r="A66" s="2">
        <v>234</v>
      </c>
      <c r="B66" s="2">
        <v>37</v>
      </c>
      <c r="C66" s="2" t="s">
        <v>73</v>
      </c>
      <c r="D66" s="2">
        <v>209</v>
      </c>
      <c r="E66" s="2">
        <v>41</v>
      </c>
      <c r="F66" s="2" t="s">
        <v>73</v>
      </c>
      <c r="G66" s="2">
        <v>211</v>
      </c>
      <c r="H66" s="2">
        <v>61</v>
      </c>
      <c r="I66" s="2" t="s">
        <v>73</v>
      </c>
      <c r="J66" s="2">
        <v>229</v>
      </c>
      <c r="K66" s="2">
        <v>129</v>
      </c>
      <c r="L66" s="2" t="s">
        <v>73</v>
      </c>
      <c r="M66" s="2">
        <v>234</v>
      </c>
      <c r="N66" s="2">
        <v>145</v>
      </c>
      <c r="O66" s="2" t="s">
        <v>73</v>
      </c>
      <c r="P66" s="2">
        <v>241</v>
      </c>
      <c r="Q66" s="2">
        <v>196</v>
      </c>
      <c r="R66" s="2" t="s">
        <v>73</v>
      </c>
      <c r="S66" s="2">
        <v>261</v>
      </c>
      <c r="T66" s="2">
        <v>247</v>
      </c>
      <c r="U66" s="2" t="s">
        <v>73</v>
      </c>
    </row>
    <row r="67" spans="1:21" ht="14.45" customHeight="1">
      <c r="A67" s="2">
        <v>234</v>
      </c>
      <c r="B67" s="2">
        <v>37</v>
      </c>
      <c r="C67" s="2" t="s">
        <v>74</v>
      </c>
      <c r="D67" s="2">
        <v>209</v>
      </c>
      <c r="E67" s="2">
        <v>41</v>
      </c>
      <c r="F67" s="2" t="s">
        <v>74</v>
      </c>
      <c r="G67" s="2">
        <v>211</v>
      </c>
      <c r="H67" s="2">
        <v>61</v>
      </c>
      <c r="I67" s="2" t="s">
        <v>74</v>
      </c>
      <c r="J67" s="2">
        <v>230</v>
      </c>
      <c r="K67" s="2">
        <v>129</v>
      </c>
      <c r="L67" s="2" t="s">
        <v>74</v>
      </c>
      <c r="M67" s="2">
        <v>235</v>
      </c>
      <c r="N67" s="2">
        <v>145</v>
      </c>
      <c r="O67" s="2" t="s">
        <v>74</v>
      </c>
      <c r="P67" s="2">
        <v>242</v>
      </c>
      <c r="Q67" s="2">
        <v>196</v>
      </c>
      <c r="R67" s="2" t="s">
        <v>74</v>
      </c>
      <c r="S67" s="2">
        <v>263</v>
      </c>
      <c r="T67" s="2">
        <v>247</v>
      </c>
      <c r="U67" s="2" t="s">
        <v>74</v>
      </c>
    </row>
    <row r="68" spans="1:21" ht="14.45" customHeight="1">
      <c r="A68" s="2">
        <v>234</v>
      </c>
      <c r="B68" s="2">
        <v>37</v>
      </c>
      <c r="C68" s="2" t="s">
        <v>75</v>
      </c>
      <c r="D68" s="2">
        <v>209</v>
      </c>
      <c r="E68" s="2">
        <v>41</v>
      </c>
      <c r="F68" s="2" t="s">
        <v>75</v>
      </c>
      <c r="G68" s="2">
        <v>211</v>
      </c>
      <c r="H68" s="2">
        <v>61</v>
      </c>
      <c r="I68" s="2" t="s">
        <v>75</v>
      </c>
      <c r="J68" s="2">
        <v>231</v>
      </c>
      <c r="K68" s="2">
        <v>129</v>
      </c>
      <c r="L68" s="2" t="s">
        <v>75</v>
      </c>
      <c r="M68" s="2">
        <v>237</v>
      </c>
      <c r="N68" s="2">
        <v>146</v>
      </c>
      <c r="O68" s="2" t="s">
        <v>75</v>
      </c>
      <c r="P68" s="2">
        <v>244</v>
      </c>
      <c r="Q68" s="2">
        <v>196</v>
      </c>
      <c r="R68" s="2" t="s">
        <v>75</v>
      </c>
      <c r="S68" s="2">
        <v>265</v>
      </c>
      <c r="T68" s="2">
        <v>248</v>
      </c>
      <c r="U68" s="2" t="s">
        <v>75</v>
      </c>
    </row>
    <row r="69" spans="1:21" ht="14.45" customHeight="1">
      <c r="A69" s="2">
        <v>235</v>
      </c>
      <c r="B69" s="2">
        <v>37</v>
      </c>
      <c r="C69" s="2" t="s">
        <v>76</v>
      </c>
      <c r="D69" s="2">
        <v>210</v>
      </c>
      <c r="E69" s="2">
        <v>41</v>
      </c>
      <c r="F69" s="2" t="s">
        <v>76</v>
      </c>
      <c r="G69" s="2">
        <v>212</v>
      </c>
      <c r="H69" s="2">
        <v>61</v>
      </c>
      <c r="I69" s="2" t="s">
        <v>76</v>
      </c>
      <c r="J69" s="2">
        <v>232</v>
      </c>
      <c r="K69" s="2">
        <v>129</v>
      </c>
      <c r="L69" s="2" t="s">
        <v>76</v>
      </c>
      <c r="M69" s="2">
        <v>238</v>
      </c>
      <c r="N69" s="2">
        <v>146</v>
      </c>
      <c r="O69" s="2" t="s">
        <v>76</v>
      </c>
      <c r="P69" s="2">
        <v>245</v>
      </c>
      <c r="Q69" s="2">
        <v>196</v>
      </c>
      <c r="R69" s="2" t="s">
        <v>76</v>
      </c>
      <c r="S69" s="2">
        <v>267</v>
      </c>
      <c r="T69" s="2">
        <v>248</v>
      </c>
      <c r="U69" s="2" t="s">
        <v>76</v>
      </c>
    </row>
    <row r="70" spans="1:21" ht="14.45" customHeight="1">
      <c r="A70" s="2">
        <v>235</v>
      </c>
      <c r="B70" s="2">
        <v>37</v>
      </c>
      <c r="C70" s="2" t="s">
        <v>77</v>
      </c>
      <c r="D70" s="2">
        <v>210</v>
      </c>
      <c r="E70" s="2">
        <v>42</v>
      </c>
      <c r="F70" s="2" t="s">
        <v>77</v>
      </c>
      <c r="G70" s="2">
        <v>212</v>
      </c>
      <c r="H70" s="2">
        <v>61</v>
      </c>
      <c r="I70" s="2" t="s">
        <v>77</v>
      </c>
      <c r="J70" s="2">
        <v>233</v>
      </c>
      <c r="K70" s="2">
        <v>129</v>
      </c>
      <c r="L70" s="2" t="s">
        <v>77</v>
      </c>
      <c r="M70" s="2">
        <v>239</v>
      </c>
      <c r="N70" s="2">
        <v>146</v>
      </c>
      <c r="O70" s="2" t="s">
        <v>77</v>
      </c>
      <c r="P70" s="2">
        <v>247</v>
      </c>
      <c r="Q70" s="2">
        <v>196</v>
      </c>
      <c r="R70" s="2" t="s">
        <v>77</v>
      </c>
      <c r="S70" s="2">
        <v>269</v>
      </c>
      <c r="T70" s="2">
        <v>249</v>
      </c>
      <c r="U70" s="2" t="s">
        <v>77</v>
      </c>
    </row>
    <row r="71" spans="1:21" ht="14.45" customHeight="1">
      <c r="A71" s="2">
        <v>235</v>
      </c>
      <c r="B71" s="2">
        <v>37</v>
      </c>
      <c r="C71" s="2" t="s">
        <v>78</v>
      </c>
      <c r="D71" s="2">
        <v>210</v>
      </c>
      <c r="E71" s="2">
        <v>42</v>
      </c>
      <c r="F71" s="2" t="s">
        <v>78</v>
      </c>
      <c r="G71" s="2">
        <v>213</v>
      </c>
      <c r="H71" s="2">
        <v>62</v>
      </c>
      <c r="I71" s="2" t="s">
        <v>78</v>
      </c>
      <c r="J71" s="2">
        <v>234</v>
      </c>
      <c r="K71" s="2">
        <v>129</v>
      </c>
      <c r="L71" s="2" t="s">
        <v>78</v>
      </c>
      <c r="M71" s="2">
        <v>241</v>
      </c>
      <c r="N71" s="2">
        <v>146</v>
      </c>
      <c r="O71" s="2" t="s">
        <v>78</v>
      </c>
      <c r="P71" s="2">
        <v>249</v>
      </c>
      <c r="Q71" s="2">
        <v>196</v>
      </c>
      <c r="R71" s="2" t="s">
        <v>78</v>
      </c>
      <c r="S71" s="2">
        <v>271</v>
      </c>
      <c r="T71" s="2">
        <v>249</v>
      </c>
      <c r="U71" s="2" t="s">
        <v>78</v>
      </c>
    </row>
    <row r="72" spans="1:21" ht="14.45" customHeight="1">
      <c r="A72" s="2">
        <v>235</v>
      </c>
      <c r="B72" s="2">
        <v>37</v>
      </c>
      <c r="C72" s="2" t="s">
        <v>79</v>
      </c>
      <c r="D72" s="2">
        <v>210</v>
      </c>
      <c r="E72" s="2">
        <v>42</v>
      </c>
      <c r="F72" s="2" t="s">
        <v>79</v>
      </c>
      <c r="G72" s="2">
        <v>213</v>
      </c>
      <c r="H72" s="2">
        <v>62</v>
      </c>
      <c r="I72" s="2" t="s">
        <v>79</v>
      </c>
      <c r="J72" s="2">
        <v>235</v>
      </c>
      <c r="K72" s="2">
        <v>129</v>
      </c>
      <c r="L72" s="2" t="s">
        <v>79</v>
      </c>
      <c r="M72" s="2">
        <v>242</v>
      </c>
      <c r="N72" s="2">
        <v>146</v>
      </c>
      <c r="O72" s="2" t="s">
        <v>79</v>
      </c>
      <c r="P72" s="2">
        <v>250</v>
      </c>
      <c r="Q72" s="2">
        <v>196</v>
      </c>
      <c r="R72" s="2" t="s">
        <v>79</v>
      </c>
      <c r="S72" s="2">
        <v>272</v>
      </c>
      <c r="T72" s="2">
        <v>248</v>
      </c>
      <c r="U72" s="2" t="s">
        <v>79</v>
      </c>
    </row>
    <row r="73" spans="1:21" ht="14.45" customHeight="1">
      <c r="A73" s="2">
        <v>235</v>
      </c>
      <c r="B73" s="2">
        <v>37</v>
      </c>
      <c r="C73" s="2" t="s">
        <v>80</v>
      </c>
      <c r="D73" s="2">
        <v>211</v>
      </c>
      <c r="E73" s="2">
        <v>42</v>
      </c>
      <c r="F73" s="2" t="s">
        <v>80</v>
      </c>
      <c r="G73" s="2">
        <v>214</v>
      </c>
      <c r="H73" s="2">
        <v>62</v>
      </c>
      <c r="I73" s="2" t="s">
        <v>80</v>
      </c>
      <c r="J73" s="2">
        <v>237</v>
      </c>
      <c r="K73" s="2">
        <v>129</v>
      </c>
      <c r="L73" s="2" t="s">
        <v>80</v>
      </c>
      <c r="M73" s="2">
        <v>244</v>
      </c>
      <c r="N73" s="2">
        <v>146</v>
      </c>
      <c r="O73" s="2" t="s">
        <v>80</v>
      </c>
      <c r="P73" s="2">
        <v>252</v>
      </c>
      <c r="Q73" s="2">
        <v>196</v>
      </c>
      <c r="R73" s="2" t="s">
        <v>80</v>
      </c>
      <c r="S73" s="2">
        <v>274</v>
      </c>
      <c r="T73" s="2">
        <v>248</v>
      </c>
      <c r="U73" s="2" t="s">
        <v>80</v>
      </c>
    </row>
    <row r="74" spans="1:21" ht="14.45" customHeight="1">
      <c r="A74" s="2">
        <v>236</v>
      </c>
      <c r="B74" s="2">
        <v>38</v>
      </c>
      <c r="C74" s="2" t="s">
        <v>81</v>
      </c>
      <c r="D74" s="2">
        <v>211</v>
      </c>
      <c r="E74" s="2">
        <v>43</v>
      </c>
      <c r="F74" s="2" t="s">
        <v>81</v>
      </c>
      <c r="G74" s="2">
        <v>214</v>
      </c>
      <c r="H74" s="2">
        <v>62</v>
      </c>
      <c r="I74" s="2" t="s">
        <v>81</v>
      </c>
      <c r="J74" s="2">
        <v>238</v>
      </c>
      <c r="K74" s="2">
        <v>129</v>
      </c>
      <c r="L74" s="2" t="s">
        <v>81</v>
      </c>
      <c r="M74" s="2">
        <v>246</v>
      </c>
      <c r="N74" s="2">
        <v>146</v>
      </c>
      <c r="O74" s="2" t="s">
        <v>81</v>
      </c>
      <c r="P74" s="2">
        <v>254</v>
      </c>
      <c r="Q74" s="2">
        <v>196</v>
      </c>
      <c r="R74" s="2" t="s">
        <v>81</v>
      </c>
      <c r="S74" s="2">
        <v>276</v>
      </c>
      <c r="T74" s="2">
        <v>248</v>
      </c>
      <c r="U74" s="2" t="s">
        <v>81</v>
      </c>
    </row>
    <row r="75" spans="1:21" ht="14.45" customHeight="1">
      <c r="A75" s="2">
        <v>236</v>
      </c>
      <c r="B75" s="2">
        <v>38</v>
      </c>
      <c r="C75" s="2" t="s">
        <v>82</v>
      </c>
      <c r="D75" s="2">
        <v>211</v>
      </c>
      <c r="E75" s="2">
        <v>43</v>
      </c>
      <c r="F75" s="2" t="s">
        <v>82</v>
      </c>
      <c r="G75" s="2">
        <v>215</v>
      </c>
      <c r="H75" s="2">
        <v>63</v>
      </c>
      <c r="I75" s="2" t="s">
        <v>82</v>
      </c>
      <c r="J75" s="2">
        <v>239</v>
      </c>
      <c r="K75" s="2">
        <v>129</v>
      </c>
      <c r="L75" s="2" t="s">
        <v>82</v>
      </c>
      <c r="M75" s="2">
        <v>247</v>
      </c>
      <c r="N75" s="2">
        <v>146</v>
      </c>
      <c r="O75" s="2" t="s">
        <v>82</v>
      </c>
      <c r="P75" s="2">
        <v>256</v>
      </c>
      <c r="Q75" s="2">
        <v>196</v>
      </c>
      <c r="R75" s="2" t="s">
        <v>82</v>
      </c>
      <c r="S75" s="2">
        <v>278</v>
      </c>
      <c r="T75" s="2">
        <v>247</v>
      </c>
      <c r="U75" s="2" t="s">
        <v>82</v>
      </c>
    </row>
    <row r="76" spans="1:21" ht="14.45" customHeight="1">
      <c r="A76" s="2">
        <v>236</v>
      </c>
      <c r="B76" s="2">
        <v>38</v>
      </c>
      <c r="C76" s="2" t="s">
        <v>83</v>
      </c>
      <c r="D76" s="2">
        <v>212</v>
      </c>
      <c r="E76" s="2">
        <v>43</v>
      </c>
      <c r="F76" s="2" t="s">
        <v>83</v>
      </c>
      <c r="G76" s="2">
        <v>215</v>
      </c>
      <c r="H76" s="2">
        <v>63</v>
      </c>
      <c r="I76" s="2" t="s">
        <v>83</v>
      </c>
      <c r="J76" s="2">
        <v>241</v>
      </c>
      <c r="K76" s="2">
        <v>129</v>
      </c>
      <c r="L76" s="2" t="s">
        <v>83</v>
      </c>
      <c r="M76" s="2">
        <v>249</v>
      </c>
      <c r="N76" s="2">
        <v>146</v>
      </c>
      <c r="O76" s="2" t="s">
        <v>83</v>
      </c>
      <c r="P76" s="2">
        <v>258</v>
      </c>
      <c r="Q76" s="2">
        <v>196</v>
      </c>
      <c r="R76" s="2" t="s">
        <v>83</v>
      </c>
      <c r="S76" s="2">
        <v>280</v>
      </c>
      <c r="T76" s="2">
        <v>247</v>
      </c>
      <c r="U76" s="2" t="s">
        <v>83</v>
      </c>
    </row>
    <row r="77" spans="1:21" ht="14.45" customHeight="1">
      <c r="A77" s="2">
        <v>236</v>
      </c>
      <c r="B77" s="2">
        <v>38</v>
      </c>
      <c r="C77" s="2" t="s">
        <v>84</v>
      </c>
      <c r="D77" s="2">
        <v>212</v>
      </c>
      <c r="E77" s="2">
        <v>44</v>
      </c>
      <c r="F77" s="2" t="s">
        <v>84</v>
      </c>
      <c r="G77" s="2">
        <v>216</v>
      </c>
      <c r="H77" s="2">
        <v>63</v>
      </c>
      <c r="I77" s="2" t="s">
        <v>84</v>
      </c>
      <c r="J77" s="2">
        <v>242</v>
      </c>
      <c r="K77" s="2">
        <v>129</v>
      </c>
      <c r="L77" s="2" t="s">
        <v>84</v>
      </c>
      <c r="M77" s="2">
        <v>251</v>
      </c>
      <c r="N77" s="2">
        <v>146</v>
      </c>
      <c r="O77" s="2" t="s">
        <v>84</v>
      </c>
      <c r="P77" s="2">
        <v>260</v>
      </c>
      <c r="Q77" s="2">
        <v>196</v>
      </c>
      <c r="R77" s="2" t="s">
        <v>84</v>
      </c>
      <c r="S77" s="2">
        <v>282</v>
      </c>
      <c r="T77" s="2">
        <v>247</v>
      </c>
      <c r="U77" s="2" t="s">
        <v>84</v>
      </c>
    </row>
    <row r="78" spans="1:21" ht="14.45" customHeight="1">
      <c r="A78" s="2">
        <v>237</v>
      </c>
      <c r="B78" s="2">
        <v>38</v>
      </c>
      <c r="C78" s="2" t="s">
        <v>85</v>
      </c>
      <c r="D78" s="2">
        <v>212</v>
      </c>
      <c r="E78" s="2">
        <v>44</v>
      </c>
      <c r="F78" s="2" t="s">
        <v>85</v>
      </c>
      <c r="G78" s="2">
        <v>217</v>
      </c>
      <c r="H78" s="2">
        <v>64</v>
      </c>
      <c r="I78" s="2" t="s">
        <v>85</v>
      </c>
      <c r="J78" s="2">
        <v>244</v>
      </c>
      <c r="K78" s="2">
        <v>129</v>
      </c>
      <c r="L78" s="2" t="s">
        <v>85</v>
      </c>
      <c r="M78" s="2">
        <v>252</v>
      </c>
      <c r="N78" s="2">
        <v>146</v>
      </c>
      <c r="O78" s="2" t="s">
        <v>85</v>
      </c>
      <c r="P78" s="2">
        <v>262</v>
      </c>
      <c r="Q78" s="2">
        <v>196</v>
      </c>
      <c r="R78" s="2" t="s">
        <v>85</v>
      </c>
      <c r="S78" s="2">
        <v>285</v>
      </c>
      <c r="T78" s="2">
        <v>248</v>
      </c>
      <c r="U78" s="2" t="s">
        <v>85</v>
      </c>
    </row>
    <row r="79" spans="1:21" ht="14.45" customHeight="1">
      <c r="A79" s="2">
        <v>237</v>
      </c>
      <c r="B79" s="2">
        <v>38</v>
      </c>
      <c r="C79" s="2" t="s">
        <v>86</v>
      </c>
      <c r="D79" s="2">
        <v>213</v>
      </c>
      <c r="E79" s="2">
        <v>44</v>
      </c>
      <c r="F79" s="2" t="s">
        <v>86</v>
      </c>
      <c r="G79" s="2">
        <v>219</v>
      </c>
      <c r="H79" s="2">
        <v>65</v>
      </c>
      <c r="I79" s="2" t="s">
        <v>86</v>
      </c>
      <c r="J79" s="2">
        <v>246</v>
      </c>
      <c r="K79" s="2">
        <v>130</v>
      </c>
      <c r="L79" s="2" t="s">
        <v>86</v>
      </c>
      <c r="M79" s="2">
        <v>254</v>
      </c>
      <c r="N79" s="2">
        <v>146</v>
      </c>
      <c r="O79" s="2" t="s">
        <v>86</v>
      </c>
      <c r="P79" s="2">
        <v>265</v>
      </c>
      <c r="Q79" s="2">
        <v>196</v>
      </c>
      <c r="R79" s="2" t="s">
        <v>86</v>
      </c>
      <c r="S79" s="2">
        <v>287</v>
      </c>
      <c r="T79" s="2">
        <v>248</v>
      </c>
      <c r="U79" s="2" t="s">
        <v>86</v>
      </c>
    </row>
    <row r="80" spans="1:21" ht="14.45" customHeight="1">
      <c r="A80" s="2">
        <v>237</v>
      </c>
      <c r="B80" s="2">
        <v>38</v>
      </c>
      <c r="C80" s="2" t="s">
        <v>87</v>
      </c>
      <c r="D80" s="2">
        <v>213</v>
      </c>
      <c r="E80" s="2">
        <v>45</v>
      </c>
      <c r="F80" s="2" t="s">
        <v>87</v>
      </c>
      <c r="G80" s="2">
        <v>220</v>
      </c>
      <c r="H80" s="2">
        <v>65</v>
      </c>
      <c r="I80" s="2" t="s">
        <v>87</v>
      </c>
      <c r="J80" s="2">
        <v>247</v>
      </c>
      <c r="K80" s="2">
        <v>129</v>
      </c>
      <c r="L80" s="2" t="s">
        <v>87</v>
      </c>
      <c r="M80" s="2">
        <v>256</v>
      </c>
      <c r="N80" s="2">
        <v>146</v>
      </c>
      <c r="O80" s="2" t="s">
        <v>87</v>
      </c>
      <c r="P80" s="2">
        <v>267</v>
      </c>
      <c r="Q80" s="2">
        <v>196</v>
      </c>
      <c r="R80" s="2" t="s">
        <v>87</v>
      </c>
      <c r="S80" s="2">
        <v>289</v>
      </c>
      <c r="T80" s="2">
        <v>247</v>
      </c>
      <c r="U80" s="2" t="s">
        <v>87</v>
      </c>
    </row>
    <row r="81" spans="1:21" ht="14.45" customHeight="1">
      <c r="A81" s="2">
        <v>237</v>
      </c>
      <c r="B81" s="2">
        <v>38</v>
      </c>
      <c r="C81" s="2" t="s">
        <v>88</v>
      </c>
      <c r="D81" s="2">
        <v>213</v>
      </c>
      <c r="E81" s="2">
        <v>45</v>
      </c>
      <c r="F81" s="2" t="s">
        <v>88</v>
      </c>
      <c r="G81" s="2">
        <v>220</v>
      </c>
      <c r="H81" s="2">
        <v>66</v>
      </c>
      <c r="I81" s="2" t="s">
        <v>88</v>
      </c>
      <c r="J81" s="2">
        <v>249</v>
      </c>
      <c r="K81" s="2">
        <v>130</v>
      </c>
      <c r="L81" s="2" t="s">
        <v>88</v>
      </c>
      <c r="M81" s="2">
        <v>258</v>
      </c>
      <c r="N81" s="2">
        <v>146</v>
      </c>
      <c r="O81" s="2" t="s">
        <v>88</v>
      </c>
      <c r="P81" s="2">
        <v>269</v>
      </c>
      <c r="Q81" s="2">
        <v>195</v>
      </c>
      <c r="R81" s="2" t="s">
        <v>88</v>
      </c>
      <c r="S81" s="2">
        <v>291</v>
      </c>
      <c r="T81" s="2">
        <v>247</v>
      </c>
      <c r="U81" s="2" t="s">
        <v>88</v>
      </c>
    </row>
    <row r="82" spans="1:21" ht="14.45" customHeight="1">
      <c r="A82" s="2">
        <v>238</v>
      </c>
      <c r="B82" s="2">
        <v>38</v>
      </c>
      <c r="C82" s="2" t="s">
        <v>89</v>
      </c>
      <c r="D82" s="2">
        <v>214</v>
      </c>
      <c r="E82" s="2">
        <v>46</v>
      </c>
      <c r="F82" s="2" t="s">
        <v>89</v>
      </c>
      <c r="G82" s="2">
        <v>221</v>
      </c>
      <c r="H82" s="2">
        <v>66</v>
      </c>
      <c r="I82" s="2" t="s">
        <v>89</v>
      </c>
      <c r="J82" s="2">
        <v>251</v>
      </c>
      <c r="K82" s="2">
        <v>130</v>
      </c>
      <c r="L82" s="2" t="s">
        <v>89</v>
      </c>
      <c r="M82" s="2">
        <v>260</v>
      </c>
      <c r="N82" s="2">
        <v>146</v>
      </c>
      <c r="O82" s="2" t="s">
        <v>89</v>
      </c>
      <c r="P82" s="2">
        <v>271</v>
      </c>
      <c r="Q82" s="2">
        <v>195</v>
      </c>
      <c r="R82" s="2" t="s">
        <v>89</v>
      </c>
      <c r="S82" s="2">
        <v>294</v>
      </c>
      <c r="T82" s="2">
        <v>247</v>
      </c>
      <c r="U82" s="2" t="s">
        <v>89</v>
      </c>
    </row>
    <row r="83" spans="1:21" ht="14.45" customHeight="1">
      <c r="A83" s="2">
        <v>238</v>
      </c>
      <c r="B83" s="2">
        <v>38</v>
      </c>
      <c r="C83" s="2" t="s">
        <v>90</v>
      </c>
      <c r="D83" s="2">
        <v>215</v>
      </c>
      <c r="E83" s="2">
        <v>46</v>
      </c>
      <c r="F83" s="2" t="s">
        <v>90</v>
      </c>
      <c r="G83" s="2">
        <v>222</v>
      </c>
      <c r="H83" s="2">
        <v>67</v>
      </c>
      <c r="I83" s="2" t="s">
        <v>90</v>
      </c>
      <c r="J83" s="2">
        <v>253</v>
      </c>
      <c r="K83" s="2">
        <v>130</v>
      </c>
      <c r="L83" s="2" t="s">
        <v>90</v>
      </c>
      <c r="M83" s="2">
        <v>263</v>
      </c>
      <c r="N83" s="2">
        <v>146</v>
      </c>
      <c r="O83" s="2" t="s">
        <v>90</v>
      </c>
      <c r="P83" s="2">
        <v>274</v>
      </c>
      <c r="Q83" s="2">
        <v>195</v>
      </c>
      <c r="R83" s="2" t="s">
        <v>90</v>
      </c>
      <c r="S83" s="2">
        <v>296</v>
      </c>
      <c r="T83" s="2">
        <v>246</v>
      </c>
      <c r="U83" s="2" t="s">
        <v>90</v>
      </c>
    </row>
    <row r="84" spans="1:21" ht="14.45" customHeight="1">
      <c r="A84" s="2">
        <v>239</v>
      </c>
      <c r="B84" s="2">
        <v>38</v>
      </c>
      <c r="C84" s="2" t="s">
        <v>91</v>
      </c>
      <c r="D84" s="2">
        <v>215</v>
      </c>
      <c r="E84" s="2">
        <v>47</v>
      </c>
      <c r="F84" s="2" t="s">
        <v>91</v>
      </c>
      <c r="G84" s="2">
        <v>223</v>
      </c>
      <c r="H84" s="2">
        <v>67</v>
      </c>
      <c r="I84" s="2" t="s">
        <v>91</v>
      </c>
      <c r="J84" s="2">
        <v>255</v>
      </c>
      <c r="K84" s="2">
        <v>129</v>
      </c>
      <c r="L84" s="2" t="s">
        <v>91</v>
      </c>
      <c r="M84" s="2">
        <v>265</v>
      </c>
      <c r="N84" s="2">
        <v>146</v>
      </c>
      <c r="O84" s="2" t="s">
        <v>91</v>
      </c>
      <c r="P84" s="2">
        <v>276</v>
      </c>
      <c r="Q84" s="2">
        <v>195</v>
      </c>
      <c r="R84" s="2" t="s">
        <v>91</v>
      </c>
      <c r="S84" s="2">
        <v>298</v>
      </c>
      <c r="T84" s="2">
        <v>245</v>
      </c>
      <c r="U84" s="2" t="s">
        <v>91</v>
      </c>
    </row>
    <row r="85" spans="1:21" ht="14.45" customHeight="1">
      <c r="A85" s="2">
        <v>239</v>
      </c>
      <c r="B85" s="2">
        <v>38</v>
      </c>
      <c r="C85" s="2" t="s">
        <v>92</v>
      </c>
      <c r="D85" s="2">
        <v>216</v>
      </c>
      <c r="E85" s="2">
        <v>47</v>
      </c>
      <c r="F85" s="2" t="s">
        <v>92</v>
      </c>
      <c r="G85" s="2">
        <v>224</v>
      </c>
      <c r="H85" s="2">
        <v>68</v>
      </c>
      <c r="I85" s="2" t="s">
        <v>92</v>
      </c>
      <c r="J85" s="2">
        <v>257</v>
      </c>
      <c r="K85" s="2">
        <v>129</v>
      </c>
      <c r="L85" s="2" t="s">
        <v>92</v>
      </c>
      <c r="M85" s="2">
        <v>267</v>
      </c>
      <c r="N85" s="2">
        <v>145</v>
      </c>
      <c r="O85" s="2" t="s">
        <v>92</v>
      </c>
      <c r="P85" s="2">
        <v>279</v>
      </c>
      <c r="Q85" s="2">
        <v>195</v>
      </c>
      <c r="R85" s="2" t="s">
        <v>92</v>
      </c>
      <c r="S85" s="2">
        <v>301</v>
      </c>
      <c r="T85" s="2">
        <v>246</v>
      </c>
      <c r="U85" s="2" t="s">
        <v>92</v>
      </c>
    </row>
    <row r="86" spans="1:21" ht="14.45" customHeight="1">
      <c r="A86" s="2">
        <v>240</v>
      </c>
      <c r="B86" s="2">
        <v>38</v>
      </c>
      <c r="C86" s="2" t="s">
        <v>93</v>
      </c>
      <c r="D86" s="2">
        <v>216</v>
      </c>
      <c r="E86" s="2">
        <v>48</v>
      </c>
      <c r="F86" s="2" t="s">
        <v>93</v>
      </c>
      <c r="G86" s="2">
        <v>225</v>
      </c>
      <c r="H86" s="2">
        <v>68</v>
      </c>
      <c r="I86" s="2" t="s">
        <v>93</v>
      </c>
      <c r="J86" s="2">
        <v>259</v>
      </c>
      <c r="K86" s="2">
        <v>131</v>
      </c>
      <c r="L86" s="2" t="s">
        <v>93</v>
      </c>
      <c r="M86" s="2">
        <v>269</v>
      </c>
      <c r="N86" s="2">
        <v>145</v>
      </c>
      <c r="O86" s="2" t="s">
        <v>93</v>
      </c>
      <c r="P86" s="2">
        <v>282</v>
      </c>
      <c r="Q86" s="2">
        <v>195</v>
      </c>
      <c r="R86" s="2" t="s">
        <v>93</v>
      </c>
      <c r="S86" s="2">
        <v>303</v>
      </c>
      <c r="T86" s="2">
        <v>244</v>
      </c>
      <c r="U86" s="2" t="s">
        <v>93</v>
      </c>
    </row>
    <row r="87" spans="1:21" ht="14.45" customHeight="1">
      <c r="A87" s="2">
        <v>240</v>
      </c>
      <c r="B87" s="2">
        <v>38</v>
      </c>
      <c r="C87" s="2" t="s">
        <v>94</v>
      </c>
      <c r="D87" s="2">
        <v>217</v>
      </c>
      <c r="E87" s="2">
        <v>49</v>
      </c>
      <c r="F87" s="2" t="s">
        <v>94</v>
      </c>
      <c r="G87" s="2">
        <v>227</v>
      </c>
      <c r="H87" s="2">
        <v>69</v>
      </c>
      <c r="I87" s="2" t="s">
        <v>94</v>
      </c>
      <c r="J87" s="2">
        <v>261</v>
      </c>
      <c r="K87" s="2">
        <v>131</v>
      </c>
      <c r="L87" s="2" t="s">
        <v>94</v>
      </c>
      <c r="M87" s="2">
        <v>272</v>
      </c>
      <c r="N87" s="2">
        <v>145</v>
      </c>
      <c r="O87" s="2" t="s">
        <v>94</v>
      </c>
      <c r="P87" s="2">
        <v>284</v>
      </c>
      <c r="Q87" s="2">
        <v>195</v>
      </c>
      <c r="R87" s="2" t="s">
        <v>94</v>
      </c>
      <c r="S87" s="2">
        <v>305</v>
      </c>
      <c r="T87" s="2">
        <v>244</v>
      </c>
      <c r="U87" s="2" t="s">
        <v>94</v>
      </c>
    </row>
    <row r="88" spans="1:21" ht="14.45" customHeight="1">
      <c r="A88" s="2">
        <v>241</v>
      </c>
      <c r="B88" s="2">
        <v>38</v>
      </c>
      <c r="C88" s="2" t="s">
        <v>95</v>
      </c>
      <c r="D88" s="2">
        <v>218</v>
      </c>
      <c r="E88" s="2">
        <v>50</v>
      </c>
      <c r="F88" s="2" t="s">
        <v>95</v>
      </c>
      <c r="G88" s="2">
        <v>228</v>
      </c>
      <c r="H88" s="2">
        <v>70</v>
      </c>
      <c r="I88" s="2" t="s">
        <v>95</v>
      </c>
      <c r="J88" s="2">
        <v>264</v>
      </c>
      <c r="K88" s="2">
        <v>131</v>
      </c>
      <c r="L88" s="2" t="s">
        <v>95</v>
      </c>
      <c r="M88" s="2">
        <v>275</v>
      </c>
      <c r="N88" s="2">
        <v>145</v>
      </c>
      <c r="O88" s="2" t="s">
        <v>95</v>
      </c>
      <c r="P88" s="2">
        <v>287</v>
      </c>
      <c r="Q88" s="2">
        <v>195</v>
      </c>
      <c r="R88" s="2" t="s">
        <v>95</v>
      </c>
      <c r="S88" s="2">
        <v>308</v>
      </c>
      <c r="T88" s="2">
        <v>245</v>
      </c>
      <c r="U88" s="2" t="s">
        <v>95</v>
      </c>
    </row>
    <row r="89" spans="1:21" ht="14.45" customHeight="1">
      <c r="A89" s="2">
        <v>240</v>
      </c>
      <c r="B89" s="2">
        <v>37</v>
      </c>
      <c r="C89" s="2" t="s">
        <v>96</v>
      </c>
      <c r="D89" s="2">
        <v>219</v>
      </c>
      <c r="E89" s="2">
        <v>50</v>
      </c>
      <c r="F89" s="2" t="s">
        <v>96</v>
      </c>
      <c r="G89" s="2">
        <v>229</v>
      </c>
      <c r="H89" s="2">
        <v>70</v>
      </c>
      <c r="I89" s="2" t="s">
        <v>96</v>
      </c>
      <c r="J89" s="2">
        <v>266</v>
      </c>
      <c r="K89" s="2">
        <v>131</v>
      </c>
      <c r="L89" s="2" t="s">
        <v>96</v>
      </c>
      <c r="M89" s="2">
        <v>278</v>
      </c>
      <c r="N89" s="2">
        <v>145</v>
      </c>
      <c r="O89" s="2" t="s">
        <v>96</v>
      </c>
      <c r="P89" s="2">
        <v>290</v>
      </c>
      <c r="Q89" s="2">
        <v>195</v>
      </c>
      <c r="R89" s="2" t="s">
        <v>96</v>
      </c>
      <c r="S89" s="2">
        <v>310</v>
      </c>
      <c r="T89" s="2">
        <v>243</v>
      </c>
      <c r="U89" s="2" t="s">
        <v>96</v>
      </c>
    </row>
    <row r="90" spans="1:21" ht="14.45" customHeight="1">
      <c r="A90" s="2">
        <v>241</v>
      </c>
      <c r="B90" s="2">
        <v>37</v>
      </c>
      <c r="C90" s="2" t="s">
        <v>97</v>
      </c>
      <c r="D90" s="2">
        <v>221</v>
      </c>
      <c r="E90" s="2">
        <v>51</v>
      </c>
      <c r="F90" s="2" t="s">
        <v>97</v>
      </c>
      <c r="G90" s="2">
        <v>231</v>
      </c>
      <c r="H90" s="2">
        <v>71</v>
      </c>
      <c r="I90" s="2" t="s">
        <v>97</v>
      </c>
      <c r="J90" s="2">
        <v>269</v>
      </c>
      <c r="K90" s="2">
        <v>131</v>
      </c>
      <c r="L90" s="2" t="s">
        <v>97</v>
      </c>
      <c r="M90" s="2">
        <v>281</v>
      </c>
      <c r="N90" s="2">
        <v>145</v>
      </c>
      <c r="O90" s="2" t="s">
        <v>97</v>
      </c>
      <c r="P90" s="2">
        <v>293</v>
      </c>
      <c r="Q90" s="2">
        <v>195</v>
      </c>
      <c r="R90" s="2" t="s">
        <v>97</v>
      </c>
      <c r="S90" s="2">
        <v>312</v>
      </c>
      <c r="T90" s="2">
        <v>242</v>
      </c>
      <c r="U90" s="2" t="s">
        <v>97</v>
      </c>
    </row>
    <row r="91" spans="1:21" ht="14.45" customHeight="1">
      <c r="A91" s="2">
        <v>242</v>
      </c>
      <c r="B91" s="2">
        <v>38</v>
      </c>
      <c r="C91" s="2" t="s">
        <v>98</v>
      </c>
      <c r="D91" s="2">
        <v>222</v>
      </c>
      <c r="E91" s="2">
        <v>52</v>
      </c>
      <c r="F91" s="2" t="s">
        <v>98</v>
      </c>
      <c r="G91" s="2">
        <v>233</v>
      </c>
      <c r="H91" s="2">
        <v>71</v>
      </c>
      <c r="I91" s="2" t="s">
        <v>98</v>
      </c>
      <c r="J91" s="2">
        <v>272</v>
      </c>
      <c r="K91" s="2">
        <v>131</v>
      </c>
      <c r="L91" s="2" t="s">
        <v>98</v>
      </c>
      <c r="M91" s="2">
        <v>284</v>
      </c>
      <c r="N91" s="2">
        <v>145</v>
      </c>
      <c r="O91" s="2" t="s">
        <v>98</v>
      </c>
      <c r="P91" s="2">
        <v>296</v>
      </c>
      <c r="Q91" s="2">
        <v>195</v>
      </c>
      <c r="R91" s="2" t="s">
        <v>98</v>
      </c>
      <c r="S91" s="2">
        <v>314</v>
      </c>
      <c r="T91" s="2">
        <v>244</v>
      </c>
      <c r="U91" s="2" t="s">
        <v>98</v>
      </c>
    </row>
    <row r="92" spans="1:21" ht="14.45" customHeight="1">
      <c r="A92" s="2">
        <v>243</v>
      </c>
      <c r="B92" s="2">
        <v>37</v>
      </c>
      <c r="C92" s="2" t="s">
        <v>99</v>
      </c>
      <c r="D92" s="2">
        <v>223</v>
      </c>
      <c r="E92" s="2">
        <v>53</v>
      </c>
      <c r="F92" s="2" t="s">
        <v>99</v>
      </c>
      <c r="G92" s="2">
        <v>235</v>
      </c>
      <c r="H92" s="2">
        <v>72</v>
      </c>
      <c r="I92" s="2" t="s">
        <v>99</v>
      </c>
      <c r="J92" s="2">
        <v>275</v>
      </c>
      <c r="K92" s="2">
        <v>131</v>
      </c>
      <c r="L92" s="2" t="s">
        <v>99</v>
      </c>
      <c r="M92" s="2">
        <v>287</v>
      </c>
      <c r="N92" s="2">
        <v>145</v>
      </c>
      <c r="O92" s="2" t="s">
        <v>99</v>
      </c>
      <c r="P92" s="2">
        <v>299</v>
      </c>
      <c r="Q92" s="2">
        <v>195</v>
      </c>
      <c r="R92" s="2" t="s">
        <v>99</v>
      </c>
      <c r="S92" s="2">
        <v>316</v>
      </c>
      <c r="T92" s="2">
        <v>243</v>
      </c>
      <c r="U92" s="2" t="s">
        <v>99</v>
      </c>
    </row>
    <row r="93" spans="1:21" ht="14.45" customHeight="1">
      <c r="A93" s="2">
        <v>244</v>
      </c>
      <c r="B93" s="2">
        <v>37</v>
      </c>
      <c r="C93" s="2" t="s">
        <v>100</v>
      </c>
      <c r="D93" s="2">
        <v>225</v>
      </c>
      <c r="E93" s="2">
        <v>54</v>
      </c>
      <c r="F93" s="2" t="s">
        <v>100</v>
      </c>
      <c r="G93" s="2">
        <v>237</v>
      </c>
      <c r="H93" s="2">
        <v>73</v>
      </c>
      <c r="I93" s="2" t="s">
        <v>100</v>
      </c>
      <c r="J93" s="2">
        <v>278</v>
      </c>
      <c r="K93" s="2">
        <v>130</v>
      </c>
      <c r="L93" s="2" t="s">
        <v>100</v>
      </c>
      <c r="M93" s="2">
        <v>291</v>
      </c>
      <c r="N93" s="2">
        <v>145</v>
      </c>
      <c r="O93" s="2" t="s">
        <v>100</v>
      </c>
      <c r="P93" s="2">
        <v>302</v>
      </c>
      <c r="Q93" s="2">
        <v>194</v>
      </c>
      <c r="R93" s="2" t="s">
        <v>100</v>
      </c>
      <c r="S93" s="2">
        <v>319</v>
      </c>
      <c r="T93" s="2">
        <v>243</v>
      </c>
      <c r="U93" s="2" t="s">
        <v>100</v>
      </c>
    </row>
    <row r="94" spans="1:21" ht="14.45" customHeight="1">
      <c r="A94" s="2">
        <v>245</v>
      </c>
      <c r="B94" s="2">
        <v>38</v>
      </c>
      <c r="C94" s="2" t="s">
        <v>101</v>
      </c>
      <c r="D94" s="2">
        <v>227</v>
      </c>
      <c r="E94" s="2">
        <v>55</v>
      </c>
      <c r="F94" s="2" t="s">
        <v>101</v>
      </c>
      <c r="G94" s="2">
        <v>240</v>
      </c>
      <c r="H94" s="2">
        <v>74</v>
      </c>
      <c r="I94" s="2" t="s">
        <v>101</v>
      </c>
      <c r="J94" s="2">
        <v>282</v>
      </c>
      <c r="K94" s="2">
        <v>130</v>
      </c>
      <c r="L94" s="2" t="s">
        <v>101</v>
      </c>
      <c r="M94" s="2">
        <v>295</v>
      </c>
      <c r="N94" s="2">
        <v>144</v>
      </c>
      <c r="O94" s="2" t="s">
        <v>101</v>
      </c>
      <c r="P94" s="2">
        <v>305</v>
      </c>
      <c r="Q94" s="2">
        <v>194</v>
      </c>
      <c r="R94" s="2" t="s">
        <v>101</v>
      </c>
      <c r="S94" s="2">
        <v>321</v>
      </c>
      <c r="T94" s="2">
        <v>243</v>
      </c>
      <c r="U94" s="2" t="s">
        <v>101</v>
      </c>
    </row>
    <row r="95" spans="1:21" ht="14.45" customHeight="1">
      <c r="A95" s="2">
        <v>246</v>
      </c>
      <c r="B95" s="2">
        <v>38</v>
      </c>
      <c r="C95" s="2" t="s">
        <v>102</v>
      </c>
      <c r="D95" s="2">
        <v>229</v>
      </c>
      <c r="E95" s="2">
        <v>56</v>
      </c>
      <c r="F95" s="2" t="s">
        <v>102</v>
      </c>
      <c r="G95" s="2">
        <v>243</v>
      </c>
      <c r="H95" s="2">
        <v>74</v>
      </c>
      <c r="I95" s="2" t="s">
        <v>102</v>
      </c>
      <c r="J95" s="2">
        <v>286</v>
      </c>
      <c r="K95" s="2">
        <v>130</v>
      </c>
      <c r="L95" s="2" t="s">
        <v>102</v>
      </c>
      <c r="M95" s="2">
        <v>298</v>
      </c>
      <c r="N95" s="2">
        <v>144</v>
      </c>
      <c r="O95" s="2" t="s">
        <v>102</v>
      </c>
      <c r="P95" s="2">
        <v>308</v>
      </c>
      <c r="Q95" s="2">
        <v>194</v>
      </c>
      <c r="R95" s="2" t="s">
        <v>102</v>
      </c>
      <c r="S95" s="2">
        <v>328</v>
      </c>
      <c r="T95" s="2">
        <v>243</v>
      </c>
      <c r="U95" s="2" t="s">
        <v>102</v>
      </c>
    </row>
    <row r="96" spans="1:21" ht="14.45" customHeight="1">
      <c r="A96" s="2">
        <v>247</v>
      </c>
      <c r="B96" s="2">
        <v>38</v>
      </c>
      <c r="C96" s="2" t="s">
        <v>103</v>
      </c>
      <c r="D96" s="2">
        <v>232</v>
      </c>
      <c r="E96" s="2">
        <v>57</v>
      </c>
      <c r="F96" s="2" t="s">
        <v>103</v>
      </c>
      <c r="G96" s="2">
        <v>246</v>
      </c>
      <c r="H96" s="2">
        <v>75</v>
      </c>
      <c r="I96" s="2" t="s">
        <v>103</v>
      </c>
      <c r="J96" s="2">
        <v>290</v>
      </c>
      <c r="K96" s="2">
        <v>130</v>
      </c>
      <c r="L96" s="2" t="s">
        <v>103</v>
      </c>
      <c r="M96" s="2">
        <v>302</v>
      </c>
      <c r="N96" s="2">
        <v>144</v>
      </c>
      <c r="O96" s="2" t="s">
        <v>103</v>
      </c>
      <c r="P96" s="2">
        <v>311</v>
      </c>
      <c r="Q96" s="2">
        <v>194</v>
      </c>
      <c r="R96" s="2" t="s">
        <v>103</v>
      </c>
      <c r="S96" s="2">
        <v>330</v>
      </c>
      <c r="T96" s="2">
        <v>243</v>
      </c>
      <c r="U96" s="2" t="s">
        <v>103</v>
      </c>
    </row>
    <row r="97" spans="1:21" ht="14.45" customHeight="1">
      <c r="A97" s="2">
        <v>249</v>
      </c>
      <c r="B97" s="2">
        <v>38</v>
      </c>
      <c r="C97" s="2" t="s">
        <v>104</v>
      </c>
      <c r="D97" s="2">
        <v>234</v>
      </c>
      <c r="E97" s="2">
        <v>58</v>
      </c>
      <c r="F97" s="2" t="s">
        <v>104</v>
      </c>
      <c r="G97" s="2">
        <v>249</v>
      </c>
      <c r="H97" s="2">
        <v>76</v>
      </c>
      <c r="I97" s="2" t="s">
        <v>104</v>
      </c>
      <c r="J97" s="2">
        <v>294</v>
      </c>
      <c r="K97" s="2">
        <v>130</v>
      </c>
      <c r="L97" s="2" t="s">
        <v>104</v>
      </c>
      <c r="M97" s="2">
        <v>306</v>
      </c>
      <c r="N97" s="2">
        <v>144</v>
      </c>
      <c r="O97" s="2" t="s">
        <v>104</v>
      </c>
      <c r="P97" s="2">
        <v>314</v>
      </c>
      <c r="Q97" s="2">
        <v>194</v>
      </c>
      <c r="R97" s="2" t="s">
        <v>104</v>
      </c>
      <c r="S97" s="2">
        <v>332</v>
      </c>
      <c r="T97" s="2">
        <v>243</v>
      </c>
      <c r="U97" s="2" t="s">
        <v>104</v>
      </c>
    </row>
    <row r="98" spans="1:21" ht="14.45" customHeight="1">
      <c r="A98" s="2">
        <v>250</v>
      </c>
      <c r="B98" s="2">
        <v>38</v>
      </c>
      <c r="C98" s="2" t="s">
        <v>105</v>
      </c>
      <c r="D98" s="2">
        <v>238</v>
      </c>
      <c r="E98" s="2">
        <v>59</v>
      </c>
      <c r="F98" s="2" t="s">
        <v>105</v>
      </c>
      <c r="G98" s="2">
        <v>253</v>
      </c>
      <c r="H98" s="2">
        <v>77</v>
      </c>
      <c r="I98" s="2" t="s">
        <v>105</v>
      </c>
      <c r="J98" s="2">
        <v>298</v>
      </c>
      <c r="K98" s="2">
        <v>130</v>
      </c>
      <c r="L98" s="2" t="s">
        <v>105</v>
      </c>
      <c r="M98" s="2">
        <v>310</v>
      </c>
      <c r="N98" s="2">
        <v>144</v>
      </c>
      <c r="O98" s="2" t="s">
        <v>105</v>
      </c>
      <c r="P98" s="2">
        <v>317</v>
      </c>
      <c r="Q98" s="2">
        <v>194</v>
      </c>
      <c r="R98" s="2" t="s">
        <v>105</v>
      </c>
      <c r="S98" s="2">
        <v>335</v>
      </c>
      <c r="T98" s="2">
        <v>244</v>
      </c>
      <c r="U98" s="2" t="s">
        <v>105</v>
      </c>
    </row>
    <row r="99" spans="1:21" ht="14.45" customHeight="1">
      <c r="A99" s="2">
        <v>252</v>
      </c>
      <c r="B99" s="2">
        <v>38</v>
      </c>
      <c r="C99" s="2" t="s">
        <v>106</v>
      </c>
      <c r="D99" s="2">
        <v>241</v>
      </c>
      <c r="E99" s="2">
        <v>60</v>
      </c>
      <c r="F99" s="2" t="s">
        <v>106</v>
      </c>
      <c r="G99" s="2">
        <v>256</v>
      </c>
      <c r="H99" s="2">
        <v>77</v>
      </c>
      <c r="I99" s="2" t="s">
        <v>106</v>
      </c>
      <c r="J99" s="2">
        <v>302</v>
      </c>
      <c r="K99" s="2">
        <v>130</v>
      </c>
      <c r="L99" s="2" t="s">
        <v>106</v>
      </c>
      <c r="M99" s="2">
        <v>314</v>
      </c>
      <c r="N99" s="2">
        <v>144</v>
      </c>
      <c r="O99" s="2" t="s">
        <v>106</v>
      </c>
      <c r="P99" s="2">
        <v>321</v>
      </c>
      <c r="Q99" s="2">
        <v>194</v>
      </c>
      <c r="R99" s="2" t="s">
        <v>106</v>
      </c>
      <c r="S99" s="2">
        <v>337</v>
      </c>
      <c r="T99" s="2">
        <v>244</v>
      </c>
      <c r="U99" s="2" t="s">
        <v>106</v>
      </c>
    </row>
    <row r="100" spans="1:21" ht="14.45" customHeight="1">
      <c r="A100" s="2">
        <v>254</v>
      </c>
      <c r="B100" s="2">
        <v>38</v>
      </c>
      <c r="C100" s="2" t="s">
        <v>107</v>
      </c>
      <c r="D100" s="2">
        <v>245</v>
      </c>
      <c r="E100" s="2">
        <v>61</v>
      </c>
      <c r="F100" s="2" t="s">
        <v>107</v>
      </c>
      <c r="G100" s="2">
        <v>260</v>
      </c>
      <c r="H100" s="2">
        <v>77</v>
      </c>
      <c r="I100" s="2" t="s">
        <v>107</v>
      </c>
      <c r="J100" s="2">
        <v>307</v>
      </c>
      <c r="K100" s="2">
        <v>130</v>
      </c>
      <c r="L100" s="2" t="s">
        <v>107</v>
      </c>
      <c r="M100" s="2">
        <v>318</v>
      </c>
      <c r="N100" s="2">
        <v>143</v>
      </c>
      <c r="O100" s="2" t="s">
        <v>107</v>
      </c>
      <c r="P100" s="2">
        <v>324</v>
      </c>
      <c r="Q100" s="2">
        <v>194</v>
      </c>
      <c r="R100" s="2" t="s">
        <v>107</v>
      </c>
      <c r="S100" s="2">
        <v>339</v>
      </c>
      <c r="T100" s="2">
        <v>244</v>
      </c>
      <c r="U100" s="2" t="s">
        <v>107</v>
      </c>
    </row>
    <row r="101" spans="1:21" ht="14.45" customHeight="1">
      <c r="A101" s="2">
        <v>256</v>
      </c>
      <c r="B101" s="2">
        <v>38</v>
      </c>
      <c r="C101" s="2" t="s">
        <v>108</v>
      </c>
      <c r="D101" s="2">
        <v>248</v>
      </c>
      <c r="E101" s="2">
        <v>62</v>
      </c>
      <c r="F101" s="2" t="s">
        <v>108</v>
      </c>
      <c r="G101" s="2">
        <v>265</v>
      </c>
      <c r="H101" s="2">
        <v>78</v>
      </c>
      <c r="I101" s="2" t="s">
        <v>108</v>
      </c>
      <c r="J101" s="2">
        <v>311</v>
      </c>
      <c r="K101" s="2">
        <v>130</v>
      </c>
      <c r="L101" s="2" t="s">
        <v>108</v>
      </c>
      <c r="M101" s="2">
        <v>322</v>
      </c>
      <c r="N101" s="2">
        <v>143</v>
      </c>
      <c r="O101" s="2" t="s">
        <v>108</v>
      </c>
      <c r="P101" s="2">
        <v>327</v>
      </c>
      <c r="Q101" s="2">
        <v>194</v>
      </c>
      <c r="R101" s="2" t="s">
        <v>108</v>
      </c>
      <c r="S101" s="2">
        <v>341</v>
      </c>
      <c r="T101" s="2">
        <v>244</v>
      </c>
      <c r="U101" s="2" t="s">
        <v>108</v>
      </c>
    </row>
    <row r="102" spans="1:21" ht="14.45" customHeight="1">
      <c r="A102" s="2">
        <v>259</v>
      </c>
      <c r="B102" s="2">
        <v>39</v>
      </c>
      <c r="C102" s="2" t="s">
        <v>109</v>
      </c>
      <c r="D102" s="2">
        <v>252</v>
      </c>
      <c r="E102" s="2">
        <v>62</v>
      </c>
      <c r="F102" s="2" t="s">
        <v>109</v>
      </c>
      <c r="G102" s="2">
        <v>268</v>
      </c>
      <c r="H102" s="2">
        <v>78</v>
      </c>
      <c r="I102" s="2" t="s">
        <v>109</v>
      </c>
      <c r="J102" s="2">
        <v>315</v>
      </c>
      <c r="K102" s="2">
        <v>130</v>
      </c>
      <c r="L102" s="2" t="s">
        <v>109</v>
      </c>
      <c r="M102" s="2">
        <v>326</v>
      </c>
      <c r="N102" s="2">
        <v>143</v>
      </c>
      <c r="O102" s="2" t="s">
        <v>109</v>
      </c>
      <c r="P102" s="2">
        <v>330</v>
      </c>
      <c r="Q102" s="2">
        <v>194</v>
      </c>
      <c r="R102" s="2" t="s">
        <v>109</v>
      </c>
      <c r="S102" s="2">
        <v>343</v>
      </c>
      <c r="T102" s="2">
        <v>244</v>
      </c>
      <c r="U102" s="2" t="s">
        <v>109</v>
      </c>
    </row>
    <row r="103" spans="1:21" ht="14.45" customHeight="1">
      <c r="A103" s="2">
        <v>263</v>
      </c>
      <c r="B103" s="2">
        <v>39</v>
      </c>
      <c r="C103" s="2" t="s">
        <v>110</v>
      </c>
      <c r="D103" s="2">
        <v>256</v>
      </c>
      <c r="E103" s="2">
        <v>63</v>
      </c>
      <c r="F103" s="2" t="s">
        <v>110</v>
      </c>
      <c r="G103" s="2">
        <v>272</v>
      </c>
      <c r="H103" s="2">
        <v>78</v>
      </c>
      <c r="I103" s="2" t="s">
        <v>110</v>
      </c>
      <c r="J103" s="2">
        <v>319</v>
      </c>
      <c r="K103" s="2">
        <v>130</v>
      </c>
      <c r="L103" s="2" t="s">
        <v>110</v>
      </c>
      <c r="M103" s="2">
        <v>330</v>
      </c>
      <c r="N103" s="2">
        <v>143</v>
      </c>
      <c r="O103" s="2" t="s">
        <v>110</v>
      </c>
      <c r="P103" s="2">
        <v>332</v>
      </c>
      <c r="Q103" s="2">
        <v>194</v>
      </c>
      <c r="R103" s="2" t="s">
        <v>110</v>
      </c>
      <c r="S103" s="2">
        <v>345</v>
      </c>
      <c r="T103" s="2">
        <v>245</v>
      </c>
      <c r="U103" s="2" t="s">
        <v>110</v>
      </c>
    </row>
    <row r="104" spans="1:21" ht="14.45" customHeight="1">
      <c r="A104" s="2">
        <v>267</v>
      </c>
      <c r="B104" s="2">
        <v>40</v>
      </c>
      <c r="C104" s="2" t="s">
        <v>111</v>
      </c>
      <c r="D104" s="2">
        <v>260</v>
      </c>
      <c r="E104" s="2">
        <v>64</v>
      </c>
      <c r="F104" s="2" t="s">
        <v>111</v>
      </c>
      <c r="G104" s="2">
        <v>276</v>
      </c>
      <c r="H104" s="2">
        <v>79</v>
      </c>
      <c r="I104" s="2" t="s">
        <v>111</v>
      </c>
      <c r="J104" s="2">
        <v>323</v>
      </c>
      <c r="K104" s="2">
        <v>130</v>
      </c>
      <c r="L104" s="2" t="s">
        <v>111</v>
      </c>
      <c r="M104" s="2">
        <v>334</v>
      </c>
      <c r="N104" s="2">
        <v>143</v>
      </c>
      <c r="O104" s="2" t="s">
        <v>111</v>
      </c>
      <c r="P104" s="2">
        <v>335</v>
      </c>
      <c r="Q104" s="2">
        <v>194</v>
      </c>
      <c r="R104" s="2" t="s">
        <v>111</v>
      </c>
      <c r="S104" s="2">
        <v>347</v>
      </c>
      <c r="T104" s="2">
        <v>245</v>
      </c>
      <c r="U104" s="2" t="s">
        <v>111</v>
      </c>
    </row>
    <row r="105" spans="1:21" ht="14.45" customHeight="1">
      <c r="A105" s="2">
        <v>272</v>
      </c>
      <c r="B105" s="2">
        <v>41</v>
      </c>
      <c r="C105" s="2" t="s">
        <v>112</v>
      </c>
      <c r="D105" s="2">
        <v>264</v>
      </c>
      <c r="E105" s="2">
        <v>65</v>
      </c>
      <c r="F105" s="2" t="s">
        <v>112</v>
      </c>
      <c r="G105" s="2">
        <v>280</v>
      </c>
      <c r="H105" s="2">
        <v>80</v>
      </c>
      <c r="I105" s="2" t="s">
        <v>112</v>
      </c>
      <c r="J105" s="2">
        <v>328</v>
      </c>
      <c r="K105" s="2">
        <v>132</v>
      </c>
      <c r="L105" s="2" t="s">
        <v>112</v>
      </c>
      <c r="M105" s="2">
        <v>338</v>
      </c>
      <c r="N105" s="2">
        <v>143</v>
      </c>
      <c r="O105" s="2" t="s">
        <v>112</v>
      </c>
      <c r="P105" s="2">
        <v>338</v>
      </c>
      <c r="Q105" s="2">
        <v>195</v>
      </c>
      <c r="R105" s="2" t="s">
        <v>112</v>
      </c>
      <c r="S105" s="2">
        <v>349</v>
      </c>
      <c r="T105" s="2">
        <v>245</v>
      </c>
      <c r="U105" s="2" t="s">
        <v>112</v>
      </c>
    </row>
    <row r="106" spans="1:21" ht="14.45" customHeight="1">
      <c r="A106" s="2">
        <v>277</v>
      </c>
      <c r="B106" s="2">
        <v>42</v>
      </c>
      <c r="C106" s="2" t="s">
        <v>113</v>
      </c>
      <c r="D106" s="2">
        <v>268</v>
      </c>
      <c r="E106" s="2">
        <v>65</v>
      </c>
      <c r="F106" s="2" t="s">
        <v>113</v>
      </c>
      <c r="G106" s="2">
        <v>284</v>
      </c>
      <c r="H106" s="2">
        <v>80</v>
      </c>
      <c r="I106" s="2" t="s">
        <v>113</v>
      </c>
      <c r="J106" s="2">
        <v>332</v>
      </c>
      <c r="K106" s="2">
        <v>132</v>
      </c>
      <c r="L106" s="2" t="s">
        <v>113</v>
      </c>
      <c r="M106" s="2">
        <v>342</v>
      </c>
      <c r="N106" s="2">
        <v>144</v>
      </c>
      <c r="O106" s="2" t="s">
        <v>113</v>
      </c>
      <c r="P106" s="2">
        <v>341</v>
      </c>
      <c r="Q106" s="2">
        <v>195</v>
      </c>
      <c r="R106" s="2" t="s">
        <v>113</v>
      </c>
      <c r="S106" s="2">
        <v>351</v>
      </c>
      <c r="T106" s="2">
        <v>245</v>
      </c>
      <c r="U106" s="2" t="s">
        <v>113</v>
      </c>
    </row>
    <row r="107" spans="1:21" ht="14.45" customHeight="1">
      <c r="A107" s="2">
        <v>282</v>
      </c>
      <c r="B107" s="2">
        <v>42</v>
      </c>
      <c r="C107" s="2" t="s">
        <v>114</v>
      </c>
      <c r="D107" s="2">
        <v>272</v>
      </c>
      <c r="E107" s="2">
        <v>65</v>
      </c>
      <c r="F107" s="2" t="s">
        <v>114</v>
      </c>
      <c r="G107" s="2">
        <v>288</v>
      </c>
      <c r="H107" s="2">
        <v>81</v>
      </c>
      <c r="I107" s="2" t="s">
        <v>114</v>
      </c>
      <c r="J107" s="2">
        <v>336</v>
      </c>
      <c r="K107" s="2">
        <v>133</v>
      </c>
      <c r="L107" s="2" t="s">
        <v>114</v>
      </c>
      <c r="M107" s="2">
        <v>346</v>
      </c>
      <c r="N107" s="2">
        <v>144</v>
      </c>
      <c r="O107" s="2" t="s">
        <v>114</v>
      </c>
      <c r="P107" s="2">
        <v>343</v>
      </c>
      <c r="Q107" s="2">
        <v>196</v>
      </c>
      <c r="R107" s="2" t="s">
        <v>114</v>
      </c>
      <c r="S107" s="2">
        <v>354</v>
      </c>
      <c r="T107" s="2">
        <v>246</v>
      </c>
      <c r="U107" s="2" t="s">
        <v>114</v>
      </c>
    </row>
    <row r="108" spans="1:21" ht="14.45" customHeight="1">
      <c r="A108" s="2">
        <v>287</v>
      </c>
      <c r="B108" s="2">
        <v>42</v>
      </c>
      <c r="C108" s="2" t="s">
        <v>115</v>
      </c>
      <c r="D108" s="2">
        <v>276</v>
      </c>
      <c r="E108" s="2">
        <v>65</v>
      </c>
      <c r="F108" s="2" t="s">
        <v>115</v>
      </c>
      <c r="G108" s="2">
        <v>292</v>
      </c>
      <c r="H108" s="2">
        <v>81</v>
      </c>
      <c r="I108" s="2" t="s">
        <v>115</v>
      </c>
      <c r="J108" s="2">
        <v>340</v>
      </c>
      <c r="K108" s="2">
        <v>134</v>
      </c>
      <c r="L108" s="2" t="s">
        <v>115</v>
      </c>
      <c r="M108" s="2">
        <v>350</v>
      </c>
      <c r="N108" s="2">
        <v>145</v>
      </c>
      <c r="O108" s="2" t="s">
        <v>115</v>
      </c>
      <c r="P108" s="2">
        <v>346</v>
      </c>
      <c r="Q108" s="2">
        <v>196</v>
      </c>
      <c r="R108" s="2" t="s">
        <v>115</v>
      </c>
      <c r="S108" s="2">
        <v>356</v>
      </c>
      <c r="T108" s="2">
        <v>246</v>
      </c>
      <c r="U108" s="2" t="s">
        <v>115</v>
      </c>
    </row>
    <row r="109" spans="1:21" ht="14.45" customHeight="1">
      <c r="A109" s="2">
        <v>292</v>
      </c>
      <c r="B109" s="2">
        <v>42</v>
      </c>
      <c r="C109" s="2" t="s">
        <v>116</v>
      </c>
      <c r="D109" s="2">
        <v>281</v>
      </c>
      <c r="E109" s="2">
        <v>65</v>
      </c>
      <c r="F109" s="2" t="s">
        <v>116</v>
      </c>
      <c r="G109" s="2">
        <v>296</v>
      </c>
      <c r="H109" s="2">
        <v>81</v>
      </c>
      <c r="I109" s="2" t="s">
        <v>116</v>
      </c>
      <c r="J109" s="2">
        <v>344</v>
      </c>
      <c r="K109" s="2">
        <v>134</v>
      </c>
      <c r="L109" s="2" t="s">
        <v>116</v>
      </c>
      <c r="M109" s="2">
        <v>353</v>
      </c>
      <c r="N109" s="2">
        <v>145</v>
      </c>
      <c r="O109" s="2" t="s">
        <v>116</v>
      </c>
      <c r="P109" s="2">
        <v>347</v>
      </c>
      <c r="Q109" s="2">
        <v>196</v>
      </c>
      <c r="R109" s="2" t="s">
        <v>116</v>
      </c>
      <c r="S109" s="2">
        <v>358</v>
      </c>
      <c r="T109" s="2">
        <v>247</v>
      </c>
      <c r="U109" s="2" t="s">
        <v>116</v>
      </c>
    </row>
    <row r="110" spans="1:21" ht="14.45" customHeight="1">
      <c r="A110" s="2">
        <v>298</v>
      </c>
      <c r="B110" s="2">
        <v>43</v>
      </c>
      <c r="C110" s="2" t="s">
        <v>117</v>
      </c>
      <c r="D110" s="2">
        <v>286</v>
      </c>
      <c r="E110" s="2">
        <v>65</v>
      </c>
      <c r="F110" s="2" t="s">
        <v>117</v>
      </c>
      <c r="G110" s="2">
        <v>301</v>
      </c>
      <c r="H110" s="2">
        <v>81</v>
      </c>
      <c r="I110" s="2" t="s">
        <v>117</v>
      </c>
      <c r="J110" s="2">
        <v>347</v>
      </c>
      <c r="K110" s="2">
        <v>135</v>
      </c>
      <c r="L110" s="2" t="s">
        <v>117</v>
      </c>
      <c r="M110" s="2">
        <v>356</v>
      </c>
      <c r="N110" s="2">
        <v>146</v>
      </c>
      <c r="O110" s="2" t="s">
        <v>117</v>
      </c>
      <c r="P110" s="2">
        <v>355</v>
      </c>
      <c r="Q110" s="2">
        <v>196</v>
      </c>
      <c r="R110" s="2" t="s">
        <v>117</v>
      </c>
      <c r="S110" s="2">
        <v>360</v>
      </c>
      <c r="T110" s="2">
        <v>247</v>
      </c>
      <c r="U110" s="2" t="s">
        <v>117</v>
      </c>
    </row>
    <row r="111" spans="1:21" ht="14.45" customHeight="1">
      <c r="A111" s="2">
        <v>304</v>
      </c>
      <c r="B111" s="2">
        <v>43</v>
      </c>
      <c r="C111" s="2" t="s">
        <v>118</v>
      </c>
      <c r="D111" s="2">
        <v>291</v>
      </c>
      <c r="E111" s="2">
        <v>64</v>
      </c>
      <c r="F111" s="2" t="s">
        <v>118</v>
      </c>
      <c r="G111" s="2">
        <v>305</v>
      </c>
      <c r="H111" s="2">
        <v>81</v>
      </c>
      <c r="I111" s="2" t="s">
        <v>118</v>
      </c>
      <c r="J111" s="2">
        <v>351</v>
      </c>
      <c r="K111" s="2">
        <v>135</v>
      </c>
      <c r="L111" s="2" t="s">
        <v>118</v>
      </c>
      <c r="M111" s="2">
        <v>358</v>
      </c>
      <c r="N111" s="2">
        <v>146</v>
      </c>
      <c r="O111" s="2" t="s">
        <v>118</v>
      </c>
      <c r="P111" s="2">
        <v>357</v>
      </c>
      <c r="Q111" s="2">
        <v>197</v>
      </c>
      <c r="R111" s="2" t="s">
        <v>118</v>
      </c>
      <c r="S111" s="2">
        <v>362</v>
      </c>
      <c r="T111" s="2">
        <v>247</v>
      </c>
      <c r="U111" s="2" t="s">
        <v>118</v>
      </c>
    </row>
    <row r="112" spans="1:21" ht="14.45" customHeight="1">
      <c r="A112" s="2">
        <v>309</v>
      </c>
      <c r="B112" s="2">
        <v>43</v>
      </c>
      <c r="C112" s="2" t="s">
        <v>119</v>
      </c>
      <c r="D112" s="2">
        <v>296</v>
      </c>
      <c r="E112" s="2">
        <v>64</v>
      </c>
      <c r="F112" s="2" t="s">
        <v>119</v>
      </c>
      <c r="G112" s="2">
        <v>309</v>
      </c>
      <c r="H112" s="2">
        <v>80</v>
      </c>
      <c r="I112" s="2" t="s">
        <v>119</v>
      </c>
      <c r="J112" s="2">
        <v>354</v>
      </c>
      <c r="K112" s="2">
        <v>135</v>
      </c>
      <c r="L112" s="2" t="s">
        <v>119</v>
      </c>
      <c r="M112" s="2">
        <v>365</v>
      </c>
      <c r="N112" s="2">
        <v>147</v>
      </c>
      <c r="O112" s="2" t="s">
        <v>119</v>
      </c>
      <c r="P112" s="2">
        <v>358</v>
      </c>
      <c r="Q112" s="2">
        <v>196</v>
      </c>
      <c r="R112" s="2" t="s">
        <v>119</v>
      </c>
      <c r="S112" s="2">
        <v>364</v>
      </c>
      <c r="T112" s="2">
        <v>248</v>
      </c>
      <c r="U112" s="2" t="s">
        <v>119</v>
      </c>
    </row>
    <row r="113" spans="1:21" ht="14.45" customHeight="1">
      <c r="A113" s="2">
        <v>315</v>
      </c>
      <c r="B113" s="2">
        <v>43</v>
      </c>
      <c r="C113" s="2" t="s">
        <v>120</v>
      </c>
      <c r="D113" s="2">
        <v>301</v>
      </c>
      <c r="E113" s="2">
        <v>63</v>
      </c>
      <c r="F113" s="2" t="s">
        <v>120</v>
      </c>
      <c r="G113" s="2">
        <v>314</v>
      </c>
      <c r="H113" s="2">
        <v>80</v>
      </c>
      <c r="I113" s="2" t="s">
        <v>120</v>
      </c>
      <c r="J113" s="2">
        <v>358</v>
      </c>
      <c r="K113" s="2">
        <v>136</v>
      </c>
      <c r="L113" s="2" t="s">
        <v>120</v>
      </c>
      <c r="M113" s="2">
        <v>368</v>
      </c>
      <c r="N113" s="2">
        <v>147</v>
      </c>
      <c r="O113" s="2" t="s">
        <v>120</v>
      </c>
      <c r="P113" s="2">
        <v>360</v>
      </c>
      <c r="Q113" s="2">
        <v>197</v>
      </c>
      <c r="R113" s="2" t="s">
        <v>120</v>
      </c>
      <c r="S113" s="2">
        <v>366</v>
      </c>
      <c r="T113" s="2">
        <v>248</v>
      </c>
      <c r="U113" s="2" t="s">
        <v>120</v>
      </c>
    </row>
    <row r="114" spans="1:21" ht="14.45" customHeight="1">
      <c r="A114" s="2">
        <v>321</v>
      </c>
      <c r="B114" s="2">
        <v>43</v>
      </c>
      <c r="C114" s="2" t="s">
        <v>121</v>
      </c>
      <c r="D114" s="2">
        <v>306</v>
      </c>
      <c r="E114" s="2">
        <v>62</v>
      </c>
      <c r="F114" s="2" t="s">
        <v>121</v>
      </c>
      <c r="G114" s="2">
        <v>319</v>
      </c>
      <c r="H114" s="2">
        <v>80</v>
      </c>
      <c r="I114" s="2" t="s">
        <v>121</v>
      </c>
      <c r="J114" s="2">
        <v>361</v>
      </c>
      <c r="K114" s="2">
        <v>136</v>
      </c>
      <c r="L114" s="2" t="s">
        <v>121</v>
      </c>
      <c r="M114" s="2">
        <v>371</v>
      </c>
      <c r="N114" s="2">
        <v>148</v>
      </c>
      <c r="O114" s="2" t="s">
        <v>121</v>
      </c>
      <c r="P114" s="2">
        <v>363</v>
      </c>
      <c r="Q114" s="2">
        <v>197</v>
      </c>
      <c r="R114" s="2" t="s">
        <v>121</v>
      </c>
      <c r="S114" s="2">
        <v>368</v>
      </c>
      <c r="T114" s="2">
        <v>248</v>
      </c>
      <c r="U114" s="2" t="s">
        <v>121</v>
      </c>
    </row>
    <row r="115" spans="1:21" ht="14.45" customHeight="1">
      <c r="A115" s="2">
        <v>327</v>
      </c>
      <c r="B115" s="2">
        <v>43</v>
      </c>
      <c r="C115" s="2" t="s">
        <v>122</v>
      </c>
      <c r="D115" s="2">
        <v>311</v>
      </c>
      <c r="E115" s="2">
        <v>62</v>
      </c>
      <c r="F115" s="2" t="s">
        <v>122</v>
      </c>
      <c r="G115" s="2">
        <v>324</v>
      </c>
      <c r="H115" s="2">
        <v>79</v>
      </c>
      <c r="I115" s="2" t="s">
        <v>122</v>
      </c>
      <c r="J115" s="2">
        <v>364</v>
      </c>
      <c r="K115" s="2">
        <v>136</v>
      </c>
      <c r="L115" s="2" t="s">
        <v>122</v>
      </c>
      <c r="M115" s="2">
        <v>375</v>
      </c>
      <c r="N115" s="2">
        <v>149</v>
      </c>
      <c r="O115" s="2" t="s">
        <v>122</v>
      </c>
      <c r="P115" s="2">
        <v>364</v>
      </c>
      <c r="Q115" s="2">
        <v>196</v>
      </c>
      <c r="R115" s="2" t="s">
        <v>122</v>
      </c>
      <c r="S115" s="2">
        <v>370</v>
      </c>
      <c r="T115" s="2">
        <v>249</v>
      </c>
      <c r="U115" s="2" t="s">
        <v>122</v>
      </c>
    </row>
    <row r="116" spans="1:21" ht="14.45" customHeight="1">
      <c r="A116" s="2">
        <v>333</v>
      </c>
      <c r="B116" s="2">
        <v>42</v>
      </c>
      <c r="C116" s="2" t="s">
        <v>123</v>
      </c>
      <c r="D116" s="2">
        <v>317</v>
      </c>
      <c r="E116" s="2">
        <v>60</v>
      </c>
      <c r="F116" s="2" t="s">
        <v>123</v>
      </c>
      <c r="G116" s="2">
        <v>328</v>
      </c>
      <c r="H116" s="2">
        <v>78</v>
      </c>
      <c r="I116" s="2" t="s">
        <v>123</v>
      </c>
      <c r="J116" s="2">
        <v>369</v>
      </c>
      <c r="K116" s="2">
        <v>135</v>
      </c>
      <c r="L116" s="2" t="s">
        <v>123</v>
      </c>
      <c r="M116" s="2">
        <v>378</v>
      </c>
      <c r="N116" s="2">
        <v>149</v>
      </c>
      <c r="O116" s="2" t="s">
        <v>123</v>
      </c>
      <c r="P116" s="2">
        <v>367</v>
      </c>
      <c r="Q116" s="2">
        <v>197</v>
      </c>
      <c r="R116" s="2" t="s">
        <v>123</v>
      </c>
      <c r="S116" s="2">
        <v>372</v>
      </c>
      <c r="T116" s="2">
        <v>249</v>
      </c>
      <c r="U116" s="2" t="s">
        <v>123</v>
      </c>
    </row>
    <row r="117" spans="1:21" ht="14.45" customHeight="1">
      <c r="A117" s="2">
        <v>339</v>
      </c>
      <c r="B117" s="2">
        <v>42</v>
      </c>
      <c r="C117" s="2" t="s">
        <v>124</v>
      </c>
      <c r="D117" s="2">
        <v>322</v>
      </c>
      <c r="E117" s="2">
        <v>59</v>
      </c>
      <c r="F117" s="2" t="s">
        <v>124</v>
      </c>
      <c r="G117" s="2">
        <v>332</v>
      </c>
      <c r="H117" s="2">
        <v>77</v>
      </c>
      <c r="I117" s="2" t="s">
        <v>124</v>
      </c>
      <c r="J117" s="2">
        <v>372</v>
      </c>
      <c r="K117" s="2">
        <v>135</v>
      </c>
      <c r="L117" s="2" t="s">
        <v>124</v>
      </c>
      <c r="M117" s="2">
        <v>381</v>
      </c>
      <c r="N117" s="2">
        <v>150</v>
      </c>
      <c r="O117" s="2" t="s">
        <v>124</v>
      </c>
      <c r="P117" s="2">
        <v>369</v>
      </c>
      <c r="Q117" s="2">
        <v>197</v>
      </c>
      <c r="R117" s="2" t="s">
        <v>124</v>
      </c>
      <c r="S117" s="2">
        <v>374</v>
      </c>
      <c r="T117" s="2">
        <v>249</v>
      </c>
      <c r="U117" s="2" t="s">
        <v>124</v>
      </c>
    </row>
    <row r="118" spans="1:21" ht="14.45" customHeight="1">
      <c r="A118" s="2">
        <v>345</v>
      </c>
      <c r="B118" s="2">
        <v>41</v>
      </c>
      <c r="C118" s="2" t="s">
        <v>125</v>
      </c>
      <c r="D118" s="2">
        <v>329</v>
      </c>
      <c r="E118" s="2">
        <v>58</v>
      </c>
      <c r="F118" s="2" t="s">
        <v>125</v>
      </c>
      <c r="G118" s="2">
        <v>337</v>
      </c>
      <c r="H118" s="2">
        <v>76</v>
      </c>
      <c r="I118" s="2" t="s">
        <v>125</v>
      </c>
      <c r="J118" s="2">
        <v>375</v>
      </c>
      <c r="K118" s="2">
        <v>135</v>
      </c>
      <c r="L118" s="2" t="s">
        <v>125</v>
      </c>
      <c r="M118" s="2">
        <v>384</v>
      </c>
      <c r="N118" s="2">
        <v>150</v>
      </c>
      <c r="O118" s="2" t="s">
        <v>125</v>
      </c>
      <c r="P118" s="2">
        <v>371</v>
      </c>
      <c r="Q118" s="2">
        <v>198</v>
      </c>
      <c r="R118" s="2" t="s">
        <v>125</v>
      </c>
      <c r="S118" s="2">
        <v>376</v>
      </c>
      <c r="T118" s="2">
        <v>249</v>
      </c>
      <c r="U118" s="2" t="s">
        <v>125</v>
      </c>
    </row>
    <row r="119" spans="1:21" ht="14.45" customHeight="1">
      <c r="A119" s="2">
        <v>352</v>
      </c>
      <c r="B119" s="2">
        <v>41</v>
      </c>
      <c r="C119" s="2" t="s">
        <v>126</v>
      </c>
      <c r="D119" s="2">
        <v>334</v>
      </c>
      <c r="E119" s="2">
        <v>57</v>
      </c>
      <c r="F119" s="2" t="s">
        <v>126</v>
      </c>
      <c r="G119" s="2">
        <v>342</v>
      </c>
      <c r="H119" s="2">
        <v>75</v>
      </c>
      <c r="I119" s="2" t="s">
        <v>126</v>
      </c>
      <c r="J119" s="2">
        <v>379</v>
      </c>
      <c r="K119" s="2">
        <v>137</v>
      </c>
      <c r="L119" s="2" t="s">
        <v>126</v>
      </c>
      <c r="M119" s="2">
        <v>387</v>
      </c>
      <c r="N119" s="2">
        <v>150</v>
      </c>
      <c r="O119" s="2" t="s">
        <v>126</v>
      </c>
      <c r="P119" s="2">
        <v>372</v>
      </c>
      <c r="Q119" s="2">
        <v>199</v>
      </c>
      <c r="R119" s="2" t="s">
        <v>126</v>
      </c>
      <c r="S119" s="2">
        <v>378</v>
      </c>
      <c r="T119" s="2">
        <v>249</v>
      </c>
      <c r="U119" s="2" t="s">
        <v>126</v>
      </c>
    </row>
    <row r="120" spans="1:21" ht="14.45" customHeight="1">
      <c r="A120" s="2">
        <v>358</v>
      </c>
      <c r="B120" s="2">
        <v>40</v>
      </c>
      <c r="C120" s="2" t="s">
        <v>127</v>
      </c>
      <c r="D120" s="2">
        <v>340</v>
      </c>
      <c r="E120" s="2">
        <v>55</v>
      </c>
      <c r="F120" s="2" t="s">
        <v>127</v>
      </c>
      <c r="G120" s="2">
        <v>347</v>
      </c>
      <c r="H120" s="2">
        <v>74</v>
      </c>
      <c r="I120" s="2" t="s">
        <v>127</v>
      </c>
      <c r="J120" s="2">
        <v>382</v>
      </c>
      <c r="K120" s="2">
        <v>137</v>
      </c>
      <c r="L120" s="2" t="s">
        <v>127</v>
      </c>
      <c r="M120" s="2">
        <v>390</v>
      </c>
      <c r="N120" s="2">
        <v>151</v>
      </c>
      <c r="O120" s="2" t="s">
        <v>127</v>
      </c>
      <c r="P120" s="2">
        <v>374</v>
      </c>
      <c r="Q120" s="2">
        <v>198</v>
      </c>
      <c r="R120" s="2" t="s">
        <v>127</v>
      </c>
      <c r="S120" s="2">
        <v>380</v>
      </c>
      <c r="T120" s="2">
        <v>249</v>
      </c>
      <c r="U120" s="2" t="s">
        <v>127</v>
      </c>
    </row>
    <row r="121" spans="1:21" ht="14.45" customHeight="1">
      <c r="A121" s="2">
        <v>364</v>
      </c>
      <c r="B121" s="2">
        <v>40</v>
      </c>
      <c r="C121" s="2" t="s">
        <v>128</v>
      </c>
      <c r="D121" s="2">
        <v>346</v>
      </c>
      <c r="E121" s="2">
        <v>54</v>
      </c>
      <c r="F121" s="2" t="s">
        <v>128</v>
      </c>
      <c r="G121" s="2">
        <v>352</v>
      </c>
      <c r="H121" s="2">
        <v>73</v>
      </c>
      <c r="I121" s="2" t="s">
        <v>128</v>
      </c>
      <c r="J121" s="2">
        <v>385</v>
      </c>
      <c r="K121" s="2">
        <v>137</v>
      </c>
      <c r="L121" s="2" t="s">
        <v>128</v>
      </c>
      <c r="M121" s="2">
        <v>393</v>
      </c>
      <c r="N121" s="2">
        <v>151</v>
      </c>
      <c r="O121" s="2" t="s">
        <v>128</v>
      </c>
      <c r="P121" s="2">
        <v>376</v>
      </c>
      <c r="Q121" s="2">
        <v>198</v>
      </c>
      <c r="R121" s="2" t="s">
        <v>128</v>
      </c>
      <c r="S121" s="2">
        <v>382</v>
      </c>
      <c r="T121" s="2">
        <v>249</v>
      </c>
      <c r="U121" s="2" t="s">
        <v>128</v>
      </c>
    </row>
    <row r="122" spans="1:21" ht="14.45" customHeight="1">
      <c r="A122" s="2">
        <v>371</v>
      </c>
      <c r="B122" s="2">
        <v>39</v>
      </c>
      <c r="C122" s="2" t="s">
        <v>129</v>
      </c>
      <c r="D122" s="2">
        <v>352</v>
      </c>
      <c r="E122" s="2">
        <v>53</v>
      </c>
      <c r="F122" s="2" t="s">
        <v>129</v>
      </c>
      <c r="G122" s="2">
        <v>357</v>
      </c>
      <c r="H122" s="2">
        <v>72</v>
      </c>
      <c r="I122" s="2" t="s">
        <v>129</v>
      </c>
      <c r="J122" s="2">
        <v>388</v>
      </c>
      <c r="K122" s="2">
        <v>137</v>
      </c>
      <c r="L122" s="2" t="s">
        <v>129</v>
      </c>
      <c r="M122" s="2">
        <v>396</v>
      </c>
      <c r="N122" s="2">
        <v>151</v>
      </c>
      <c r="O122" s="2" t="s">
        <v>129</v>
      </c>
      <c r="P122" s="2">
        <v>378</v>
      </c>
      <c r="Q122" s="2">
        <v>198</v>
      </c>
      <c r="R122" s="2" t="s">
        <v>129</v>
      </c>
      <c r="S122" s="2">
        <v>384</v>
      </c>
      <c r="T122" s="2">
        <v>249</v>
      </c>
      <c r="U122" s="2" t="s">
        <v>129</v>
      </c>
    </row>
    <row r="123" spans="1:21" ht="14.45" customHeight="1">
      <c r="A123" s="2">
        <v>380</v>
      </c>
      <c r="B123" s="2">
        <v>40</v>
      </c>
      <c r="C123" s="2" t="s">
        <v>130</v>
      </c>
      <c r="D123" s="2">
        <v>357</v>
      </c>
      <c r="E123" s="2">
        <v>52</v>
      </c>
      <c r="F123" s="2" t="s">
        <v>130</v>
      </c>
      <c r="G123" s="2">
        <v>362</v>
      </c>
      <c r="H123" s="2">
        <v>71</v>
      </c>
      <c r="I123" s="2" t="s">
        <v>130</v>
      </c>
      <c r="J123" s="2">
        <v>391</v>
      </c>
      <c r="K123" s="2">
        <v>137</v>
      </c>
      <c r="L123" s="2" t="s">
        <v>130</v>
      </c>
      <c r="M123" s="2">
        <v>399</v>
      </c>
      <c r="N123" s="2">
        <v>151</v>
      </c>
      <c r="O123" s="2" t="s">
        <v>130</v>
      </c>
      <c r="P123" s="2">
        <v>379</v>
      </c>
      <c r="Q123" s="2">
        <v>199</v>
      </c>
      <c r="R123" s="2" t="s">
        <v>130</v>
      </c>
      <c r="S123" s="2">
        <v>386</v>
      </c>
      <c r="T123" s="2">
        <v>249</v>
      </c>
      <c r="U123" s="2" t="s">
        <v>130</v>
      </c>
    </row>
    <row r="124" spans="1:21" ht="14.45" customHeight="1">
      <c r="A124" s="2">
        <v>387</v>
      </c>
      <c r="B124" s="2">
        <v>39</v>
      </c>
      <c r="C124" s="2" t="s">
        <v>131</v>
      </c>
      <c r="D124" s="2">
        <v>363</v>
      </c>
      <c r="E124" s="2">
        <v>50</v>
      </c>
      <c r="F124" s="2" t="s">
        <v>131</v>
      </c>
      <c r="G124" s="2">
        <v>367</v>
      </c>
      <c r="H124" s="2">
        <v>70</v>
      </c>
      <c r="I124" s="2" t="s">
        <v>131</v>
      </c>
      <c r="J124" s="2">
        <v>394</v>
      </c>
      <c r="K124" s="2">
        <v>137</v>
      </c>
      <c r="L124" s="2" t="s">
        <v>131</v>
      </c>
      <c r="M124" s="2">
        <v>401</v>
      </c>
      <c r="N124" s="2">
        <v>151</v>
      </c>
      <c r="O124" s="2" t="s">
        <v>131</v>
      </c>
      <c r="P124" s="2">
        <v>381</v>
      </c>
      <c r="Q124" s="2">
        <v>200</v>
      </c>
      <c r="R124" s="2" t="s">
        <v>131</v>
      </c>
      <c r="S124" s="2">
        <v>388</v>
      </c>
      <c r="T124" s="2">
        <v>249</v>
      </c>
      <c r="U124" s="2" t="s">
        <v>131</v>
      </c>
    </row>
    <row r="125" spans="1:21" ht="14.45" customHeight="1">
      <c r="A125" s="2">
        <v>393</v>
      </c>
      <c r="B125" s="2">
        <v>39</v>
      </c>
      <c r="C125" s="2" t="s">
        <v>132</v>
      </c>
      <c r="D125" s="2">
        <v>369</v>
      </c>
      <c r="E125" s="2">
        <v>49</v>
      </c>
      <c r="F125" s="2" t="s">
        <v>132</v>
      </c>
      <c r="G125" s="2">
        <v>372</v>
      </c>
      <c r="H125" s="2">
        <v>69</v>
      </c>
      <c r="I125" s="2" t="s">
        <v>132</v>
      </c>
      <c r="J125" s="2">
        <v>399</v>
      </c>
      <c r="K125" s="2">
        <v>137</v>
      </c>
      <c r="L125" s="2" t="s">
        <v>132</v>
      </c>
      <c r="M125" s="2">
        <v>404</v>
      </c>
      <c r="N125" s="2">
        <v>152</v>
      </c>
      <c r="O125" s="2" t="s">
        <v>132</v>
      </c>
      <c r="P125" s="2">
        <v>383</v>
      </c>
      <c r="Q125" s="2">
        <v>201</v>
      </c>
      <c r="R125" s="2" t="s">
        <v>132</v>
      </c>
      <c r="S125" s="2">
        <v>390</v>
      </c>
      <c r="T125" s="2">
        <v>249</v>
      </c>
      <c r="U125" s="2" t="s">
        <v>132</v>
      </c>
    </row>
    <row r="126" spans="1:21" ht="14.45" customHeight="1">
      <c r="A126" s="2">
        <v>400</v>
      </c>
      <c r="B126" s="2">
        <v>39</v>
      </c>
      <c r="C126" s="2" t="s">
        <v>133</v>
      </c>
      <c r="D126" s="2">
        <v>375</v>
      </c>
      <c r="E126" s="2">
        <v>47</v>
      </c>
      <c r="F126" s="2" t="s">
        <v>133</v>
      </c>
      <c r="G126" s="2">
        <v>377</v>
      </c>
      <c r="H126" s="2">
        <v>68</v>
      </c>
      <c r="I126" s="2" t="s">
        <v>133</v>
      </c>
      <c r="J126" s="2">
        <v>402</v>
      </c>
      <c r="K126" s="2">
        <v>137</v>
      </c>
      <c r="L126" s="2" t="s">
        <v>133</v>
      </c>
      <c r="M126" s="2">
        <v>407</v>
      </c>
      <c r="N126" s="2">
        <v>152</v>
      </c>
      <c r="O126" s="2" t="s">
        <v>133</v>
      </c>
      <c r="P126" s="2">
        <v>385</v>
      </c>
      <c r="Q126" s="2">
        <v>201</v>
      </c>
      <c r="R126" s="2" t="s">
        <v>133</v>
      </c>
      <c r="S126" s="2">
        <v>392</v>
      </c>
      <c r="T126" s="2">
        <v>249</v>
      </c>
      <c r="U126" s="2" t="s">
        <v>133</v>
      </c>
    </row>
    <row r="127" spans="1:21" ht="14.45" customHeight="1">
      <c r="A127" s="2">
        <v>406</v>
      </c>
      <c r="B127" s="2">
        <v>39</v>
      </c>
      <c r="C127" s="2" t="s">
        <v>134</v>
      </c>
      <c r="D127" s="2">
        <v>382</v>
      </c>
      <c r="E127" s="2">
        <v>46</v>
      </c>
      <c r="F127" s="2" t="s">
        <v>134</v>
      </c>
      <c r="G127" s="2">
        <v>382</v>
      </c>
      <c r="H127" s="2">
        <v>67</v>
      </c>
      <c r="I127" s="2" t="s">
        <v>134</v>
      </c>
      <c r="J127" s="2">
        <v>405</v>
      </c>
      <c r="K127" s="2">
        <v>137</v>
      </c>
      <c r="L127" s="2" t="s">
        <v>134</v>
      </c>
      <c r="M127" s="2">
        <v>409</v>
      </c>
      <c r="N127" s="2">
        <v>152</v>
      </c>
      <c r="O127" s="2" t="s">
        <v>134</v>
      </c>
      <c r="P127" s="2">
        <v>387</v>
      </c>
      <c r="Q127" s="2">
        <v>200</v>
      </c>
      <c r="R127" s="2" t="s">
        <v>134</v>
      </c>
      <c r="S127" s="2">
        <v>394</v>
      </c>
      <c r="T127" s="2">
        <v>249</v>
      </c>
      <c r="U127" s="2" t="s">
        <v>134</v>
      </c>
    </row>
    <row r="128" spans="1:21" ht="14.45" customHeight="1">
      <c r="A128" s="2">
        <v>413</v>
      </c>
      <c r="B128" s="2">
        <v>39</v>
      </c>
      <c r="C128" s="2" t="s">
        <v>135</v>
      </c>
      <c r="D128" s="2">
        <v>388</v>
      </c>
      <c r="E128" s="2">
        <v>45</v>
      </c>
      <c r="F128" s="2" t="s">
        <v>135</v>
      </c>
      <c r="G128" s="2">
        <v>388</v>
      </c>
      <c r="H128" s="2">
        <v>66</v>
      </c>
      <c r="I128" s="2" t="s">
        <v>135</v>
      </c>
      <c r="J128" s="2">
        <v>408</v>
      </c>
      <c r="K128" s="2">
        <v>137</v>
      </c>
      <c r="L128" s="2" t="s">
        <v>135</v>
      </c>
      <c r="M128" s="2">
        <v>412</v>
      </c>
      <c r="N128" s="2">
        <v>152</v>
      </c>
      <c r="O128" s="2" t="s">
        <v>135</v>
      </c>
      <c r="P128" s="2">
        <v>391</v>
      </c>
      <c r="Q128" s="2">
        <v>201</v>
      </c>
      <c r="R128" s="2" t="s">
        <v>135</v>
      </c>
      <c r="S128" s="2">
        <v>396</v>
      </c>
      <c r="T128" s="2">
        <v>249</v>
      </c>
      <c r="U128" s="2" t="s">
        <v>135</v>
      </c>
    </row>
    <row r="129" spans="1:21" ht="14.45" customHeight="1">
      <c r="A129" s="2">
        <v>419</v>
      </c>
      <c r="B129" s="2">
        <v>39</v>
      </c>
      <c r="C129" s="2" t="s">
        <v>136</v>
      </c>
      <c r="D129" s="2">
        <v>394</v>
      </c>
      <c r="E129" s="2">
        <v>44</v>
      </c>
      <c r="F129" s="2" t="s">
        <v>136</v>
      </c>
      <c r="G129" s="2">
        <v>393</v>
      </c>
      <c r="H129" s="2">
        <v>65</v>
      </c>
      <c r="I129" s="2" t="s">
        <v>136</v>
      </c>
      <c r="J129" s="2">
        <v>411</v>
      </c>
      <c r="K129" s="2">
        <v>136</v>
      </c>
      <c r="L129" s="2" t="s">
        <v>136</v>
      </c>
      <c r="M129" s="2">
        <v>414</v>
      </c>
      <c r="N129" s="2">
        <v>152</v>
      </c>
      <c r="O129" s="2" t="s">
        <v>136</v>
      </c>
      <c r="P129" s="2">
        <v>393</v>
      </c>
      <c r="Q129" s="2">
        <v>201</v>
      </c>
      <c r="R129" s="2" t="s">
        <v>136</v>
      </c>
      <c r="S129" s="2">
        <v>398</v>
      </c>
      <c r="T129" s="2">
        <v>248</v>
      </c>
      <c r="U129" s="2" t="s">
        <v>136</v>
      </c>
    </row>
    <row r="130" spans="1:21" ht="14.45" customHeight="1">
      <c r="A130" s="2">
        <v>426</v>
      </c>
      <c r="B130" s="2">
        <v>39</v>
      </c>
      <c r="C130" s="2" t="s">
        <v>137</v>
      </c>
      <c r="D130" s="2">
        <v>400</v>
      </c>
      <c r="E130" s="2">
        <v>43</v>
      </c>
      <c r="F130" s="2" t="s">
        <v>137</v>
      </c>
      <c r="G130" s="2">
        <v>399</v>
      </c>
      <c r="H130" s="2">
        <v>64</v>
      </c>
      <c r="I130" s="2" t="s">
        <v>137</v>
      </c>
      <c r="J130" s="2">
        <v>414</v>
      </c>
      <c r="K130" s="2">
        <v>136</v>
      </c>
      <c r="L130" s="2" t="s">
        <v>137</v>
      </c>
      <c r="M130" s="2">
        <v>417</v>
      </c>
      <c r="N130" s="2">
        <v>152</v>
      </c>
      <c r="O130" s="2" t="s">
        <v>137</v>
      </c>
      <c r="P130" s="2">
        <v>395</v>
      </c>
      <c r="Q130" s="2">
        <v>200</v>
      </c>
      <c r="R130" s="2" t="s">
        <v>137</v>
      </c>
      <c r="S130" s="2">
        <v>400</v>
      </c>
      <c r="T130" s="2">
        <v>248</v>
      </c>
      <c r="U130" s="2" t="s">
        <v>137</v>
      </c>
    </row>
    <row r="131" spans="1:21" ht="14.45" customHeight="1">
      <c r="A131" s="2">
        <v>432</v>
      </c>
      <c r="B131" s="2">
        <v>39</v>
      </c>
      <c r="C131" s="2" t="s">
        <v>138</v>
      </c>
      <c r="D131" s="2">
        <v>407</v>
      </c>
      <c r="E131" s="2">
        <v>42</v>
      </c>
      <c r="F131" s="2" t="s">
        <v>138</v>
      </c>
      <c r="G131" s="2">
        <v>404</v>
      </c>
      <c r="H131" s="2">
        <v>63</v>
      </c>
      <c r="I131" s="2" t="s">
        <v>138</v>
      </c>
      <c r="J131" s="2">
        <v>416</v>
      </c>
      <c r="K131" s="2">
        <v>135</v>
      </c>
      <c r="L131" s="2" t="s">
        <v>138</v>
      </c>
      <c r="M131" s="2">
        <v>419</v>
      </c>
      <c r="N131" s="2">
        <v>152</v>
      </c>
      <c r="O131" s="2" t="s">
        <v>138</v>
      </c>
      <c r="P131" s="2">
        <v>397</v>
      </c>
      <c r="Q131" s="2">
        <v>200</v>
      </c>
      <c r="R131" s="2" t="s">
        <v>138</v>
      </c>
      <c r="S131" s="2">
        <v>402</v>
      </c>
      <c r="T131" s="2">
        <v>248</v>
      </c>
      <c r="U131" s="2" t="s">
        <v>138</v>
      </c>
    </row>
    <row r="132" spans="1:21" ht="14.45" customHeight="1">
      <c r="A132" s="2">
        <v>438</v>
      </c>
      <c r="B132" s="2">
        <v>39</v>
      </c>
      <c r="C132" s="2" t="s">
        <v>139</v>
      </c>
      <c r="D132" s="2">
        <v>413</v>
      </c>
      <c r="E132" s="2">
        <v>41</v>
      </c>
      <c r="F132" s="2" t="s">
        <v>139</v>
      </c>
      <c r="G132" s="2">
        <v>409</v>
      </c>
      <c r="H132" s="2">
        <v>63</v>
      </c>
      <c r="I132" s="2" t="s">
        <v>139</v>
      </c>
      <c r="J132" s="2">
        <v>419</v>
      </c>
      <c r="K132" s="2">
        <v>135</v>
      </c>
      <c r="L132" s="2" t="s">
        <v>139</v>
      </c>
      <c r="M132" s="2">
        <v>421</v>
      </c>
      <c r="N132" s="2">
        <v>152</v>
      </c>
      <c r="O132" s="2" t="s">
        <v>139</v>
      </c>
      <c r="P132" s="2">
        <v>399</v>
      </c>
      <c r="Q132" s="2">
        <v>200</v>
      </c>
      <c r="R132" s="2" t="s">
        <v>139</v>
      </c>
      <c r="S132" s="2">
        <v>404</v>
      </c>
      <c r="T132" s="2">
        <v>247</v>
      </c>
      <c r="U132" s="2" t="s">
        <v>139</v>
      </c>
    </row>
    <row r="133" spans="1:21" ht="14.45" customHeight="1">
      <c r="A133" s="2">
        <v>444</v>
      </c>
      <c r="B133" s="2">
        <v>40</v>
      </c>
      <c r="C133" s="2" t="s">
        <v>140</v>
      </c>
      <c r="D133" s="2">
        <v>419</v>
      </c>
      <c r="E133" s="2">
        <v>41</v>
      </c>
      <c r="F133" s="2" t="s">
        <v>140</v>
      </c>
      <c r="G133" s="2">
        <v>415</v>
      </c>
      <c r="H133" s="2">
        <v>62</v>
      </c>
      <c r="I133" s="2" t="s">
        <v>140</v>
      </c>
      <c r="J133" s="2">
        <v>422</v>
      </c>
      <c r="K133" s="2">
        <v>135</v>
      </c>
      <c r="L133" s="2" t="s">
        <v>140</v>
      </c>
      <c r="M133" s="2">
        <v>424</v>
      </c>
      <c r="N133" s="2">
        <v>151</v>
      </c>
      <c r="O133" s="2" t="s">
        <v>140</v>
      </c>
      <c r="P133" s="2">
        <v>402</v>
      </c>
      <c r="Q133" s="2">
        <v>200</v>
      </c>
      <c r="R133" s="2" t="s">
        <v>140</v>
      </c>
      <c r="S133" s="2">
        <v>406</v>
      </c>
      <c r="T133" s="2">
        <v>247</v>
      </c>
      <c r="U133" s="2" t="s">
        <v>140</v>
      </c>
    </row>
    <row r="134" spans="1:21" ht="14.45" customHeight="1">
      <c r="A134" s="2">
        <v>450</v>
      </c>
      <c r="B134" s="2">
        <v>41</v>
      </c>
      <c r="C134" s="2" t="s">
        <v>141</v>
      </c>
      <c r="D134" s="2">
        <v>425</v>
      </c>
      <c r="E134" s="2">
        <v>41</v>
      </c>
      <c r="F134" s="2" t="s">
        <v>141</v>
      </c>
      <c r="G134" s="2">
        <v>420</v>
      </c>
      <c r="H134" s="2">
        <v>62</v>
      </c>
      <c r="I134" s="2" t="s">
        <v>141</v>
      </c>
      <c r="J134" s="2">
        <v>424</v>
      </c>
      <c r="K134" s="2">
        <v>134</v>
      </c>
      <c r="L134" s="2" t="s">
        <v>141</v>
      </c>
      <c r="M134" s="2">
        <v>426</v>
      </c>
      <c r="N134" s="2">
        <v>151</v>
      </c>
      <c r="O134" s="2" t="s">
        <v>141</v>
      </c>
      <c r="P134" s="2">
        <v>404</v>
      </c>
      <c r="Q134" s="2">
        <v>200</v>
      </c>
      <c r="R134" s="2" t="s">
        <v>141</v>
      </c>
      <c r="S134" s="2">
        <v>408</v>
      </c>
      <c r="T134" s="2">
        <v>247</v>
      </c>
      <c r="U134" s="2" t="s">
        <v>141</v>
      </c>
    </row>
    <row r="135" spans="1:21" ht="14.45" customHeight="1">
      <c r="A135" s="2">
        <v>456</v>
      </c>
      <c r="B135" s="2">
        <v>41</v>
      </c>
      <c r="C135" s="2" t="s">
        <v>142</v>
      </c>
      <c r="D135" s="2">
        <v>431</v>
      </c>
      <c r="E135" s="2">
        <v>40</v>
      </c>
      <c r="F135" s="2" t="s">
        <v>142</v>
      </c>
      <c r="G135" s="2">
        <v>425</v>
      </c>
      <c r="H135" s="2">
        <v>61</v>
      </c>
      <c r="I135" s="2" t="s">
        <v>142</v>
      </c>
      <c r="J135" s="2">
        <v>426</v>
      </c>
      <c r="K135" s="2">
        <v>134</v>
      </c>
      <c r="L135" s="2" t="s">
        <v>142</v>
      </c>
      <c r="M135" s="2">
        <v>428</v>
      </c>
      <c r="N135" s="2">
        <v>150</v>
      </c>
      <c r="O135" s="2" t="s">
        <v>142</v>
      </c>
      <c r="P135" s="2">
        <v>406</v>
      </c>
      <c r="Q135" s="2">
        <v>199</v>
      </c>
      <c r="R135" s="2" t="s">
        <v>142</v>
      </c>
      <c r="S135" s="2">
        <v>410</v>
      </c>
      <c r="T135" s="2">
        <v>246</v>
      </c>
      <c r="U135" s="2" t="s">
        <v>142</v>
      </c>
    </row>
    <row r="136" spans="1:21" ht="14.45" customHeight="1">
      <c r="A136" s="2">
        <v>462</v>
      </c>
      <c r="B136" s="2">
        <v>42</v>
      </c>
      <c r="C136" s="2" t="s">
        <v>143</v>
      </c>
      <c r="D136" s="2">
        <v>436</v>
      </c>
      <c r="E136" s="2">
        <v>40</v>
      </c>
      <c r="F136" s="2" t="s">
        <v>143</v>
      </c>
      <c r="G136" s="2">
        <v>430</v>
      </c>
      <c r="H136" s="2">
        <v>61</v>
      </c>
      <c r="I136" s="2" t="s">
        <v>143</v>
      </c>
      <c r="J136" s="2">
        <v>429</v>
      </c>
      <c r="K136" s="2">
        <v>134</v>
      </c>
      <c r="L136" s="2" t="s">
        <v>143</v>
      </c>
      <c r="M136" s="2">
        <v>430</v>
      </c>
      <c r="N136" s="2">
        <v>150</v>
      </c>
      <c r="O136" s="2" t="s">
        <v>143</v>
      </c>
      <c r="P136" s="2">
        <v>408</v>
      </c>
      <c r="Q136" s="2">
        <v>199</v>
      </c>
      <c r="R136" s="2" t="s">
        <v>143</v>
      </c>
      <c r="S136" s="2">
        <v>412</v>
      </c>
      <c r="T136" s="2">
        <v>246</v>
      </c>
      <c r="U136" s="2" t="s">
        <v>143</v>
      </c>
    </row>
    <row r="137" spans="1:21" ht="14.45" customHeight="1">
      <c r="A137" s="2">
        <v>468</v>
      </c>
      <c r="B137" s="2">
        <v>43</v>
      </c>
      <c r="C137" s="2" t="s">
        <v>144</v>
      </c>
      <c r="D137" s="2">
        <v>442</v>
      </c>
      <c r="E137" s="2">
        <v>40</v>
      </c>
      <c r="F137" s="2" t="s">
        <v>144</v>
      </c>
      <c r="G137" s="2">
        <v>434</v>
      </c>
      <c r="H137" s="2">
        <v>61</v>
      </c>
      <c r="I137" s="2" t="s">
        <v>144</v>
      </c>
      <c r="J137" s="2">
        <v>431</v>
      </c>
      <c r="K137" s="2">
        <v>134</v>
      </c>
      <c r="L137" s="2" t="s">
        <v>144</v>
      </c>
      <c r="M137" s="2">
        <v>432</v>
      </c>
      <c r="N137" s="2">
        <v>149</v>
      </c>
      <c r="O137" s="2" t="s">
        <v>144</v>
      </c>
      <c r="P137" s="2">
        <v>410</v>
      </c>
      <c r="Q137" s="2">
        <v>198</v>
      </c>
      <c r="R137" s="2" t="s">
        <v>144</v>
      </c>
      <c r="S137" s="2">
        <v>414</v>
      </c>
      <c r="T137" s="2">
        <v>246</v>
      </c>
      <c r="U137" s="2" t="s">
        <v>144</v>
      </c>
    </row>
    <row r="138" spans="1:21" ht="14.45" customHeight="1">
      <c r="A138" s="2">
        <v>473</v>
      </c>
      <c r="B138" s="2">
        <v>44</v>
      </c>
      <c r="C138" s="2" t="s">
        <v>145</v>
      </c>
      <c r="D138" s="2">
        <v>448</v>
      </c>
      <c r="E138" s="2">
        <v>40</v>
      </c>
      <c r="F138" s="2" t="s">
        <v>145</v>
      </c>
      <c r="G138" s="2">
        <v>439</v>
      </c>
      <c r="H138" s="2">
        <v>60</v>
      </c>
      <c r="I138" s="2" t="s">
        <v>145</v>
      </c>
      <c r="J138" s="2">
        <v>434</v>
      </c>
      <c r="K138" s="2">
        <v>134</v>
      </c>
      <c r="L138" s="2" t="s">
        <v>145</v>
      </c>
      <c r="M138" s="2">
        <v>434</v>
      </c>
      <c r="N138" s="2">
        <v>149</v>
      </c>
      <c r="O138" s="2" t="s">
        <v>145</v>
      </c>
      <c r="P138" s="2">
        <v>412</v>
      </c>
      <c r="Q138" s="2">
        <v>198</v>
      </c>
      <c r="R138" s="2" t="s">
        <v>145</v>
      </c>
      <c r="S138" s="2">
        <v>416</v>
      </c>
      <c r="T138" s="2">
        <v>245</v>
      </c>
      <c r="U138" s="2" t="s">
        <v>145</v>
      </c>
    </row>
    <row r="139" spans="1:21" ht="14.45" customHeight="1">
      <c r="A139" s="2">
        <v>478</v>
      </c>
      <c r="B139" s="2">
        <v>45</v>
      </c>
      <c r="C139" s="2" t="s">
        <v>146</v>
      </c>
      <c r="D139" s="2">
        <v>453</v>
      </c>
      <c r="E139" s="2">
        <v>40</v>
      </c>
      <c r="F139" s="2" t="s">
        <v>146</v>
      </c>
      <c r="G139" s="2">
        <v>444</v>
      </c>
      <c r="H139" s="2">
        <v>60</v>
      </c>
      <c r="I139" s="2" t="s">
        <v>146</v>
      </c>
      <c r="J139" s="2">
        <v>436</v>
      </c>
      <c r="K139" s="2">
        <v>133</v>
      </c>
      <c r="L139" s="2" t="s">
        <v>146</v>
      </c>
      <c r="M139" s="2">
        <v>436</v>
      </c>
      <c r="N139" s="2">
        <v>149</v>
      </c>
      <c r="O139" s="2" t="s">
        <v>146</v>
      </c>
      <c r="P139" s="2">
        <v>414</v>
      </c>
      <c r="Q139" s="2">
        <v>199</v>
      </c>
      <c r="R139" s="2" t="s">
        <v>146</v>
      </c>
      <c r="S139" s="2">
        <v>418</v>
      </c>
      <c r="T139" s="2">
        <v>245</v>
      </c>
      <c r="U139" s="2" t="s">
        <v>146</v>
      </c>
    </row>
    <row r="140" spans="1:21" ht="14.45" customHeight="1">
      <c r="A140" s="2">
        <v>484</v>
      </c>
      <c r="B140" s="2">
        <v>46</v>
      </c>
      <c r="C140" s="2" t="s">
        <v>147</v>
      </c>
      <c r="D140" s="2">
        <v>459</v>
      </c>
      <c r="E140" s="2">
        <v>40</v>
      </c>
      <c r="F140" s="2" t="s">
        <v>147</v>
      </c>
      <c r="G140" s="2">
        <v>449</v>
      </c>
      <c r="H140" s="2">
        <v>60</v>
      </c>
      <c r="I140" s="2" t="s">
        <v>147</v>
      </c>
      <c r="J140" s="2">
        <v>438</v>
      </c>
      <c r="K140" s="2">
        <v>132</v>
      </c>
      <c r="L140" s="2" t="s">
        <v>147</v>
      </c>
      <c r="M140" s="2">
        <v>438</v>
      </c>
      <c r="N140" s="2">
        <v>148</v>
      </c>
      <c r="O140" s="2" t="s">
        <v>147</v>
      </c>
      <c r="P140" s="2">
        <v>416</v>
      </c>
      <c r="Q140" s="2">
        <v>198</v>
      </c>
      <c r="R140" s="2" t="s">
        <v>147</v>
      </c>
      <c r="S140" s="2">
        <v>420</v>
      </c>
      <c r="T140" s="2">
        <v>244</v>
      </c>
      <c r="U140" s="2" t="s">
        <v>147</v>
      </c>
    </row>
    <row r="141" spans="1:21" ht="14.45" customHeight="1">
      <c r="A141" s="2">
        <v>488</v>
      </c>
      <c r="B141" s="2">
        <v>47</v>
      </c>
      <c r="C141" s="2" t="s">
        <v>148</v>
      </c>
      <c r="D141" s="2">
        <v>463</v>
      </c>
      <c r="E141" s="2">
        <v>41</v>
      </c>
      <c r="F141" s="2" t="s">
        <v>148</v>
      </c>
      <c r="G141" s="2">
        <v>453</v>
      </c>
      <c r="H141" s="2">
        <v>60</v>
      </c>
      <c r="I141" s="2" t="s">
        <v>148</v>
      </c>
      <c r="J141" s="2">
        <v>441</v>
      </c>
      <c r="K141" s="2">
        <v>132</v>
      </c>
      <c r="L141" s="2" t="s">
        <v>148</v>
      </c>
      <c r="M141" s="2">
        <v>440</v>
      </c>
      <c r="N141" s="2">
        <v>147</v>
      </c>
      <c r="O141" s="2" t="s">
        <v>148</v>
      </c>
      <c r="P141" s="2">
        <v>418</v>
      </c>
      <c r="Q141" s="2">
        <v>198</v>
      </c>
      <c r="R141" s="2" t="s">
        <v>148</v>
      </c>
      <c r="S141" s="2">
        <v>422</v>
      </c>
      <c r="T141" s="2">
        <v>244</v>
      </c>
      <c r="U141" s="2" t="s">
        <v>148</v>
      </c>
    </row>
    <row r="142" spans="1:21" ht="14.45" customHeight="1">
      <c r="A142" s="2">
        <v>493</v>
      </c>
      <c r="B142" s="2">
        <v>48</v>
      </c>
      <c r="C142" s="2" t="s">
        <v>149</v>
      </c>
      <c r="D142" s="2">
        <v>468</v>
      </c>
      <c r="E142" s="2">
        <v>41</v>
      </c>
      <c r="F142" s="2" t="s">
        <v>149</v>
      </c>
      <c r="G142" s="2">
        <v>458</v>
      </c>
      <c r="H142" s="2">
        <v>60</v>
      </c>
      <c r="I142" s="2" t="s">
        <v>149</v>
      </c>
      <c r="J142" s="2">
        <v>443</v>
      </c>
      <c r="K142" s="2">
        <v>131</v>
      </c>
      <c r="L142" s="2" t="s">
        <v>149</v>
      </c>
      <c r="M142" s="2">
        <v>442</v>
      </c>
      <c r="N142" s="2">
        <v>147</v>
      </c>
      <c r="O142" s="2" t="s">
        <v>149</v>
      </c>
      <c r="P142" s="2">
        <v>422</v>
      </c>
      <c r="Q142" s="2">
        <v>198</v>
      </c>
      <c r="R142" s="2" t="s">
        <v>149</v>
      </c>
      <c r="S142" s="2">
        <v>424</v>
      </c>
      <c r="T142" s="2">
        <v>243</v>
      </c>
      <c r="U142" s="2" t="s">
        <v>149</v>
      </c>
    </row>
    <row r="143" spans="1:21" ht="14.45" customHeight="1">
      <c r="A143" s="2">
        <v>498</v>
      </c>
      <c r="B143" s="2">
        <v>49</v>
      </c>
      <c r="C143" s="2" t="s">
        <v>150</v>
      </c>
      <c r="D143" s="2">
        <v>473</v>
      </c>
      <c r="E143" s="2">
        <v>41</v>
      </c>
      <c r="F143" s="2" t="s">
        <v>150</v>
      </c>
      <c r="G143" s="2">
        <v>462</v>
      </c>
      <c r="H143" s="2">
        <v>60</v>
      </c>
      <c r="I143" s="2" t="s">
        <v>150</v>
      </c>
      <c r="J143" s="2">
        <v>445</v>
      </c>
      <c r="K143" s="2">
        <v>131</v>
      </c>
      <c r="L143" s="2" t="s">
        <v>150</v>
      </c>
      <c r="M143" s="2">
        <v>444</v>
      </c>
      <c r="N143" s="2">
        <v>146</v>
      </c>
      <c r="O143" s="2" t="s">
        <v>150</v>
      </c>
      <c r="P143" s="2">
        <v>424</v>
      </c>
      <c r="Q143" s="2">
        <v>197</v>
      </c>
      <c r="R143" s="2" t="s">
        <v>150</v>
      </c>
      <c r="S143" s="2">
        <v>426</v>
      </c>
      <c r="T143" s="2">
        <v>243</v>
      </c>
      <c r="U143" s="2" t="s">
        <v>150</v>
      </c>
    </row>
    <row r="144" spans="1:21" ht="14.45" customHeight="1">
      <c r="A144" s="2">
        <v>502</v>
      </c>
      <c r="B144" s="2">
        <v>50</v>
      </c>
      <c r="C144" s="2" t="s">
        <v>151</v>
      </c>
      <c r="D144" s="2">
        <v>478</v>
      </c>
      <c r="E144" s="2">
        <v>41</v>
      </c>
      <c r="F144" s="2" t="s">
        <v>151</v>
      </c>
      <c r="G144" s="2">
        <v>466</v>
      </c>
      <c r="H144" s="2">
        <v>61</v>
      </c>
      <c r="I144" s="2" t="s">
        <v>151</v>
      </c>
      <c r="J144" s="2">
        <v>447</v>
      </c>
      <c r="K144" s="2">
        <v>131</v>
      </c>
      <c r="L144" s="2" t="s">
        <v>151</v>
      </c>
      <c r="M144" s="2">
        <v>446</v>
      </c>
      <c r="N144" s="2">
        <v>146</v>
      </c>
      <c r="O144" s="2" t="s">
        <v>151</v>
      </c>
      <c r="P144" s="2">
        <v>426</v>
      </c>
      <c r="Q144" s="2">
        <v>197</v>
      </c>
      <c r="R144" s="2" t="s">
        <v>151</v>
      </c>
      <c r="S144" s="2">
        <v>428</v>
      </c>
      <c r="T144" s="2">
        <v>242</v>
      </c>
      <c r="U144" s="2" t="s">
        <v>151</v>
      </c>
    </row>
    <row r="145" spans="1:21" ht="14.45" customHeight="1">
      <c r="A145" s="2">
        <v>507</v>
      </c>
      <c r="B145" s="2">
        <v>51</v>
      </c>
      <c r="C145" s="2" t="s">
        <v>152</v>
      </c>
      <c r="D145" s="2">
        <v>482</v>
      </c>
      <c r="E145" s="2">
        <v>42</v>
      </c>
      <c r="F145" s="2" t="s">
        <v>152</v>
      </c>
      <c r="G145" s="2">
        <v>470</v>
      </c>
      <c r="H145" s="2">
        <v>61</v>
      </c>
      <c r="I145" s="2" t="s">
        <v>152</v>
      </c>
      <c r="J145" s="2">
        <v>449</v>
      </c>
      <c r="K145" s="2">
        <v>130</v>
      </c>
      <c r="L145" s="2" t="s">
        <v>152</v>
      </c>
      <c r="M145" s="2">
        <v>448</v>
      </c>
      <c r="N145" s="2">
        <v>146</v>
      </c>
      <c r="O145" s="2" t="s">
        <v>152</v>
      </c>
      <c r="P145" s="2">
        <v>428</v>
      </c>
      <c r="Q145" s="2">
        <v>197</v>
      </c>
      <c r="R145" s="2" t="s">
        <v>152</v>
      </c>
      <c r="S145" s="2">
        <v>431</v>
      </c>
      <c r="T145" s="2">
        <v>242</v>
      </c>
      <c r="U145" s="2" t="s">
        <v>152</v>
      </c>
    </row>
    <row r="146" spans="1:21" ht="14.45" customHeight="1">
      <c r="A146" s="2">
        <v>510</v>
      </c>
      <c r="B146" s="2">
        <v>51</v>
      </c>
      <c r="C146" s="2" t="s">
        <v>153</v>
      </c>
      <c r="D146" s="2">
        <v>486</v>
      </c>
      <c r="E146" s="2">
        <v>42</v>
      </c>
      <c r="F146" s="2" t="s">
        <v>153</v>
      </c>
      <c r="G146" s="2">
        <v>473</v>
      </c>
      <c r="H146" s="2">
        <v>61</v>
      </c>
      <c r="I146" s="2" t="s">
        <v>153</v>
      </c>
      <c r="J146" s="2">
        <v>452</v>
      </c>
      <c r="K146" s="2">
        <v>130</v>
      </c>
      <c r="L146" s="2" t="s">
        <v>153</v>
      </c>
      <c r="M146" s="2">
        <v>450</v>
      </c>
      <c r="N146" s="2">
        <v>145</v>
      </c>
      <c r="O146" s="2" t="s">
        <v>153</v>
      </c>
      <c r="P146" s="2">
        <v>430</v>
      </c>
      <c r="Q146" s="2">
        <v>197</v>
      </c>
      <c r="R146" s="2" t="s">
        <v>153</v>
      </c>
      <c r="S146" s="2">
        <v>433</v>
      </c>
      <c r="T146" s="2">
        <v>241</v>
      </c>
      <c r="U146" s="2" t="s">
        <v>153</v>
      </c>
    </row>
    <row r="147" spans="1:21" ht="14.45" customHeight="1">
      <c r="A147" s="2">
        <v>514</v>
      </c>
      <c r="B147" s="2">
        <v>52</v>
      </c>
      <c r="C147" s="2" t="s">
        <v>154</v>
      </c>
      <c r="D147" s="2">
        <v>490</v>
      </c>
      <c r="E147" s="2">
        <v>42</v>
      </c>
      <c r="F147" s="2" t="s">
        <v>154</v>
      </c>
      <c r="G147" s="2">
        <v>477</v>
      </c>
      <c r="H147" s="2">
        <v>61</v>
      </c>
      <c r="I147" s="2" t="s">
        <v>154</v>
      </c>
      <c r="J147" s="2">
        <v>454</v>
      </c>
      <c r="K147" s="2">
        <v>129</v>
      </c>
      <c r="L147" s="2" t="s">
        <v>154</v>
      </c>
      <c r="M147" s="2">
        <v>452</v>
      </c>
      <c r="N147" s="2">
        <v>145</v>
      </c>
      <c r="O147" s="2" t="s">
        <v>154</v>
      </c>
      <c r="P147" s="2">
        <v>433</v>
      </c>
      <c r="Q147" s="2">
        <v>195</v>
      </c>
      <c r="R147" s="2" t="s">
        <v>154</v>
      </c>
      <c r="S147" s="2">
        <v>435</v>
      </c>
      <c r="T147" s="2">
        <v>241</v>
      </c>
      <c r="U147" s="2" t="s">
        <v>154</v>
      </c>
    </row>
    <row r="148" spans="1:21" ht="14.45" customHeight="1">
      <c r="A148" s="2">
        <v>518</v>
      </c>
      <c r="B148" s="2">
        <v>52</v>
      </c>
      <c r="C148" s="2" t="s">
        <v>155</v>
      </c>
      <c r="D148" s="2">
        <v>494</v>
      </c>
      <c r="E148" s="2">
        <v>42</v>
      </c>
      <c r="F148" s="2" t="s">
        <v>155</v>
      </c>
      <c r="G148" s="2">
        <v>480</v>
      </c>
      <c r="H148" s="2">
        <v>61</v>
      </c>
      <c r="I148" s="2" t="s">
        <v>155</v>
      </c>
      <c r="J148" s="2">
        <v>456</v>
      </c>
      <c r="K148" s="2">
        <v>129</v>
      </c>
      <c r="L148" s="2" t="s">
        <v>155</v>
      </c>
      <c r="M148" s="2">
        <v>455</v>
      </c>
      <c r="N148" s="2">
        <v>144</v>
      </c>
      <c r="O148" s="2" t="s">
        <v>155</v>
      </c>
      <c r="P148" s="2">
        <v>435</v>
      </c>
      <c r="Q148" s="2">
        <v>195</v>
      </c>
      <c r="R148" s="2" t="s">
        <v>155</v>
      </c>
      <c r="S148" s="2">
        <v>437</v>
      </c>
      <c r="T148" s="2">
        <v>240</v>
      </c>
      <c r="U148" s="2" t="s">
        <v>155</v>
      </c>
    </row>
    <row r="149" spans="1:21" ht="14.45" customHeight="1">
      <c r="A149" s="2">
        <v>521</v>
      </c>
      <c r="B149" s="2">
        <v>53</v>
      </c>
      <c r="C149" s="2" t="s">
        <v>156</v>
      </c>
      <c r="D149" s="2">
        <v>497</v>
      </c>
      <c r="E149" s="2">
        <v>43</v>
      </c>
      <c r="F149" s="2" t="s">
        <v>156</v>
      </c>
      <c r="G149" s="2">
        <v>484</v>
      </c>
      <c r="H149" s="2">
        <v>61</v>
      </c>
      <c r="I149" s="2" t="s">
        <v>156</v>
      </c>
      <c r="J149" s="2">
        <v>458</v>
      </c>
      <c r="K149" s="2">
        <v>129</v>
      </c>
      <c r="L149" s="2" t="s">
        <v>156</v>
      </c>
      <c r="M149" s="2">
        <v>457</v>
      </c>
      <c r="N149" s="2">
        <v>144</v>
      </c>
      <c r="O149" s="2" t="s">
        <v>156</v>
      </c>
      <c r="P149" s="2">
        <v>437</v>
      </c>
      <c r="Q149" s="2">
        <v>195</v>
      </c>
      <c r="R149" s="2" t="s">
        <v>156</v>
      </c>
      <c r="S149" s="2">
        <v>440</v>
      </c>
      <c r="T149" s="2">
        <v>240</v>
      </c>
      <c r="U149" s="2" t="s">
        <v>156</v>
      </c>
    </row>
    <row r="150" spans="1:21" ht="14.45" customHeight="1">
      <c r="A150" s="2">
        <v>524</v>
      </c>
      <c r="B150" s="2">
        <v>53</v>
      </c>
      <c r="C150" s="2" t="s">
        <v>157</v>
      </c>
      <c r="D150" s="2">
        <v>500</v>
      </c>
      <c r="E150" s="2">
        <v>43</v>
      </c>
      <c r="F150" s="2" t="s">
        <v>157</v>
      </c>
      <c r="G150" s="2">
        <v>486</v>
      </c>
      <c r="H150" s="2">
        <v>61</v>
      </c>
      <c r="I150" s="2" t="s">
        <v>157</v>
      </c>
      <c r="J150" s="2">
        <v>461</v>
      </c>
      <c r="K150" s="2">
        <v>128</v>
      </c>
      <c r="L150" s="2" t="s">
        <v>157</v>
      </c>
      <c r="M150" s="2">
        <v>459</v>
      </c>
      <c r="N150" s="2">
        <v>143</v>
      </c>
      <c r="O150" s="2" t="s">
        <v>157</v>
      </c>
      <c r="P150" s="2">
        <v>439</v>
      </c>
      <c r="Q150" s="2">
        <v>195</v>
      </c>
      <c r="R150" s="2" t="s">
        <v>157</v>
      </c>
      <c r="S150" s="2">
        <v>442</v>
      </c>
      <c r="T150" s="2">
        <v>239</v>
      </c>
      <c r="U150" s="2" t="s">
        <v>157</v>
      </c>
    </row>
    <row r="151" spans="1:21" ht="14.45" customHeight="1">
      <c r="A151" s="2">
        <v>527</v>
      </c>
      <c r="B151" s="2">
        <v>53</v>
      </c>
      <c r="C151" s="2" t="s">
        <v>158</v>
      </c>
      <c r="D151" s="2">
        <v>503</v>
      </c>
      <c r="E151" s="2">
        <v>42</v>
      </c>
      <c r="F151" s="2" t="s">
        <v>158</v>
      </c>
      <c r="G151" s="2">
        <v>489</v>
      </c>
      <c r="H151" s="2">
        <v>60</v>
      </c>
      <c r="I151" s="2" t="s">
        <v>158</v>
      </c>
      <c r="J151" s="2">
        <v>464</v>
      </c>
      <c r="K151" s="2">
        <v>128</v>
      </c>
      <c r="L151" s="2" t="s">
        <v>158</v>
      </c>
      <c r="M151" s="2">
        <v>462</v>
      </c>
      <c r="N151" s="2">
        <v>143</v>
      </c>
      <c r="O151" s="2" t="s">
        <v>158</v>
      </c>
      <c r="P151" s="2">
        <v>442</v>
      </c>
      <c r="Q151" s="2">
        <v>193</v>
      </c>
      <c r="R151" s="2" t="s">
        <v>158</v>
      </c>
      <c r="S151" s="2">
        <v>445</v>
      </c>
      <c r="T151" s="2">
        <v>238</v>
      </c>
      <c r="U151" s="2" t="s">
        <v>158</v>
      </c>
    </row>
    <row r="152" spans="1:21" ht="14.45" customHeight="1">
      <c r="A152" s="2">
        <v>529</v>
      </c>
      <c r="B152" s="2">
        <v>53</v>
      </c>
      <c r="C152" s="2" t="s">
        <v>159</v>
      </c>
      <c r="D152" s="2">
        <v>505</v>
      </c>
      <c r="E152" s="2">
        <v>42</v>
      </c>
      <c r="F152" s="2" t="s">
        <v>159</v>
      </c>
      <c r="G152" s="2">
        <v>492</v>
      </c>
      <c r="H152" s="2">
        <v>60</v>
      </c>
      <c r="I152" s="2" t="s">
        <v>159</v>
      </c>
      <c r="J152" s="2">
        <v>466</v>
      </c>
      <c r="K152" s="2">
        <v>127</v>
      </c>
      <c r="L152" s="2" t="s">
        <v>159</v>
      </c>
      <c r="M152" s="2">
        <v>464</v>
      </c>
      <c r="N152" s="2">
        <v>142</v>
      </c>
      <c r="O152" s="2" t="s">
        <v>159</v>
      </c>
      <c r="P152" s="2">
        <v>444</v>
      </c>
      <c r="Q152" s="2">
        <v>194</v>
      </c>
      <c r="R152" s="2" t="s">
        <v>159</v>
      </c>
      <c r="S152" s="2">
        <v>447</v>
      </c>
      <c r="T152" s="2">
        <v>238</v>
      </c>
      <c r="U152" s="2" t="s">
        <v>159</v>
      </c>
    </row>
    <row r="153" spans="1:21" ht="14.45" customHeight="1">
      <c r="A153" s="2">
        <v>531</v>
      </c>
      <c r="B153" s="2">
        <v>53</v>
      </c>
      <c r="C153" s="2" t="s">
        <v>160</v>
      </c>
      <c r="D153" s="2">
        <v>508</v>
      </c>
      <c r="E153" s="2">
        <v>42</v>
      </c>
      <c r="F153" s="2" t="s">
        <v>160</v>
      </c>
      <c r="G153" s="2">
        <v>494</v>
      </c>
      <c r="H153" s="2">
        <v>59</v>
      </c>
      <c r="I153" s="2" t="s">
        <v>160</v>
      </c>
      <c r="J153" s="2">
        <v>468</v>
      </c>
      <c r="K153" s="2">
        <v>127</v>
      </c>
      <c r="L153" s="2" t="s">
        <v>160</v>
      </c>
      <c r="M153" s="2">
        <v>467</v>
      </c>
      <c r="N153" s="2">
        <v>142</v>
      </c>
      <c r="O153" s="2" t="s">
        <v>160</v>
      </c>
      <c r="P153" s="2">
        <v>447</v>
      </c>
      <c r="Q153" s="2">
        <v>192</v>
      </c>
      <c r="R153" s="2" t="s">
        <v>160</v>
      </c>
      <c r="S153" s="2">
        <v>449</v>
      </c>
      <c r="T153" s="2">
        <v>238</v>
      </c>
      <c r="U153" s="2" t="s">
        <v>160</v>
      </c>
    </row>
    <row r="154" spans="1:21" ht="14.45" customHeight="1">
      <c r="A154" s="2">
        <v>533</v>
      </c>
      <c r="B154" s="2">
        <v>53</v>
      </c>
      <c r="C154" s="2" t="s">
        <v>161</v>
      </c>
      <c r="D154" s="2">
        <v>510</v>
      </c>
      <c r="E154" s="2">
        <v>41</v>
      </c>
      <c r="F154" s="2" t="s">
        <v>161</v>
      </c>
      <c r="G154" s="2">
        <v>496</v>
      </c>
      <c r="H154" s="2">
        <v>59</v>
      </c>
      <c r="I154" s="2" t="s">
        <v>161</v>
      </c>
      <c r="J154" s="2">
        <v>471</v>
      </c>
      <c r="K154" s="2">
        <v>126</v>
      </c>
      <c r="L154" s="2" t="s">
        <v>161</v>
      </c>
      <c r="M154" s="2">
        <v>469</v>
      </c>
      <c r="N154" s="2">
        <v>142</v>
      </c>
      <c r="O154" s="2" t="s">
        <v>161</v>
      </c>
      <c r="P154" s="2">
        <v>449</v>
      </c>
      <c r="Q154" s="2">
        <v>192</v>
      </c>
      <c r="R154" s="2" t="s">
        <v>161</v>
      </c>
      <c r="S154" s="2">
        <v>452</v>
      </c>
      <c r="T154" s="2">
        <v>237</v>
      </c>
      <c r="U154" s="2" t="s">
        <v>161</v>
      </c>
    </row>
    <row r="155" spans="1:21" ht="14.45" customHeight="1">
      <c r="A155" s="2">
        <v>535</v>
      </c>
      <c r="B155" s="2">
        <v>52</v>
      </c>
      <c r="C155" s="2" t="s">
        <v>162</v>
      </c>
      <c r="D155" s="2">
        <v>511</v>
      </c>
      <c r="E155" s="2">
        <v>41</v>
      </c>
      <c r="F155" s="2" t="s">
        <v>162</v>
      </c>
      <c r="G155" s="2">
        <v>498</v>
      </c>
      <c r="H155" s="2">
        <v>58</v>
      </c>
      <c r="I155" s="2" t="s">
        <v>162</v>
      </c>
      <c r="J155" s="2">
        <v>473</v>
      </c>
      <c r="K155" s="2">
        <v>126</v>
      </c>
      <c r="L155" s="2" t="s">
        <v>162</v>
      </c>
      <c r="M155" s="2">
        <v>471</v>
      </c>
      <c r="N155" s="2">
        <v>141</v>
      </c>
      <c r="O155" s="2" t="s">
        <v>162</v>
      </c>
      <c r="P155" s="2">
        <v>452</v>
      </c>
      <c r="Q155" s="2">
        <v>191</v>
      </c>
      <c r="R155" s="2" t="s">
        <v>162</v>
      </c>
      <c r="S155" s="2">
        <v>455</v>
      </c>
      <c r="T155" s="2">
        <v>237</v>
      </c>
      <c r="U155" s="2" t="s">
        <v>162</v>
      </c>
    </row>
    <row r="156" spans="1:21" ht="14.45" customHeight="1">
      <c r="A156" s="2">
        <v>537</v>
      </c>
      <c r="B156" s="2">
        <v>51</v>
      </c>
      <c r="C156" s="2" t="s">
        <v>163</v>
      </c>
      <c r="D156" s="2">
        <v>513</v>
      </c>
      <c r="E156" s="2">
        <v>40</v>
      </c>
      <c r="F156" s="2" t="s">
        <v>163</v>
      </c>
      <c r="G156" s="2">
        <v>500</v>
      </c>
      <c r="H156" s="2">
        <v>58</v>
      </c>
      <c r="I156" s="2" t="s">
        <v>163</v>
      </c>
      <c r="J156" s="2">
        <v>475</v>
      </c>
      <c r="K156" s="2">
        <v>125</v>
      </c>
      <c r="L156" s="2" t="s">
        <v>163</v>
      </c>
      <c r="M156" s="2">
        <v>474</v>
      </c>
      <c r="N156" s="2">
        <v>140</v>
      </c>
      <c r="O156" s="2" t="s">
        <v>163</v>
      </c>
      <c r="P156" s="2">
        <v>454</v>
      </c>
      <c r="Q156" s="2">
        <v>192</v>
      </c>
      <c r="R156" s="2" t="s">
        <v>163</v>
      </c>
      <c r="S156" s="2">
        <v>457</v>
      </c>
      <c r="T156" s="2">
        <v>236</v>
      </c>
      <c r="U156" s="2" t="s">
        <v>163</v>
      </c>
    </row>
    <row r="157" spans="1:21" ht="14.45" customHeight="1">
      <c r="A157" s="2">
        <v>538</v>
      </c>
      <c r="B157" s="2">
        <v>50</v>
      </c>
      <c r="C157" s="2" t="s">
        <v>164</v>
      </c>
      <c r="D157" s="2">
        <v>515</v>
      </c>
      <c r="E157" s="2">
        <v>39</v>
      </c>
      <c r="F157" s="2" t="s">
        <v>164</v>
      </c>
      <c r="G157" s="2">
        <v>502</v>
      </c>
      <c r="H157" s="2">
        <v>57</v>
      </c>
      <c r="I157" s="2" t="s">
        <v>164</v>
      </c>
      <c r="J157" s="2">
        <v>478</v>
      </c>
      <c r="K157" s="2">
        <v>125</v>
      </c>
      <c r="L157" s="2" t="s">
        <v>164</v>
      </c>
      <c r="M157" s="2">
        <v>476</v>
      </c>
      <c r="N157" s="2">
        <v>140</v>
      </c>
      <c r="O157" s="2" t="s">
        <v>164</v>
      </c>
      <c r="P157" s="2">
        <v>457</v>
      </c>
      <c r="Q157" s="2">
        <v>191</v>
      </c>
      <c r="R157" s="2" t="s">
        <v>164</v>
      </c>
      <c r="S157" s="2">
        <v>460</v>
      </c>
      <c r="T157" s="2">
        <v>236</v>
      </c>
      <c r="U157" s="2" t="s">
        <v>164</v>
      </c>
    </row>
    <row r="158" spans="1:21" ht="14.45" customHeight="1">
      <c r="A158" t="s">
        <v>0</v>
      </c>
    </row>
    <row r="159" spans="1:21" ht="14.45" customHeight="1">
      <c r="A159" s="30" t="s">
        <v>165</v>
      </c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1:21" ht="14.45" customHeight="1">
      <c r="A160" s="31" t="s">
        <v>166</v>
      </c>
      <c r="B160" s="31"/>
      <c r="C160" s="14"/>
      <c r="D160" s="32" t="s">
        <v>168</v>
      </c>
      <c r="E160" s="31"/>
      <c r="F160" s="14"/>
      <c r="G160" s="32" t="s">
        <v>170</v>
      </c>
      <c r="H160" s="31"/>
      <c r="I160" s="16"/>
      <c r="J160" s="33" t="s">
        <v>172</v>
      </c>
      <c r="K160" s="34"/>
      <c r="L160" s="16"/>
      <c r="M160" s="28" t="s">
        <v>174</v>
      </c>
    </row>
    <row r="161" spans="1:13" ht="14.45" customHeight="1">
      <c r="A161" s="3" t="s">
        <v>175</v>
      </c>
      <c r="B161" s="3" t="s">
        <v>176</v>
      </c>
      <c r="C161" s="15" t="s">
        <v>167</v>
      </c>
      <c r="D161" s="4" t="s">
        <v>177</v>
      </c>
      <c r="E161" s="3" t="s">
        <v>178</v>
      </c>
      <c r="F161" s="15" t="s">
        <v>169</v>
      </c>
      <c r="G161" s="3" t="s">
        <v>179</v>
      </c>
      <c r="H161" s="4" t="s">
        <v>180</v>
      </c>
      <c r="I161" s="17" t="s">
        <v>171</v>
      </c>
      <c r="J161" s="3" t="s">
        <v>181</v>
      </c>
      <c r="K161" s="4" t="s">
        <v>182</v>
      </c>
      <c r="L161" s="17" t="s">
        <v>173</v>
      </c>
      <c r="M161" s="29"/>
    </row>
    <row r="162" spans="1:13" ht="14.45" customHeight="1">
      <c r="A162">
        <f t="shared" ref="A162:A193" si="0">P10-M10</f>
        <v>-23</v>
      </c>
      <c r="B162">
        <f t="shared" ref="B162:B193" si="1">Q10-N10</f>
        <v>48</v>
      </c>
      <c r="C162">
        <f t="shared" ref="C162:C193" si="2">SQRT(A162^2+B162^2)</f>
        <v>53.225933528685054</v>
      </c>
      <c r="D162">
        <f t="shared" ref="D162:D193" si="3">J10-G10</f>
        <v>-28</v>
      </c>
      <c r="E162">
        <f t="shared" ref="E162:E193" si="4">K10-H10</f>
        <v>70</v>
      </c>
      <c r="F162">
        <f t="shared" ref="F162:F193" si="5">SQRT(D162^2+E162^2)</f>
        <v>75.392307299883058</v>
      </c>
      <c r="G162">
        <f t="shared" ref="G162:G193" si="6">D10-A10</f>
        <v>-22</v>
      </c>
      <c r="H162">
        <f t="shared" ref="H162:H193" si="7">E10-B10</f>
        <v>-9</v>
      </c>
      <c r="I162">
        <f t="shared" ref="I162:I193" si="8">SQRT(G162^2+H162^2)</f>
        <v>23.769728648009426</v>
      </c>
      <c r="J162">
        <v>1</v>
      </c>
      <c r="L162">
        <v>-1</v>
      </c>
    </row>
    <row r="163" spans="1:13" ht="14.45" customHeight="1">
      <c r="A163">
        <f t="shared" si="0"/>
        <v>-23</v>
      </c>
      <c r="B163">
        <f t="shared" si="1"/>
        <v>49</v>
      </c>
      <c r="C163">
        <f t="shared" si="2"/>
        <v>54.12947441089743</v>
      </c>
      <c r="D163">
        <f t="shared" si="3"/>
        <v>-27</v>
      </c>
      <c r="E163">
        <f t="shared" si="4"/>
        <v>70</v>
      </c>
      <c r="F163">
        <f t="shared" si="5"/>
        <v>75.026661927610775</v>
      </c>
      <c r="G163">
        <f t="shared" si="6"/>
        <v>-22</v>
      </c>
      <c r="H163">
        <f t="shared" si="7"/>
        <v>-9</v>
      </c>
      <c r="I163">
        <f t="shared" si="8"/>
        <v>23.769728648009426</v>
      </c>
      <c r="J163">
        <v>1</v>
      </c>
      <c r="L163">
        <v>-1</v>
      </c>
    </row>
    <row r="164" spans="1:13" ht="14.45" customHeight="1">
      <c r="A164">
        <f t="shared" si="0"/>
        <v>-23</v>
      </c>
      <c r="B164">
        <f t="shared" si="1"/>
        <v>48</v>
      </c>
      <c r="C164">
        <f t="shared" si="2"/>
        <v>53.225933528685054</v>
      </c>
      <c r="D164">
        <f t="shared" si="3"/>
        <v>-27</v>
      </c>
      <c r="E164">
        <f t="shared" si="4"/>
        <v>70</v>
      </c>
      <c r="F164">
        <f t="shared" si="5"/>
        <v>75.026661927610775</v>
      </c>
      <c r="G164">
        <f t="shared" si="6"/>
        <v>-22</v>
      </c>
      <c r="H164">
        <f t="shared" si="7"/>
        <v>-9</v>
      </c>
      <c r="I164">
        <f t="shared" si="8"/>
        <v>23.769728648009426</v>
      </c>
      <c r="J164">
        <v>1</v>
      </c>
      <c r="L164">
        <v>-1</v>
      </c>
    </row>
    <row r="165" spans="1:13" ht="14.45" customHeight="1">
      <c r="A165">
        <f t="shared" si="0"/>
        <v>-22</v>
      </c>
      <c r="B165">
        <f t="shared" si="1"/>
        <v>48</v>
      </c>
      <c r="C165">
        <f t="shared" si="2"/>
        <v>52.801515129776341</v>
      </c>
      <c r="D165">
        <f t="shared" si="3"/>
        <v>-26</v>
      </c>
      <c r="E165">
        <f t="shared" si="4"/>
        <v>69</v>
      </c>
      <c r="F165">
        <f t="shared" si="5"/>
        <v>73.736015623303103</v>
      </c>
      <c r="G165">
        <f t="shared" si="6"/>
        <v>-23</v>
      </c>
      <c r="H165">
        <f t="shared" si="7"/>
        <v>-9</v>
      </c>
      <c r="I165">
        <f t="shared" si="8"/>
        <v>24.698178070456937</v>
      </c>
      <c r="J165">
        <v>1</v>
      </c>
      <c r="L165">
        <v>-1</v>
      </c>
    </row>
    <row r="166" spans="1:13" ht="14.45" customHeight="1">
      <c r="A166">
        <f t="shared" si="0"/>
        <v>-21</v>
      </c>
      <c r="B166">
        <f t="shared" si="1"/>
        <v>48</v>
      </c>
      <c r="C166">
        <f t="shared" si="2"/>
        <v>52.392747589718944</v>
      </c>
      <c r="D166">
        <f t="shared" si="3"/>
        <v>-26</v>
      </c>
      <c r="E166">
        <f t="shared" si="4"/>
        <v>70</v>
      </c>
      <c r="F166">
        <f t="shared" si="5"/>
        <v>74.672618810377884</v>
      </c>
      <c r="G166">
        <f t="shared" si="6"/>
        <v>-22</v>
      </c>
      <c r="H166">
        <f t="shared" si="7"/>
        <v>-7</v>
      </c>
      <c r="I166">
        <f t="shared" si="8"/>
        <v>23.086792761230392</v>
      </c>
      <c r="J166">
        <v>1</v>
      </c>
      <c r="L166">
        <v>-1</v>
      </c>
    </row>
    <row r="167" spans="1:13" ht="14.45" customHeight="1">
      <c r="A167">
        <f t="shared" si="0"/>
        <v>-21</v>
      </c>
      <c r="B167">
        <f t="shared" si="1"/>
        <v>49</v>
      </c>
      <c r="C167">
        <f t="shared" si="2"/>
        <v>53.310411741047361</v>
      </c>
      <c r="D167">
        <f t="shared" si="3"/>
        <v>-26</v>
      </c>
      <c r="E167">
        <f t="shared" si="4"/>
        <v>69</v>
      </c>
      <c r="F167">
        <f t="shared" si="5"/>
        <v>73.736015623303103</v>
      </c>
      <c r="G167">
        <f t="shared" si="6"/>
        <v>-23</v>
      </c>
      <c r="H167">
        <f t="shared" si="7"/>
        <v>-6</v>
      </c>
      <c r="I167">
        <f t="shared" si="8"/>
        <v>23.769728648009426</v>
      </c>
      <c r="J167">
        <v>1</v>
      </c>
      <c r="L167">
        <v>-1</v>
      </c>
    </row>
    <row r="168" spans="1:13" ht="14.45" customHeight="1">
      <c r="A168">
        <f t="shared" si="0"/>
        <v>-20</v>
      </c>
      <c r="B168">
        <f t="shared" si="1"/>
        <v>48</v>
      </c>
      <c r="C168">
        <f t="shared" si="2"/>
        <v>52</v>
      </c>
      <c r="D168">
        <f t="shared" si="3"/>
        <v>-26</v>
      </c>
      <c r="E168">
        <f t="shared" si="4"/>
        <v>69</v>
      </c>
      <c r="F168">
        <f t="shared" si="5"/>
        <v>73.736015623303103</v>
      </c>
      <c r="G168">
        <f t="shared" si="6"/>
        <v>-23</v>
      </c>
      <c r="H168">
        <f t="shared" si="7"/>
        <v>-6</v>
      </c>
      <c r="I168">
        <f t="shared" si="8"/>
        <v>23.769728648009426</v>
      </c>
      <c r="J168">
        <v>1</v>
      </c>
      <c r="L168">
        <v>-1</v>
      </c>
    </row>
    <row r="169" spans="1:13" ht="14.45" customHeight="1">
      <c r="A169">
        <f t="shared" si="0"/>
        <v>-20</v>
      </c>
      <c r="B169">
        <f t="shared" si="1"/>
        <v>48</v>
      </c>
      <c r="C169">
        <f t="shared" si="2"/>
        <v>52</v>
      </c>
      <c r="D169">
        <f t="shared" si="3"/>
        <v>-25</v>
      </c>
      <c r="E169">
        <f t="shared" si="4"/>
        <v>69</v>
      </c>
      <c r="F169">
        <f t="shared" si="5"/>
        <v>73.389372527635089</v>
      </c>
      <c r="G169">
        <f t="shared" si="6"/>
        <v>-24</v>
      </c>
      <c r="H169">
        <f t="shared" si="7"/>
        <v>-5</v>
      </c>
      <c r="I169">
        <f t="shared" si="8"/>
        <v>24.515301344262525</v>
      </c>
      <c r="J169">
        <v>1</v>
      </c>
      <c r="L169">
        <v>-1</v>
      </c>
    </row>
    <row r="170" spans="1:13" ht="14.45" customHeight="1">
      <c r="A170">
        <f t="shared" si="0"/>
        <v>-19</v>
      </c>
      <c r="B170">
        <f t="shared" si="1"/>
        <v>48</v>
      </c>
      <c r="C170">
        <f t="shared" si="2"/>
        <v>51.623637996561229</v>
      </c>
      <c r="D170">
        <f t="shared" si="3"/>
        <v>-24</v>
      </c>
      <c r="E170">
        <f t="shared" si="4"/>
        <v>70</v>
      </c>
      <c r="F170">
        <f t="shared" si="5"/>
        <v>74</v>
      </c>
      <c r="G170">
        <f t="shared" si="6"/>
        <v>-24</v>
      </c>
      <c r="H170">
        <f t="shared" si="7"/>
        <v>-5</v>
      </c>
      <c r="I170">
        <f t="shared" si="8"/>
        <v>24.515301344262525</v>
      </c>
      <c r="J170">
        <v>1</v>
      </c>
      <c r="L170">
        <v>-1</v>
      </c>
    </row>
    <row r="171" spans="1:13" ht="14.45" customHeight="1">
      <c r="A171">
        <f t="shared" si="0"/>
        <v>-19</v>
      </c>
      <c r="B171">
        <f t="shared" si="1"/>
        <v>49</v>
      </c>
      <c r="C171">
        <f t="shared" si="2"/>
        <v>52.55473337388365</v>
      </c>
      <c r="D171">
        <f t="shared" si="3"/>
        <v>-24</v>
      </c>
      <c r="E171">
        <f t="shared" si="4"/>
        <v>70</v>
      </c>
      <c r="F171">
        <f t="shared" si="5"/>
        <v>74</v>
      </c>
      <c r="G171">
        <f t="shared" si="6"/>
        <v>-24</v>
      </c>
      <c r="H171">
        <f t="shared" si="7"/>
        <v>-4</v>
      </c>
      <c r="I171">
        <f t="shared" si="8"/>
        <v>24.331050121192877</v>
      </c>
      <c r="J171">
        <v>1</v>
      </c>
      <c r="L171">
        <v>-1</v>
      </c>
    </row>
    <row r="172" spans="1:13" ht="14.45" customHeight="1">
      <c r="A172">
        <f t="shared" si="0"/>
        <v>-18</v>
      </c>
      <c r="B172">
        <f t="shared" si="1"/>
        <v>49</v>
      </c>
      <c r="C172">
        <f t="shared" si="2"/>
        <v>52.201532544552748</v>
      </c>
      <c r="D172">
        <f t="shared" si="3"/>
        <v>-23</v>
      </c>
      <c r="E172">
        <f t="shared" si="4"/>
        <v>70</v>
      </c>
      <c r="F172">
        <f t="shared" si="5"/>
        <v>73.681748079154588</v>
      </c>
      <c r="G172">
        <f t="shared" si="6"/>
        <v>-24</v>
      </c>
      <c r="H172">
        <f t="shared" si="7"/>
        <v>-3</v>
      </c>
      <c r="I172">
        <f t="shared" si="8"/>
        <v>24.186773244895647</v>
      </c>
      <c r="J172">
        <v>1</v>
      </c>
      <c r="L172">
        <v>-1</v>
      </c>
    </row>
    <row r="173" spans="1:13" ht="14.45" customHeight="1">
      <c r="A173">
        <f t="shared" si="0"/>
        <v>-18</v>
      </c>
      <c r="B173">
        <f t="shared" si="1"/>
        <v>49</v>
      </c>
      <c r="C173">
        <f t="shared" si="2"/>
        <v>52.201532544552748</v>
      </c>
      <c r="D173">
        <f t="shared" si="3"/>
        <v>-21</v>
      </c>
      <c r="E173">
        <f t="shared" si="4"/>
        <v>70</v>
      </c>
      <c r="F173">
        <f t="shared" si="5"/>
        <v>73.082145562373853</v>
      </c>
      <c r="G173">
        <f t="shared" si="6"/>
        <v>-24</v>
      </c>
      <c r="H173">
        <f t="shared" si="7"/>
        <v>-2</v>
      </c>
      <c r="I173">
        <f t="shared" si="8"/>
        <v>24.083189157584592</v>
      </c>
      <c r="J173">
        <v>1</v>
      </c>
      <c r="L173">
        <v>-1</v>
      </c>
    </row>
    <row r="174" spans="1:13" ht="14.45" customHeight="1">
      <c r="A174">
        <f t="shared" si="0"/>
        <v>-18</v>
      </c>
      <c r="B174">
        <f t="shared" si="1"/>
        <v>49</v>
      </c>
      <c r="C174">
        <f t="shared" si="2"/>
        <v>52.201532544552748</v>
      </c>
      <c r="D174">
        <f t="shared" si="3"/>
        <v>-20</v>
      </c>
      <c r="E174">
        <f t="shared" si="4"/>
        <v>70</v>
      </c>
      <c r="F174">
        <f t="shared" si="5"/>
        <v>72.801098892805186</v>
      </c>
      <c r="G174">
        <f t="shared" si="6"/>
        <v>-25</v>
      </c>
      <c r="H174">
        <f t="shared" si="7"/>
        <v>-3</v>
      </c>
      <c r="I174">
        <f t="shared" si="8"/>
        <v>25.179356624028344</v>
      </c>
      <c r="J174">
        <v>1</v>
      </c>
      <c r="L174">
        <v>-1</v>
      </c>
    </row>
    <row r="175" spans="1:13" ht="14.45" customHeight="1">
      <c r="A175">
        <f t="shared" si="0"/>
        <v>-17</v>
      </c>
      <c r="B175">
        <f t="shared" si="1"/>
        <v>49</v>
      </c>
      <c r="C175">
        <f t="shared" si="2"/>
        <v>51.86520991955976</v>
      </c>
      <c r="D175">
        <f t="shared" si="3"/>
        <v>-19</v>
      </c>
      <c r="E175">
        <f t="shared" si="4"/>
        <v>70</v>
      </c>
      <c r="F175">
        <f t="shared" si="5"/>
        <v>72.532751223154364</v>
      </c>
      <c r="G175">
        <f t="shared" si="6"/>
        <v>-24</v>
      </c>
      <c r="H175">
        <f t="shared" si="7"/>
        <v>-1</v>
      </c>
      <c r="I175">
        <f t="shared" si="8"/>
        <v>24.020824298928627</v>
      </c>
      <c r="J175">
        <v>1</v>
      </c>
      <c r="L175">
        <v>-1</v>
      </c>
    </row>
    <row r="176" spans="1:13" ht="14.45" customHeight="1">
      <c r="A176">
        <f t="shared" si="0"/>
        <v>-17</v>
      </c>
      <c r="B176">
        <f t="shared" si="1"/>
        <v>50</v>
      </c>
      <c r="C176">
        <f t="shared" si="2"/>
        <v>52.810983706043572</v>
      </c>
      <c r="D176">
        <f t="shared" si="3"/>
        <v>-18</v>
      </c>
      <c r="E176">
        <f t="shared" si="4"/>
        <v>70</v>
      </c>
      <c r="F176">
        <f t="shared" si="5"/>
        <v>72.277243998370608</v>
      </c>
      <c r="G176">
        <f t="shared" si="6"/>
        <v>-24</v>
      </c>
      <c r="H176">
        <f t="shared" si="7"/>
        <v>-1</v>
      </c>
      <c r="I176">
        <f t="shared" si="8"/>
        <v>24.020824298928627</v>
      </c>
      <c r="J176">
        <v>1</v>
      </c>
      <c r="L176">
        <v>-1</v>
      </c>
    </row>
    <row r="177" spans="1:12" ht="14.45" customHeight="1">
      <c r="A177">
        <f t="shared" si="0"/>
        <v>-17</v>
      </c>
      <c r="B177">
        <f t="shared" si="1"/>
        <v>50</v>
      </c>
      <c r="C177">
        <f t="shared" si="2"/>
        <v>52.810983706043572</v>
      </c>
      <c r="D177">
        <f t="shared" si="3"/>
        <v>-17</v>
      </c>
      <c r="E177">
        <f t="shared" si="4"/>
        <v>70</v>
      </c>
      <c r="F177">
        <f t="shared" si="5"/>
        <v>72.034713853808015</v>
      </c>
      <c r="G177">
        <f t="shared" si="6"/>
        <v>-24</v>
      </c>
      <c r="H177">
        <f t="shared" si="7"/>
        <v>-1</v>
      </c>
      <c r="I177">
        <f t="shared" si="8"/>
        <v>24.020824298928627</v>
      </c>
      <c r="J177">
        <v>1</v>
      </c>
      <c r="L177">
        <v>-1</v>
      </c>
    </row>
    <row r="178" spans="1:12" ht="14.45" customHeight="1">
      <c r="A178">
        <f t="shared" si="0"/>
        <v>-18</v>
      </c>
      <c r="B178">
        <f t="shared" si="1"/>
        <v>48</v>
      </c>
      <c r="C178">
        <f t="shared" si="2"/>
        <v>51.264022471905186</v>
      </c>
      <c r="D178">
        <f t="shared" si="3"/>
        <v>-16</v>
      </c>
      <c r="E178">
        <f t="shared" si="4"/>
        <v>70</v>
      </c>
      <c r="F178">
        <f t="shared" si="5"/>
        <v>71.805292284064961</v>
      </c>
      <c r="G178">
        <f t="shared" si="6"/>
        <v>-25</v>
      </c>
      <c r="H178">
        <f t="shared" si="7"/>
        <v>0</v>
      </c>
      <c r="I178">
        <f t="shared" si="8"/>
        <v>25</v>
      </c>
      <c r="J178">
        <v>1</v>
      </c>
      <c r="L178">
        <v>-1</v>
      </c>
    </row>
    <row r="179" spans="1:12" ht="14.45" customHeight="1">
      <c r="A179">
        <f t="shared" si="0"/>
        <v>-18</v>
      </c>
      <c r="B179">
        <f t="shared" si="1"/>
        <v>48</v>
      </c>
      <c r="C179">
        <f t="shared" si="2"/>
        <v>51.264022471905186</v>
      </c>
      <c r="D179">
        <f t="shared" si="3"/>
        <v>-14</v>
      </c>
      <c r="E179">
        <f t="shared" si="4"/>
        <v>70</v>
      </c>
      <c r="F179">
        <f t="shared" si="5"/>
        <v>71.386273190298994</v>
      </c>
      <c r="G179">
        <f t="shared" si="6"/>
        <v>-25</v>
      </c>
      <c r="H179">
        <f t="shared" si="7"/>
        <v>0</v>
      </c>
      <c r="I179">
        <f t="shared" si="8"/>
        <v>25</v>
      </c>
      <c r="J179">
        <v>1</v>
      </c>
      <c r="L179">
        <v>-1</v>
      </c>
    </row>
    <row r="180" spans="1:12" ht="14.45" customHeight="1">
      <c r="A180">
        <f t="shared" si="0"/>
        <v>-16</v>
      </c>
      <c r="B180">
        <f t="shared" si="1"/>
        <v>49</v>
      </c>
      <c r="C180">
        <f t="shared" si="2"/>
        <v>51.546095875439491</v>
      </c>
      <c r="D180">
        <f t="shared" si="3"/>
        <v>-13</v>
      </c>
      <c r="E180">
        <f t="shared" si="4"/>
        <v>70</v>
      </c>
      <c r="F180">
        <f t="shared" si="5"/>
        <v>71.196910045310247</v>
      </c>
      <c r="G180">
        <f t="shared" si="6"/>
        <v>-24</v>
      </c>
      <c r="H180">
        <f t="shared" si="7"/>
        <v>0</v>
      </c>
      <c r="I180">
        <f t="shared" si="8"/>
        <v>24</v>
      </c>
      <c r="J180">
        <v>1</v>
      </c>
      <c r="L180">
        <v>-1</v>
      </c>
    </row>
    <row r="181" spans="1:12" ht="14.45" customHeight="1">
      <c r="A181">
        <f t="shared" si="0"/>
        <v>-14</v>
      </c>
      <c r="B181">
        <f t="shared" si="1"/>
        <v>49</v>
      </c>
      <c r="C181">
        <f t="shared" si="2"/>
        <v>50.960769224963627</v>
      </c>
      <c r="D181">
        <f t="shared" si="3"/>
        <v>-11</v>
      </c>
      <c r="E181">
        <f t="shared" si="4"/>
        <v>70</v>
      </c>
      <c r="F181">
        <f t="shared" si="5"/>
        <v>70.859014952227497</v>
      </c>
      <c r="G181">
        <f t="shared" si="6"/>
        <v>-24</v>
      </c>
      <c r="H181">
        <f t="shared" si="7"/>
        <v>0</v>
      </c>
      <c r="I181">
        <f t="shared" si="8"/>
        <v>24</v>
      </c>
      <c r="J181">
        <v>1</v>
      </c>
      <c r="L181">
        <v>-1</v>
      </c>
    </row>
    <row r="182" spans="1:12" ht="14.45" customHeight="1">
      <c r="A182">
        <f t="shared" si="0"/>
        <v>-14</v>
      </c>
      <c r="B182">
        <f t="shared" si="1"/>
        <v>50</v>
      </c>
      <c r="C182">
        <f t="shared" si="2"/>
        <v>51.923019942988681</v>
      </c>
      <c r="D182">
        <f t="shared" si="3"/>
        <v>-10</v>
      </c>
      <c r="E182">
        <f t="shared" si="4"/>
        <v>70</v>
      </c>
      <c r="F182">
        <f t="shared" si="5"/>
        <v>70.710678118654755</v>
      </c>
      <c r="G182">
        <f t="shared" si="6"/>
        <v>-24</v>
      </c>
      <c r="H182">
        <f t="shared" si="7"/>
        <v>0</v>
      </c>
      <c r="I182">
        <f t="shared" si="8"/>
        <v>24</v>
      </c>
      <c r="J182">
        <v>1</v>
      </c>
      <c r="L182">
        <v>-1</v>
      </c>
    </row>
    <row r="183" spans="1:12" ht="14.45" customHeight="1">
      <c r="A183">
        <f t="shared" si="0"/>
        <v>-14</v>
      </c>
      <c r="B183">
        <f t="shared" si="1"/>
        <v>50</v>
      </c>
      <c r="C183">
        <f t="shared" si="2"/>
        <v>51.923019942988681</v>
      </c>
      <c r="D183">
        <f t="shared" si="3"/>
        <v>-9</v>
      </c>
      <c r="E183">
        <f t="shared" si="4"/>
        <v>70</v>
      </c>
      <c r="F183">
        <f t="shared" si="5"/>
        <v>70.576199954375554</v>
      </c>
      <c r="G183">
        <f t="shared" si="6"/>
        <v>-24</v>
      </c>
      <c r="H183">
        <f t="shared" si="7"/>
        <v>0</v>
      </c>
      <c r="I183">
        <f t="shared" si="8"/>
        <v>24</v>
      </c>
      <c r="J183">
        <v>1</v>
      </c>
      <c r="L183">
        <v>-1</v>
      </c>
    </row>
    <row r="184" spans="1:12" ht="14.45" customHeight="1">
      <c r="A184">
        <f t="shared" si="0"/>
        <v>-14</v>
      </c>
      <c r="B184">
        <f t="shared" si="1"/>
        <v>50</v>
      </c>
      <c r="C184">
        <f t="shared" si="2"/>
        <v>51.923019942988681</v>
      </c>
      <c r="D184">
        <f t="shared" si="3"/>
        <v>-8</v>
      </c>
      <c r="E184">
        <f t="shared" si="4"/>
        <v>70</v>
      </c>
      <c r="F184">
        <f t="shared" si="5"/>
        <v>70.455659815234142</v>
      </c>
      <c r="G184">
        <f t="shared" si="6"/>
        <v>-24</v>
      </c>
      <c r="H184">
        <f t="shared" si="7"/>
        <v>0</v>
      </c>
      <c r="I184">
        <f t="shared" si="8"/>
        <v>24</v>
      </c>
      <c r="J184">
        <v>1</v>
      </c>
      <c r="L184">
        <v>-1</v>
      </c>
    </row>
    <row r="185" spans="1:12" ht="14.45" customHeight="1">
      <c r="A185">
        <f t="shared" si="0"/>
        <v>-13</v>
      </c>
      <c r="B185">
        <f t="shared" si="1"/>
        <v>52</v>
      </c>
      <c r="C185">
        <f t="shared" si="2"/>
        <v>53.600373133029585</v>
      </c>
      <c r="D185">
        <f t="shared" si="3"/>
        <v>-7</v>
      </c>
      <c r="E185">
        <f t="shared" si="4"/>
        <v>70</v>
      </c>
      <c r="F185">
        <f t="shared" si="5"/>
        <v>70.34912934784623</v>
      </c>
      <c r="G185">
        <f t="shared" si="6"/>
        <v>-24</v>
      </c>
      <c r="H185">
        <f t="shared" si="7"/>
        <v>0</v>
      </c>
      <c r="I185">
        <f t="shared" si="8"/>
        <v>24</v>
      </c>
      <c r="J185">
        <v>1</v>
      </c>
      <c r="L185">
        <v>-1</v>
      </c>
    </row>
    <row r="186" spans="1:12" ht="14.45" customHeight="1">
      <c r="A186">
        <f t="shared" si="0"/>
        <v>-11</v>
      </c>
      <c r="B186">
        <f t="shared" si="1"/>
        <v>50</v>
      </c>
      <c r="C186">
        <f t="shared" si="2"/>
        <v>51.195702944680818</v>
      </c>
      <c r="D186">
        <f t="shared" si="3"/>
        <v>-7</v>
      </c>
      <c r="E186">
        <f t="shared" si="4"/>
        <v>70</v>
      </c>
      <c r="F186">
        <f t="shared" si="5"/>
        <v>70.34912934784623</v>
      </c>
      <c r="G186">
        <f t="shared" si="6"/>
        <v>-24</v>
      </c>
      <c r="H186">
        <f t="shared" si="7"/>
        <v>0</v>
      </c>
      <c r="I186">
        <f t="shared" si="8"/>
        <v>24</v>
      </c>
      <c r="J186">
        <v>1</v>
      </c>
      <c r="L186">
        <v>-1</v>
      </c>
    </row>
    <row r="187" spans="1:12" ht="14.45" customHeight="1">
      <c r="A187">
        <f t="shared" si="0"/>
        <v>-10</v>
      </c>
      <c r="B187">
        <f t="shared" si="1"/>
        <v>50</v>
      </c>
      <c r="C187">
        <f t="shared" si="2"/>
        <v>50.990195135927848</v>
      </c>
      <c r="D187">
        <f t="shared" si="3"/>
        <v>-6</v>
      </c>
      <c r="E187">
        <f t="shared" si="4"/>
        <v>70</v>
      </c>
      <c r="F187">
        <f t="shared" si="5"/>
        <v>70.256672281001187</v>
      </c>
      <c r="G187">
        <f t="shared" si="6"/>
        <v>-24</v>
      </c>
      <c r="H187">
        <f t="shared" si="7"/>
        <v>0</v>
      </c>
      <c r="I187">
        <f t="shared" si="8"/>
        <v>24</v>
      </c>
      <c r="J187">
        <v>1</v>
      </c>
      <c r="L187">
        <v>-1</v>
      </c>
    </row>
    <row r="188" spans="1:12" ht="14.45" customHeight="1">
      <c r="A188">
        <f t="shared" si="0"/>
        <v>-8</v>
      </c>
      <c r="B188">
        <f t="shared" si="1"/>
        <v>48</v>
      </c>
      <c r="C188">
        <f t="shared" si="2"/>
        <v>48.662100242385755</v>
      </c>
      <c r="D188">
        <f t="shared" si="3"/>
        <v>-4</v>
      </c>
      <c r="E188">
        <f t="shared" si="4"/>
        <v>71</v>
      </c>
      <c r="F188">
        <f t="shared" si="5"/>
        <v>71.112586790244109</v>
      </c>
      <c r="G188">
        <f t="shared" si="6"/>
        <v>-24</v>
      </c>
      <c r="H188">
        <f t="shared" si="7"/>
        <v>0</v>
      </c>
      <c r="I188">
        <f t="shared" si="8"/>
        <v>24</v>
      </c>
      <c r="J188">
        <v>1</v>
      </c>
      <c r="L188">
        <v>-1</v>
      </c>
    </row>
    <row r="189" spans="1:12" ht="14.45" customHeight="1">
      <c r="A189">
        <f t="shared" si="0"/>
        <v>-7</v>
      </c>
      <c r="B189">
        <f t="shared" si="1"/>
        <v>49</v>
      </c>
      <c r="C189">
        <f t="shared" si="2"/>
        <v>49.497474683058329</v>
      </c>
      <c r="D189">
        <f t="shared" si="3"/>
        <v>-4</v>
      </c>
      <c r="E189">
        <f t="shared" si="4"/>
        <v>71</v>
      </c>
      <c r="F189">
        <f t="shared" si="5"/>
        <v>71.112586790244109</v>
      </c>
      <c r="G189">
        <f t="shared" si="6"/>
        <v>-25</v>
      </c>
      <c r="H189">
        <f t="shared" si="7"/>
        <v>0</v>
      </c>
      <c r="I189">
        <f t="shared" si="8"/>
        <v>25</v>
      </c>
      <c r="J189">
        <v>1</v>
      </c>
      <c r="L189">
        <v>-1</v>
      </c>
    </row>
    <row r="190" spans="1:12" ht="14.45" customHeight="1">
      <c r="A190">
        <f t="shared" si="0"/>
        <v>-8</v>
      </c>
      <c r="B190">
        <f t="shared" si="1"/>
        <v>48</v>
      </c>
      <c r="C190">
        <f t="shared" si="2"/>
        <v>48.662100242385755</v>
      </c>
      <c r="D190">
        <f t="shared" si="3"/>
        <v>-2</v>
      </c>
      <c r="E190">
        <f t="shared" si="4"/>
        <v>71</v>
      </c>
      <c r="F190">
        <f t="shared" si="5"/>
        <v>71.028163428319047</v>
      </c>
      <c r="G190">
        <f t="shared" si="6"/>
        <v>-25</v>
      </c>
      <c r="H190">
        <f t="shared" si="7"/>
        <v>0</v>
      </c>
      <c r="I190">
        <f t="shared" si="8"/>
        <v>25</v>
      </c>
      <c r="J190">
        <v>1</v>
      </c>
      <c r="L190">
        <v>-1</v>
      </c>
    </row>
    <row r="191" spans="1:12" ht="14.45" customHeight="1">
      <c r="A191">
        <f t="shared" si="0"/>
        <v>-7</v>
      </c>
      <c r="B191">
        <f t="shared" si="1"/>
        <v>48</v>
      </c>
      <c r="C191">
        <f t="shared" si="2"/>
        <v>48.507731342539614</v>
      </c>
      <c r="D191">
        <f t="shared" si="3"/>
        <v>-1</v>
      </c>
      <c r="E191">
        <f t="shared" si="4"/>
        <v>70</v>
      </c>
      <c r="F191">
        <f t="shared" si="5"/>
        <v>70.007142492748557</v>
      </c>
      <c r="G191">
        <f t="shared" si="6"/>
        <v>-25</v>
      </c>
      <c r="H191">
        <f t="shared" si="7"/>
        <v>0</v>
      </c>
      <c r="I191">
        <f t="shared" si="8"/>
        <v>25</v>
      </c>
      <c r="J191">
        <v>1</v>
      </c>
      <c r="L191">
        <v>-1</v>
      </c>
    </row>
    <row r="192" spans="1:12" ht="14.45" customHeight="1">
      <c r="A192">
        <f t="shared" si="0"/>
        <v>-8</v>
      </c>
      <c r="B192">
        <f t="shared" si="1"/>
        <v>47</v>
      </c>
      <c r="C192">
        <f t="shared" si="2"/>
        <v>47.675989764240867</v>
      </c>
      <c r="D192">
        <f t="shared" si="3"/>
        <v>0</v>
      </c>
      <c r="E192">
        <f t="shared" si="4"/>
        <v>71</v>
      </c>
      <c r="F192">
        <f t="shared" si="5"/>
        <v>71</v>
      </c>
      <c r="G192">
        <f t="shared" si="6"/>
        <v>-25</v>
      </c>
      <c r="H192">
        <f t="shared" si="7"/>
        <v>0</v>
      </c>
      <c r="I192">
        <f t="shared" si="8"/>
        <v>25</v>
      </c>
      <c r="J192">
        <v>1</v>
      </c>
      <c r="L192">
        <v>-1</v>
      </c>
    </row>
    <row r="193" spans="1:12" ht="14.45" customHeight="1">
      <c r="A193">
        <f t="shared" si="0"/>
        <v>-8</v>
      </c>
      <c r="B193">
        <f t="shared" si="1"/>
        <v>47</v>
      </c>
      <c r="C193">
        <f t="shared" si="2"/>
        <v>47.675989764240867</v>
      </c>
      <c r="D193">
        <f t="shared" si="3"/>
        <v>1</v>
      </c>
      <c r="E193">
        <f t="shared" si="4"/>
        <v>71</v>
      </c>
      <c r="F193">
        <f t="shared" si="5"/>
        <v>71.007041904306931</v>
      </c>
      <c r="G193">
        <f t="shared" si="6"/>
        <v>-25</v>
      </c>
      <c r="H193">
        <f t="shared" si="7"/>
        <v>0</v>
      </c>
      <c r="I193">
        <f t="shared" si="8"/>
        <v>25</v>
      </c>
      <c r="J193">
        <v>1</v>
      </c>
      <c r="L193">
        <v>-1</v>
      </c>
    </row>
    <row r="194" spans="1:12" ht="14.45" customHeight="1">
      <c r="A194">
        <f t="shared" ref="A194:A225" si="9">P42-M42</f>
        <v>-7</v>
      </c>
      <c r="B194">
        <f t="shared" ref="B194:B225" si="10">Q42-N42</f>
        <v>48</v>
      </c>
      <c r="C194">
        <f t="shared" ref="C194:C225" si="11">SQRT(A194^2+B194^2)</f>
        <v>48.507731342539614</v>
      </c>
      <c r="D194">
        <f t="shared" ref="D194:D225" si="12">J42-G42</f>
        <v>2</v>
      </c>
      <c r="E194">
        <f t="shared" ref="E194:E225" si="13">K42-H42</f>
        <v>71</v>
      </c>
      <c r="F194">
        <f t="shared" ref="F194:F225" si="14">SQRT(D194^2+E194^2)</f>
        <v>71.028163428319047</v>
      </c>
      <c r="G194">
        <f t="shared" ref="G194:G225" si="15">D42-A42</f>
        <v>-24</v>
      </c>
      <c r="H194">
        <f t="shared" ref="H194:H225" si="16">E42-B42</f>
        <v>1</v>
      </c>
      <c r="I194">
        <f t="shared" ref="I194:I225" si="17">SQRT(G194^2+H194^2)</f>
        <v>24.020824298928627</v>
      </c>
      <c r="J194">
        <v>1</v>
      </c>
      <c r="L194">
        <v>-1</v>
      </c>
    </row>
    <row r="195" spans="1:12" ht="14.45" customHeight="1">
      <c r="A195">
        <f t="shared" si="9"/>
        <v>-6</v>
      </c>
      <c r="B195">
        <f t="shared" si="10"/>
        <v>49</v>
      </c>
      <c r="C195">
        <f t="shared" si="11"/>
        <v>49.365980188789933</v>
      </c>
      <c r="D195">
        <f t="shared" si="12"/>
        <v>3</v>
      </c>
      <c r="E195">
        <f t="shared" si="13"/>
        <v>71</v>
      </c>
      <c r="F195">
        <f t="shared" si="14"/>
        <v>71.06335201775947</v>
      </c>
      <c r="G195">
        <f t="shared" si="15"/>
        <v>-24</v>
      </c>
      <c r="H195">
        <f t="shared" si="16"/>
        <v>1</v>
      </c>
      <c r="I195">
        <f t="shared" si="17"/>
        <v>24.020824298928627</v>
      </c>
      <c r="J195">
        <v>1</v>
      </c>
      <c r="L195">
        <v>-1</v>
      </c>
    </row>
    <row r="196" spans="1:12" ht="14.45" customHeight="1">
      <c r="A196">
        <f t="shared" si="9"/>
        <v>-6</v>
      </c>
      <c r="B196">
        <f t="shared" si="10"/>
        <v>50</v>
      </c>
      <c r="C196">
        <f t="shared" si="11"/>
        <v>50.358713248056688</v>
      </c>
      <c r="D196">
        <f t="shared" si="12"/>
        <v>4</v>
      </c>
      <c r="E196">
        <f t="shared" si="13"/>
        <v>71</v>
      </c>
      <c r="F196">
        <f t="shared" si="14"/>
        <v>71.112586790244109</v>
      </c>
      <c r="G196">
        <f t="shared" si="15"/>
        <v>-24</v>
      </c>
      <c r="H196">
        <f t="shared" si="16"/>
        <v>1</v>
      </c>
      <c r="I196">
        <f t="shared" si="17"/>
        <v>24.020824298928627</v>
      </c>
      <c r="J196">
        <v>1</v>
      </c>
      <c r="L196">
        <v>-1</v>
      </c>
    </row>
    <row r="197" spans="1:12" ht="14.45" customHeight="1">
      <c r="A197">
        <f t="shared" si="9"/>
        <v>-6</v>
      </c>
      <c r="B197">
        <f t="shared" si="10"/>
        <v>50</v>
      </c>
      <c r="C197">
        <f t="shared" si="11"/>
        <v>50.358713248056688</v>
      </c>
      <c r="D197">
        <f t="shared" si="12"/>
        <v>5</v>
      </c>
      <c r="E197">
        <f t="shared" si="13"/>
        <v>71</v>
      </c>
      <c r="F197">
        <f t="shared" si="14"/>
        <v>71.175838597096984</v>
      </c>
      <c r="G197">
        <f t="shared" si="15"/>
        <v>-24</v>
      </c>
      <c r="H197">
        <f t="shared" si="16"/>
        <v>1</v>
      </c>
      <c r="I197">
        <f t="shared" si="17"/>
        <v>24.020824298928627</v>
      </c>
      <c r="J197">
        <v>1</v>
      </c>
      <c r="L197">
        <v>-1</v>
      </c>
    </row>
    <row r="198" spans="1:12" ht="14.45" customHeight="1">
      <c r="A198">
        <f t="shared" si="9"/>
        <v>-5</v>
      </c>
      <c r="B198">
        <f t="shared" si="10"/>
        <v>51</v>
      </c>
      <c r="C198">
        <f t="shared" si="11"/>
        <v>51.244511901275828</v>
      </c>
      <c r="D198">
        <f t="shared" si="12"/>
        <v>6</v>
      </c>
      <c r="E198">
        <f t="shared" si="13"/>
        <v>71</v>
      </c>
      <c r="F198">
        <f t="shared" si="14"/>
        <v>71.253070109294242</v>
      </c>
      <c r="G198">
        <f t="shared" si="15"/>
        <v>-24</v>
      </c>
      <c r="H198">
        <f t="shared" si="16"/>
        <v>1</v>
      </c>
      <c r="I198">
        <f t="shared" si="17"/>
        <v>24.020824298928627</v>
      </c>
      <c r="J198">
        <v>1</v>
      </c>
      <c r="L198">
        <v>-1</v>
      </c>
    </row>
    <row r="199" spans="1:12" ht="14.45" customHeight="1">
      <c r="A199">
        <f t="shared" si="9"/>
        <v>-6</v>
      </c>
      <c r="B199">
        <f t="shared" si="10"/>
        <v>50</v>
      </c>
      <c r="C199">
        <f t="shared" si="11"/>
        <v>50.358713248056688</v>
      </c>
      <c r="D199">
        <f t="shared" si="12"/>
        <v>6</v>
      </c>
      <c r="E199">
        <f t="shared" si="13"/>
        <v>70</v>
      </c>
      <c r="F199">
        <f t="shared" si="14"/>
        <v>70.256672281001187</v>
      </c>
      <c r="G199">
        <f t="shared" si="15"/>
        <v>-24</v>
      </c>
      <c r="H199">
        <f t="shared" si="16"/>
        <v>1</v>
      </c>
      <c r="I199">
        <f t="shared" si="17"/>
        <v>24.020824298928627</v>
      </c>
      <c r="J199">
        <v>1</v>
      </c>
      <c r="L199">
        <v>-1</v>
      </c>
    </row>
    <row r="200" spans="1:12" ht="14.45" customHeight="1">
      <c r="A200">
        <f t="shared" si="9"/>
        <v>-4</v>
      </c>
      <c r="B200">
        <f t="shared" si="10"/>
        <v>51</v>
      </c>
      <c r="C200">
        <f t="shared" si="11"/>
        <v>51.156622249714651</v>
      </c>
      <c r="D200">
        <f t="shared" si="12"/>
        <v>7</v>
      </c>
      <c r="E200">
        <f t="shared" si="13"/>
        <v>70</v>
      </c>
      <c r="F200">
        <f t="shared" si="14"/>
        <v>70.34912934784623</v>
      </c>
      <c r="G200">
        <f t="shared" si="15"/>
        <v>-26</v>
      </c>
      <c r="H200">
        <f t="shared" si="16"/>
        <v>0</v>
      </c>
      <c r="I200">
        <f t="shared" si="17"/>
        <v>26</v>
      </c>
      <c r="J200">
        <v>1</v>
      </c>
      <c r="L200">
        <v>-1</v>
      </c>
    </row>
    <row r="201" spans="1:12" ht="14.45" customHeight="1">
      <c r="A201">
        <f t="shared" si="9"/>
        <v>-4</v>
      </c>
      <c r="B201">
        <f t="shared" si="10"/>
        <v>51</v>
      </c>
      <c r="C201">
        <f t="shared" si="11"/>
        <v>51.156622249714651</v>
      </c>
      <c r="D201">
        <f t="shared" si="12"/>
        <v>7</v>
      </c>
      <c r="E201">
        <f t="shared" si="13"/>
        <v>70</v>
      </c>
      <c r="F201">
        <f t="shared" si="14"/>
        <v>70.34912934784623</v>
      </c>
      <c r="G201">
        <f t="shared" si="15"/>
        <v>-25</v>
      </c>
      <c r="H201">
        <f t="shared" si="16"/>
        <v>0</v>
      </c>
      <c r="I201">
        <f t="shared" si="17"/>
        <v>25</v>
      </c>
      <c r="J201">
        <v>1</v>
      </c>
      <c r="L201">
        <v>-1</v>
      </c>
    </row>
    <row r="202" spans="1:12" ht="14.45" customHeight="1">
      <c r="A202">
        <f t="shared" si="9"/>
        <v>-3</v>
      </c>
      <c r="B202">
        <f t="shared" si="10"/>
        <v>50</v>
      </c>
      <c r="C202">
        <f t="shared" si="11"/>
        <v>50.089919145472777</v>
      </c>
      <c r="D202">
        <f t="shared" si="12"/>
        <v>8</v>
      </c>
      <c r="E202">
        <f t="shared" si="13"/>
        <v>71</v>
      </c>
      <c r="F202">
        <f t="shared" si="14"/>
        <v>71.449282711584999</v>
      </c>
      <c r="G202">
        <f t="shared" si="15"/>
        <v>-25</v>
      </c>
      <c r="H202">
        <f t="shared" si="16"/>
        <v>0</v>
      </c>
      <c r="I202">
        <f t="shared" si="17"/>
        <v>25</v>
      </c>
      <c r="J202">
        <v>1</v>
      </c>
      <c r="L202">
        <v>-1</v>
      </c>
    </row>
    <row r="203" spans="1:12" ht="14.45" customHeight="1">
      <c r="A203">
        <f t="shared" si="9"/>
        <v>-3</v>
      </c>
      <c r="B203">
        <f t="shared" si="10"/>
        <v>51</v>
      </c>
      <c r="C203">
        <f t="shared" si="11"/>
        <v>51.088159097779204</v>
      </c>
      <c r="D203">
        <f t="shared" si="12"/>
        <v>7</v>
      </c>
      <c r="E203">
        <f t="shared" si="13"/>
        <v>70</v>
      </c>
      <c r="F203">
        <f t="shared" si="14"/>
        <v>70.34912934784623</v>
      </c>
      <c r="G203">
        <f t="shared" si="15"/>
        <v>-25</v>
      </c>
      <c r="H203">
        <f t="shared" si="16"/>
        <v>1</v>
      </c>
      <c r="I203">
        <f t="shared" si="17"/>
        <v>25.019992006393608</v>
      </c>
      <c r="J203">
        <v>1</v>
      </c>
      <c r="L203">
        <v>-1</v>
      </c>
    </row>
    <row r="204" spans="1:12" ht="14.45" customHeight="1">
      <c r="A204">
        <f t="shared" si="9"/>
        <v>-2</v>
      </c>
      <c r="B204">
        <f t="shared" si="10"/>
        <v>51</v>
      </c>
      <c r="C204">
        <f t="shared" si="11"/>
        <v>51.039200620699383</v>
      </c>
      <c r="D204">
        <f t="shared" si="12"/>
        <v>8</v>
      </c>
      <c r="E204">
        <f t="shared" si="13"/>
        <v>70</v>
      </c>
      <c r="F204">
        <f t="shared" si="14"/>
        <v>70.455659815234142</v>
      </c>
      <c r="G204">
        <f t="shared" si="15"/>
        <v>-25</v>
      </c>
      <c r="H204">
        <f t="shared" si="16"/>
        <v>1</v>
      </c>
      <c r="I204">
        <f t="shared" si="17"/>
        <v>25.019992006393608</v>
      </c>
      <c r="J204">
        <v>1</v>
      </c>
      <c r="L204">
        <v>-1</v>
      </c>
    </row>
    <row r="205" spans="1:12" ht="14.45" customHeight="1">
      <c r="A205">
        <f t="shared" si="9"/>
        <v>-2</v>
      </c>
      <c r="B205">
        <f t="shared" si="10"/>
        <v>50</v>
      </c>
      <c r="C205">
        <f t="shared" si="11"/>
        <v>50.039984012787215</v>
      </c>
      <c r="D205">
        <f t="shared" si="12"/>
        <v>10</v>
      </c>
      <c r="E205">
        <f t="shared" si="13"/>
        <v>69</v>
      </c>
      <c r="F205">
        <f t="shared" si="14"/>
        <v>69.72087205421343</v>
      </c>
      <c r="G205">
        <f t="shared" si="15"/>
        <v>-26</v>
      </c>
      <c r="H205">
        <f t="shared" si="16"/>
        <v>1</v>
      </c>
      <c r="I205">
        <f t="shared" si="17"/>
        <v>26.019223662515376</v>
      </c>
      <c r="J205">
        <v>1</v>
      </c>
      <c r="L205">
        <v>-1</v>
      </c>
    </row>
    <row r="206" spans="1:12" ht="14.45" customHeight="1">
      <c r="A206">
        <f t="shared" si="9"/>
        <v>1</v>
      </c>
      <c r="B206">
        <f t="shared" si="10"/>
        <v>51</v>
      </c>
      <c r="C206">
        <f t="shared" si="11"/>
        <v>51.009802979427398</v>
      </c>
      <c r="D206">
        <f t="shared" si="12"/>
        <v>10</v>
      </c>
      <c r="E206">
        <f t="shared" si="13"/>
        <v>70</v>
      </c>
      <c r="F206">
        <f t="shared" si="14"/>
        <v>70.710678118654755</v>
      </c>
      <c r="G206">
        <f t="shared" si="15"/>
        <v>-25</v>
      </c>
      <c r="H206">
        <f t="shared" si="16"/>
        <v>1</v>
      </c>
      <c r="I206">
        <f t="shared" si="17"/>
        <v>25.019992006393608</v>
      </c>
      <c r="J206">
        <v>1</v>
      </c>
      <c r="L206">
        <v>-1</v>
      </c>
    </row>
    <row r="207" spans="1:12" ht="14.45" customHeight="1">
      <c r="A207">
        <f t="shared" si="9"/>
        <v>1</v>
      </c>
      <c r="B207">
        <f t="shared" si="10"/>
        <v>51</v>
      </c>
      <c r="C207">
        <f t="shared" si="11"/>
        <v>51.009802979427398</v>
      </c>
      <c r="D207">
        <f t="shared" si="12"/>
        <v>11</v>
      </c>
      <c r="E207">
        <f t="shared" si="13"/>
        <v>68</v>
      </c>
      <c r="F207">
        <f t="shared" si="14"/>
        <v>68.8839603971781</v>
      </c>
      <c r="G207">
        <f t="shared" si="15"/>
        <v>-25</v>
      </c>
      <c r="H207">
        <f t="shared" si="16"/>
        <v>1</v>
      </c>
      <c r="I207">
        <f t="shared" si="17"/>
        <v>25.019992006393608</v>
      </c>
      <c r="J207">
        <v>1</v>
      </c>
      <c r="L207">
        <v>-1</v>
      </c>
    </row>
    <row r="208" spans="1:12" ht="14.45" customHeight="1">
      <c r="A208">
        <f t="shared" si="9"/>
        <v>2</v>
      </c>
      <c r="B208">
        <f t="shared" si="10"/>
        <v>51</v>
      </c>
      <c r="C208">
        <f t="shared" si="11"/>
        <v>51.039200620699383</v>
      </c>
      <c r="D208">
        <f t="shared" si="12"/>
        <v>11</v>
      </c>
      <c r="E208">
        <f t="shared" si="13"/>
        <v>68</v>
      </c>
      <c r="F208">
        <f t="shared" si="14"/>
        <v>68.8839603971781</v>
      </c>
      <c r="G208">
        <f t="shared" si="15"/>
        <v>-25</v>
      </c>
      <c r="H208">
        <f t="shared" si="16"/>
        <v>2</v>
      </c>
      <c r="I208">
        <f t="shared" si="17"/>
        <v>25.079872407968907</v>
      </c>
      <c r="J208">
        <v>1</v>
      </c>
      <c r="L208">
        <v>-1</v>
      </c>
    </row>
    <row r="209" spans="1:12" ht="14.45" customHeight="1">
      <c r="A209">
        <f t="shared" si="9"/>
        <v>2</v>
      </c>
      <c r="B209">
        <f t="shared" si="10"/>
        <v>51</v>
      </c>
      <c r="C209">
        <f t="shared" si="11"/>
        <v>51.039200620699383</v>
      </c>
      <c r="D209">
        <f t="shared" si="12"/>
        <v>12</v>
      </c>
      <c r="E209">
        <f t="shared" si="13"/>
        <v>68</v>
      </c>
      <c r="F209">
        <f t="shared" si="14"/>
        <v>69.050706006528273</v>
      </c>
      <c r="G209">
        <f t="shared" si="15"/>
        <v>-25</v>
      </c>
      <c r="H209">
        <f t="shared" si="16"/>
        <v>2</v>
      </c>
      <c r="I209">
        <f t="shared" si="17"/>
        <v>25.079872407968907</v>
      </c>
      <c r="J209">
        <v>1</v>
      </c>
      <c r="L209">
        <v>-1</v>
      </c>
    </row>
    <row r="210" spans="1:12" ht="14.45" customHeight="1">
      <c r="A210">
        <f t="shared" si="9"/>
        <v>3</v>
      </c>
      <c r="B210">
        <f t="shared" si="10"/>
        <v>51</v>
      </c>
      <c r="C210">
        <f t="shared" si="11"/>
        <v>51.088159097779204</v>
      </c>
      <c r="D210">
        <f t="shared" si="12"/>
        <v>13</v>
      </c>
      <c r="E210">
        <f t="shared" si="13"/>
        <v>68</v>
      </c>
      <c r="F210">
        <f t="shared" si="14"/>
        <v>69.231495722683903</v>
      </c>
      <c r="G210">
        <f t="shared" si="15"/>
        <v>-26</v>
      </c>
      <c r="H210">
        <f t="shared" si="16"/>
        <v>2</v>
      </c>
      <c r="I210">
        <f t="shared" si="17"/>
        <v>26.076809620810597</v>
      </c>
      <c r="J210">
        <v>1</v>
      </c>
      <c r="L210">
        <v>-1</v>
      </c>
    </row>
    <row r="211" spans="1:12" ht="14.45" customHeight="1">
      <c r="A211">
        <f t="shared" si="9"/>
        <v>3</v>
      </c>
      <c r="B211">
        <f t="shared" si="10"/>
        <v>51</v>
      </c>
      <c r="C211">
        <f t="shared" si="11"/>
        <v>51.088159097779204</v>
      </c>
      <c r="D211">
        <f t="shared" si="12"/>
        <v>14</v>
      </c>
      <c r="E211">
        <f t="shared" si="13"/>
        <v>67</v>
      </c>
      <c r="F211">
        <f t="shared" si="14"/>
        <v>68.447059834590405</v>
      </c>
      <c r="G211">
        <f t="shared" si="15"/>
        <v>-25</v>
      </c>
      <c r="H211">
        <f t="shared" si="16"/>
        <v>2</v>
      </c>
      <c r="I211">
        <f t="shared" si="17"/>
        <v>25.079872407968907</v>
      </c>
      <c r="J211">
        <v>1</v>
      </c>
      <c r="L211">
        <v>-1</v>
      </c>
    </row>
    <row r="212" spans="1:12" ht="14.45" customHeight="1">
      <c r="A212">
        <f t="shared" si="9"/>
        <v>4</v>
      </c>
      <c r="B212">
        <f t="shared" si="10"/>
        <v>51</v>
      </c>
      <c r="C212">
        <f t="shared" si="11"/>
        <v>51.156622249714651</v>
      </c>
      <c r="D212">
        <f t="shared" si="12"/>
        <v>14</v>
      </c>
      <c r="E212">
        <f t="shared" si="13"/>
        <v>68</v>
      </c>
      <c r="F212">
        <f t="shared" si="14"/>
        <v>69.426219830839131</v>
      </c>
      <c r="G212">
        <f t="shared" si="15"/>
        <v>-25</v>
      </c>
      <c r="H212">
        <f t="shared" si="16"/>
        <v>2</v>
      </c>
      <c r="I212">
        <f t="shared" si="17"/>
        <v>25.079872407968907</v>
      </c>
      <c r="J212">
        <v>1</v>
      </c>
      <c r="L212">
        <v>-1</v>
      </c>
    </row>
    <row r="213" spans="1:12" ht="14.45" customHeight="1">
      <c r="A213">
        <f t="shared" si="9"/>
        <v>3</v>
      </c>
      <c r="B213">
        <f t="shared" si="10"/>
        <v>50</v>
      </c>
      <c r="C213">
        <f t="shared" si="11"/>
        <v>50.089919145472777</v>
      </c>
      <c r="D213">
        <f t="shared" si="12"/>
        <v>15</v>
      </c>
      <c r="E213">
        <f t="shared" si="13"/>
        <v>68</v>
      </c>
      <c r="F213">
        <f t="shared" si="14"/>
        <v>69.634761434214738</v>
      </c>
      <c r="G213">
        <f t="shared" si="15"/>
        <v>-25</v>
      </c>
      <c r="H213">
        <f t="shared" si="16"/>
        <v>3</v>
      </c>
      <c r="I213">
        <f t="shared" si="17"/>
        <v>25.179356624028344</v>
      </c>
      <c r="J213">
        <v>1</v>
      </c>
      <c r="L213">
        <v>-1</v>
      </c>
    </row>
    <row r="214" spans="1:12" ht="14.45" customHeight="1">
      <c r="A214">
        <f t="shared" si="9"/>
        <v>4</v>
      </c>
      <c r="B214">
        <f t="shared" si="10"/>
        <v>51</v>
      </c>
      <c r="C214">
        <f t="shared" si="11"/>
        <v>51.156622249714651</v>
      </c>
      <c r="D214">
        <f t="shared" si="12"/>
        <v>16</v>
      </c>
      <c r="E214">
        <f t="shared" si="13"/>
        <v>68</v>
      </c>
      <c r="F214">
        <f t="shared" si="14"/>
        <v>69.856996786291916</v>
      </c>
      <c r="G214">
        <f t="shared" si="15"/>
        <v>-25</v>
      </c>
      <c r="H214">
        <f t="shared" si="16"/>
        <v>3</v>
      </c>
      <c r="I214">
        <f t="shared" si="17"/>
        <v>25.179356624028344</v>
      </c>
      <c r="J214">
        <v>1</v>
      </c>
      <c r="L214">
        <v>-1</v>
      </c>
    </row>
    <row r="215" spans="1:12" ht="14.45" customHeight="1">
      <c r="A215">
        <f t="shared" si="9"/>
        <v>5</v>
      </c>
      <c r="B215">
        <f t="shared" si="10"/>
        <v>51</v>
      </c>
      <c r="C215">
        <f t="shared" si="11"/>
        <v>51.244511901275828</v>
      </c>
      <c r="D215">
        <f t="shared" si="12"/>
        <v>16</v>
      </c>
      <c r="E215">
        <f t="shared" si="13"/>
        <v>68</v>
      </c>
      <c r="F215">
        <f t="shared" si="14"/>
        <v>69.856996786291916</v>
      </c>
      <c r="G215">
        <f t="shared" si="15"/>
        <v>-26</v>
      </c>
      <c r="H215">
        <f t="shared" si="16"/>
        <v>3</v>
      </c>
      <c r="I215">
        <f t="shared" si="17"/>
        <v>26.172504656604801</v>
      </c>
      <c r="J215">
        <v>1</v>
      </c>
      <c r="L215">
        <v>-1</v>
      </c>
    </row>
    <row r="216" spans="1:12" ht="14.45" customHeight="1">
      <c r="A216">
        <f t="shared" si="9"/>
        <v>5</v>
      </c>
      <c r="B216">
        <f t="shared" si="10"/>
        <v>51</v>
      </c>
      <c r="C216">
        <f t="shared" si="11"/>
        <v>51.244511901275828</v>
      </c>
      <c r="D216">
        <f t="shared" si="12"/>
        <v>16</v>
      </c>
      <c r="E216">
        <f t="shared" si="13"/>
        <v>67</v>
      </c>
      <c r="F216">
        <f t="shared" si="14"/>
        <v>68.8839603971781</v>
      </c>
      <c r="G216">
        <f t="shared" si="15"/>
        <v>-25</v>
      </c>
      <c r="H216">
        <f t="shared" si="16"/>
        <v>3</v>
      </c>
      <c r="I216">
        <f t="shared" si="17"/>
        <v>25.179356624028344</v>
      </c>
      <c r="J216">
        <v>1</v>
      </c>
      <c r="L216">
        <v>-1</v>
      </c>
    </row>
    <row r="217" spans="1:12" ht="14.45" customHeight="1">
      <c r="A217">
        <f t="shared" si="9"/>
        <v>6</v>
      </c>
      <c r="B217">
        <f t="shared" si="10"/>
        <v>51</v>
      </c>
      <c r="C217">
        <f t="shared" si="11"/>
        <v>51.35172830587107</v>
      </c>
      <c r="D217">
        <f t="shared" si="12"/>
        <v>17</v>
      </c>
      <c r="E217">
        <f t="shared" si="13"/>
        <v>68</v>
      </c>
      <c r="F217">
        <f t="shared" si="14"/>
        <v>70.092795635500224</v>
      </c>
      <c r="G217">
        <f t="shared" si="15"/>
        <v>-25</v>
      </c>
      <c r="H217">
        <f t="shared" si="16"/>
        <v>3</v>
      </c>
      <c r="I217">
        <f t="shared" si="17"/>
        <v>25.179356624028344</v>
      </c>
      <c r="J217">
        <v>1</v>
      </c>
      <c r="L217">
        <v>-1</v>
      </c>
    </row>
    <row r="218" spans="1:12" ht="14.45" customHeight="1">
      <c r="A218">
        <f t="shared" si="9"/>
        <v>7</v>
      </c>
      <c r="B218">
        <f t="shared" si="10"/>
        <v>51</v>
      </c>
      <c r="C218">
        <f t="shared" si="11"/>
        <v>51.478150704935004</v>
      </c>
      <c r="D218">
        <f t="shared" si="12"/>
        <v>18</v>
      </c>
      <c r="E218">
        <f t="shared" si="13"/>
        <v>68</v>
      </c>
      <c r="F218">
        <f t="shared" si="14"/>
        <v>70.342021580275897</v>
      </c>
      <c r="G218">
        <f t="shared" si="15"/>
        <v>-25</v>
      </c>
      <c r="H218">
        <f t="shared" si="16"/>
        <v>4</v>
      </c>
      <c r="I218">
        <f t="shared" si="17"/>
        <v>25.317977802344327</v>
      </c>
      <c r="J218">
        <v>1</v>
      </c>
      <c r="L218">
        <v>-1</v>
      </c>
    </row>
    <row r="219" spans="1:12" ht="14.45" customHeight="1">
      <c r="A219">
        <f t="shared" si="9"/>
        <v>7</v>
      </c>
      <c r="B219">
        <f t="shared" si="10"/>
        <v>51</v>
      </c>
      <c r="C219">
        <f t="shared" si="11"/>
        <v>51.478150704935004</v>
      </c>
      <c r="D219">
        <f t="shared" si="12"/>
        <v>19</v>
      </c>
      <c r="E219">
        <f t="shared" si="13"/>
        <v>68</v>
      </c>
      <c r="F219">
        <f t="shared" si="14"/>
        <v>70.604532432415411</v>
      </c>
      <c r="G219">
        <f t="shared" si="15"/>
        <v>-25</v>
      </c>
      <c r="H219">
        <f t="shared" si="16"/>
        <v>4</v>
      </c>
      <c r="I219">
        <f t="shared" si="17"/>
        <v>25.317977802344327</v>
      </c>
      <c r="J219">
        <v>1</v>
      </c>
      <c r="L219">
        <v>-1</v>
      </c>
    </row>
    <row r="220" spans="1:12" ht="14.45" customHeight="1">
      <c r="A220">
        <f t="shared" si="9"/>
        <v>7</v>
      </c>
      <c r="B220">
        <f t="shared" si="10"/>
        <v>50</v>
      </c>
      <c r="C220">
        <f t="shared" si="11"/>
        <v>50.487622245457352</v>
      </c>
      <c r="D220">
        <f t="shared" si="12"/>
        <v>20</v>
      </c>
      <c r="E220">
        <f t="shared" si="13"/>
        <v>68</v>
      </c>
      <c r="F220">
        <f t="shared" si="14"/>
        <v>70.880180586677398</v>
      </c>
      <c r="G220">
        <f t="shared" si="15"/>
        <v>-25</v>
      </c>
      <c r="H220">
        <f t="shared" si="16"/>
        <v>4</v>
      </c>
      <c r="I220">
        <f t="shared" si="17"/>
        <v>25.317977802344327</v>
      </c>
      <c r="J220">
        <v>1</v>
      </c>
      <c r="L220">
        <v>-1</v>
      </c>
    </row>
    <row r="221" spans="1:12" ht="14.45" customHeight="1">
      <c r="A221">
        <f t="shared" si="9"/>
        <v>7</v>
      </c>
      <c r="B221">
        <f t="shared" si="10"/>
        <v>50</v>
      </c>
      <c r="C221">
        <f t="shared" si="11"/>
        <v>50.487622245457352</v>
      </c>
      <c r="D221">
        <f t="shared" si="12"/>
        <v>20</v>
      </c>
      <c r="E221">
        <f t="shared" si="13"/>
        <v>68</v>
      </c>
      <c r="F221">
        <f t="shared" si="14"/>
        <v>70.880180586677398</v>
      </c>
      <c r="G221">
        <f t="shared" si="15"/>
        <v>-25</v>
      </c>
      <c r="H221">
        <f t="shared" si="16"/>
        <v>4</v>
      </c>
      <c r="I221">
        <f t="shared" si="17"/>
        <v>25.317977802344327</v>
      </c>
      <c r="J221">
        <v>1</v>
      </c>
      <c r="L221">
        <v>-1</v>
      </c>
    </row>
    <row r="222" spans="1:12" ht="14.45" customHeight="1">
      <c r="A222">
        <f t="shared" si="9"/>
        <v>8</v>
      </c>
      <c r="B222">
        <f t="shared" si="10"/>
        <v>50</v>
      </c>
      <c r="C222">
        <f t="shared" si="11"/>
        <v>50.635955604688654</v>
      </c>
      <c r="D222">
        <f t="shared" si="12"/>
        <v>21</v>
      </c>
      <c r="E222">
        <f t="shared" si="13"/>
        <v>68</v>
      </c>
      <c r="F222">
        <f t="shared" si="14"/>
        <v>71.168813394632338</v>
      </c>
      <c r="G222">
        <f t="shared" si="15"/>
        <v>-25</v>
      </c>
      <c r="H222">
        <f t="shared" si="16"/>
        <v>5</v>
      </c>
      <c r="I222">
        <f t="shared" si="17"/>
        <v>25.495097567963924</v>
      </c>
      <c r="J222">
        <v>1</v>
      </c>
      <c r="L222">
        <v>-1</v>
      </c>
    </row>
    <row r="223" spans="1:12" ht="14.45" customHeight="1">
      <c r="A223">
        <f t="shared" si="9"/>
        <v>8</v>
      </c>
      <c r="B223">
        <f t="shared" si="10"/>
        <v>50</v>
      </c>
      <c r="C223">
        <f t="shared" si="11"/>
        <v>50.635955604688654</v>
      </c>
      <c r="D223">
        <f t="shared" si="12"/>
        <v>21</v>
      </c>
      <c r="E223">
        <f t="shared" si="13"/>
        <v>67</v>
      </c>
      <c r="F223">
        <f t="shared" si="14"/>
        <v>70.213958726167832</v>
      </c>
      <c r="G223">
        <f t="shared" si="15"/>
        <v>-25</v>
      </c>
      <c r="H223">
        <f t="shared" si="16"/>
        <v>5</v>
      </c>
      <c r="I223">
        <f t="shared" si="17"/>
        <v>25.495097567963924</v>
      </c>
      <c r="J223">
        <v>1</v>
      </c>
      <c r="L223">
        <v>-1</v>
      </c>
    </row>
    <row r="224" spans="1:12" ht="14.45" customHeight="1">
      <c r="A224">
        <f t="shared" si="9"/>
        <v>8</v>
      </c>
      <c r="B224">
        <f t="shared" si="10"/>
        <v>50</v>
      </c>
      <c r="C224">
        <f t="shared" si="11"/>
        <v>50.635955604688654</v>
      </c>
      <c r="D224">
        <f t="shared" si="12"/>
        <v>22</v>
      </c>
      <c r="E224">
        <f t="shared" si="13"/>
        <v>67</v>
      </c>
      <c r="F224">
        <f t="shared" si="14"/>
        <v>70.51950084905593</v>
      </c>
      <c r="G224">
        <f t="shared" si="15"/>
        <v>-25</v>
      </c>
      <c r="H224">
        <f t="shared" si="16"/>
        <v>5</v>
      </c>
      <c r="I224">
        <f t="shared" si="17"/>
        <v>25.495097567963924</v>
      </c>
      <c r="J224">
        <v>1</v>
      </c>
      <c r="L224">
        <v>-1</v>
      </c>
    </row>
    <row r="225" spans="1:12" ht="14.45" customHeight="1">
      <c r="A225">
        <f t="shared" si="9"/>
        <v>8</v>
      </c>
      <c r="B225">
        <f t="shared" si="10"/>
        <v>50</v>
      </c>
      <c r="C225">
        <f t="shared" si="11"/>
        <v>50.635955604688654</v>
      </c>
      <c r="D225">
        <f t="shared" si="12"/>
        <v>23</v>
      </c>
      <c r="E225">
        <f t="shared" si="13"/>
        <v>67</v>
      </c>
      <c r="F225">
        <f t="shared" si="14"/>
        <v>70.837842993699354</v>
      </c>
      <c r="G225">
        <f t="shared" si="15"/>
        <v>-24</v>
      </c>
      <c r="H225">
        <f t="shared" si="16"/>
        <v>5</v>
      </c>
      <c r="I225">
        <f t="shared" si="17"/>
        <v>24.515301344262525</v>
      </c>
      <c r="J225">
        <v>1</v>
      </c>
      <c r="L225">
        <v>-1</v>
      </c>
    </row>
    <row r="226" spans="1:12" ht="14.45" customHeight="1">
      <c r="A226">
        <f t="shared" ref="A226:A257" si="18">P74-M74</f>
        <v>8</v>
      </c>
      <c r="B226">
        <f t="shared" ref="B226:B257" si="19">Q74-N74</f>
        <v>50</v>
      </c>
      <c r="C226">
        <f t="shared" ref="C226:C257" si="20">SQRT(A226^2+B226^2)</f>
        <v>50.635955604688654</v>
      </c>
      <c r="D226">
        <f t="shared" ref="D226:D257" si="21">J74-G74</f>
        <v>24</v>
      </c>
      <c r="E226">
        <f t="shared" ref="E226:E257" si="22">K74-H74</f>
        <v>67</v>
      </c>
      <c r="F226">
        <f t="shared" ref="F226:F257" si="23">SQRT(D226^2+E226^2)</f>
        <v>71.168813394632338</v>
      </c>
      <c r="G226">
        <f t="shared" ref="G226:G257" si="24">D74-A74</f>
        <v>-25</v>
      </c>
      <c r="H226">
        <f t="shared" ref="H226:H257" si="25">E74-B74</f>
        <v>5</v>
      </c>
      <c r="I226">
        <f t="shared" ref="I226:I257" si="26">SQRT(G226^2+H226^2)</f>
        <v>25.495097567963924</v>
      </c>
      <c r="J226">
        <v>1</v>
      </c>
      <c r="L226">
        <v>-1</v>
      </c>
    </row>
    <row r="227" spans="1:12" ht="14.45" customHeight="1">
      <c r="A227">
        <f t="shared" si="18"/>
        <v>9</v>
      </c>
      <c r="B227">
        <f t="shared" si="19"/>
        <v>50</v>
      </c>
      <c r="C227">
        <f t="shared" si="20"/>
        <v>50.803543183522152</v>
      </c>
      <c r="D227">
        <f t="shared" si="21"/>
        <v>24</v>
      </c>
      <c r="E227">
        <f t="shared" si="22"/>
        <v>66</v>
      </c>
      <c r="F227">
        <f t="shared" si="23"/>
        <v>70.228199464317754</v>
      </c>
      <c r="G227">
        <f t="shared" si="24"/>
        <v>-25</v>
      </c>
      <c r="H227">
        <f t="shared" si="25"/>
        <v>5</v>
      </c>
      <c r="I227">
        <f t="shared" si="26"/>
        <v>25.495097567963924</v>
      </c>
      <c r="J227">
        <v>1</v>
      </c>
      <c r="L227">
        <v>-1</v>
      </c>
    </row>
    <row r="228" spans="1:12" ht="14.45" customHeight="1">
      <c r="A228">
        <f t="shared" si="18"/>
        <v>9</v>
      </c>
      <c r="B228">
        <f t="shared" si="19"/>
        <v>50</v>
      </c>
      <c r="C228">
        <f t="shared" si="20"/>
        <v>50.803543183522152</v>
      </c>
      <c r="D228">
        <f t="shared" si="21"/>
        <v>26</v>
      </c>
      <c r="E228">
        <f t="shared" si="22"/>
        <v>66</v>
      </c>
      <c r="F228">
        <f t="shared" si="23"/>
        <v>70.936591403872796</v>
      </c>
      <c r="G228">
        <f t="shared" si="24"/>
        <v>-24</v>
      </c>
      <c r="H228">
        <f t="shared" si="25"/>
        <v>5</v>
      </c>
      <c r="I228">
        <f t="shared" si="26"/>
        <v>24.515301344262525</v>
      </c>
      <c r="J228">
        <v>1</v>
      </c>
      <c r="L228">
        <v>-1</v>
      </c>
    </row>
    <row r="229" spans="1:12" ht="14.45" customHeight="1">
      <c r="A229">
        <f t="shared" si="18"/>
        <v>9</v>
      </c>
      <c r="B229">
        <f t="shared" si="19"/>
        <v>50</v>
      </c>
      <c r="C229">
        <f t="shared" si="20"/>
        <v>50.803543183522152</v>
      </c>
      <c r="D229">
        <f t="shared" si="21"/>
        <v>26</v>
      </c>
      <c r="E229">
        <f t="shared" si="22"/>
        <v>66</v>
      </c>
      <c r="F229">
        <f t="shared" si="23"/>
        <v>70.936591403872796</v>
      </c>
      <c r="G229">
        <f t="shared" si="24"/>
        <v>-24</v>
      </c>
      <c r="H229">
        <f t="shared" si="25"/>
        <v>6</v>
      </c>
      <c r="I229">
        <f t="shared" si="26"/>
        <v>24.738633753705962</v>
      </c>
      <c r="J229">
        <v>1</v>
      </c>
      <c r="L229">
        <v>-1</v>
      </c>
    </row>
    <row r="230" spans="1:12" ht="14.45" customHeight="1">
      <c r="A230">
        <f t="shared" si="18"/>
        <v>10</v>
      </c>
      <c r="B230">
        <f t="shared" si="19"/>
        <v>50</v>
      </c>
      <c r="C230">
        <f t="shared" si="20"/>
        <v>50.990195135927848</v>
      </c>
      <c r="D230">
        <f t="shared" si="21"/>
        <v>27</v>
      </c>
      <c r="E230">
        <f t="shared" si="22"/>
        <v>65</v>
      </c>
      <c r="F230">
        <f t="shared" si="23"/>
        <v>70.384657419071104</v>
      </c>
      <c r="G230">
        <f t="shared" si="24"/>
        <v>-25</v>
      </c>
      <c r="H230">
        <f t="shared" si="25"/>
        <v>6</v>
      </c>
      <c r="I230">
        <f t="shared" si="26"/>
        <v>25.709920264364882</v>
      </c>
      <c r="J230">
        <v>1</v>
      </c>
      <c r="L230">
        <v>-1</v>
      </c>
    </row>
    <row r="231" spans="1:12" ht="14.45" customHeight="1">
      <c r="A231">
        <f t="shared" si="18"/>
        <v>11</v>
      </c>
      <c r="B231">
        <f t="shared" si="19"/>
        <v>50</v>
      </c>
      <c r="C231">
        <f t="shared" si="20"/>
        <v>51.195702944680818</v>
      </c>
      <c r="D231">
        <f t="shared" si="21"/>
        <v>27</v>
      </c>
      <c r="E231">
        <f t="shared" si="22"/>
        <v>65</v>
      </c>
      <c r="F231">
        <f t="shared" si="23"/>
        <v>70.384657419071104</v>
      </c>
      <c r="G231">
        <f t="shared" si="24"/>
        <v>-24</v>
      </c>
      <c r="H231">
        <f t="shared" si="25"/>
        <v>6</v>
      </c>
      <c r="I231">
        <f t="shared" si="26"/>
        <v>24.738633753705962</v>
      </c>
      <c r="J231">
        <v>1</v>
      </c>
      <c r="L231">
        <v>-1</v>
      </c>
    </row>
    <row r="232" spans="1:12" ht="14.45" customHeight="1">
      <c r="A232">
        <f t="shared" si="18"/>
        <v>11</v>
      </c>
      <c r="B232">
        <f t="shared" si="19"/>
        <v>50</v>
      </c>
      <c r="C232">
        <f t="shared" si="20"/>
        <v>51.195702944680818</v>
      </c>
      <c r="D232">
        <f t="shared" si="21"/>
        <v>27</v>
      </c>
      <c r="E232">
        <f t="shared" si="22"/>
        <v>64</v>
      </c>
      <c r="F232">
        <f t="shared" si="23"/>
        <v>69.462219947249025</v>
      </c>
      <c r="G232">
        <f t="shared" si="24"/>
        <v>-24</v>
      </c>
      <c r="H232">
        <f t="shared" si="25"/>
        <v>7</v>
      </c>
      <c r="I232">
        <f t="shared" si="26"/>
        <v>25</v>
      </c>
      <c r="J232">
        <v>1</v>
      </c>
      <c r="L232">
        <v>-1</v>
      </c>
    </row>
    <row r="233" spans="1:12" ht="14.45" customHeight="1">
      <c r="A233">
        <f t="shared" si="18"/>
        <v>11</v>
      </c>
      <c r="B233">
        <f t="shared" si="19"/>
        <v>49</v>
      </c>
      <c r="C233">
        <f t="shared" si="20"/>
        <v>50.219518117958877</v>
      </c>
      <c r="D233">
        <f t="shared" si="21"/>
        <v>29</v>
      </c>
      <c r="E233">
        <f t="shared" si="22"/>
        <v>64</v>
      </c>
      <c r="F233">
        <f t="shared" si="23"/>
        <v>70.263788682364691</v>
      </c>
      <c r="G233">
        <f t="shared" si="24"/>
        <v>-24</v>
      </c>
      <c r="H233">
        <f t="shared" si="25"/>
        <v>7</v>
      </c>
      <c r="I233">
        <f t="shared" si="26"/>
        <v>25</v>
      </c>
      <c r="J233">
        <v>1</v>
      </c>
      <c r="L233">
        <v>-1</v>
      </c>
    </row>
    <row r="234" spans="1:12" ht="14.45" customHeight="1">
      <c r="A234">
        <f t="shared" si="18"/>
        <v>11</v>
      </c>
      <c r="B234">
        <f t="shared" si="19"/>
        <v>49</v>
      </c>
      <c r="C234">
        <f t="shared" si="20"/>
        <v>50.219518117958877</v>
      </c>
      <c r="D234">
        <f t="shared" si="21"/>
        <v>30</v>
      </c>
      <c r="E234">
        <f t="shared" si="22"/>
        <v>64</v>
      </c>
      <c r="F234">
        <f t="shared" si="23"/>
        <v>70.682388188289167</v>
      </c>
      <c r="G234">
        <f t="shared" si="24"/>
        <v>-24</v>
      </c>
      <c r="H234">
        <f t="shared" si="25"/>
        <v>8</v>
      </c>
      <c r="I234">
        <f t="shared" si="26"/>
        <v>25.298221281347036</v>
      </c>
      <c r="J234">
        <v>1</v>
      </c>
      <c r="L234">
        <v>-1</v>
      </c>
    </row>
    <row r="235" spans="1:12" ht="14.45" customHeight="1">
      <c r="A235">
        <f t="shared" si="18"/>
        <v>11</v>
      </c>
      <c r="B235">
        <f t="shared" si="19"/>
        <v>49</v>
      </c>
      <c r="C235">
        <f t="shared" si="20"/>
        <v>50.219518117958877</v>
      </c>
      <c r="D235">
        <f t="shared" si="21"/>
        <v>31</v>
      </c>
      <c r="E235">
        <f t="shared" si="22"/>
        <v>63</v>
      </c>
      <c r="F235">
        <f t="shared" si="23"/>
        <v>70.213958726167832</v>
      </c>
      <c r="G235">
        <f t="shared" si="24"/>
        <v>-23</v>
      </c>
      <c r="H235">
        <f t="shared" si="25"/>
        <v>8</v>
      </c>
      <c r="I235">
        <f t="shared" si="26"/>
        <v>24.351591323771842</v>
      </c>
      <c r="J235">
        <v>1</v>
      </c>
      <c r="L235">
        <v>-1</v>
      </c>
    </row>
    <row r="236" spans="1:12" ht="14.45" customHeight="1">
      <c r="A236">
        <f t="shared" si="18"/>
        <v>11</v>
      </c>
      <c r="B236">
        <f t="shared" si="19"/>
        <v>49</v>
      </c>
      <c r="C236">
        <f t="shared" si="20"/>
        <v>50.219518117958877</v>
      </c>
      <c r="D236">
        <f t="shared" si="21"/>
        <v>32</v>
      </c>
      <c r="E236">
        <f t="shared" si="22"/>
        <v>62</v>
      </c>
      <c r="F236">
        <f t="shared" si="23"/>
        <v>69.771054170049638</v>
      </c>
      <c r="G236">
        <f t="shared" si="24"/>
        <v>-24</v>
      </c>
      <c r="H236">
        <f t="shared" si="25"/>
        <v>9</v>
      </c>
      <c r="I236">
        <f t="shared" si="26"/>
        <v>25.632011235952593</v>
      </c>
      <c r="J236">
        <v>1</v>
      </c>
      <c r="L236">
        <v>-1</v>
      </c>
    </row>
    <row r="237" spans="1:12" ht="14.45" customHeight="1">
      <c r="A237">
        <f t="shared" si="18"/>
        <v>12</v>
      </c>
      <c r="B237">
        <f t="shared" si="19"/>
        <v>50</v>
      </c>
      <c r="C237">
        <f t="shared" si="20"/>
        <v>51.419840528729765</v>
      </c>
      <c r="D237">
        <f t="shared" si="21"/>
        <v>33</v>
      </c>
      <c r="E237">
        <f t="shared" si="22"/>
        <v>61</v>
      </c>
      <c r="F237">
        <f t="shared" si="23"/>
        <v>69.354163537598808</v>
      </c>
      <c r="G237">
        <f t="shared" si="24"/>
        <v>-23</v>
      </c>
      <c r="H237">
        <f t="shared" si="25"/>
        <v>9</v>
      </c>
      <c r="I237">
        <f t="shared" si="26"/>
        <v>24.698178070456937</v>
      </c>
      <c r="J237">
        <v>1</v>
      </c>
      <c r="L237">
        <v>-1</v>
      </c>
    </row>
    <row r="238" spans="1:12" ht="14.45" customHeight="1">
      <c r="A238">
        <f t="shared" si="18"/>
        <v>13</v>
      </c>
      <c r="B238">
        <f t="shared" si="19"/>
        <v>50</v>
      </c>
      <c r="C238">
        <f t="shared" si="20"/>
        <v>51.662365412357957</v>
      </c>
      <c r="D238">
        <f t="shared" si="21"/>
        <v>34</v>
      </c>
      <c r="E238">
        <f t="shared" si="22"/>
        <v>63</v>
      </c>
      <c r="F238">
        <f t="shared" si="23"/>
        <v>71.589105316381762</v>
      </c>
      <c r="G238">
        <f t="shared" si="24"/>
        <v>-24</v>
      </c>
      <c r="H238">
        <f t="shared" si="25"/>
        <v>10</v>
      </c>
      <c r="I238">
        <f t="shared" si="26"/>
        <v>26</v>
      </c>
      <c r="J238">
        <v>1</v>
      </c>
      <c r="L238">
        <v>-1</v>
      </c>
    </row>
    <row r="239" spans="1:12" ht="14.45" customHeight="1">
      <c r="A239">
        <f t="shared" si="18"/>
        <v>12</v>
      </c>
      <c r="B239">
        <f t="shared" si="19"/>
        <v>50</v>
      </c>
      <c r="C239">
        <f t="shared" si="20"/>
        <v>51.419840528729765</v>
      </c>
      <c r="D239">
        <f t="shared" si="21"/>
        <v>34</v>
      </c>
      <c r="E239">
        <f t="shared" si="22"/>
        <v>62</v>
      </c>
      <c r="F239">
        <f t="shared" si="23"/>
        <v>70.710678118654755</v>
      </c>
      <c r="G239">
        <f t="shared" si="24"/>
        <v>-23</v>
      </c>
      <c r="H239">
        <f t="shared" si="25"/>
        <v>11</v>
      </c>
      <c r="I239">
        <f t="shared" si="26"/>
        <v>25.495097567963924</v>
      </c>
      <c r="J239">
        <v>1</v>
      </c>
      <c r="L239">
        <v>-1</v>
      </c>
    </row>
    <row r="240" spans="1:12" ht="14.45" customHeight="1">
      <c r="A240">
        <f t="shared" si="18"/>
        <v>12</v>
      </c>
      <c r="B240">
        <f t="shared" si="19"/>
        <v>50</v>
      </c>
      <c r="C240">
        <f t="shared" si="20"/>
        <v>51.419840528729765</v>
      </c>
      <c r="D240">
        <f t="shared" si="21"/>
        <v>36</v>
      </c>
      <c r="E240">
        <f t="shared" si="22"/>
        <v>61</v>
      </c>
      <c r="F240">
        <f t="shared" si="23"/>
        <v>70.83078426785913</v>
      </c>
      <c r="G240">
        <f t="shared" si="24"/>
        <v>-23</v>
      </c>
      <c r="H240">
        <f t="shared" si="25"/>
        <v>12</v>
      </c>
      <c r="I240">
        <f t="shared" si="26"/>
        <v>25.942243542145693</v>
      </c>
      <c r="J240">
        <v>1</v>
      </c>
      <c r="L240">
        <v>-1</v>
      </c>
    </row>
    <row r="241" spans="1:12" ht="14.45" customHeight="1">
      <c r="A241">
        <f t="shared" si="18"/>
        <v>12</v>
      </c>
      <c r="B241">
        <f t="shared" si="19"/>
        <v>50</v>
      </c>
      <c r="C241">
        <f t="shared" si="20"/>
        <v>51.419840528729765</v>
      </c>
      <c r="D241">
        <f t="shared" si="21"/>
        <v>37</v>
      </c>
      <c r="E241">
        <f t="shared" si="22"/>
        <v>61</v>
      </c>
      <c r="F241">
        <f t="shared" si="23"/>
        <v>71.344235926947874</v>
      </c>
      <c r="G241">
        <f t="shared" si="24"/>
        <v>-21</v>
      </c>
      <c r="H241">
        <f t="shared" si="25"/>
        <v>13</v>
      </c>
      <c r="I241">
        <f t="shared" si="26"/>
        <v>24.698178070456937</v>
      </c>
      <c r="J241">
        <v>1</v>
      </c>
      <c r="L241">
        <v>-1</v>
      </c>
    </row>
    <row r="242" spans="1:12" ht="14.45" customHeight="1">
      <c r="A242">
        <f t="shared" si="18"/>
        <v>12</v>
      </c>
      <c r="B242">
        <f t="shared" si="19"/>
        <v>50</v>
      </c>
      <c r="C242">
        <f t="shared" si="20"/>
        <v>51.419840528729765</v>
      </c>
      <c r="D242">
        <f t="shared" si="21"/>
        <v>38</v>
      </c>
      <c r="E242">
        <f t="shared" si="22"/>
        <v>60</v>
      </c>
      <c r="F242">
        <f t="shared" si="23"/>
        <v>71.021123618258812</v>
      </c>
      <c r="G242">
        <f t="shared" si="24"/>
        <v>-20</v>
      </c>
      <c r="H242">
        <f t="shared" si="25"/>
        <v>14</v>
      </c>
      <c r="I242">
        <f t="shared" si="26"/>
        <v>24.413111231467404</v>
      </c>
      <c r="J242">
        <v>1</v>
      </c>
      <c r="L242">
        <v>-1</v>
      </c>
    </row>
    <row r="243" spans="1:12" ht="14.45" customHeight="1">
      <c r="A243">
        <f t="shared" si="18"/>
        <v>12</v>
      </c>
      <c r="B243">
        <f t="shared" si="19"/>
        <v>50</v>
      </c>
      <c r="C243">
        <f t="shared" si="20"/>
        <v>51.419840528729765</v>
      </c>
      <c r="D243">
        <f t="shared" si="21"/>
        <v>39</v>
      </c>
      <c r="E243">
        <f t="shared" si="22"/>
        <v>60</v>
      </c>
      <c r="F243">
        <f t="shared" si="23"/>
        <v>71.56116265125938</v>
      </c>
      <c r="G243">
        <f t="shared" si="24"/>
        <v>-20</v>
      </c>
      <c r="H243">
        <f t="shared" si="25"/>
        <v>14</v>
      </c>
      <c r="I243">
        <f t="shared" si="26"/>
        <v>24.413111231467404</v>
      </c>
      <c r="J243">
        <v>1</v>
      </c>
      <c r="L243">
        <v>-1</v>
      </c>
    </row>
    <row r="244" spans="1:12" ht="14.45" customHeight="1">
      <c r="A244">
        <f t="shared" si="18"/>
        <v>12</v>
      </c>
      <c r="B244">
        <f t="shared" si="19"/>
        <v>50</v>
      </c>
      <c r="C244">
        <f t="shared" si="20"/>
        <v>51.419840528729765</v>
      </c>
      <c r="D244">
        <f t="shared" si="21"/>
        <v>40</v>
      </c>
      <c r="E244">
        <f t="shared" si="22"/>
        <v>59</v>
      </c>
      <c r="F244">
        <f t="shared" si="23"/>
        <v>71.28113354878694</v>
      </c>
      <c r="G244">
        <f t="shared" si="24"/>
        <v>-20</v>
      </c>
      <c r="H244">
        <f t="shared" si="25"/>
        <v>16</v>
      </c>
      <c r="I244">
        <f t="shared" si="26"/>
        <v>25.612496949731394</v>
      </c>
      <c r="J244">
        <v>1</v>
      </c>
      <c r="L244">
        <v>-1</v>
      </c>
    </row>
    <row r="245" spans="1:12" ht="14.45" customHeight="1">
      <c r="A245">
        <f t="shared" si="18"/>
        <v>11</v>
      </c>
      <c r="B245">
        <f t="shared" si="19"/>
        <v>49</v>
      </c>
      <c r="C245">
        <f t="shared" si="20"/>
        <v>50.219518117958877</v>
      </c>
      <c r="D245">
        <f t="shared" si="21"/>
        <v>41</v>
      </c>
      <c r="E245">
        <f t="shared" si="22"/>
        <v>57</v>
      </c>
      <c r="F245">
        <f t="shared" si="23"/>
        <v>70.213958726167832</v>
      </c>
      <c r="G245">
        <f t="shared" si="24"/>
        <v>-19</v>
      </c>
      <c r="H245">
        <f t="shared" si="25"/>
        <v>17</v>
      </c>
      <c r="I245">
        <f t="shared" si="26"/>
        <v>25.495097567963924</v>
      </c>
      <c r="J245">
        <v>1</v>
      </c>
      <c r="L245">
        <v>-1</v>
      </c>
    </row>
    <row r="246" spans="1:12" ht="14.45" customHeight="1">
      <c r="A246">
        <f t="shared" si="18"/>
        <v>10</v>
      </c>
      <c r="B246">
        <f t="shared" si="19"/>
        <v>50</v>
      </c>
      <c r="C246">
        <f t="shared" si="20"/>
        <v>50.990195135927848</v>
      </c>
      <c r="D246">
        <f t="shared" si="21"/>
        <v>42</v>
      </c>
      <c r="E246">
        <f t="shared" si="22"/>
        <v>56</v>
      </c>
      <c r="F246">
        <f t="shared" si="23"/>
        <v>70</v>
      </c>
      <c r="G246">
        <f t="shared" si="24"/>
        <v>-18</v>
      </c>
      <c r="H246">
        <f t="shared" si="25"/>
        <v>17</v>
      </c>
      <c r="I246">
        <f t="shared" si="26"/>
        <v>24.758836806279895</v>
      </c>
      <c r="J246">
        <v>1</v>
      </c>
      <c r="L246">
        <v>-1</v>
      </c>
    </row>
    <row r="247" spans="1:12" ht="14.45" customHeight="1">
      <c r="A247">
        <f t="shared" si="18"/>
        <v>10</v>
      </c>
      <c r="B247">
        <f t="shared" si="19"/>
        <v>50</v>
      </c>
      <c r="C247">
        <f t="shared" si="20"/>
        <v>50.990195135927848</v>
      </c>
      <c r="D247">
        <f t="shared" si="21"/>
        <v>43</v>
      </c>
      <c r="E247">
        <f t="shared" si="22"/>
        <v>56</v>
      </c>
      <c r="F247">
        <f t="shared" si="23"/>
        <v>70.604532432415411</v>
      </c>
      <c r="G247">
        <f t="shared" si="24"/>
        <v>-17</v>
      </c>
      <c r="H247">
        <f t="shared" si="25"/>
        <v>18</v>
      </c>
      <c r="I247">
        <f t="shared" si="26"/>
        <v>24.758836806279895</v>
      </c>
      <c r="J247">
        <v>1</v>
      </c>
      <c r="L247">
        <v>-1</v>
      </c>
    </row>
    <row r="248" spans="1:12" ht="14.45" customHeight="1">
      <c r="A248">
        <f t="shared" si="18"/>
        <v>9</v>
      </c>
      <c r="B248">
        <f t="shared" si="19"/>
        <v>50</v>
      </c>
      <c r="C248">
        <f t="shared" si="20"/>
        <v>50.803543183522152</v>
      </c>
      <c r="D248">
        <f t="shared" si="21"/>
        <v>44</v>
      </c>
      <c r="E248">
        <f t="shared" si="22"/>
        <v>55</v>
      </c>
      <c r="F248">
        <f t="shared" si="23"/>
        <v>70.434366611761334</v>
      </c>
      <c r="G248">
        <f t="shared" si="24"/>
        <v>-15</v>
      </c>
      <c r="H248">
        <f t="shared" si="25"/>
        <v>19</v>
      </c>
      <c r="I248">
        <f t="shared" si="26"/>
        <v>24.207436873820409</v>
      </c>
      <c r="J248">
        <v>1</v>
      </c>
      <c r="L248">
        <v>-1</v>
      </c>
    </row>
    <row r="249" spans="1:12" ht="14.45" customHeight="1">
      <c r="A249">
        <f t="shared" si="18"/>
        <v>8</v>
      </c>
      <c r="B249">
        <f t="shared" si="19"/>
        <v>50</v>
      </c>
      <c r="C249">
        <f t="shared" si="20"/>
        <v>50.635955604688654</v>
      </c>
      <c r="D249">
        <f t="shared" si="21"/>
        <v>45</v>
      </c>
      <c r="E249">
        <f t="shared" si="22"/>
        <v>54</v>
      </c>
      <c r="F249">
        <f t="shared" si="23"/>
        <v>70.292247083159893</v>
      </c>
      <c r="G249">
        <f t="shared" si="24"/>
        <v>-15</v>
      </c>
      <c r="H249">
        <f t="shared" si="25"/>
        <v>20</v>
      </c>
      <c r="I249">
        <f t="shared" si="26"/>
        <v>25</v>
      </c>
      <c r="J249">
        <v>1</v>
      </c>
      <c r="L249">
        <v>-1</v>
      </c>
    </row>
    <row r="250" spans="1:12" ht="14.45" customHeight="1">
      <c r="A250">
        <f t="shared" si="18"/>
        <v>7</v>
      </c>
      <c r="B250">
        <f t="shared" si="19"/>
        <v>50</v>
      </c>
      <c r="C250">
        <f t="shared" si="20"/>
        <v>50.487622245457352</v>
      </c>
      <c r="D250">
        <f t="shared" si="21"/>
        <v>45</v>
      </c>
      <c r="E250">
        <f t="shared" si="22"/>
        <v>53</v>
      </c>
      <c r="F250">
        <f t="shared" si="23"/>
        <v>69.526973183074787</v>
      </c>
      <c r="G250">
        <f t="shared" si="24"/>
        <v>-12</v>
      </c>
      <c r="H250">
        <f t="shared" si="25"/>
        <v>21</v>
      </c>
      <c r="I250">
        <f t="shared" si="26"/>
        <v>24.186773244895647</v>
      </c>
      <c r="J250">
        <v>1</v>
      </c>
      <c r="L250">
        <v>-1</v>
      </c>
    </row>
    <row r="251" spans="1:12" ht="14.45" customHeight="1">
      <c r="A251">
        <f t="shared" si="18"/>
        <v>7</v>
      </c>
      <c r="B251">
        <f t="shared" si="19"/>
        <v>50</v>
      </c>
      <c r="C251">
        <f t="shared" si="20"/>
        <v>50.487622245457352</v>
      </c>
      <c r="D251">
        <f t="shared" si="21"/>
        <v>46</v>
      </c>
      <c r="E251">
        <f t="shared" si="22"/>
        <v>53</v>
      </c>
      <c r="F251">
        <f t="shared" si="23"/>
        <v>70.178344238091</v>
      </c>
      <c r="G251">
        <f t="shared" si="24"/>
        <v>-11</v>
      </c>
      <c r="H251">
        <f t="shared" si="25"/>
        <v>22</v>
      </c>
      <c r="I251">
        <f t="shared" si="26"/>
        <v>24.596747752497688</v>
      </c>
      <c r="J251">
        <v>1</v>
      </c>
      <c r="L251">
        <v>-1</v>
      </c>
    </row>
    <row r="252" spans="1:12" ht="14.45" customHeight="1">
      <c r="A252">
        <f t="shared" si="18"/>
        <v>6</v>
      </c>
      <c r="B252">
        <f t="shared" si="19"/>
        <v>51</v>
      </c>
      <c r="C252">
        <f t="shared" si="20"/>
        <v>51.35172830587107</v>
      </c>
      <c r="D252">
        <f t="shared" si="21"/>
        <v>47</v>
      </c>
      <c r="E252">
        <f t="shared" si="22"/>
        <v>53</v>
      </c>
      <c r="F252">
        <f t="shared" si="23"/>
        <v>70.837842993699354</v>
      </c>
      <c r="G252">
        <f t="shared" si="24"/>
        <v>-9</v>
      </c>
      <c r="H252">
        <f t="shared" si="25"/>
        <v>23</v>
      </c>
      <c r="I252">
        <f t="shared" si="26"/>
        <v>24.698178070456937</v>
      </c>
      <c r="J252">
        <v>1</v>
      </c>
      <c r="L252">
        <v>-1</v>
      </c>
    </row>
    <row r="253" spans="1:12" ht="14.45" customHeight="1">
      <c r="A253">
        <f t="shared" si="18"/>
        <v>5</v>
      </c>
      <c r="B253">
        <f t="shared" si="19"/>
        <v>51</v>
      </c>
      <c r="C253">
        <f t="shared" si="20"/>
        <v>51.244511901275828</v>
      </c>
      <c r="D253">
        <f t="shared" si="21"/>
        <v>46</v>
      </c>
      <c r="E253">
        <f t="shared" si="22"/>
        <v>52</v>
      </c>
      <c r="F253">
        <f t="shared" si="23"/>
        <v>69.426219830839131</v>
      </c>
      <c r="G253">
        <f t="shared" si="24"/>
        <v>-8</v>
      </c>
      <c r="H253">
        <f t="shared" si="25"/>
        <v>24</v>
      </c>
      <c r="I253">
        <f t="shared" si="26"/>
        <v>25.298221281347036</v>
      </c>
      <c r="J253">
        <v>1</v>
      </c>
      <c r="L253">
        <v>-1</v>
      </c>
    </row>
    <row r="254" spans="1:12" ht="14.45" customHeight="1">
      <c r="A254">
        <f t="shared" si="18"/>
        <v>4</v>
      </c>
      <c r="B254">
        <f t="shared" si="19"/>
        <v>51</v>
      </c>
      <c r="C254">
        <f t="shared" si="20"/>
        <v>51.156622249714651</v>
      </c>
      <c r="D254">
        <f t="shared" si="21"/>
        <v>47</v>
      </c>
      <c r="E254">
        <f t="shared" si="22"/>
        <v>52</v>
      </c>
      <c r="F254">
        <f t="shared" si="23"/>
        <v>70.092795635500224</v>
      </c>
      <c r="G254">
        <f t="shared" si="24"/>
        <v>-7</v>
      </c>
      <c r="H254">
        <f t="shared" si="25"/>
        <v>23</v>
      </c>
      <c r="I254">
        <f t="shared" si="26"/>
        <v>24.041630560342615</v>
      </c>
      <c r="J254">
        <v>1</v>
      </c>
      <c r="L254">
        <v>-1</v>
      </c>
    </row>
    <row r="255" spans="1:12" ht="14.45" customHeight="1">
      <c r="A255">
        <f t="shared" si="18"/>
        <v>2</v>
      </c>
      <c r="B255">
        <f t="shared" si="19"/>
        <v>51</v>
      </c>
      <c r="C255">
        <f t="shared" si="20"/>
        <v>51.039200620699383</v>
      </c>
      <c r="D255">
        <f t="shared" si="21"/>
        <v>47</v>
      </c>
      <c r="E255">
        <f t="shared" si="22"/>
        <v>52</v>
      </c>
      <c r="F255">
        <f t="shared" si="23"/>
        <v>70.092795635500224</v>
      </c>
      <c r="G255">
        <f t="shared" si="24"/>
        <v>-7</v>
      </c>
      <c r="H255">
        <f t="shared" si="25"/>
        <v>24</v>
      </c>
      <c r="I255">
        <f t="shared" si="26"/>
        <v>25</v>
      </c>
      <c r="J255">
        <v>1</v>
      </c>
      <c r="L255">
        <v>-1</v>
      </c>
    </row>
    <row r="256" spans="1:12" ht="14.45" customHeight="1">
      <c r="A256">
        <f t="shared" si="18"/>
        <v>1</v>
      </c>
      <c r="B256">
        <f t="shared" si="19"/>
        <v>51</v>
      </c>
      <c r="C256">
        <f t="shared" si="20"/>
        <v>51.009802979427398</v>
      </c>
      <c r="D256">
        <f t="shared" si="21"/>
        <v>47</v>
      </c>
      <c r="E256">
        <f t="shared" si="22"/>
        <v>51</v>
      </c>
      <c r="F256">
        <f t="shared" si="23"/>
        <v>69.354163537598808</v>
      </c>
      <c r="G256">
        <f t="shared" si="24"/>
        <v>-7</v>
      </c>
      <c r="H256">
        <f t="shared" si="25"/>
        <v>24</v>
      </c>
      <c r="I256">
        <f t="shared" si="26"/>
        <v>25</v>
      </c>
      <c r="J256">
        <v>1</v>
      </c>
      <c r="L256">
        <v>-1</v>
      </c>
    </row>
    <row r="257" spans="1:12" ht="14.45" customHeight="1">
      <c r="A257">
        <f t="shared" si="18"/>
        <v>0</v>
      </c>
      <c r="B257">
        <f t="shared" si="19"/>
        <v>52</v>
      </c>
      <c r="C257">
        <f t="shared" si="20"/>
        <v>52</v>
      </c>
      <c r="D257">
        <f t="shared" si="21"/>
        <v>48</v>
      </c>
      <c r="E257">
        <f t="shared" si="22"/>
        <v>52</v>
      </c>
      <c r="F257">
        <f t="shared" si="23"/>
        <v>70.767224051816527</v>
      </c>
      <c r="G257">
        <f t="shared" si="24"/>
        <v>-8</v>
      </c>
      <c r="H257">
        <f t="shared" si="25"/>
        <v>24</v>
      </c>
      <c r="I257">
        <f t="shared" si="26"/>
        <v>25.298221281347036</v>
      </c>
      <c r="J257">
        <v>1</v>
      </c>
      <c r="L257">
        <v>-1</v>
      </c>
    </row>
    <row r="258" spans="1:12" ht="14.45" customHeight="1">
      <c r="A258">
        <f t="shared" ref="A258:A289" si="27">P106-M106</f>
        <v>-1</v>
      </c>
      <c r="B258">
        <f t="shared" ref="B258:B289" si="28">Q106-N106</f>
        <v>51</v>
      </c>
      <c r="C258">
        <f t="shared" ref="C258:C289" si="29">SQRT(A258^2+B258^2)</f>
        <v>51.009802979427398</v>
      </c>
      <c r="D258">
        <f t="shared" ref="D258:D289" si="30">J106-G106</f>
        <v>48</v>
      </c>
      <c r="E258">
        <f t="shared" ref="E258:E289" si="31">K106-H106</f>
        <v>52</v>
      </c>
      <c r="F258">
        <f t="shared" ref="F258:F289" si="32">SQRT(D258^2+E258^2)</f>
        <v>70.767224051816527</v>
      </c>
      <c r="G258">
        <f t="shared" ref="G258:G289" si="33">D106-A106</f>
        <v>-9</v>
      </c>
      <c r="H258">
        <f t="shared" ref="H258:H289" si="34">E106-B106</f>
        <v>23</v>
      </c>
      <c r="I258">
        <f t="shared" ref="I258:I289" si="35">SQRT(G258^2+H258^2)</f>
        <v>24.698178070456937</v>
      </c>
      <c r="J258">
        <v>1</v>
      </c>
      <c r="L258">
        <v>-1</v>
      </c>
    </row>
    <row r="259" spans="1:12" ht="14.45" customHeight="1">
      <c r="A259">
        <f t="shared" si="27"/>
        <v>-3</v>
      </c>
      <c r="B259">
        <f t="shared" si="28"/>
        <v>52</v>
      </c>
      <c r="C259">
        <f t="shared" si="29"/>
        <v>52.086466572421671</v>
      </c>
      <c r="D259">
        <f t="shared" si="30"/>
        <v>48</v>
      </c>
      <c r="E259">
        <f t="shared" si="31"/>
        <v>52</v>
      </c>
      <c r="F259">
        <f t="shared" si="32"/>
        <v>70.767224051816527</v>
      </c>
      <c r="G259">
        <f t="shared" si="33"/>
        <v>-10</v>
      </c>
      <c r="H259">
        <f t="shared" si="34"/>
        <v>23</v>
      </c>
      <c r="I259">
        <f t="shared" si="35"/>
        <v>25.079872407968907</v>
      </c>
      <c r="J259">
        <v>1</v>
      </c>
      <c r="L259">
        <v>-1</v>
      </c>
    </row>
    <row r="260" spans="1:12" ht="14.45" customHeight="1">
      <c r="A260">
        <f t="shared" si="27"/>
        <v>-4</v>
      </c>
      <c r="B260">
        <f t="shared" si="28"/>
        <v>51</v>
      </c>
      <c r="C260">
        <f t="shared" si="29"/>
        <v>51.156622249714651</v>
      </c>
      <c r="D260">
        <f t="shared" si="30"/>
        <v>48</v>
      </c>
      <c r="E260">
        <f t="shared" si="31"/>
        <v>53</v>
      </c>
      <c r="F260">
        <f t="shared" si="32"/>
        <v>71.505244562899023</v>
      </c>
      <c r="G260">
        <f t="shared" si="33"/>
        <v>-11</v>
      </c>
      <c r="H260">
        <f t="shared" si="34"/>
        <v>23</v>
      </c>
      <c r="I260">
        <f t="shared" si="35"/>
        <v>25.495097567963924</v>
      </c>
      <c r="J260">
        <v>1</v>
      </c>
      <c r="L260">
        <v>-1</v>
      </c>
    </row>
    <row r="261" spans="1:12" ht="14.45" customHeight="1">
      <c r="A261">
        <f t="shared" si="27"/>
        <v>-6</v>
      </c>
      <c r="B261">
        <f t="shared" si="28"/>
        <v>51</v>
      </c>
      <c r="C261">
        <f t="shared" si="29"/>
        <v>51.35172830587107</v>
      </c>
      <c r="D261">
        <f t="shared" si="30"/>
        <v>48</v>
      </c>
      <c r="E261">
        <f t="shared" si="31"/>
        <v>53</v>
      </c>
      <c r="F261">
        <f t="shared" si="32"/>
        <v>71.505244562899023</v>
      </c>
      <c r="G261">
        <f t="shared" si="33"/>
        <v>-11</v>
      </c>
      <c r="H261">
        <f t="shared" si="34"/>
        <v>23</v>
      </c>
      <c r="I261">
        <f t="shared" si="35"/>
        <v>25.495097567963924</v>
      </c>
      <c r="J261">
        <v>1</v>
      </c>
      <c r="L261">
        <v>-1</v>
      </c>
    </row>
    <row r="262" spans="1:12" ht="14.45" customHeight="1">
      <c r="A262">
        <f t="shared" si="27"/>
        <v>-1</v>
      </c>
      <c r="B262">
        <f t="shared" si="28"/>
        <v>50</v>
      </c>
      <c r="C262">
        <f t="shared" si="29"/>
        <v>50.009999000199947</v>
      </c>
      <c r="D262">
        <f t="shared" si="30"/>
        <v>46</v>
      </c>
      <c r="E262">
        <f t="shared" si="31"/>
        <v>54</v>
      </c>
      <c r="F262">
        <f t="shared" si="32"/>
        <v>70.936591403872796</v>
      </c>
      <c r="G262">
        <f t="shared" si="33"/>
        <v>-12</v>
      </c>
      <c r="H262">
        <f t="shared" si="34"/>
        <v>22</v>
      </c>
      <c r="I262">
        <f t="shared" si="35"/>
        <v>25.059928172283335</v>
      </c>
      <c r="J262">
        <v>1</v>
      </c>
      <c r="L262">
        <v>-1</v>
      </c>
    </row>
    <row r="263" spans="1:12" ht="14.45" customHeight="1">
      <c r="A263">
        <f t="shared" si="27"/>
        <v>-1</v>
      </c>
      <c r="B263">
        <f t="shared" si="28"/>
        <v>51</v>
      </c>
      <c r="C263">
        <f t="shared" si="29"/>
        <v>51.009802979427398</v>
      </c>
      <c r="D263">
        <f t="shared" si="30"/>
        <v>46</v>
      </c>
      <c r="E263">
        <f t="shared" si="31"/>
        <v>54</v>
      </c>
      <c r="F263">
        <f t="shared" si="32"/>
        <v>70.936591403872796</v>
      </c>
      <c r="G263">
        <f t="shared" si="33"/>
        <v>-13</v>
      </c>
      <c r="H263">
        <f t="shared" si="34"/>
        <v>21</v>
      </c>
      <c r="I263">
        <f t="shared" si="35"/>
        <v>24.698178070456937</v>
      </c>
      <c r="J263">
        <v>1</v>
      </c>
      <c r="L263">
        <v>-1</v>
      </c>
    </row>
    <row r="264" spans="1:12" ht="14.45" customHeight="1">
      <c r="A264">
        <f t="shared" si="27"/>
        <v>-7</v>
      </c>
      <c r="B264">
        <f t="shared" si="28"/>
        <v>49</v>
      </c>
      <c r="C264">
        <f t="shared" si="29"/>
        <v>49.497474683058329</v>
      </c>
      <c r="D264">
        <f t="shared" si="30"/>
        <v>45</v>
      </c>
      <c r="E264">
        <f t="shared" si="31"/>
        <v>55</v>
      </c>
      <c r="F264">
        <f t="shared" si="32"/>
        <v>71.06335201775947</v>
      </c>
      <c r="G264">
        <f t="shared" si="33"/>
        <v>-13</v>
      </c>
      <c r="H264">
        <f t="shared" si="34"/>
        <v>21</v>
      </c>
      <c r="I264">
        <f t="shared" si="35"/>
        <v>24.698178070456937</v>
      </c>
      <c r="J264">
        <v>1</v>
      </c>
      <c r="L264">
        <v>-1</v>
      </c>
    </row>
    <row r="265" spans="1:12" ht="14.45" customHeight="1">
      <c r="A265">
        <f t="shared" si="27"/>
        <v>-8</v>
      </c>
      <c r="B265">
        <f t="shared" si="28"/>
        <v>50</v>
      </c>
      <c r="C265">
        <f t="shared" si="29"/>
        <v>50.635955604688654</v>
      </c>
      <c r="D265">
        <f t="shared" si="30"/>
        <v>44</v>
      </c>
      <c r="E265">
        <f t="shared" si="31"/>
        <v>56</v>
      </c>
      <c r="F265">
        <f t="shared" si="32"/>
        <v>71.217975259059429</v>
      </c>
      <c r="G265">
        <f t="shared" si="33"/>
        <v>-14</v>
      </c>
      <c r="H265">
        <f t="shared" si="34"/>
        <v>20</v>
      </c>
      <c r="I265">
        <f t="shared" si="35"/>
        <v>24.413111231467404</v>
      </c>
      <c r="J265">
        <v>1</v>
      </c>
      <c r="L265">
        <v>-1</v>
      </c>
    </row>
    <row r="266" spans="1:12" ht="14.45" customHeight="1">
      <c r="A266">
        <f t="shared" si="27"/>
        <v>-8</v>
      </c>
      <c r="B266">
        <f t="shared" si="28"/>
        <v>49</v>
      </c>
      <c r="C266">
        <f t="shared" si="29"/>
        <v>49.648766349225639</v>
      </c>
      <c r="D266">
        <f t="shared" si="30"/>
        <v>42</v>
      </c>
      <c r="E266">
        <f t="shared" si="31"/>
        <v>56</v>
      </c>
      <c r="F266">
        <f t="shared" si="32"/>
        <v>70</v>
      </c>
      <c r="G266">
        <f t="shared" si="33"/>
        <v>-15</v>
      </c>
      <c r="H266">
        <f t="shared" si="34"/>
        <v>19</v>
      </c>
      <c r="I266">
        <f t="shared" si="35"/>
        <v>24.207436873820409</v>
      </c>
      <c r="J266">
        <v>1</v>
      </c>
      <c r="L266">
        <v>-1</v>
      </c>
    </row>
    <row r="267" spans="1:12" ht="14.45" customHeight="1">
      <c r="A267">
        <f t="shared" si="27"/>
        <v>-11</v>
      </c>
      <c r="B267">
        <f t="shared" si="28"/>
        <v>47</v>
      </c>
      <c r="C267">
        <f t="shared" si="29"/>
        <v>48.270073544588683</v>
      </c>
      <c r="D267">
        <f t="shared" si="30"/>
        <v>40</v>
      </c>
      <c r="E267">
        <f t="shared" si="31"/>
        <v>57</v>
      </c>
      <c r="F267">
        <f t="shared" si="32"/>
        <v>69.634761434214738</v>
      </c>
      <c r="G267">
        <f t="shared" si="33"/>
        <v>-16</v>
      </c>
      <c r="H267">
        <f t="shared" si="34"/>
        <v>19</v>
      </c>
      <c r="I267">
        <f t="shared" si="35"/>
        <v>24.839484696748443</v>
      </c>
      <c r="J267">
        <v>1</v>
      </c>
      <c r="L267">
        <v>-1</v>
      </c>
    </row>
    <row r="268" spans="1:12" ht="14.45" customHeight="1">
      <c r="A268">
        <f t="shared" si="27"/>
        <v>-11</v>
      </c>
      <c r="B268">
        <f t="shared" si="28"/>
        <v>48</v>
      </c>
      <c r="C268">
        <f t="shared" si="29"/>
        <v>49.244289008980523</v>
      </c>
      <c r="D268">
        <f t="shared" si="30"/>
        <v>41</v>
      </c>
      <c r="E268">
        <f t="shared" si="31"/>
        <v>57</v>
      </c>
      <c r="F268">
        <f t="shared" si="32"/>
        <v>70.213958726167832</v>
      </c>
      <c r="G268">
        <f t="shared" si="33"/>
        <v>-16</v>
      </c>
      <c r="H268">
        <f t="shared" si="34"/>
        <v>18</v>
      </c>
      <c r="I268">
        <f t="shared" si="35"/>
        <v>24.083189157584592</v>
      </c>
      <c r="J268">
        <v>1</v>
      </c>
      <c r="L268">
        <v>-1</v>
      </c>
    </row>
    <row r="269" spans="1:12" ht="14.45" customHeight="1">
      <c r="A269">
        <f t="shared" si="27"/>
        <v>-12</v>
      </c>
      <c r="B269">
        <f t="shared" si="28"/>
        <v>47</v>
      </c>
      <c r="C269">
        <f t="shared" si="29"/>
        <v>48.507731342539614</v>
      </c>
      <c r="D269">
        <f t="shared" si="30"/>
        <v>40</v>
      </c>
      <c r="E269">
        <f t="shared" si="31"/>
        <v>58</v>
      </c>
      <c r="F269">
        <f t="shared" si="32"/>
        <v>70.455659815234142</v>
      </c>
      <c r="G269">
        <f t="shared" si="33"/>
        <v>-17</v>
      </c>
      <c r="H269">
        <f t="shared" si="34"/>
        <v>17</v>
      </c>
      <c r="I269">
        <f t="shared" si="35"/>
        <v>24.041630560342615</v>
      </c>
      <c r="J269">
        <v>1</v>
      </c>
      <c r="L269">
        <v>-1</v>
      </c>
    </row>
    <row r="270" spans="1:12" ht="14.45" customHeight="1">
      <c r="A270">
        <f t="shared" si="27"/>
        <v>-13</v>
      </c>
      <c r="B270">
        <f t="shared" si="28"/>
        <v>48</v>
      </c>
      <c r="C270">
        <f t="shared" si="29"/>
        <v>49.729267036625423</v>
      </c>
      <c r="D270">
        <f t="shared" si="30"/>
        <v>38</v>
      </c>
      <c r="E270">
        <f t="shared" si="31"/>
        <v>59</v>
      </c>
      <c r="F270">
        <f t="shared" si="32"/>
        <v>70.178344238091</v>
      </c>
      <c r="G270">
        <f t="shared" si="33"/>
        <v>-16</v>
      </c>
      <c r="H270">
        <f t="shared" si="34"/>
        <v>17</v>
      </c>
      <c r="I270">
        <f t="shared" si="35"/>
        <v>23.345235059857504</v>
      </c>
      <c r="J270">
        <v>1</v>
      </c>
      <c r="L270">
        <v>-1</v>
      </c>
    </row>
    <row r="271" spans="1:12" ht="14.45" customHeight="1">
      <c r="A271">
        <f t="shared" si="27"/>
        <v>-15</v>
      </c>
      <c r="B271">
        <f t="shared" si="28"/>
        <v>49</v>
      </c>
      <c r="C271">
        <f t="shared" si="29"/>
        <v>51.244511901275828</v>
      </c>
      <c r="D271">
        <f t="shared" si="30"/>
        <v>37</v>
      </c>
      <c r="E271">
        <f t="shared" si="31"/>
        <v>62</v>
      </c>
      <c r="F271">
        <f t="shared" si="32"/>
        <v>72.201108024738787</v>
      </c>
      <c r="G271">
        <f t="shared" si="33"/>
        <v>-18</v>
      </c>
      <c r="H271">
        <f t="shared" si="34"/>
        <v>16</v>
      </c>
      <c r="I271">
        <f t="shared" si="35"/>
        <v>24.083189157584592</v>
      </c>
      <c r="J271">
        <v>1</v>
      </c>
      <c r="L271">
        <v>-1</v>
      </c>
    </row>
    <row r="272" spans="1:12" ht="14.45" customHeight="1">
      <c r="A272">
        <f t="shared" si="27"/>
        <v>-16</v>
      </c>
      <c r="B272">
        <f t="shared" si="28"/>
        <v>47</v>
      </c>
      <c r="C272">
        <f t="shared" si="29"/>
        <v>49.648766349225639</v>
      </c>
      <c r="D272">
        <f t="shared" si="30"/>
        <v>35</v>
      </c>
      <c r="E272">
        <f t="shared" si="31"/>
        <v>63</v>
      </c>
      <c r="F272">
        <f t="shared" si="32"/>
        <v>72.069410986909006</v>
      </c>
      <c r="G272">
        <f t="shared" si="33"/>
        <v>-18</v>
      </c>
      <c r="H272">
        <f t="shared" si="34"/>
        <v>15</v>
      </c>
      <c r="I272">
        <f t="shared" si="35"/>
        <v>23.430749027719962</v>
      </c>
      <c r="J272">
        <v>1</v>
      </c>
      <c r="L272">
        <v>-1</v>
      </c>
    </row>
    <row r="273" spans="1:12" ht="14.45" customHeight="1">
      <c r="A273">
        <f t="shared" si="27"/>
        <v>-17</v>
      </c>
      <c r="B273">
        <f t="shared" si="28"/>
        <v>47</v>
      </c>
      <c r="C273">
        <f t="shared" si="29"/>
        <v>49.979995998399197</v>
      </c>
      <c r="D273">
        <f t="shared" si="30"/>
        <v>33</v>
      </c>
      <c r="E273">
        <f t="shared" si="31"/>
        <v>64</v>
      </c>
      <c r="F273">
        <f t="shared" si="32"/>
        <v>72.006944109578768</v>
      </c>
      <c r="G273">
        <f t="shared" si="33"/>
        <v>-18</v>
      </c>
      <c r="H273">
        <f t="shared" si="34"/>
        <v>14</v>
      </c>
      <c r="I273">
        <f t="shared" si="35"/>
        <v>22.803508501982758</v>
      </c>
      <c r="J273">
        <v>1</v>
      </c>
      <c r="L273">
        <v>-1</v>
      </c>
    </row>
    <row r="274" spans="1:12" ht="14.45" customHeight="1">
      <c r="A274">
        <f t="shared" si="27"/>
        <v>-18</v>
      </c>
      <c r="B274">
        <f t="shared" si="28"/>
        <v>47</v>
      </c>
      <c r="C274">
        <f t="shared" si="29"/>
        <v>50.328918128646478</v>
      </c>
      <c r="D274">
        <f t="shared" si="30"/>
        <v>31</v>
      </c>
      <c r="E274">
        <f t="shared" si="31"/>
        <v>65</v>
      </c>
      <c r="F274">
        <f t="shared" si="32"/>
        <v>72.013887549555335</v>
      </c>
      <c r="G274">
        <f t="shared" si="33"/>
        <v>-19</v>
      </c>
      <c r="H274">
        <f t="shared" si="34"/>
        <v>14</v>
      </c>
      <c r="I274">
        <f t="shared" si="35"/>
        <v>23.600847442411894</v>
      </c>
      <c r="J274">
        <v>1</v>
      </c>
      <c r="L274">
        <v>-1</v>
      </c>
    </row>
    <row r="275" spans="1:12" ht="14.45" customHeight="1">
      <c r="A275">
        <f t="shared" si="27"/>
        <v>-20</v>
      </c>
      <c r="B275">
        <f t="shared" si="28"/>
        <v>48</v>
      </c>
      <c r="C275">
        <f t="shared" si="29"/>
        <v>52</v>
      </c>
      <c r="D275">
        <f t="shared" si="30"/>
        <v>29</v>
      </c>
      <c r="E275">
        <f t="shared" si="31"/>
        <v>66</v>
      </c>
      <c r="F275">
        <f t="shared" si="32"/>
        <v>72.090221250874237</v>
      </c>
      <c r="G275">
        <f t="shared" si="33"/>
        <v>-23</v>
      </c>
      <c r="H275">
        <f t="shared" si="34"/>
        <v>12</v>
      </c>
      <c r="I275">
        <f t="shared" si="35"/>
        <v>25.942243542145693</v>
      </c>
      <c r="J275">
        <v>1</v>
      </c>
      <c r="L275">
        <v>-1</v>
      </c>
    </row>
    <row r="276" spans="1:12" ht="14.45" customHeight="1">
      <c r="A276">
        <f t="shared" si="27"/>
        <v>-20</v>
      </c>
      <c r="B276">
        <f t="shared" si="28"/>
        <v>49</v>
      </c>
      <c r="C276">
        <f t="shared" si="29"/>
        <v>52.924474489596967</v>
      </c>
      <c r="D276">
        <f t="shared" si="30"/>
        <v>27</v>
      </c>
      <c r="E276">
        <f t="shared" si="31"/>
        <v>67</v>
      </c>
      <c r="F276">
        <f t="shared" si="32"/>
        <v>72.235725233432802</v>
      </c>
      <c r="G276">
        <f t="shared" si="33"/>
        <v>-24</v>
      </c>
      <c r="H276">
        <f t="shared" si="34"/>
        <v>11</v>
      </c>
      <c r="I276">
        <f t="shared" si="35"/>
        <v>26.40075756488817</v>
      </c>
      <c r="J276">
        <v>1</v>
      </c>
      <c r="L276">
        <v>-1</v>
      </c>
    </row>
    <row r="277" spans="1:12" ht="14.45" customHeight="1">
      <c r="A277">
        <f t="shared" si="27"/>
        <v>-21</v>
      </c>
      <c r="B277">
        <f t="shared" si="28"/>
        <v>49</v>
      </c>
      <c r="C277">
        <f t="shared" si="29"/>
        <v>53.310411741047361</v>
      </c>
      <c r="D277">
        <f t="shared" si="30"/>
        <v>27</v>
      </c>
      <c r="E277">
        <f t="shared" si="31"/>
        <v>68</v>
      </c>
      <c r="F277">
        <f t="shared" si="32"/>
        <v>73.16419889536138</v>
      </c>
      <c r="G277">
        <f t="shared" si="33"/>
        <v>-24</v>
      </c>
      <c r="H277">
        <f t="shared" si="34"/>
        <v>10</v>
      </c>
      <c r="I277">
        <f t="shared" si="35"/>
        <v>26</v>
      </c>
      <c r="J277">
        <v>1</v>
      </c>
      <c r="L277">
        <v>-1</v>
      </c>
    </row>
    <row r="278" spans="1:12" ht="14.45" customHeight="1">
      <c r="A278">
        <f t="shared" si="27"/>
        <v>-22</v>
      </c>
      <c r="B278">
        <f t="shared" si="28"/>
        <v>49</v>
      </c>
      <c r="C278">
        <f t="shared" si="29"/>
        <v>53.712196007983138</v>
      </c>
      <c r="D278">
        <f t="shared" si="30"/>
        <v>25</v>
      </c>
      <c r="E278">
        <f t="shared" si="31"/>
        <v>69</v>
      </c>
      <c r="F278">
        <f t="shared" si="32"/>
        <v>73.389372527635089</v>
      </c>
      <c r="G278">
        <f t="shared" si="33"/>
        <v>-25</v>
      </c>
      <c r="H278">
        <f t="shared" si="34"/>
        <v>8</v>
      </c>
      <c r="I278">
        <f t="shared" si="35"/>
        <v>26.248809496813376</v>
      </c>
      <c r="J278">
        <v>1</v>
      </c>
      <c r="L278">
        <v>-1</v>
      </c>
    </row>
    <row r="279" spans="1:12" ht="14.45" customHeight="1">
      <c r="A279">
        <f t="shared" si="27"/>
        <v>-22</v>
      </c>
      <c r="B279">
        <f t="shared" si="28"/>
        <v>48</v>
      </c>
      <c r="C279">
        <f t="shared" si="29"/>
        <v>52.801515129776341</v>
      </c>
      <c r="D279">
        <f t="shared" si="30"/>
        <v>23</v>
      </c>
      <c r="E279">
        <f t="shared" si="31"/>
        <v>70</v>
      </c>
      <c r="F279">
        <f t="shared" si="32"/>
        <v>73.681748079154588</v>
      </c>
      <c r="G279">
        <f t="shared" si="33"/>
        <v>-24</v>
      </c>
      <c r="H279">
        <f t="shared" si="34"/>
        <v>7</v>
      </c>
      <c r="I279">
        <f t="shared" si="35"/>
        <v>25</v>
      </c>
      <c r="J279">
        <v>1</v>
      </c>
      <c r="L279">
        <v>-1</v>
      </c>
    </row>
    <row r="280" spans="1:12" ht="14.45" customHeight="1">
      <c r="A280">
        <f t="shared" si="27"/>
        <v>-21</v>
      </c>
      <c r="B280">
        <f t="shared" si="28"/>
        <v>49</v>
      </c>
      <c r="C280">
        <f t="shared" si="29"/>
        <v>53.310411741047361</v>
      </c>
      <c r="D280">
        <f t="shared" si="30"/>
        <v>20</v>
      </c>
      <c r="E280">
        <f t="shared" si="31"/>
        <v>71</v>
      </c>
      <c r="F280">
        <f t="shared" si="32"/>
        <v>73.763134423640111</v>
      </c>
      <c r="G280">
        <f t="shared" si="33"/>
        <v>-25</v>
      </c>
      <c r="H280">
        <f t="shared" si="34"/>
        <v>6</v>
      </c>
      <c r="I280">
        <f t="shared" si="35"/>
        <v>25.709920264364882</v>
      </c>
      <c r="J280">
        <v>1</v>
      </c>
      <c r="L280">
        <v>-1</v>
      </c>
    </row>
    <row r="281" spans="1:12" ht="14.45" customHeight="1">
      <c r="A281">
        <f t="shared" si="27"/>
        <v>-21</v>
      </c>
      <c r="B281">
        <f t="shared" si="28"/>
        <v>49</v>
      </c>
      <c r="C281">
        <f t="shared" si="29"/>
        <v>53.310411741047361</v>
      </c>
      <c r="D281">
        <f t="shared" si="30"/>
        <v>18</v>
      </c>
      <c r="E281">
        <f t="shared" si="31"/>
        <v>71</v>
      </c>
      <c r="F281">
        <f t="shared" si="32"/>
        <v>73.246160308919954</v>
      </c>
      <c r="G281">
        <f t="shared" si="33"/>
        <v>-25</v>
      </c>
      <c r="H281">
        <f t="shared" si="34"/>
        <v>5</v>
      </c>
      <c r="I281">
        <f t="shared" si="35"/>
        <v>25.495097567963924</v>
      </c>
      <c r="J281">
        <v>1</v>
      </c>
      <c r="L281">
        <v>-1</v>
      </c>
    </row>
    <row r="282" spans="1:12" ht="14.45" customHeight="1">
      <c r="A282">
        <f t="shared" si="27"/>
        <v>-22</v>
      </c>
      <c r="B282">
        <f t="shared" si="28"/>
        <v>48</v>
      </c>
      <c r="C282">
        <f t="shared" si="29"/>
        <v>52.801515129776341</v>
      </c>
      <c r="D282">
        <f t="shared" si="30"/>
        <v>15</v>
      </c>
      <c r="E282">
        <f t="shared" si="31"/>
        <v>72</v>
      </c>
      <c r="F282">
        <f t="shared" si="32"/>
        <v>73.545904032787575</v>
      </c>
      <c r="G282">
        <f t="shared" si="33"/>
        <v>-26</v>
      </c>
      <c r="H282">
        <f t="shared" si="34"/>
        <v>4</v>
      </c>
      <c r="I282">
        <f t="shared" si="35"/>
        <v>26.305892875931811</v>
      </c>
      <c r="J282">
        <v>1</v>
      </c>
      <c r="L282">
        <v>-1</v>
      </c>
    </row>
    <row r="283" spans="1:12" ht="14.45" customHeight="1">
      <c r="A283">
        <f t="shared" si="27"/>
        <v>-22</v>
      </c>
      <c r="B283">
        <f t="shared" si="28"/>
        <v>48</v>
      </c>
      <c r="C283">
        <f t="shared" si="29"/>
        <v>52.801515129776341</v>
      </c>
      <c r="D283">
        <f t="shared" si="30"/>
        <v>12</v>
      </c>
      <c r="E283">
        <f t="shared" si="31"/>
        <v>72</v>
      </c>
      <c r="F283">
        <f t="shared" si="32"/>
        <v>72.993150363578636</v>
      </c>
      <c r="G283">
        <f t="shared" si="33"/>
        <v>-25</v>
      </c>
      <c r="H283">
        <f t="shared" si="34"/>
        <v>3</v>
      </c>
      <c r="I283">
        <f t="shared" si="35"/>
        <v>25.179356624028344</v>
      </c>
      <c r="J283">
        <v>1</v>
      </c>
      <c r="L283">
        <v>-1</v>
      </c>
    </row>
    <row r="284" spans="1:12" ht="14.45" customHeight="1">
      <c r="A284">
        <f t="shared" si="27"/>
        <v>-22</v>
      </c>
      <c r="B284">
        <f t="shared" si="28"/>
        <v>48</v>
      </c>
      <c r="C284">
        <f t="shared" si="29"/>
        <v>52.801515129776341</v>
      </c>
      <c r="D284">
        <f t="shared" si="30"/>
        <v>10</v>
      </c>
      <c r="E284">
        <f t="shared" si="31"/>
        <v>72</v>
      </c>
      <c r="F284">
        <f t="shared" si="32"/>
        <v>72.691127381544987</v>
      </c>
      <c r="G284">
        <f t="shared" si="33"/>
        <v>-25</v>
      </c>
      <c r="H284">
        <f t="shared" si="34"/>
        <v>2</v>
      </c>
      <c r="I284">
        <f t="shared" si="35"/>
        <v>25.079872407968907</v>
      </c>
      <c r="J284">
        <v>1</v>
      </c>
      <c r="L284">
        <v>-1</v>
      </c>
    </row>
    <row r="285" spans="1:12" ht="14.45" customHeight="1">
      <c r="A285">
        <f t="shared" si="27"/>
        <v>-22</v>
      </c>
      <c r="B285">
        <f t="shared" si="28"/>
        <v>49</v>
      </c>
      <c r="C285">
        <f t="shared" si="29"/>
        <v>53.712196007983138</v>
      </c>
      <c r="D285">
        <f t="shared" si="30"/>
        <v>7</v>
      </c>
      <c r="E285">
        <f t="shared" si="31"/>
        <v>73</v>
      </c>
      <c r="F285">
        <f t="shared" si="32"/>
        <v>73.334848469196416</v>
      </c>
      <c r="G285">
        <f t="shared" si="33"/>
        <v>-25</v>
      </c>
      <c r="H285">
        <f t="shared" si="34"/>
        <v>1</v>
      </c>
      <c r="I285">
        <f t="shared" si="35"/>
        <v>25.019992006393608</v>
      </c>
      <c r="J285">
        <v>1</v>
      </c>
      <c r="L285">
        <v>-1</v>
      </c>
    </row>
    <row r="286" spans="1:12" ht="14.45" customHeight="1">
      <c r="A286">
        <f t="shared" si="27"/>
        <v>-22</v>
      </c>
      <c r="B286">
        <f t="shared" si="28"/>
        <v>49</v>
      </c>
      <c r="C286">
        <f t="shared" si="29"/>
        <v>53.712196007983138</v>
      </c>
      <c r="D286">
        <f t="shared" si="30"/>
        <v>4</v>
      </c>
      <c r="E286">
        <f t="shared" si="31"/>
        <v>72</v>
      </c>
      <c r="F286">
        <f t="shared" si="32"/>
        <v>72.111025509279784</v>
      </c>
      <c r="G286">
        <f t="shared" si="33"/>
        <v>-25</v>
      </c>
      <c r="H286">
        <f t="shared" si="34"/>
        <v>0</v>
      </c>
      <c r="I286">
        <f t="shared" si="35"/>
        <v>25</v>
      </c>
      <c r="J286">
        <v>1</v>
      </c>
      <c r="L286">
        <v>-1</v>
      </c>
    </row>
    <row r="287" spans="1:12" ht="14.45" customHeight="1">
      <c r="A287">
        <f t="shared" si="27"/>
        <v>-22</v>
      </c>
      <c r="B287">
        <f t="shared" si="28"/>
        <v>49</v>
      </c>
      <c r="C287">
        <f t="shared" si="29"/>
        <v>53.712196007983138</v>
      </c>
      <c r="D287">
        <f t="shared" si="30"/>
        <v>1</v>
      </c>
      <c r="E287">
        <f t="shared" si="31"/>
        <v>73</v>
      </c>
      <c r="F287">
        <f t="shared" si="32"/>
        <v>73.006848993775918</v>
      </c>
      <c r="G287">
        <f t="shared" si="33"/>
        <v>-25</v>
      </c>
      <c r="H287">
        <f t="shared" si="34"/>
        <v>-1</v>
      </c>
      <c r="I287">
        <f t="shared" si="35"/>
        <v>25.019992006393608</v>
      </c>
      <c r="J287">
        <v>1</v>
      </c>
      <c r="L287">
        <v>-1</v>
      </c>
    </row>
    <row r="288" spans="1:12" ht="14.45" customHeight="1">
      <c r="A288">
        <f t="shared" si="27"/>
        <v>-22</v>
      </c>
      <c r="B288">
        <f t="shared" si="28"/>
        <v>49</v>
      </c>
      <c r="C288">
        <f t="shared" si="29"/>
        <v>53.712196007983138</v>
      </c>
      <c r="D288">
        <f t="shared" si="30"/>
        <v>-1</v>
      </c>
      <c r="E288">
        <f t="shared" si="31"/>
        <v>73</v>
      </c>
      <c r="F288">
        <f t="shared" si="32"/>
        <v>73.006848993775918</v>
      </c>
      <c r="G288">
        <f t="shared" si="33"/>
        <v>-26</v>
      </c>
      <c r="H288">
        <f t="shared" si="34"/>
        <v>-2</v>
      </c>
      <c r="I288">
        <f t="shared" si="35"/>
        <v>26.076809620810597</v>
      </c>
      <c r="J288">
        <v>1</v>
      </c>
      <c r="L288">
        <v>-1</v>
      </c>
    </row>
    <row r="289" spans="1:12" ht="14.45" customHeight="1">
      <c r="A289">
        <f t="shared" si="27"/>
        <v>-22</v>
      </c>
      <c r="B289">
        <f t="shared" si="28"/>
        <v>49</v>
      </c>
      <c r="C289">
        <f t="shared" si="29"/>
        <v>53.712196007983138</v>
      </c>
      <c r="D289">
        <f t="shared" si="30"/>
        <v>-3</v>
      </c>
      <c r="E289">
        <f t="shared" si="31"/>
        <v>73</v>
      </c>
      <c r="F289">
        <f t="shared" si="32"/>
        <v>73.061617830431317</v>
      </c>
      <c r="G289">
        <f t="shared" si="33"/>
        <v>-26</v>
      </c>
      <c r="H289">
        <f t="shared" si="34"/>
        <v>-3</v>
      </c>
      <c r="I289">
        <f t="shared" si="35"/>
        <v>26.172504656604801</v>
      </c>
      <c r="J289">
        <v>1</v>
      </c>
      <c r="L289">
        <v>-1</v>
      </c>
    </row>
    <row r="290" spans="1:12" ht="14.45" customHeight="1">
      <c r="A290">
        <f t="shared" ref="A290:A309" si="36">P138-M138</f>
        <v>-22</v>
      </c>
      <c r="B290">
        <f t="shared" ref="B290:B309" si="37">Q138-N138</f>
        <v>49</v>
      </c>
      <c r="C290">
        <f t="shared" ref="C290:C309" si="38">SQRT(A290^2+B290^2)</f>
        <v>53.712196007983138</v>
      </c>
      <c r="D290">
        <f t="shared" ref="D290:D309" si="39">J138-G138</f>
        <v>-5</v>
      </c>
      <c r="E290">
        <f t="shared" ref="E290:E309" si="40">K138-H138</f>
        <v>74</v>
      </c>
      <c r="F290">
        <f t="shared" ref="F290:F309" si="41">SQRT(D290^2+E290^2)</f>
        <v>74.168726563154635</v>
      </c>
      <c r="G290">
        <f t="shared" ref="G290:G309" si="42">D138-A138</f>
        <v>-25</v>
      </c>
      <c r="H290">
        <f t="shared" ref="H290:H309" si="43">E138-B138</f>
        <v>-4</v>
      </c>
      <c r="I290">
        <f t="shared" ref="I290:I309" si="44">SQRT(G290^2+H290^2)</f>
        <v>25.317977802344327</v>
      </c>
      <c r="J290">
        <v>1</v>
      </c>
      <c r="L290">
        <v>-1</v>
      </c>
    </row>
    <row r="291" spans="1:12" ht="14.45" customHeight="1">
      <c r="A291">
        <f t="shared" si="36"/>
        <v>-22</v>
      </c>
      <c r="B291">
        <f t="shared" si="37"/>
        <v>50</v>
      </c>
      <c r="C291">
        <f t="shared" si="38"/>
        <v>54.626001134990652</v>
      </c>
      <c r="D291">
        <f t="shared" si="39"/>
        <v>-8</v>
      </c>
      <c r="E291">
        <f t="shared" si="40"/>
        <v>73</v>
      </c>
      <c r="F291">
        <f t="shared" si="41"/>
        <v>73.437047870948632</v>
      </c>
      <c r="G291">
        <f t="shared" si="42"/>
        <v>-25</v>
      </c>
      <c r="H291">
        <f t="shared" si="43"/>
        <v>-5</v>
      </c>
      <c r="I291">
        <f t="shared" si="44"/>
        <v>25.495097567963924</v>
      </c>
      <c r="J291">
        <v>1</v>
      </c>
      <c r="L291">
        <v>-1</v>
      </c>
    </row>
    <row r="292" spans="1:12" ht="14.45" customHeight="1">
      <c r="A292">
        <f t="shared" si="36"/>
        <v>-22</v>
      </c>
      <c r="B292">
        <f t="shared" si="37"/>
        <v>50</v>
      </c>
      <c r="C292">
        <f t="shared" si="38"/>
        <v>54.626001134990652</v>
      </c>
      <c r="D292">
        <f t="shared" si="39"/>
        <v>-11</v>
      </c>
      <c r="E292">
        <f t="shared" si="40"/>
        <v>72</v>
      </c>
      <c r="F292">
        <f t="shared" si="41"/>
        <v>72.835430938520574</v>
      </c>
      <c r="G292">
        <f t="shared" si="42"/>
        <v>-25</v>
      </c>
      <c r="H292">
        <f t="shared" si="43"/>
        <v>-6</v>
      </c>
      <c r="I292">
        <f t="shared" si="44"/>
        <v>25.709920264364882</v>
      </c>
      <c r="J292">
        <v>1</v>
      </c>
      <c r="L292">
        <v>-1</v>
      </c>
    </row>
    <row r="293" spans="1:12" ht="14.45" customHeight="1">
      <c r="A293">
        <f t="shared" si="36"/>
        <v>-22</v>
      </c>
      <c r="B293">
        <f t="shared" si="37"/>
        <v>51</v>
      </c>
      <c r="C293">
        <f t="shared" si="38"/>
        <v>55.542776307995261</v>
      </c>
      <c r="D293">
        <f t="shared" si="39"/>
        <v>-12</v>
      </c>
      <c r="E293">
        <f t="shared" si="40"/>
        <v>72</v>
      </c>
      <c r="F293">
        <f t="shared" si="41"/>
        <v>72.993150363578636</v>
      </c>
      <c r="G293">
        <f t="shared" si="42"/>
        <v>-25</v>
      </c>
      <c r="H293">
        <f t="shared" si="43"/>
        <v>-6</v>
      </c>
      <c r="I293">
        <f t="shared" si="44"/>
        <v>25.709920264364882</v>
      </c>
      <c r="J293">
        <v>1</v>
      </c>
      <c r="L293">
        <v>-1</v>
      </c>
    </row>
    <row r="294" spans="1:12" ht="14.45" customHeight="1">
      <c r="A294">
        <f t="shared" si="36"/>
        <v>-20</v>
      </c>
      <c r="B294">
        <f t="shared" si="37"/>
        <v>51</v>
      </c>
      <c r="C294">
        <f t="shared" si="38"/>
        <v>54.78138369920935</v>
      </c>
      <c r="D294">
        <f t="shared" si="39"/>
        <v>-15</v>
      </c>
      <c r="E294">
        <f t="shared" si="40"/>
        <v>71</v>
      </c>
      <c r="F294">
        <f t="shared" si="41"/>
        <v>72.567210226106937</v>
      </c>
      <c r="G294">
        <f t="shared" si="42"/>
        <v>-25</v>
      </c>
      <c r="H294">
        <f t="shared" si="43"/>
        <v>-7</v>
      </c>
      <c r="I294">
        <f t="shared" si="44"/>
        <v>25.96150997149434</v>
      </c>
      <c r="J294">
        <v>1</v>
      </c>
      <c r="L294">
        <v>-1</v>
      </c>
    </row>
    <row r="295" spans="1:12" ht="14.45" customHeight="1">
      <c r="A295">
        <f t="shared" si="36"/>
        <v>-20</v>
      </c>
      <c r="B295">
        <f t="shared" si="37"/>
        <v>51</v>
      </c>
      <c r="C295">
        <f t="shared" si="38"/>
        <v>54.78138369920935</v>
      </c>
      <c r="D295">
        <f t="shared" si="39"/>
        <v>-17</v>
      </c>
      <c r="E295">
        <f t="shared" si="40"/>
        <v>71</v>
      </c>
      <c r="F295">
        <f t="shared" si="41"/>
        <v>73.006848993775918</v>
      </c>
      <c r="G295">
        <f t="shared" si="42"/>
        <v>-25</v>
      </c>
      <c r="H295">
        <f t="shared" si="43"/>
        <v>-8</v>
      </c>
      <c r="I295">
        <f t="shared" si="44"/>
        <v>26.248809496813376</v>
      </c>
      <c r="J295">
        <v>1</v>
      </c>
      <c r="L295">
        <v>-1</v>
      </c>
    </row>
    <row r="296" spans="1:12" ht="14.45" customHeight="1">
      <c r="A296">
        <f t="shared" si="36"/>
        <v>-20</v>
      </c>
      <c r="B296">
        <f t="shared" si="37"/>
        <v>51</v>
      </c>
      <c r="C296">
        <f t="shared" si="38"/>
        <v>54.78138369920935</v>
      </c>
      <c r="D296">
        <f t="shared" si="39"/>
        <v>-19</v>
      </c>
      <c r="E296">
        <f t="shared" si="40"/>
        <v>70</v>
      </c>
      <c r="F296">
        <f t="shared" si="41"/>
        <v>72.532751223154364</v>
      </c>
      <c r="G296">
        <f t="shared" si="42"/>
        <v>-24</v>
      </c>
      <c r="H296">
        <f t="shared" si="43"/>
        <v>-9</v>
      </c>
      <c r="I296">
        <f t="shared" si="44"/>
        <v>25.632011235952593</v>
      </c>
      <c r="J296">
        <v>1</v>
      </c>
      <c r="L296">
        <v>-1</v>
      </c>
    </row>
    <row r="297" spans="1:12" ht="14.45" customHeight="1">
      <c r="A297">
        <f t="shared" si="36"/>
        <v>-20</v>
      </c>
      <c r="B297">
        <f t="shared" si="37"/>
        <v>51</v>
      </c>
      <c r="C297">
        <f t="shared" si="38"/>
        <v>54.78138369920935</v>
      </c>
      <c r="D297">
        <f t="shared" si="39"/>
        <v>-21</v>
      </c>
      <c r="E297">
        <f t="shared" si="40"/>
        <v>69</v>
      </c>
      <c r="F297">
        <f t="shared" si="41"/>
        <v>72.124891681027847</v>
      </c>
      <c r="G297">
        <f t="shared" si="42"/>
        <v>-25</v>
      </c>
      <c r="H297">
        <f t="shared" si="43"/>
        <v>-9</v>
      </c>
      <c r="I297">
        <f t="shared" si="44"/>
        <v>26.570660511172846</v>
      </c>
      <c r="J297">
        <v>1</v>
      </c>
      <c r="L297">
        <v>-1</v>
      </c>
    </row>
    <row r="298" spans="1:12" ht="14.45" customHeight="1">
      <c r="A298">
        <f t="shared" si="36"/>
        <v>-20</v>
      </c>
      <c r="B298">
        <f t="shared" si="37"/>
        <v>52</v>
      </c>
      <c r="C298">
        <f t="shared" si="38"/>
        <v>55.713553108736477</v>
      </c>
      <c r="D298">
        <f t="shared" si="39"/>
        <v>-21</v>
      </c>
      <c r="E298">
        <f t="shared" si="40"/>
        <v>69</v>
      </c>
      <c r="F298">
        <f t="shared" si="41"/>
        <v>72.124891681027847</v>
      </c>
      <c r="G298">
        <f t="shared" si="42"/>
        <v>-24</v>
      </c>
      <c r="H298">
        <f t="shared" si="43"/>
        <v>-9</v>
      </c>
      <c r="I298">
        <f t="shared" si="44"/>
        <v>25.632011235952593</v>
      </c>
      <c r="J298">
        <v>1</v>
      </c>
      <c r="L298">
        <v>-1</v>
      </c>
    </row>
    <row r="299" spans="1:12" ht="14.45" customHeight="1">
      <c r="A299">
        <f t="shared" si="36"/>
        <v>-19</v>
      </c>
      <c r="B299">
        <f t="shared" si="37"/>
        <v>50</v>
      </c>
      <c r="C299">
        <f t="shared" si="38"/>
        <v>53.488316481265329</v>
      </c>
      <c r="D299">
        <f t="shared" si="39"/>
        <v>-23</v>
      </c>
      <c r="E299">
        <f t="shared" si="40"/>
        <v>68</v>
      </c>
      <c r="F299">
        <f t="shared" si="41"/>
        <v>71.784399419372448</v>
      </c>
      <c r="G299">
        <f t="shared" si="42"/>
        <v>-24</v>
      </c>
      <c r="H299">
        <f t="shared" si="43"/>
        <v>-10</v>
      </c>
      <c r="I299">
        <f t="shared" si="44"/>
        <v>26</v>
      </c>
      <c r="J299">
        <v>1</v>
      </c>
      <c r="L299">
        <v>-1</v>
      </c>
    </row>
    <row r="300" spans="1:12" ht="14.45" customHeight="1">
      <c r="A300">
        <f t="shared" si="36"/>
        <v>-20</v>
      </c>
      <c r="B300">
        <f t="shared" si="37"/>
        <v>51</v>
      </c>
      <c r="C300">
        <f t="shared" si="38"/>
        <v>54.78138369920935</v>
      </c>
      <c r="D300">
        <f t="shared" si="39"/>
        <v>-24</v>
      </c>
      <c r="E300">
        <f t="shared" si="40"/>
        <v>68</v>
      </c>
      <c r="F300">
        <f t="shared" si="41"/>
        <v>72.111025509279784</v>
      </c>
      <c r="G300">
        <f t="shared" si="42"/>
        <v>-24</v>
      </c>
      <c r="H300">
        <f t="shared" si="43"/>
        <v>-10</v>
      </c>
      <c r="I300">
        <f t="shared" si="44"/>
        <v>26</v>
      </c>
      <c r="J300">
        <v>1</v>
      </c>
      <c r="L300">
        <v>-1</v>
      </c>
    </row>
    <row r="301" spans="1:12" ht="14.45" customHeight="1">
      <c r="A301">
        <f t="shared" si="36"/>
        <v>-20</v>
      </c>
      <c r="B301">
        <f t="shared" si="37"/>
        <v>51</v>
      </c>
      <c r="C301">
        <f t="shared" si="38"/>
        <v>54.78138369920935</v>
      </c>
      <c r="D301">
        <f t="shared" si="39"/>
        <v>-26</v>
      </c>
      <c r="E301">
        <f t="shared" si="40"/>
        <v>68</v>
      </c>
      <c r="F301">
        <f t="shared" si="41"/>
        <v>72.801098892805186</v>
      </c>
      <c r="G301">
        <f t="shared" si="42"/>
        <v>-24</v>
      </c>
      <c r="H301">
        <f t="shared" si="43"/>
        <v>-10</v>
      </c>
      <c r="I301">
        <f t="shared" si="44"/>
        <v>26</v>
      </c>
      <c r="J301">
        <v>1</v>
      </c>
      <c r="L301">
        <v>-1</v>
      </c>
    </row>
    <row r="302" spans="1:12" ht="14.45" customHeight="1">
      <c r="A302">
        <f t="shared" si="36"/>
        <v>-20</v>
      </c>
      <c r="B302">
        <f t="shared" si="37"/>
        <v>52</v>
      </c>
      <c r="C302">
        <f t="shared" si="38"/>
        <v>55.713553108736477</v>
      </c>
      <c r="D302">
        <f t="shared" si="39"/>
        <v>-25</v>
      </c>
      <c r="E302">
        <f t="shared" si="40"/>
        <v>67</v>
      </c>
      <c r="F302">
        <f t="shared" si="41"/>
        <v>71.512236715124502</v>
      </c>
      <c r="G302">
        <f t="shared" si="42"/>
        <v>-24</v>
      </c>
      <c r="H302">
        <f t="shared" si="43"/>
        <v>-10</v>
      </c>
      <c r="I302">
        <f t="shared" si="44"/>
        <v>26</v>
      </c>
      <c r="J302">
        <v>1</v>
      </c>
      <c r="L302">
        <v>-1</v>
      </c>
    </row>
    <row r="303" spans="1:12" ht="14.45" customHeight="1">
      <c r="A303">
        <f t="shared" si="36"/>
        <v>-20</v>
      </c>
      <c r="B303">
        <f t="shared" si="37"/>
        <v>50</v>
      </c>
      <c r="C303">
        <f t="shared" si="38"/>
        <v>53.851648071345039</v>
      </c>
      <c r="D303">
        <f t="shared" si="39"/>
        <v>-25</v>
      </c>
      <c r="E303">
        <f t="shared" si="40"/>
        <v>68</v>
      </c>
      <c r="F303">
        <f t="shared" si="41"/>
        <v>72.449982746719826</v>
      </c>
      <c r="G303">
        <f t="shared" si="42"/>
        <v>-24</v>
      </c>
      <c r="H303">
        <f t="shared" si="43"/>
        <v>-11</v>
      </c>
      <c r="I303">
        <f t="shared" si="44"/>
        <v>26.40075756488817</v>
      </c>
      <c r="J303">
        <v>1</v>
      </c>
      <c r="L303">
        <v>-1</v>
      </c>
    </row>
    <row r="304" spans="1:12" ht="14.45" customHeight="1">
      <c r="A304">
        <f t="shared" si="36"/>
        <v>-20</v>
      </c>
      <c r="B304">
        <f t="shared" si="37"/>
        <v>52</v>
      </c>
      <c r="C304">
        <f t="shared" si="38"/>
        <v>55.713553108736477</v>
      </c>
      <c r="D304">
        <f t="shared" si="39"/>
        <v>-26</v>
      </c>
      <c r="E304">
        <f t="shared" si="40"/>
        <v>67</v>
      </c>
      <c r="F304">
        <f t="shared" si="41"/>
        <v>71.867934435323804</v>
      </c>
      <c r="G304">
        <f t="shared" si="42"/>
        <v>-24</v>
      </c>
      <c r="H304">
        <f t="shared" si="43"/>
        <v>-11</v>
      </c>
      <c r="I304">
        <f t="shared" si="44"/>
        <v>26.40075756488817</v>
      </c>
      <c r="J304">
        <v>1</v>
      </c>
      <c r="L304">
        <v>-1</v>
      </c>
    </row>
    <row r="305" spans="1:12" ht="14.45" customHeight="1">
      <c r="A305">
        <f t="shared" si="36"/>
        <v>-20</v>
      </c>
      <c r="B305">
        <f t="shared" si="37"/>
        <v>50</v>
      </c>
      <c r="C305">
        <f t="shared" si="38"/>
        <v>53.851648071345039</v>
      </c>
      <c r="D305">
        <f t="shared" si="39"/>
        <v>-26</v>
      </c>
      <c r="E305">
        <f t="shared" si="40"/>
        <v>68</v>
      </c>
      <c r="F305">
        <f t="shared" si="41"/>
        <v>72.801098892805186</v>
      </c>
      <c r="G305">
        <f t="shared" si="42"/>
        <v>-23</v>
      </c>
      <c r="H305">
        <f t="shared" si="43"/>
        <v>-11</v>
      </c>
      <c r="I305">
        <f t="shared" si="44"/>
        <v>25.495097567963924</v>
      </c>
      <c r="J305">
        <v>1</v>
      </c>
      <c r="L305">
        <v>-1</v>
      </c>
    </row>
    <row r="306" spans="1:12" ht="14.45" customHeight="1">
      <c r="A306">
        <f t="shared" si="36"/>
        <v>-20</v>
      </c>
      <c r="B306">
        <f t="shared" si="37"/>
        <v>50</v>
      </c>
      <c r="C306">
        <f t="shared" si="38"/>
        <v>53.851648071345039</v>
      </c>
      <c r="D306">
        <f t="shared" si="39"/>
        <v>-25</v>
      </c>
      <c r="E306">
        <f t="shared" si="40"/>
        <v>67</v>
      </c>
      <c r="F306">
        <f t="shared" si="41"/>
        <v>71.512236715124502</v>
      </c>
      <c r="G306">
        <f t="shared" si="42"/>
        <v>-23</v>
      </c>
      <c r="H306">
        <f t="shared" si="43"/>
        <v>-12</v>
      </c>
      <c r="I306">
        <f t="shared" si="44"/>
        <v>25.942243542145693</v>
      </c>
      <c r="J306">
        <v>1</v>
      </c>
      <c r="L306">
        <v>-1</v>
      </c>
    </row>
    <row r="307" spans="1:12" ht="14.45" customHeight="1">
      <c r="A307">
        <f t="shared" si="36"/>
        <v>-19</v>
      </c>
      <c r="B307">
        <f t="shared" si="37"/>
        <v>50</v>
      </c>
      <c r="C307">
        <f t="shared" si="38"/>
        <v>53.488316481265329</v>
      </c>
      <c r="D307">
        <f t="shared" si="39"/>
        <v>-25</v>
      </c>
      <c r="E307">
        <f t="shared" si="40"/>
        <v>68</v>
      </c>
      <c r="F307">
        <f t="shared" si="41"/>
        <v>72.449982746719826</v>
      </c>
      <c r="G307">
        <f t="shared" si="42"/>
        <v>-24</v>
      </c>
      <c r="H307">
        <f t="shared" si="43"/>
        <v>-11</v>
      </c>
      <c r="I307">
        <f t="shared" si="44"/>
        <v>26.40075756488817</v>
      </c>
      <c r="J307">
        <v>1</v>
      </c>
      <c r="L307">
        <v>-1</v>
      </c>
    </row>
    <row r="308" spans="1:12" ht="14.45" customHeight="1">
      <c r="A308">
        <f t="shared" si="36"/>
        <v>-20</v>
      </c>
      <c r="B308">
        <f t="shared" si="37"/>
        <v>52</v>
      </c>
      <c r="C308">
        <f t="shared" si="38"/>
        <v>55.713553108736477</v>
      </c>
      <c r="D308">
        <f t="shared" si="39"/>
        <v>-25</v>
      </c>
      <c r="E308">
        <f t="shared" si="40"/>
        <v>67</v>
      </c>
      <c r="F308">
        <f t="shared" si="41"/>
        <v>71.512236715124502</v>
      </c>
      <c r="G308">
        <f t="shared" si="42"/>
        <v>-24</v>
      </c>
      <c r="H308">
        <f t="shared" si="43"/>
        <v>-11</v>
      </c>
      <c r="I308">
        <f t="shared" si="44"/>
        <v>26.40075756488817</v>
      </c>
      <c r="J308">
        <v>1</v>
      </c>
      <c r="L308">
        <v>-1</v>
      </c>
    </row>
    <row r="309" spans="1:12" ht="14.45" customHeight="1">
      <c r="A309">
        <f t="shared" si="36"/>
        <v>-19</v>
      </c>
      <c r="B309">
        <f t="shared" si="37"/>
        <v>51</v>
      </c>
      <c r="C309">
        <f t="shared" si="38"/>
        <v>54.42425929675111</v>
      </c>
      <c r="D309">
        <f t="shared" si="39"/>
        <v>-24</v>
      </c>
      <c r="E309">
        <f t="shared" si="40"/>
        <v>68</v>
      </c>
      <c r="F309">
        <f t="shared" si="41"/>
        <v>72.111025509279784</v>
      </c>
      <c r="G309">
        <f t="shared" si="42"/>
        <v>-23</v>
      </c>
      <c r="H309">
        <f t="shared" si="43"/>
        <v>-11</v>
      </c>
      <c r="I309">
        <f t="shared" si="44"/>
        <v>25.495097567963924</v>
      </c>
      <c r="J309">
        <v>1</v>
      </c>
      <c r="L309">
        <v>-1</v>
      </c>
    </row>
    <row r="448" spans="1:1" ht="14.45" customHeight="1">
      <c r="A448" t="s">
        <v>0</v>
      </c>
    </row>
    <row r="601" spans="1:1" ht="14.45" customHeight="1">
      <c r="A601" t="s">
        <v>0</v>
      </c>
    </row>
    <row r="754" spans="1:1" ht="14.45" customHeight="1">
      <c r="A754" t="s">
        <v>0</v>
      </c>
    </row>
    <row r="907" spans="1:1" ht="14.45" customHeight="1">
      <c r="A907" t="s">
        <v>0</v>
      </c>
    </row>
  </sheetData>
  <mergeCells count="28">
    <mergeCell ref="M160:M161"/>
    <mergeCell ref="S8:U8"/>
    <mergeCell ref="A159:M159"/>
    <mergeCell ref="A160:B160"/>
    <mergeCell ref="D160:E160"/>
    <mergeCell ref="G160:H160"/>
    <mergeCell ref="J160:K160"/>
    <mergeCell ref="A8:C8"/>
    <mergeCell ref="D8:F8"/>
    <mergeCell ref="G8:I8"/>
    <mergeCell ref="J8:L8"/>
    <mergeCell ref="M8:O8"/>
    <mergeCell ref="P8:R8"/>
    <mergeCell ref="P6:R6"/>
    <mergeCell ref="S6:U6"/>
    <mergeCell ref="B7:C7"/>
    <mergeCell ref="E7:F7"/>
    <mergeCell ref="H7:I7"/>
    <mergeCell ref="K7:L7"/>
    <mergeCell ref="N7:O7"/>
    <mergeCell ref="Q7:R7"/>
    <mergeCell ref="T7:U7"/>
    <mergeCell ref="M6:O6"/>
    <mergeCell ref="A2:B2"/>
    <mergeCell ref="A6:C6"/>
    <mergeCell ref="D6:F6"/>
    <mergeCell ref="G6:I6"/>
    <mergeCell ref="J6:L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4:J163"/>
  <sheetViews>
    <sheetView workbookViewId="0">
      <selection activeCell="E17" sqref="E17"/>
    </sheetView>
  </sheetViews>
  <sheetFormatPr baseColWidth="10" defaultColWidth="10.85546875" defaultRowHeight="14.45" customHeight="1"/>
  <sheetData>
    <row r="14" spans="1:10" ht="14.45" customHeight="1">
      <c r="A14" s="35" t="s">
        <v>193</v>
      </c>
      <c r="B14" s="36"/>
      <c r="C14" s="36"/>
      <c r="D14" s="36"/>
      <c r="E14" s="37"/>
      <c r="F14" s="38" t="s">
        <v>194</v>
      </c>
      <c r="G14" s="39"/>
      <c r="H14" s="39"/>
      <c r="I14" s="39"/>
      <c r="J14" s="39"/>
    </row>
    <row r="15" spans="1:10" ht="14.45" customHeight="1">
      <c r="A15" s="7" t="s">
        <v>174</v>
      </c>
      <c r="B15" s="7"/>
      <c r="C15" s="7" t="s">
        <v>185</v>
      </c>
      <c r="D15" s="8" t="s">
        <v>183</v>
      </c>
      <c r="E15" s="8" t="s">
        <v>184</v>
      </c>
    </row>
    <row r="16" spans="1:10" ht="14.45" customHeight="1">
      <c r="A16" s="9" t="s">
        <v>4</v>
      </c>
      <c r="B16">
        <v>0</v>
      </c>
      <c r="C16" s="11">
        <f>((B16-0)/147)*100</f>
        <v>0</v>
      </c>
      <c r="D16" s="10">
        <f>ACOS(('C1_der'!J162*'C1_der'!A162)/('C1_der'!L162*'C1_der'!C162))</f>
        <v>1.1239538583091324</v>
      </c>
      <c r="E16" s="10">
        <f>90-D16*180/PI()</f>
        <v>25.602187551441773</v>
      </c>
    </row>
    <row r="17" spans="1:5" ht="14.45" customHeight="1">
      <c r="A17" s="9" t="s">
        <v>18</v>
      </c>
      <c r="B17">
        <v>1</v>
      </c>
      <c r="C17" s="11">
        <f t="shared" ref="C17:C80" si="0">((B17-0)/147)*100</f>
        <v>0.68027210884353739</v>
      </c>
      <c r="D17" s="10">
        <f>ACOS(('C1_der'!J163*'C1_der'!A163)/('C1_der'!L163*'C1_der'!C163))</f>
        <v>1.1319370278313901</v>
      </c>
      <c r="E17" s="10">
        <f t="shared" ref="E16:E47" si="1">90-D17*180/PI()</f>
        <v>25.144785630678953</v>
      </c>
    </row>
    <row r="18" spans="1:5" ht="14.45" customHeight="1">
      <c r="A18" s="9" t="s">
        <v>19</v>
      </c>
      <c r="B18">
        <v>2</v>
      </c>
      <c r="C18" s="11">
        <f t="shared" si="0"/>
        <v>1.3605442176870748</v>
      </c>
      <c r="D18" s="10">
        <f>ACOS(('C1_der'!J164*'C1_der'!A164)/('C1_der'!L164*'C1_der'!C164))</f>
        <v>1.1239538583091324</v>
      </c>
      <c r="E18" s="10">
        <f t="shared" si="1"/>
        <v>25.602187551441773</v>
      </c>
    </row>
    <row r="19" spans="1:5" ht="14.45" customHeight="1">
      <c r="A19" s="9" t="s">
        <v>20</v>
      </c>
      <c r="B19">
        <v>3</v>
      </c>
      <c r="C19" s="11">
        <f t="shared" si="0"/>
        <v>2.0408163265306123</v>
      </c>
      <c r="D19" s="10">
        <f>ACOS(('C1_der'!J165*'C1_der'!A165)/('C1_der'!L165*'C1_der'!C165))</f>
        <v>1.1410340476982079</v>
      </c>
      <c r="E19" s="10">
        <f t="shared" si="1"/>
        <v>24.623564786163627</v>
      </c>
    </row>
    <row r="20" spans="1:5" ht="14.45" customHeight="1">
      <c r="A20" s="9" t="s">
        <v>21</v>
      </c>
      <c r="B20">
        <v>4</v>
      </c>
      <c r="C20" s="11">
        <f t="shared" si="0"/>
        <v>2.7210884353741496</v>
      </c>
      <c r="D20" s="10">
        <f>ACOS(('C1_der'!J166*'C1_der'!A166)/('C1_der'!L166*'C1_der'!C166))</f>
        <v>1.1583858851975093</v>
      </c>
      <c r="E20" s="10">
        <f t="shared" si="1"/>
        <v>23.629377730656813</v>
      </c>
    </row>
    <row r="21" spans="1:5" ht="14.45" customHeight="1">
      <c r="A21" s="9" t="s">
        <v>22</v>
      </c>
      <c r="B21">
        <v>5</v>
      </c>
      <c r="C21" s="11">
        <f t="shared" si="0"/>
        <v>3.4013605442176873</v>
      </c>
      <c r="D21" s="10">
        <f>ACOS(('C1_der'!J167*'C1_der'!A167)/('C1_der'!L167*'C1_der'!C167))</f>
        <v>1.1659045405098132</v>
      </c>
      <c r="E21" s="10">
        <f t="shared" si="1"/>
        <v>23.198590513648185</v>
      </c>
    </row>
    <row r="22" spans="1:5" ht="14.45" customHeight="1">
      <c r="A22" s="9" t="s">
        <v>23</v>
      </c>
      <c r="B22">
        <v>6</v>
      </c>
      <c r="C22" s="11">
        <f t="shared" si="0"/>
        <v>4.0816326530612246</v>
      </c>
      <c r="D22" s="10">
        <f>ACOS(('C1_der'!J168*'C1_der'!A168)/('C1_der'!L168*'C1_der'!C168))</f>
        <v>1.176005207095135</v>
      </c>
      <c r="E22" s="10">
        <f t="shared" si="1"/>
        <v>22.61986494804043</v>
      </c>
    </row>
    <row r="23" spans="1:5" ht="14.45" customHeight="1">
      <c r="A23" s="9" t="s">
        <v>24</v>
      </c>
      <c r="B23">
        <v>7</v>
      </c>
      <c r="C23" s="11">
        <f t="shared" si="0"/>
        <v>4.7619047619047619</v>
      </c>
      <c r="D23" s="10">
        <f>ACOS(('C1_der'!J169*'C1_der'!A169)/('C1_der'!L169*'C1_der'!C169))</f>
        <v>1.176005207095135</v>
      </c>
      <c r="E23" s="10">
        <f t="shared" si="1"/>
        <v>22.61986494804043</v>
      </c>
    </row>
    <row r="24" spans="1:5" ht="14.45" customHeight="1">
      <c r="A24" s="9" t="s">
        <v>25</v>
      </c>
      <c r="B24">
        <v>8</v>
      </c>
      <c r="C24" s="11">
        <f t="shared" si="0"/>
        <v>5.4421768707482991</v>
      </c>
      <c r="D24" s="10">
        <f>ACOS(('C1_der'!J170*'C1_der'!A170)/('C1_der'!L170*'C1_der'!C170))</f>
        <v>1.1938870564700756</v>
      </c>
      <c r="E24" s="10">
        <f t="shared" si="1"/>
        <v>21.59531044896768</v>
      </c>
    </row>
    <row r="25" spans="1:5" ht="14.45" customHeight="1">
      <c r="A25" s="9" t="s">
        <v>26</v>
      </c>
      <c r="B25">
        <v>9</v>
      </c>
      <c r="C25" s="11">
        <f t="shared" si="0"/>
        <v>6.1224489795918364</v>
      </c>
      <c r="D25" s="10">
        <f>ACOS(('C1_der'!J171*'C1_der'!A171)/('C1_der'!L171*'C1_der'!C171))</f>
        <v>1.200890259338339</v>
      </c>
      <c r="E25" s="10">
        <f t="shared" si="1"/>
        <v>21.194056481542276</v>
      </c>
    </row>
    <row r="26" spans="1:5" ht="14.45" customHeight="1">
      <c r="A26" s="9" t="s">
        <v>27</v>
      </c>
      <c r="B26">
        <v>10</v>
      </c>
      <c r="C26" s="11">
        <f t="shared" si="0"/>
        <v>6.8027210884353746</v>
      </c>
      <c r="D26" s="10">
        <f>ACOS(('C1_der'!J172*'C1_der'!A172)/('C1_der'!L172*'C1_der'!C172))</f>
        <v>1.2187520124794793</v>
      </c>
      <c r="E26" s="10">
        <f t="shared" si="1"/>
        <v>20.170653411850395</v>
      </c>
    </row>
    <row r="27" spans="1:5" ht="14.45" customHeight="1">
      <c r="A27" s="9" t="s">
        <v>28</v>
      </c>
      <c r="B27">
        <v>11</v>
      </c>
      <c r="C27" s="11">
        <f t="shared" si="0"/>
        <v>7.4829931972789119</v>
      </c>
      <c r="D27" s="10">
        <f>ACOS(('C1_der'!J173*'C1_der'!A173)/('C1_der'!L173*'C1_der'!C173))</f>
        <v>1.2187520124794793</v>
      </c>
      <c r="E27" s="10">
        <f t="shared" si="1"/>
        <v>20.170653411850395</v>
      </c>
    </row>
    <row r="28" spans="1:5" ht="14.45" customHeight="1">
      <c r="A28" s="9" t="s">
        <v>29</v>
      </c>
      <c r="B28">
        <v>12</v>
      </c>
      <c r="C28" s="11">
        <f t="shared" si="0"/>
        <v>8.1632653061224492</v>
      </c>
      <c r="D28" s="10">
        <f>ACOS(('C1_der'!J174*'C1_der'!A174)/('C1_der'!L174*'C1_der'!C174))</f>
        <v>1.2187520124794793</v>
      </c>
      <c r="E28" s="10">
        <f t="shared" si="1"/>
        <v>20.170653411850395</v>
      </c>
    </row>
    <row r="29" spans="1:5" ht="14.45" customHeight="1">
      <c r="A29" s="9" t="s">
        <v>30</v>
      </c>
      <c r="B29">
        <v>13</v>
      </c>
      <c r="C29" s="11">
        <f t="shared" si="0"/>
        <v>8.8435374149659864</v>
      </c>
      <c r="D29" s="10">
        <f>ACOS(('C1_der'!J175*'C1_der'!A175)/('C1_der'!L175*'C1_der'!C175))</f>
        <v>1.2368512549500026</v>
      </c>
      <c r="E29" s="10">
        <f t="shared" si="1"/>
        <v>19.133643205905472</v>
      </c>
    </row>
    <row r="30" spans="1:5" ht="14.45" customHeight="1">
      <c r="A30" s="9" t="s">
        <v>31</v>
      </c>
      <c r="B30">
        <v>14</v>
      </c>
      <c r="C30" s="11">
        <f t="shared" si="0"/>
        <v>9.5238095238095237</v>
      </c>
      <c r="D30" s="10">
        <f>ACOS(('C1_der'!J176*'C1_der'!A176)/('C1_der'!L176*'C1_der'!C176))</f>
        <v>1.2430578200143412</v>
      </c>
      <c r="E30" s="10">
        <f t="shared" si="1"/>
        <v>18.778033222445529</v>
      </c>
    </row>
    <row r="31" spans="1:5" ht="14.45" customHeight="1">
      <c r="A31" s="9" t="s">
        <v>32</v>
      </c>
      <c r="B31">
        <v>15</v>
      </c>
      <c r="C31" s="11">
        <f t="shared" si="0"/>
        <v>10.204081632653061</v>
      </c>
      <c r="D31" s="10">
        <f>ACOS(('C1_der'!J177*'C1_der'!A177)/('C1_der'!L177*'C1_der'!C177))</f>
        <v>1.2430578200143412</v>
      </c>
      <c r="E31" s="10">
        <f t="shared" si="1"/>
        <v>18.778033222445529</v>
      </c>
    </row>
    <row r="32" spans="1:5" ht="14.45" customHeight="1">
      <c r="A32" s="9" t="s">
        <v>33</v>
      </c>
      <c r="B32">
        <v>16</v>
      </c>
      <c r="C32" s="11">
        <f t="shared" si="0"/>
        <v>10.884353741496598</v>
      </c>
      <c r="D32" s="10">
        <f>ACOS(('C1_der'!J178*'C1_der'!A178)/('C1_der'!L178*'C1_der'!C178))</f>
        <v>1.2120256565243244</v>
      </c>
      <c r="E32" s="10">
        <f t="shared" si="1"/>
        <v>20.556045219583467</v>
      </c>
    </row>
    <row r="33" spans="1:5" ht="14.45" customHeight="1">
      <c r="A33" s="9" t="s">
        <v>34</v>
      </c>
      <c r="B33">
        <v>17</v>
      </c>
      <c r="C33" s="11">
        <f t="shared" si="0"/>
        <v>11.564625850340136</v>
      </c>
      <c r="D33" s="10">
        <f>ACOS(('C1_der'!J179*'C1_der'!A179)/('C1_der'!L179*'C1_der'!C179))</f>
        <v>1.2120256565243244</v>
      </c>
      <c r="E33" s="10">
        <f t="shared" si="1"/>
        <v>20.556045219583467</v>
      </c>
    </row>
    <row r="34" spans="1:5" ht="14.45" customHeight="1">
      <c r="A34" s="9" t="s">
        <v>35</v>
      </c>
      <c r="B34">
        <v>18</v>
      </c>
      <c r="C34" s="11">
        <f t="shared" si="0"/>
        <v>12.244897959183673</v>
      </c>
      <c r="D34" s="10">
        <f>ACOS(('C1_der'!J180*'C1_der'!A180)/('C1_der'!L180*'C1_der'!C180))</f>
        <v>1.2551806647561303</v>
      </c>
      <c r="E34" s="10">
        <f t="shared" si="1"/>
        <v>18.083445383048655</v>
      </c>
    </row>
    <row r="35" spans="1:5" ht="14.45" customHeight="1">
      <c r="A35" s="9" t="s">
        <v>36</v>
      </c>
      <c r="B35">
        <v>19</v>
      </c>
      <c r="C35" s="11">
        <f t="shared" si="0"/>
        <v>12.925170068027212</v>
      </c>
      <c r="D35" s="10">
        <f>ACOS(('C1_der'!J181*'C1_der'!A181)/('C1_der'!L181*'C1_der'!C181))</f>
        <v>1.2924966677897851</v>
      </c>
      <c r="E35" s="10">
        <f t="shared" si="1"/>
        <v>15.945395900922861</v>
      </c>
    </row>
    <row r="36" spans="1:5" ht="14.45" customHeight="1">
      <c r="A36" s="9" t="s">
        <v>37</v>
      </c>
      <c r="B36">
        <v>20</v>
      </c>
      <c r="C36" s="11">
        <f t="shared" si="0"/>
        <v>13.605442176870749</v>
      </c>
      <c r="D36" s="10">
        <f>ACOS(('C1_der'!J182*'C1_der'!A182)/('C1_der'!L182*'C1_der'!C182))</f>
        <v>1.297787623708186</v>
      </c>
      <c r="E36" s="10">
        <f t="shared" si="1"/>
        <v>15.642246457208728</v>
      </c>
    </row>
    <row r="37" spans="1:5" ht="14.45" customHeight="1">
      <c r="A37" s="9" t="s">
        <v>38</v>
      </c>
      <c r="B37">
        <v>21</v>
      </c>
      <c r="C37" s="11">
        <f t="shared" si="0"/>
        <v>14.285714285714285</v>
      </c>
      <c r="D37" s="10">
        <f>ACOS(('C1_der'!J183*'C1_der'!A183)/('C1_der'!L183*'C1_der'!C183))</f>
        <v>1.297787623708186</v>
      </c>
      <c r="E37" s="10">
        <f t="shared" si="1"/>
        <v>15.642246457208728</v>
      </c>
    </row>
    <row r="38" spans="1:5" ht="14.45" customHeight="1">
      <c r="A38" s="9" t="s">
        <v>39</v>
      </c>
      <c r="B38">
        <v>22</v>
      </c>
      <c r="C38" s="11">
        <f t="shared" si="0"/>
        <v>14.965986394557824</v>
      </c>
      <c r="D38" s="10">
        <f>ACOS(('C1_der'!J184*'C1_der'!A184)/('C1_der'!L184*'C1_der'!C184))</f>
        <v>1.297787623708186</v>
      </c>
      <c r="E38" s="10">
        <f t="shared" si="1"/>
        <v>15.642246457208728</v>
      </c>
    </row>
    <row r="39" spans="1:5" ht="14.45" customHeight="1">
      <c r="A39" s="9" t="s">
        <v>40</v>
      </c>
      <c r="B39">
        <v>23</v>
      </c>
      <c r="C39" s="11">
        <f t="shared" si="0"/>
        <v>15.646258503401361</v>
      </c>
      <c r="D39" s="10">
        <f>ACOS(('C1_der'!J185*'C1_der'!A185)/('C1_der'!L185*'C1_der'!C185))</f>
        <v>1.3258176636680323</v>
      </c>
      <c r="E39" s="10">
        <f t="shared" si="1"/>
        <v>14.036243467926482</v>
      </c>
    </row>
    <row r="40" spans="1:5" ht="14.45" customHeight="1">
      <c r="A40" s="9" t="s">
        <v>41</v>
      </c>
      <c r="B40">
        <v>24</v>
      </c>
      <c r="C40" s="11">
        <f t="shared" si="0"/>
        <v>16.326530612244898</v>
      </c>
      <c r="D40" s="10">
        <f>ACOS(('C1_der'!J186*'C1_der'!A186)/('C1_der'!L186*'C1_der'!C186))</f>
        <v>1.3542460218188073</v>
      </c>
      <c r="E40" s="10">
        <f t="shared" si="1"/>
        <v>12.407418527400736</v>
      </c>
    </row>
    <row r="41" spans="1:5" ht="14.45" customHeight="1">
      <c r="A41" s="9" t="s">
        <v>42</v>
      </c>
      <c r="B41">
        <v>25</v>
      </c>
      <c r="C41" s="11">
        <f t="shared" si="0"/>
        <v>17.006802721088434</v>
      </c>
      <c r="D41" s="10">
        <f>ACOS(('C1_der'!J187*'C1_der'!A187)/('C1_der'!L187*'C1_der'!C187))</f>
        <v>1.3734007669450157</v>
      </c>
      <c r="E41" s="10">
        <f t="shared" si="1"/>
        <v>11.309932474020215</v>
      </c>
    </row>
    <row r="42" spans="1:5" ht="14.45" customHeight="1">
      <c r="A42" s="9" t="s">
        <v>43</v>
      </c>
      <c r="B42">
        <v>26</v>
      </c>
      <c r="C42" s="11">
        <f t="shared" si="0"/>
        <v>17.687074829931973</v>
      </c>
      <c r="D42" s="10">
        <f>ACOS(('C1_der'!J188*'C1_der'!A188)/('C1_der'!L188*'C1_der'!C188))</f>
        <v>1.4056476493802696</v>
      </c>
      <c r="E42" s="10">
        <f t="shared" si="1"/>
        <v>9.4623222080256255</v>
      </c>
    </row>
    <row r="43" spans="1:5" ht="14.45" customHeight="1">
      <c r="A43" s="9" t="s">
        <v>44</v>
      </c>
      <c r="B43">
        <v>27</v>
      </c>
      <c r="C43" s="11">
        <f t="shared" si="0"/>
        <v>18.367346938775512</v>
      </c>
      <c r="D43" s="10">
        <f>ACOS(('C1_der'!J189*'C1_der'!A189)/('C1_der'!L189*'C1_der'!C189))</f>
        <v>1.4288992721907325</v>
      </c>
      <c r="E43" s="10">
        <f t="shared" si="1"/>
        <v>8.1301023541559942</v>
      </c>
    </row>
    <row r="44" spans="1:5" ht="14.45" customHeight="1">
      <c r="A44" s="9" t="s">
        <v>45</v>
      </c>
      <c r="B44">
        <v>28</v>
      </c>
      <c r="C44" s="11">
        <f t="shared" si="0"/>
        <v>19.047619047619047</v>
      </c>
      <c r="D44" s="10">
        <f>ACOS(('C1_der'!J190*'C1_der'!A190)/('C1_der'!L190*'C1_der'!C190))</f>
        <v>1.4056476493802696</v>
      </c>
      <c r="E44" s="10">
        <f t="shared" si="1"/>
        <v>9.4623222080256255</v>
      </c>
    </row>
    <row r="45" spans="1:5" ht="14.45" customHeight="1">
      <c r="A45" s="9" t="s">
        <v>46</v>
      </c>
      <c r="B45">
        <v>29</v>
      </c>
      <c r="C45" s="11">
        <f t="shared" si="0"/>
        <v>19.727891156462583</v>
      </c>
      <c r="D45" s="10">
        <f>ACOS(('C1_der'!J191*'C1_der'!A191)/('C1_der'!L191*'C1_der'!C191))</f>
        <v>1.4259838285559576</v>
      </c>
      <c r="E45" s="10">
        <f t="shared" si="1"/>
        <v>8.2971449698368644</v>
      </c>
    </row>
    <row r="46" spans="1:5" ht="14.45" customHeight="1">
      <c r="A46" s="9" t="s">
        <v>47</v>
      </c>
      <c r="B46">
        <v>30</v>
      </c>
      <c r="C46" s="11">
        <f t="shared" si="0"/>
        <v>20.408163265306122</v>
      </c>
      <c r="D46" s="10">
        <f>ACOS(('C1_der'!J192*'C1_der'!A192)/('C1_der'!L192*'C1_der'!C192))</f>
        <v>1.402199387185467</v>
      </c>
      <c r="E46" s="10">
        <f t="shared" si="1"/>
        <v>9.6598930784423374</v>
      </c>
    </row>
    <row r="47" spans="1:5" ht="14.45" customHeight="1">
      <c r="A47" s="9" t="s">
        <v>48</v>
      </c>
      <c r="B47">
        <v>31</v>
      </c>
      <c r="C47" s="11">
        <f t="shared" si="0"/>
        <v>21.088435374149661</v>
      </c>
      <c r="D47" s="10">
        <f>ACOS(('C1_der'!J193*'C1_der'!A193)/('C1_der'!L193*'C1_der'!C193))</f>
        <v>1.402199387185467</v>
      </c>
      <c r="E47" s="10">
        <f t="shared" si="1"/>
        <v>9.6598930784423374</v>
      </c>
    </row>
    <row r="48" spans="1:5" ht="14.45" customHeight="1">
      <c r="A48" s="9" t="s">
        <v>49</v>
      </c>
      <c r="B48">
        <v>32</v>
      </c>
      <c r="C48" s="11">
        <f t="shared" si="0"/>
        <v>21.768707482993197</v>
      </c>
      <c r="D48" s="10">
        <f>ACOS(('C1_der'!J194*'C1_der'!A194)/('C1_der'!L194*'C1_der'!C194))</f>
        <v>1.4259838285559576</v>
      </c>
      <c r="E48" s="10">
        <f t="shared" ref="E48:E79" si="2">90-D48*180/PI()</f>
        <v>8.2971449698368644</v>
      </c>
    </row>
    <row r="49" spans="1:5" ht="14.45" customHeight="1">
      <c r="A49" s="9" t="s">
        <v>50</v>
      </c>
      <c r="B49">
        <v>33</v>
      </c>
      <c r="C49" s="11">
        <f t="shared" si="0"/>
        <v>22.448979591836736</v>
      </c>
      <c r="D49" s="10">
        <f>ACOS(('C1_der'!J195*'C1_der'!A195)/('C1_der'!L195*'C1_der'!C195))</f>
        <v>1.4489538897749794</v>
      </c>
      <c r="E49" s="10">
        <f t="shared" si="2"/>
        <v>6.981057406829791</v>
      </c>
    </row>
    <row r="50" spans="1:5" ht="14.45" customHeight="1">
      <c r="A50" s="9" t="s">
        <v>51</v>
      </c>
      <c r="B50">
        <v>34</v>
      </c>
      <c r="C50" s="11">
        <f t="shared" si="0"/>
        <v>23.129251700680271</v>
      </c>
      <c r="D50" s="10">
        <f>ACOS(('C1_der'!J196*'C1_der'!A196)/('C1_der'!L196*'C1_der'!C196))</f>
        <v>1.451367400776558</v>
      </c>
      <c r="E50" s="10">
        <f t="shared" si="2"/>
        <v>6.8427734126309474</v>
      </c>
    </row>
    <row r="51" spans="1:5" ht="14.45" customHeight="1">
      <c r="A51" s="9" t="s">
        <v>52</v>
      </c>
      <c r="B51">
        <v>35</v>
      </c>
      <c r="C51" s="11">
        <f t="shared" si="0"/>
        <v>23.809523809523807</v>
      </c>
      <c r="D51" s="10">
        <f>ACOS(('C1_der'!J197*'C1_der'!A197)/('C1_der'!L197*'C1_der'!C197))</f>
        <v>1.451367400776558</v>
      </c>
      <c r="E51" s="10">
        <f t="shared" si="2"/>
        <v>6.8427734126309474</v>
      </c>
    </row>
    <row r="52" spans="1:5" ht="14.45" customHeight="1">
      <c r="A52" s="9" t="s">
        <v>53</v>
      </c>
      <c r="B52">
        <v>36</v>
      </c>
      <c r="C52" s="11">
        <f t="shared" si="0"/>
        <v>24.489795918367346</v>
      </c>
      <c r="D52" s="10">
        <f>ACOS(('C1_der'!J198*'C1_der'!A198)/('C1_der'!L198*'C1_der'!C198))</f>
        <v>1.4730694194361778</v>
      </c>
      <c r="E52" s="10">
        <f t="shared" si="2"/>
        <v>5.5993393365205719</v>
      </c>
    </row>
    <row r="53" spans="1:5" ht="14.45" customHeight="1">
      <c r="A53" s="9" t="s">
        <v>54</v>
      </c>
      <c r="B53">
        <v>37</v>
      </c>
      <c r="C53" s="11">
        <f t="shared" si="0"/>
        <v>25.170068027210885</v>
      </c>
      <c r="D53" s="10">
        <f>ACOS(('C1_der'!J199*'C1_der'!A199)/('C1_der'!L199*'C1_der'!C199))</f>
        <v>1.451367400776558</v>
      </c>
      <c r="E53" s="10">
        <f t="shared" si="2"/>
        <v>6.8427734126309474</v>
      </c>
    </row>
    <row r="54" spans="1:5" ht="14.45" customHeight="1">
      <c r="A54" s="9" t="s">
        <v>55</v>
      </c>
      <c r="B54">
        <v>38</v>
      </c>
      <c r="C54" s="11">
        <f t="shared" si="0"/>
        <v>25.850340136054424</v>
      </c>
      <c r="D54" s="10">
        <f>ACOS(('C1_der'!J200*'C1_der'!A200)/('C1_der'!L200*'C1_der'!C200))</f>
        <v>1.4925251862736186</v>
      </c>
      <c r="E54" s="10">
        <f t="shared" si="2"/>
        <v>4.4846060095446205</v>
      </c>
    </row>
    <row r="55" spans="1:5" ht="14.45" customHeight="1">
      <c r="A55" s="9" t="s">
        <v>56</v>
      </c>
      <c r="B55">
        <v>39</v>
      </c>
      <c r="C55" s="11">
        <f t="shared" si="0"/>
        <v>26.530612244897959</v>
      </c>
      <c r="D55" s="10">
        <f>ACOS(('C1_der'!J201*'C1_der'!A201)/('C1_der'!L201*'C1_der'!C201))</f>
        <v>1.4925251862736186</v>
      </c>
      <c r="E55" s="10">
        <f t="shared" si="2"/>
        <v>4.4846060095446205</v>
      </c>
    </row>
    <row r="56" spans="1:5" ht="14.45" customHeight="1">
      <c r="A56" s="9" t="s">
        <v>57</v>
      </c>
      <c r="B56">
        <v>40</v>
      </c>
      <c r="C56" s="11">
        <f t="shared" si="0"/>
        <v>27.210884353741498</v>
      </c>
      <c r="D56" s="10">
        <f>ACOS(('C1_der'!J202*'C1_der'!A202)/('C1_der'!L202*'C1_der'!C202))</f>
        <v>1.5108681716736887</v>
      </c>
      <c r="E56" s="10">
        <f t="shared" si="2"/>
        <v>3.4336303624505149</v>
      </c>
    </row>
    <row r="57" spans="1:5" ht="14.45" customHeight="1">
      <c r="A57" s="9" t="s">
        <v>58</v>
      </c>
      <c r="B57">
        <v>41</v>
      </c>
      <c r="C57" s="11">
        <f t="shared" si="0"/>
        <v>27.89115646258503</v>
      </c>
      <c r="D57" s="10">
        <f>ACOS(('C1_der'!J203*'C1_der'!A203)/('C1_der'!L203*'C1_der'!C203))</f>
        <v>1.5120405040791738</v>
      </c>
      <c r="E57" s="10">
        <f t="shared" si="2"/>
        <v>3.3664606634297911</v>
      </c>
    </row>
    <row r="58" spans="1:5" ht="14.45" customHeight="1">
      <c r="A58" s="9" t="s">
        <v>59</v>
      </c>
      <c r="B58">
        <v>42</v>
      </c>
      <c r="C58" s="11">
        <f t="shared" si="0"/>
        <v>28.571428571428569</v>
      </c>
      <c r="D58" s="10">
        <f>ACOS(('C1_der'!J204*'C1_der'!A204)/('C1_der'!L204*'C1_der'!C204))</f>
        <v>1.5316007248678418</v>
      </c>
      <c r="E58" s="10">
        <f t="shared" si="2"/>
        <v>2.2457425658950712</v>
      </c>
    </row>
    <row r="59" spans="1:5" ht="14.45" customHeight="1">
      <c r="A59" s="9" t="s">
        <v>60</v>
      </c>
      <c r="B59">
        <v>43</v>
      </c>
      <c r="C59" s="11">
        <f t="shared" si="0"/>
        <v>29.251700680272108</v>
      </c>
      <c r="D59" s="10">
        <f>ACOS(('C1_der'!J205*'C1_der'!A205)/('C1_der'!L205*'C1_der'!C205))</f>
        <v>1.5308176396716064</v>
      </c>
      <c r="E59" s="10">
        <f t="shared" si="2"/>
        <v>2.2906100426385336</v>
      </c>
    </row>
    <row r="60" spans="1:5" ht="14.45" customHeight="1">
      <c r="A60" s="9" t="s">
        <v>61</v>
      </c>
      <c r="B60">
        <v>44</v>
      </c>
      <c r="C60" s="11">
        <f t="shared" si="0"/>
        <v>29.931972789115648</v>
      </c>
      <c r="D60" s="10">
        <f>ACOS(('C1_der'!J206*'C1_der'!A206)/('C1_der'!L206*'C1_der'!C206))</f>
        <v>1.5904016576521012</v>
      </c>
      <c r="E60" s="10">
        <f t="shared" si="2"/>
        <v>-1.1233027140754217</v>
      </c>
    </row>
    <row r="61" spans="1:5" ht="14.45" customHeight="1">
      <c r="A61" s="9" t="s">
        <v>62</v>
      </c>
      <c r="B61">
        <v>45</v>
      </c>
      <c r="C61" s="11">
        <f t="shared" si="0"/>
        <v>30.612244897959183</v>
      </c>
      <c r="D61" s="10">
        <f>ACOS(('C1_der'!J207*'C1_der'!A207)/('C1_der'!L207*'C1_der'!C207))</f>
        <v>1.5904016576521012</v>
      </c>
      <c r="E61" s="10">
        <f t="shared" si="2"/>
        <v>-1.1233027140754217</v>
      </c>
    </row>
    <row r="62" spans="1:5" ht="14.45" customHeight="1">
      <c r="A62" s="9" t="s">
        <v>63</v>
      </c>
      <c r="B62">
        <v>46</v>
      </c>
      <c r="C62" s="11">
        <f t="shared" si="0"/>
        <v>31.292517006802722</v>
      </c>
      <c r="D62" s="10">
        <f>ACOS(('C1_der'!J208*'C1_der'!A208)/('C1_der'!L208*'C1_der'!C208))</f>
        <v>1.6099919287219513</v>
      </c>
      <c r="E62" s="10">
        <f t="shared" si="2"/>
        <v>-2.2457425658950712</v>
      </c>
    </row>
    <row r="63" spans="1:5" ht="14.45" customHeight="1">
      <c r="A63" s="9" t="s">
        <v>64</v>
      </c>
      <c r="B63">
        <v>47</v>
      </c>
      <c r="C63" s="11">
        <f t="shared" si="0"/>
        <v>31.972789115646261</v>
      </c>
      <c r="D63" s="10">
        <f>ACOS(('C1_der'!J209*'C1_der'!A209)/('C1_der'!L209*'C1_der'!C209))</f>
        <v>1.6099919287219513</v>
      </c>
      <c r="E63" s="10">
        <f t="shared" si="2"/>
        <v>-2.2457425658950712</v>
      </c>
    </row>
    <row r="64" spans="1:5" ht="14.45" customHeight="1">
      <c r="A64" s="9" t="s">
        <v>65</v>
      </c>
      <c r="B64">
        <v>48</v>
      </c>
      <c r="C64" s="11">
        <f t="shared" si="0"/>
        <v>32.653061224489797</v>
      </c>
      <c r="D64" s="10">
        <f>ACOS(('C1_der'!J210*'C1_der'!A210)/('C1_der'!L210*'C1_der'!C210))</f>
        <v>1.6295521495106193</v>
      </c>
      <c r="E64" s="10">
        <f t="shared" si="2"/>
        <v>-3.3664606634298053</v>
      </c>
    </row>
    <row r="65" spans="1:5" ht="14.45" customHeight="1">
      <c r="A65" s="9" t="s">
        <v>66</v>
      </c>
      <c r="B65">
        <v>49</v>
      </c>
      <c r="C65" s="11">
        <f t="shared" si="0"/>
        <v>33.333333333333329</v>
      </c>
      <c r="D65" s="10">
        <f>ACOS(('C1_der'!J211*'C1_der'!A211)/('C1_der'!L211*'C1_der'!C211))</f>
        <v>1.6295521495106193</v>
      </c>
      <c r="E65" s="10">
        <f t="shared" si="2"/>
        <v>-3.3664606634298053</v>
      </c>
    </row>
    <row r="66" spans="1:5" ht="14.45" customHeight="1">
      <c r="A66" s="9" t="s">
        <v>67</v>
      </c>
      <c r="B66">
        <v>50</v>
      </c>
      <c r="C66" s="11">
        <f t="shared" si="0"/>
        <v>34.013605442176868</v>
      </c>
      <c r="D66" s="10">
        <f>ACOS(('C1_der'!J212*'C1_der'!A212)/('C1_der'!L212*'C1_der'!C212))</f>
        <v>1.6490674673161745</v>
      </c>
      <c r="E66" s="10">
        <f t="shared" si="2"/>
        <v>-4.4846060095446347</v>
      </c>
    </row>
    <row r="67" spans="1:5" ht="14.45" customHeight="1">
      <c r="A67" s="9" t="s">
        <v>68</v>
      </c>
      <c r="B67">
        <v>51</v>
      </c>
      <c r="C67" s="11">
        <f t="shared" si="0"/>
        <v>34.693877551020407</v>
      </c>
      <c r="D67" s="10">
        <f>ACOS(('C1_der'!J213*'C1_der'!A213)/('C1_der'!L213*'C1_der'!C213))</f>
        <v>1.6307244819161044</v>
      </c>
      <c r="E67" s="10">
        <f t="shared" si="2"/>
        <v>-3.4336303624505291</v>
      </c>
    </row>
    <row r="68" spans="1:5" ht="14.45" customHeight="1">
      <c r="A68" s="9" t="s">
        <v>69</v>
      </c>
      <c r="B68">
        <v>52</v>
      </c>
      <c r="C68" s="11">
        <f t="shared" si="0"/>
        <v>35.374149659863946</v>
      </c>
      <c r="D68" s="10">
        <f>ACOS(('C1_der'!J214*'C1_der'!A214)/('C1_der'!L214*'C1_der'!C214))</f>
        <v>1.6490674673161745</v>
      </c>
      <c r="E68" s="10">
        <f t="shared" si="2"/>
        <v>-4.4846060095446347</v>
      </c>
    </row>
    <row r="69" spans="1:5" ht="14.45" customHeight="1">
      <c r="A69" s="9" t="s">
        <v>70</v>
      </c>
      <c r="B69">
        <v>53</v>
      </c>
      <c r="C69" s="11">
        <f t="shared" si="0"/>
        <v>36.054421768707485</v>
      </c>
      <c r="D69" s="10">
        <f>ACOS(('C1_der'!J215*'C1_der'!A215)/('C1_der'!L215*'C1_der'!C215))</f>
        <v>1.6685232341536154</v>
      </c>
      <c r="E69" s="10">
        <f t="shared" si="2"/>
        <v>-5.5993393365205861</v>
      </c>
    </row>
    <row r="70" spans="1:5" ht="14.45" customHeight="1">
      <c r="A70" s="9" t="s">
        <v>71</v>
      </c>
      <c r="B70">
        <v>54</v>
      </c>
      <c r="C70" s="11">
        <f t="shared" si="0"/>
        <v>36.734693877551024</v>
      </c>
      <c r="D70" s="10">
        <f>ACOS(('C1_der'!J216*'C1_der'!A216)/('C1_der'!L216*'C1_der'!C216))</f>
        <v>1.6685232341536154</v>
      </c>
      <c r="E70" s="10">
        <f t="shared" si="2"/>
        <v>-5.5993393365205861</v>
      </c>
    </row>
    <row r="71" spans="1:5" ht="14.45" customHeight="1">
      <c r="A71" s="9" t="s">
        <v>72</v>
      </c>
      <c r="B71">
        <v>55</v>
      </c>
      <c r="C71" s="11">
        <f t="shared" si="0"/>
        <v>37.414965986394563</v>
      </c>
      <c r="D71" s="10">
        <f>ACOS(('C1_der'!J217*'C1_der'!A217)/('C1_der'!L217*'C1_der'!C217))</f>
        <v>1.6879050713617609</v>
      </c>
      <c r="E71" s="10">
        <f t="shared" si="2"/>
        <v>-6.709836807756929</v>
      </c>
    </row>
    <row r="72" spans="1:5" ht="14.45" customHeight="1">
      <c r="A72" s="9" t="s">
        <v>73</v>
      </c>
      <c r="B72">
        <v>56</v>
      </c>
      <c r="C72" s="11">
        <f t="shared" si="0"/>
        <v>38.095238095238095</v>
      </c>
      <c r="D72" s="10">
        <f>ACOS(('C1_der'!J218*'C1_der'!A218)/('C1_der'!L218*'C1_der'!C218))</f>
        <v>1.707198931195844</v>
      </c>
      <c r="E72" s="10">
        <f t="shared" si="2"/>
        <v>-7.8152935467668811</v>
      </c>
    </row>
    <row r="73" spans="1:5" ht="14.45" customHeight="1">
      <c r="A73" s="9" t="s">
        <v>74</v>
      </c>
      <c r="B73">
        <v>57</v>
      </c>
      <c r="C73" s="11">
        <f t="shared" si="0"/>
        <v>38.775510204081634</v>
      </c>
      <c r="D73" s="10">
        <f>ACOS(('C1_der'!J219*'C1_der'!A219)/('C1_der'!L219*'C1_der'!C219))</f>
        <v>1.707198931195844</v>
      </c>
      <c r="E73" s="10">
        <f t="shared" si="2"/>
        <v>-7.8152935467668811</v>
      </c>
    </row>
    <row r="74" spans="1:5" ht="14.45" customHeight="1">
      <c r="A74" s="9" t="s">
        <v>75</v>
      </c>
      <c r="B74">
        <v>58</v>
      </c>
      <c r="C74" s="11">
        <f t="shared" si="0"/>
        <v>39.455782312925166</v>
      </c>
      <c r="D74" s="10">
        <f>ACOS(('C1_der'!J220*'C1_der'!A220)/('C1_der'!L220*'C1_der'!C220))</f>
        <v>1.7098922682769679</v>
      </c>
      <c r="E74" s="10">
        <f t="shared" si="2"/>
        <v>-7.9696103943213643</v>
      </c>
    </row>
    <row r="75" spans="1:5" ht="14.45" customHeight="1">
      <c r="A75" s="9" t="s">
        <v>76</v>
      </c>
      <c r="B75">
        <v>59</v>
      </c>
      <c r="C75" s="11">
        <f t="shared" si="0"/>
        <v>40.136054421768705</v>
      </c>
      <c r="D75" s="10">
        <f>ACOS(('C1_der'!J221*'C1_der'!A221)/('C1_der'!L221*'C1_der'!C221))</f>
        <v>1.7098922682769679</v>
      </c>
      <c r="E75" s="10">
        <f t="shared" si="2"/>
        <v>-7.9696103943213643</v>
      </c>
    </row>
    <row r="76" spans="1:5" ht="14.45" customHeight="1">
      <c r="A76" s="9" t="s">
        <v>77</v>
      </c>
      <c r="B76">
        <v>60</v>
      </c>
      <c r="C76" s="11">
        <f t="shared" si="0"/>
        <v>40.816326530612244</v>
      </c>
      <c r="D76" s="10">
        <f>ACOS(('C1_der'!J222*'C1_der'!A222)/('C1_der'!L222*'C1_der'!C222))</f>
        <v>1.729451588981298</v>
      </c>
      <c r="E76" s="10">
        <f t="shared" si="2"/>
        <v>-9.0902769208223191</v>
      </c>
    </row>
    <row r="77" spans="1:5" ht="14.45" customHeight="1">
      <c r="A77" s="9" t="s">
        <v>78</v>
      </c>
      <c r="B77">
        <v>61</v>
      </c>
      <c r="C77" s="11">
        <f t="shared" si="0"/>
        <v>41.496598639455783</v>
      </c>
      <c r="D77" s="10">
        <f>ACOS(('C1_der'!J223*'C1_der'!A223)/('C1_der'!L223*'C1_der'!C223))</f>
        <v>1.729451588981298</v>
      </c>
      <c r="E77" s="10">
        <f t="shared" si="2"/>
        <v>-9.0902769208223191</v>
      </c>
    </row>
    <row r="78" spans="1:5" ht="14.45" customHeight="1">
      <c r="A78" s="9" t="s">
        <v>79</v>
      </c>
      <c r="B78">
        <v>62</v>
      </c>
      <c r="C78" s="11">
        <f t="shared" si="0"/>
        <v>42.176870748299322</v>
      </c>
      <c r="D78" s="10">
        <f>ACOS(('C1_der'!J224*'C1_der'!A224)/('C1_der'!L224*'C1_der'!C224))</f>
        <v>1.729451588981298</v>
      </c>
      <c r="E78" s="10">
        <f t="shared" si="2"/>
        <v>-9.0902769208223191</v>
      </c>
    </row>
    <row r="79" spans="1:5" ht="14.45" customHeight="1">
      <c r="A79" s="9" t="s">
        <v>80</v>
      </c>
      <c r="B79">
        <v>63</v>
      </c>
      <c r="C79" s="11">
        <f t="shared" si="0"/>
        <v>42.857142857142854</v>
      </c>
      <c r="D79" s="10">
        <f>ACOS(('C1_der'!J225*'C1_der'!A225)/('C1_der'!L225*'C1_der'!C225))</f>
        <v>1.729451588981298</v>
      </c>
      <c r="E79" s="10">
        <f t="shared" si="2"/>
        <v>-9.0902769208223191</v>
      </c>
    </row>
    <row r="80" spans="1:5" ht="14.45" customHeight="1">
      <c r="A80" s="9" t="s">
        <v>81</v>
      </c>
      <c r="B80">
        <v>64</v>
      </c>
      <c r="C80" s="11">
        <f t="shared" si="0"/>
        <v>43.537414965986393</v>
      </c>
      <c r="D80" s="10">
        <f>ACOS(('C1_der'!J226*'C1_der'!A226)/('C1_der'!L226*'C1_der'!C226))</f>
        <v>1.729451588981298</v>
      </c>
      <c r="E80" s="10">
        <f t="shared" ref="E80:E111" si="3">90-D80*180/PI()</f>
        <v>-9.0902769208223191</v>
      </c>
    </row>
    <row r="81" spans="1:5" ht="14.45" customHeight="1">
      <c r="A81" s="9" t="s">
        <v>82</v>
      </c>
      <c r="B81">
        <v>65</v>
      </c>
      <c r="C81" s="11">
        <f t="shared" ref="C81:C144" si="4">((B81-0)/147)*100</f>
        <v>44.217687074829932</v>
      </c>
      <c r="D81" s="10">
        <f>ACOS(('C1_der'!J227*'C1_der'!A227)/('C1_der'!L227*'C1_der'!C227))</f>
        <v>1.7488892650260941</v>
      </c>
      <c r="E81" s="10">
        <f t="shared" si="3"/>
        <v>-10.203973721731671</v>
      </c>
    </row>
    <row r="82" spans="1:5" ht="14.45" customHeight="1">
      <c r="A82" s="9" t="s">
        <v>83</v>
      </c>
      <c r="B82">
        <v>66</v>
      </c>
      <c r="C82" s="11">
        <f t="shared" si="4"/>
        <v>44.897959183673471</v>
      </c>
      <c r="D82" s="10">
        <f>ACOS(('C1_der'!J228*'C1_der'!A228)/('C1_der'!L228*'C1_der'!C228))</f>
        <v>1.7488892650260941</v>
      </c>
      <c r="E82" s="10">
        <f t="shared" si="3"/>
        <v>-10.203973721731671</v>
      </c>
    </row>
    <row r="83" spans="1:5" ht="14.45" customHeight="1">
      <c r="A83" s="9" t="s">
        <v>84</v>
      </c>
      <c r="B83">
        <v>67</v>
      </c>
      <c r="C83" s="11">
        <f t="shared" si="4"/>
        <v>45.57823129251701</v>
      </c>
      <c r="D83" s="10">
        <f>ACOS(('C1_der'!J229*'C1_der'!A229)/('C1_der'!L229*'C1_der'!C229))</f>
        <v>1.7488892650260941</v>
      </c>
      <c r="E83" s="10">
        <f t="shared" si="3"/>
        <v>-10.203973721731671</v>
      </c>
    </row>
    <row r="84" spans="1:5" ht="14.45" customHeight="1">
      <c r="A84" s="9" t="s">
        <v>85</v>
      </c>
      <c r="B84">
        <v>68</v>
      </c>
      <c r="C84" s="11">
        <f t="shared" si="4"/>
        <v>46.258503401360542</v>
      </c>
      <c r="D84" s="10">
        <f>ACOS(('C1_der'!J230*'C1_der'!A230)/('C1_der'!L230*'C1_der'!C230))</f>
        <v>1.7681918866447774</v>
      </c>
      <c r="E84" s="10">
        <f t="shared" si="3"/>
        <v>-11.309932474020215</v>
      </c>
    </row>
    <row r="85" spans="1:5" ht="14.45" customHeight="1">
      <c r="A85" s="9" t="s">
        <v>86</v>
      </c>
      <c r="B85">
        <v>69</v>
      </c>
      <c r="C85" s="11">
        <f t="shared" si="4"/>
        <v>46.938775510204081</v>
      </c>
      <c r="D85" s="10">
        <f>ACOS(('C1_der'!J231*'C1_der'!A231)/('C1_der'!L231*'C1_der'!C231))</f>
        <v>1.7873466317709858</v>
      </c>
      <c r="E85" s="10">
        <f t="shared" si="3"/>
        <v>-12.407418527400736</v>
      </c>
    </row>
    <row r="86" spans="1:5" ht="14.45" customHeight="1">
      <c r="A86" s="9" t="s">
        <v>87</v>
      </c>
      <c r="B86">
        <v>70</v>
      </c>
      <c r="C86" s="11">
        <f t="shared" si="4"/>
        <v>47.619047619047613</v>
      </c>
      <c r="D86" s="10">
        <f>ACOS(('C1_der'!J232*'C1_der'!A232)/('C1_der'!L232*'C1_der'!C232))</f>
        <v>1.7873466317709858</v>
      </c>
      <c r="E86" s="10">
        <f t="shared" si="3"/>
        <v>-12.407418527400736</v>
      </c>
    </row>
    <row r="87" spans="1:5" ht="14.45" customHeight="1">
      <c r="A87" s="9" t="s">
        <v>88</v>
      </c>
      <c r="B87">
        <v>71</v>
      </c>
      <c r="C87" s="11">
        <f t="shared" si="4"/>
        <v>48.299319727891152</v>
      </c>
      <c r="D87" s="10">
        <f>ACOS(('C1_der'!J233*'C1_der'!A233)/('C1_der'!L233*'C1_der'!C233))</f>
        <v>1.7916250965242448</v>
      </c>
      <c r="E87" s="10">
        <f t="shared" si="3"/>
        <v>-12.652556500557964</v>
      </c>
    </row>
    <row r="88" spans="1:5" ht="14.45" customHeight="1">
      <c r="A88" s="9" t="s">
        <v>89</v>
      </c>
      <c r="B88">
        <v>72</v>
      </c>
      <c r="C88" s="11">
        <f t="shared" si="4"/>
        <v>48.979591836734691</v>
      </c>
      <c r="D88" s="10">
        <f>ACOS(('C1_der'!J234*'C1_der'!A234)/('C1_der'!L234*'C1_der'!C234))</f>
        <v>1.7916250965242448</v>
      </c>
      <c r="E88" s="10">
        <f t="shared" si="3"/>
        <v>-12.652556500557964</v>
      </c>
    </row>
    <row r="89" spans="1:5" ht="14.45" customHeight="1">
      <c r="A89" s="9" t="s">
        <v>90</v>
      </c>
      <c r="B89">
        <v>73</v>
      </c>
      <c r="C89" s="11">
        <f t="shared" si="4"/>
        <v>49.65986394557823</v>
      </c>
      <c r="D89" s="10">
        <f>ACOS(('C1_der'!J235*'C1_der'!A235)/('C1_der'!L235*'C1_der'!C235))</f>
        <v>1.7916250965242448</v>
      </c>
      <c r="E89" s="10">
        <f t="shared" si="3"/>
        <v>-12.652556500557964</v>
      </c>
    </row>
    <row r="90" spans="1:5" ht="14.45" customHeight="1">
      <c r="A90" s="9" t="s">
        <v>91</v>
      </c>
      <c r="B90">
        <v>74</v>
      </c>
      <c r="C90" s="11">
        <f t="shared" si="4"/>
        <v>50.34013605442177</v>
      </c>
      <c r="D90" s="10">
        <f>ACOS(('C1_der'!J236*'C1_der'!A236)/('C1_der'!L236*'C1_der'!C236))</f>
        <v>1.7916250965242448</v>
      </c>
      <c r="E90" s="10">
        <f t="shared" si="3"/>
        <v>-12.652556500557964</v>
      </c>
    </row>
    <row r="91" spans="1:5" ht="14.45" customHeight="1">
      <c r="A91" s="9" t="s">
        <v>92</v>
      </c>
      <c r="B91">
        <v>75</v>
      </c>
      <c r="C91" s="11">
        <f t="shared" si="4"/>
        <v>51.020408163265309</v>
      </c>
      <c r="D91" s="10">
        <f>ACOS(('C1_der'!J237*'C1_der'!A237)/('C1_der'!L237*'C1_der'!C237))</f>
        <v>1.8063413075157599</v>
      </c>
      <c r="E91" s="10">
        <f t="shared" si="3"/>
        <v>-13.495733280795804</v>
      </c>
    </row>
    <row r="92" spans="1:5" ht="14.45" customHeight="1">
      <c r="A92" s="9" t="s">
        <v>93</v>
      </c>
      <c r="B92">
        <v>76</v>
      </c>
      <c r="C92" s="11">
        <f t="shared" si="4"/>
        <v>51.700680272108848</v>
      </c>
      <c r="D92" s="10">
        <f>ACOS(('C1_der'!J238*'C1_der'!A238)/('C1_der'!L238*'C1_der'!C238))</f>
        <v>1.8251643853481625</v>
      </c>
      <c r="E92" s="10">
        <f t="shared" si="3"/>
        <v>-14.574216198038741</v>
      </c>
    </row>
    <row r="93" spans="1:5" ht="14.45" customHeight="1">
      <c r="A93" s="9" t="s">
        <v>94</v>
      </c>
      <c r="B93">
        <v>77</v>
      </c>
      <c r="C93" s="11">
        <f t="shared" si="4"/>
        <v>52.380952380952387</v>
      </c>
      <c r="D93" s="10">
        <f>ACOS(('C1_der'!J239*'C1_der'!A239)/('C1_der'!L239*'C1_der'!C239))</f>
        <v>1.8063413075157599</v>
      </c>
      <c r="E93" s="10">
        <f t="shared" si="3"/>
        <v>-13.495733280795804</v>
      </c>
    </row>
    <row r="94" spans="1:5" ht="14.45" customHeight="1">
      <c r="A94" s="9" t="s">
        <v>95</v>
      </c>
      <c r="B94">
        <v>78</v>
      </c>
      <c r="C94" s="11">
        <f t="shared" si="4"/>
        <v>53.061224489795919</v>
      </c>
      <c r="D94" s="10">
        <f>ACOS(('C1_der'!J240*'C1_der'!A240)/('C1_der'!L240*'C1_der'!C240))</f>
        <v>1.8063413075157599</v>
      </c>
      <c r="E94" s="10">
        <f t="shared" si="3"/>
        <v>-13.495733280795804</v>
      </c>
    </row>
    <row r="95" spans="1:5" ht="14.45" customHeight="1">
      <c r="A95" s="9" t="s">
        <v>96</v>
      </c>
      <c r="B95">
        <v>79</v>
      </c>
      <c r="C95" s="11">
        <f t="shared" si="4"/>
        <v>53.741496598639458</v>
      </c>
      <c r="D95" s="10">
        <f>ACOS(('C1_der'!J241*'C1_der'!A241)/('C1_der'!L241*'C1_der'!C241))</f>
        <v>1.8063413075157599</v>
      </c>
      <c r="E95" s="10">
        <f t="shared" si="3"/>
        <v>-13.495733280795804</v>
      </c>
    </row>
    <row r="96" spans="1:5" ht="14.45" customHeight="1">
      <c r="A96" s="9" t="s">
        <v>97</v>
      </c>
      <c r="B96">
        <v>80</v>
      </c>
      <c r="C96" s="11">
        <f t="shared" si="4"/>
        <v>54.421768707482997</v>
      </c>
      <c r="D96" s="10">
        <f>ACOS(('C1_der'!J242*'C1_der'!A242)/('C1_der'!L242*'C1_der'!C242))</f>
        <v>1.8063413075157599</v>
      </c>
      <c r="E96" s="10">
        <f t="shared" si="3"/>
        <v>-13.495733280795804</v>
      </c>
    </row>
    <row r="97" spans="1:5" ht="14.45" customHeight="1">
      <c r="A97" s="9" t="s">
        <v>98</v>
      </c>
      <c r="B97">
        <v>81</v>
      </c>
      <c r="C97" s="11">
        <f t="shared" si="4"/>
        <v>55.102040816326522</v>
      </c>
      <c r="D97" s="10">
        <f>ACOS(('C1_der'!J243*'C1_der'!A243)/('C1_der'!L243*'C1_der'!C243))</f>
        <v>1.8063413075157599</v>
      </c>
      <c r="E97" s="10">
        <f t="shared" si="3"/>
        <v>-13.495733280795804</v>
      </c>
    </row>
    <row r="98" spans="1:5" ht="14.45" customHeight="1">
      <c r="A98" s="9" t="s">
        <v>99</v>
      </c>
      <c r="B98">
        <v>82</v>
      </c>
      <c r="C98" s="11">
        <f t="shared" si="4"/>
        <v>55.782312925170061</v>
      </c>
      <c r="D98" s="10">
        <f>ACOS(('C1_der'!J244*'C1_der'!A244)/('C1_der'!L244*'C1_der'!C244))</f>
        <v>1.8063413075157599</v>
      </c>
      <c r="E98" s="10">
        <f t="shared" si="3"/>
        <v>-13.495733280795804</v>
      </c>
    </row>
    <row r="99" spans="1:5" ht="14.45" customHeight="1">
      <c r="A99" s="9" t="s">
        <v>100</v>
      </c>
      <c r="B99">
        <v>83</v>
      </c>
      <c r="C99" s="11">
        <f t="shared" si="4"/>
        <v>56.4625850340136</v>
      </c>
      <c r="D99" s="10">
        <f>ACOS(('C1_der'!J245*'C1_der'!A245)/('C1_der'!L245*'C1_der'!C245))</f>
        <v>1.7916250965242448</v>
      </c>
      <c r="E99" s="10">
        <f t="shared" si="3"/>
        <v>-12.652556500557964</v>
      </c>
    </row>
    <row r="100" spans="1:5" ht="14.45" customHeight="1">
      <c r="A100" s="9" t="s">
        <v>101</v>
      </c>
      <c r="B100">
        <v>84</v>
      </c>
      <c r="C100" s="11">
        <f t="shared" si="4"/>
        <v>57.142857142857139</v>
      </c>
      <c r="D100" s="10">
        <f>ACOS(('C1_der'!J246*'C1_der'!A246)/('C1_der'!L246*'C1_der'!C246))</f>
        <v>1.7681918866447774</v>
      </c>
      <c r="E100" s="10">
        <f t="shared" si="3"/>
        <v>-11.309932474020215</v>
      </c>
    </row>
    <row r="101" spans="1:5" ht="14.45" customHeight="1">
      <c r="A101" s="9" t="s">
        <v>102</v>
      </c>
      <c r="B101">
        <v>85</v>
      </c>
      <c r="C101" s="11">
        <f t="shared" si="4"/>
        <v>57.823129251700678</v>
      </c>
      <c r="D101" s="10">
        <f>ACOS(('C1_der'!J247*'C1_der'!A247)/('C1_der'!L247*'C1_der'!C247))</f>
        <v>1.7681918866447774</v>
      </c>
      <c r="E101" s="10">
        <f t="shared" si="3"/>
        <v>-11.309932474020215</v>
      </c>
    </row>
    <row r="102" spans="1:5" ht="14.45" customHeight="1">
      <c r="A102" s="9" t="s">
        <v>103</v>
      </c>
      <c r="B102">
        <v>86</v>
      </c>
      <c r="C102" s="11">
        <f t="shared" si="4"/>
        <v>58.503401360544217</v>
      </c>
      <c r="D102" s="10">
        <f>ACOS(('C1_der'!J248*'C1_der'!A248)/('C1_der'!L248*'C1_der'!C248))</f>
        <v>1.7488892650260941</v>
      </c>
      <c r="E102" s="10">
        <f t="shared" si="3"/>
        <v>-10.203973721731671</v>
      </c>
    </row>
    <row r="103" spans="1:5" ht="14.45" customHeight="1">
      <c r="A103" s="9" t="s">
        <v>104</v>
      </c>
      <c r="B103">
        <v>87</v>
      </c>
      <c r="C103" s="11">
        <f t="shared" si="4"/>
        <v>59.183673469387756</v>
      </c>
      <c r="D103" s="10">
        <f>ACOS(('C1_der'!J249*'C1_der'!A249)/('C1_der'!L249*'C1_der'!C249))</f>
        <v>1.729451588981298</v>
      </c>
      <c r="E103" s="10">
        <f t="shared" si="3"/>
        <v>-9.0902769208223191</v>
      </c>
    </row>
    <row r="104" spans="1:5" ht="14.45" customHeight="1">
      <c r="A104" s="9" t="s">
        <v>105</v>
      </c>
      <c r="B104">
        <v>88</v>
      </c>
      <c r="C104" s="11">
        <f t="shared" si="4"/>
        <v>59.863945578231295</v>
      </c>
      <c r="D104" s="10">
        <f>ACOS(('C1_der'!J250*'C1_der'!A250)/('C1_der'!L250*'C1_der'!C250))</f>
        <v>1.7098922682769679</v>
      </c>
      <c r="E104" s="10">
        <f t="shared" si="3"/>
        <v>-7.9696103943213643</v>
      </c>
    </row>
    <row r="105" spans="1:5" ht="14.45" customHeight="1">
      <c r="A105" s="9" t="s">
        <v>106</v>
      </c>
      <c r="B105">
        <v>89</v>
      </c>
      <c r="C105" s="11">
        <f t="shared" si="4"/>
        <v>60.544217687074834</v>
      </c>
      <c r="D105" s="10">
        <f>ACOS(('C1_der'!J251*'C1_der'!A251)/('C1_der'!L251*'C1_der'!C251))</f>
        <v>1.7098922682769679</v>
      </c>
      <c r="E105" s="10">
        <f t="shared" si="3"/>
        <v>-7.9696103943213643</v>
      </c>
    </row>
    <row r="106" spans="1:5" ht="14.45" customHeight="1">
      <c r="A106" s="9" t="s">
        <v>107</v>
      </c>
      <c r="B106">
        <v>90</v>
      </c>
      <c r="C106" s="11">
        <f t="shared" si="4"/>
        <v>61.224489795918366</v>
      </c>
      <c r="D106" s="10">
        <f>ACOS(('C1_der'!J252*'C1_der'!A252)/('C1_der'!L252*'C1_der'!C252))</f>
        <v>1.6879050713617609</v>
      </c>
      <c r="E106" s="10">
        <f t="shared" si="3"/>
        <v>-6.709836807756929</v>
      </c>
    </row>
    <row r="107" spans="1:5" ht="14.45" customHeight="1">
      <c r="A107" s="9" t="s">
        <v>108</v>
      </c>
      <c r="B107">
        <v>91</v>
      </c>
      <c r="C107" s="11">
        <f t="shared" si="4"/>
        <v>61.904761904761905</v>
      </c>
      <c r="D107" s="10">
        <f>ACOS(('C1_der'!J253*'C1_der'!A253)/('C1_der'!L253*'C1_der'!C253))</f>
        <v>1.6685232341536154</v>
      </c>
      <c r="E107" s="10">
        <f t="shared" si="3"/>
        <v>-5.5993393365205861</v>
      </c>
    </row>
    <row r="108" spans="1:5" ht="14.45" customHeight="1">
      <c r="A108" s="9" t="s">
        <v>109</v>
      </c>
      <c r="B108">
        <v>92</v>
      </c>
      <c r="C108" s="11">
        <f t="shared" si="4"/>
        <v>62.585034013605444</v>
      </c>
      <c r="D108" s="10">
        <f>ACOS(('C1_der'!J254*'C1_der'!A254)/('C1_der'!L254*'C1_der'!C254))</f>
        <v>1.6490674673161745</v>
      </c>
      <c r="E108" s="10">
        <f t="shared" si="3"/>
        <v>-4.4846060095446347</v>
      </c>
    </row>
    <row r="109" spans="1:5" ht="14.45" customHeight="1">
      <c r="A109" s="9" t="s">
        <v>110</v>
      </c>
      <c r="B109">
        <v>93</v>
      </c>
      <c r="C109" s="11">
        <f t="shared" si="4"/>
        <v>63.265306122448983</v>
      </c>
      <c r="D109" s="10">
        <f>ACOS(('C1_der'!J255*'C1_der'!A255)/('C1_der'!L255*'C1_der'!C255))</f>
        <v>1.6099919287219513</v>
      </c>
      <c r="E109" s="10">
        <f t="shared" si="3"/>
        <v>-2.2457425658950712</v>
      </c>
    </row>
    <row r="110" spans="1:5" ht="14.45" customHeight="1">
      <c r="A110" s="9" t="s">
        <v>111</v>
      </c>
      <c r="B110">
        <v>94</v>
      </c>
      <c r="C110" s="11">
        <f t="shared" si="4"/>
        <v>63.945578231292522</v>
      </c>
      <c r="D110" s="10">
        <f>ACOS(('C1_der'!J256*'C1_der'!A256)/('C1_der'!L256*'C1_der'!C256))</f>
        <v>1.5904016576521012</v>
      </c>
      <c r="E110" s="10">
        <f t="shared" si="3"/>
        <v>-1.1233027140754217</v>
      </c>
    </row>
    <row r="111" spans="1:5" ht="14.45" customHeight="1">
      <c r="A111" s="9" t="s">
        <v>112</v>
      </c>
      <c r="B111">
        <v>95</v>
      </c>
      <c r="C111" s="11">
        <f t="shared" si="4"/>
        <v>64.625850340136054</v>
      </c>
      <c r="D111" s="10">
        <f>ACOS(('C1_der'!J257*'C1_der'!A257)/('C1_der'!L257*'C1_der'!C257))</f>
        <v>1.5707963267948966</v>
      </c>
      <c r="E111" s="10">
        <f t="shared" si="3"/>
        <v>0</v>
      </c>
    </row>
    <row r="112" spans="1:5" ht="14.45" customHeight="1">
      <c r="A112" s="9" t="s">
        <v>113</v>
      </c>
      <c r="B112">
        <v>96</v>
      </c>
      <c r="C112" s="11">
        <f t="shared" si="4"/>
        <v>65.306122448979593</v>
      </c>
      <c r="D112" s="10">
        <f>ACOS(('C1_der'!J258*'C1_der'!A258)/('C1_der'!L258*'C1_der'!C258))</f>
        <v>1.5511909959376919</v>
      </c>
      <c r="E112" s="10">
        <f t="shared" ref="E112:E143" si="5">90-D112*180/PI()</f>
        <v>1.1233027140754217</v>
      </c>
    </row>
    <row r="113" spans="1:5" ht="14.45" customHeight="1">
      <c r="A113" s="9" t="s">
        <v>114</v>
      </c>
      <c r="B113">
        <v>97</v>
      </c>
      <c r="C113" s="11">
        <f t="shared" si="4"/>
        <v>65.986394557823118</v>
      </c>
      <c r="D113" s="10">
        <f>ACOS(('C1_der'!J259*'C1_der'!A259)/('C1_der'!L259*'C1_der'!C259))</f>
        <v>1.5131678993174227</v>
      </c>
      <c r="E113" s="10">
        <f t="shared" si="5"/>
        <v>3.3018656744349926</v>
      </c>
    </row>
    <row r="114" spans="1:5" ht="14.45" customHeight="1">
      <c r="A114" s="9" t="s">
        <v>115</v>
      </c>
      <c r="B114">
        <v>98</v>
      </c>
      <c r="C114" s="11">
        <f t="shared" si="4"/>
        <v>66.666666666666657</v>
      </c>
      <c r="D114" s="10">
        <f>ACOS(('C1_der'!J260*'C1_der'!A260)/('C1_der'!L260*'C1_der'!C260))</f>
        <v>1.4925251862736186</v>
      </c>
      <c r="E114" s="10">
        <f t="shared" si="5"/>
        <v>4.4846060095446205</v>
      </c>
    </row>
    <row r="115" spans="1:5" ht="14.45" customHeight="1">
      <c r="A115" s="9" t="s">
        <v>116</v>
      </c>
      <c r="B115">
        <v>99</v>
      </c>
      <c r="C115" s="11">
        <f t="shared" si="4"/>
        <v>67.346938775510196</v>
      </c>
      <c r="D115" s="10">
        <f>ACOS(('C1_der'!J261*'C1_der'!A261)/('C1_der'!L261*'C1_der'!C261))</f>
        <v>1.4536875822280322</v>
      </c>
      <c r="E115" s="10">
        <f t="shared" si="5"/>
        <v>6.7098368077569432</v>
      </c>
    </row>
    <row r="116" spans="1:5" ht="14.45" customHeight="1">
      <c r="A116" s="9" t="s">
        <v>117</v>
      </c>
      <c r="B116">
        <v>100</v>
      </c>
      <c r="C116" s="11">
        <f t="shared" si="4"/>
        <v>68.027210884353735</v>
      </c>
      <c r="D116" s="10">
        <f>ACOS(('C1_der'!J262*'C1_der'!A262)/('C1_der'!L262*'C1_der'!C262))</f>
        <v>1.550798992821746</v>
      </c>
      <c r="E116" s="10">
        <f t="shared" si="5"/>
        <v>1.1457628381751022</v>
      </c>
    </row>
    <row r="117" spans="1:5" ht="14.45" customHeight="1">
      <c r="A117" s="9" t="s">
        <v>118</v>
      </c>
      <c r="B117">
        <v>101</v>
      </c>
      <c r="C117" s="11">
        <f t="shared" si="4"/>
        <v>68.707482993197274</v>
      </c>
      <c r="D117" s="10">
        <f>ACOS(('C1_der'!J263*'C1_der'!A263)/('C1_der'!L263*'C1_der'!C263))</f>
        <v>1.5511909959376919</v>
      </c>
      <c r="E117" s="10">
        <f t="shared" si="5"/>
        <v>1.1233027140754217</v>
      </c>
    </row>
    <row r="118" spans="1:5" ht="14.45" customHeight="1">
      <c r="A118" s="9" t="s">
        <v>119</v>
      </c>
      <c r="B118">
        <v>102</v>
      </c>
      <c r="C118" s="11">
        <f t="shared" si="4"/>
        <v>69.387755102040813</v>
      </c>
      <c r="D118" s="10">
        <f>ACOS(('C1_der'!J264*'C1_der'!A264)/('C1_der'!L264*'C1_der'!C264))</f>
        <v>1.4288992721907325</v>
      </c>
      <c r="E118" s="10">
        <f t="shared" si="5"/>
        <v>8.1301023541559942</v>
      </c>
    </row>
    <row r="119" spans="1:5" ht="14.45" customHeight="1">
      <c r="A119" s="9" t="s">
        <v>120</v>
      </c>
      <c r="B119">
        <v>103</v>
      </c>
      <c r="C119" s="11">
        <f t="shared" si="4"/>
        <v>70.068027210884352</v>
      </c>
      <c r="D119" s="10">
        <f>ACOS(('C1_der'!J265*'C1_der'!A265)/('C1_der'!L265*'C1_der'!C265))</f>
        <v>1.4121410646084951</v>
      </c>
      <c r="E119" s="10">
        <f t="shared" si="5"/>
        <v>9.0902769208223333</v>
      </c>
    </row>
    <row r="120" spans="1:5" ht="14.45" customHeight="1">
      <c r="A120" s="9" t="s">
        <v>121</v>
      </c>
      <c r="B120">
        <v>104</v>
      </c>
      <c r="C120" s="11">
        <f t="shared" si="4"/>
        <v>70.748299319727892</v>
      </c>
      <c r="D120" s="10">
        <f>ACOS(('C1_der'!J266*'C1_der'!A266)/('C1_der'!L266*'C1_der'!C266))</f>
        <v>1.4089588955564736</v>
      </c>
      <c r="E120" s="10">
        <f t="shared" si="5"/>
        <v>9.2726017772003075</v>
      </c>
    </row>
    <row r="121" spans="1:5" ht="14.45" customHeight="1">
      <c r="A121" s="9" t="s">
        <v>122</v>
      </c>
      <c r="B121">
        <v>105</v>
      </c>
      <c r="C121" s="11">
        <f t="shared" si="4"/>
        <v>71.428571428571431</v>
      </c>
      <c r="D121" s="10">
        <f>ACOS(('C1_der'!J267*'C1_der'!A267)/('C1_der'!L267*'C1_der'!C267))</f>
        <v>1.3408918986629919</v>
      </c>
      <c r="E121" s="10">
        <f t="shared" si="5"/>
        <v>13.172553423326889</v>
      </c>
    </row>
    <row r="122" spans="1:5" ht="14.45" customHeight="1">
      <c r="A122" s="9" t="s">
        <v>123</v>
      </c>
      <c r="B122">
        <v>106</v>
      </c>
      <c r="C122" s="11">
        <f t="shared" si="4"/>
        <v>72.10884353741497</v>
      </c>
      <c r="D122" s="10">
        <f>ACOS(('C1_der'!J268*'C1_der'!A268)/('C1_der'!L268*'C1_der'!C268))</f>
        <v>1.3455195475808412</v>
      </c>
      <c r="E122" s="10">
        <f t="shared" si="5"/>
        <v>12.907408671265841</v>
      </c>
    </row>
    <row r="123" spans="1:5" ht="14.45" customHeight="1">
      <c r="A123" s="9" t="s">
        <v>124</v>
      </c>
      <c r="B123">
        <v>107</v>
      </c>
      <c r="C123" s="11">
        <f t="shared" si="4"/>
        <v>72.789115646258509</v>
      </c>
      <c r="D123" s="10">
        <f>ACOS(('C1_der'!J269*'C1_der'!A269)/('C1_der'!L269*'C1_der'!C269))</f>
        <v>1.3208177053340742</v>
      </c>
      <c r="E123" s="10">
        <f t="shared" si="5"/>
        <v>14.322719978203551</v>
      </c>
    </row>
    <row r="124" spans="1:5" ht="14.45" customHeight="1">
      <c r="A124" s="9" t="s">
        <v>125</v>
      </c>
      <c r="B124">
        <v>108</v>
      </c>
      <c r="C124" s="11">
        <f t="shared" si="4"/>
        <v>73.469387755102048</v>
      </c>
      <c r="D124" s="10">
        <f>ACOS(('C1_der'!J270*'C1_der'!A270)/('C1_der'!L270*'C1_der'!C270))</f>
        <v>1.306307944245664</v>
      </c>
      <c r="E124" s="10">
        <f t="shared" si="5"/>
        <v>15.154068050312603</v>
      </c>
    </row>
    <row r="125" spans="1:5" ht="14.45" customHeight="1">
      <c r="A125" s="9" t="s">
        <v>126</v>
      </c>
      <c r="B125">
        <v>109</v>
      </c>
      <c r="C125" s="11">
        <f t="shared" si="4"/>
        <v>74.149659863945587</v>
      </c>
      <c r="D125" s="10">
        <f>ACOS(('C1_der'!J271*'C1_der'!A271)/('C1_der'!L271*'C1_der'!C271))</f>
        <v>1.2737321144538538</v>
      </c>
      <c r="E125" s="10">
        <f t="shared" si="5"/>
        <v>17.020525611519858</v>
      </c>
    </row>
    <row r="126" spans="1:5" ht="14.45" customHeight="1">
      <c r="A126" s="9" t="s">
        <v>127</v>
      </c>
      <c r="B126">
        <v>110</v>
      </c>
      <c r="C126" s="11">
        <f t="shared" si="4"/>
        <v>74.829931972789126</v>
      </c>
      <c r="D126" s="10">
        <f>ACOS(('C1_der'!J272*'C1_der'!A272)/('C1_der'!L272*'C1_der'!C272))</f>
        <v>1.2426764317795911</v>
      </c>
      <c r="E126" s="10">
        <f t="shared" si="5"/>
        <v>18.799885158652657</v>
      </c>
    </row>
    <row r="127" spans="1:5" ht="14.45" customHeight="1">
      <c r="A127" s="9" t="s">
        <v>128</v>
      </c>
      <c r="B127">
        <v>111</v>
      </c>
      <c r="C127" s="11">
        <f t="shared" si="4"/>
        <v>75.510204081632651</v>
      </c>
      <c r="D127" s="10">
        <f>ACOS(('C1_der'!J273*'C1_der'!A273)/('C1_der'!L273*'C1_der'!C273))</f>
        <v>1.2237347232554061</v>
      </c>
      <c r="E127" s="10">
        <f t="shared" si="5"/>
        <v>19.885165113855436</v>
      </c>
    </row>
    <row r="128" spans="1:5" ht="14.45" customHeight="1">
      <c r="A128" s="9" t="s">
        <v>129</v>
      </c>
      <c r="B128">
        <v>112</v>
      </c>
      <c r="C128" s="11">
        <f t="shared" si="4"/>
        <v>76.19047619047619</v>
      </c>
      <c r="D128" s="10">
        <f>ACOS(('C1_der'!J274*'C1_der'!A274)/('C1_der'!L274*'C1_der'!C274))</f>
        <v>1.2050490255325521</v>
      </c>
      <c r="E128" s="10">
        <f t="shared" si="5"/>
        <v>20.955776730632181</v>
      </c>
    </row>
    <row r="129" spans="1:5" ht="14.45" customHeight="1">
      <c r="A129" s="9" t="s">
        <v>130</v>
      </c>
      <c r="B129">
        <v>113</v>
      </c>
      <c r="C129" s="11">
        <f t="shared" si="4"/>
        <v>76.870748299319729</v>
      </c>
      <c r="D129" s="10">
        <f>ACOS(('C1_der'!J275*'C1_der'!A275)/('C1_der'!L275*'C1_der'!C275))</f>
        <v>1.176005207095135</v>
      </c>
      <c r="E129" s="10">
        <f t="shared" si="5"/>
        <v>22.61986494804043</v>
      </c>
    </row>
    <row r="130" spans="1:5" ht="14.45" customHeight="1">
      <c r="A130" s="9" t="s">
        <v>131</v>
      </c>
      <c r="B130">
        <v>114</v>
      </c>
      <c r="C130" s="11">
        <f t="shared" si="4"/>
        <v>77.551020408163268</v>
      </c>
      <c r="D130" s="10">
        <f>ACOS(('C1_der'!J276*'C1_der'!A276)/('C1_der'!L276*'C1_der'!C276))</f>
        <v>1.1832725210146178</v>
      </c>
      <c r="E130" s="10">
        <f t="shared" si="5"/>
        <v>22.203478532057389</v>
      </c>
    </row>
    <row r="131" spans="1:5" ht="14.45" customHeight="1">
      <c r="A131" s="9" t="s">
        <v>132</v>
      </c>
      <c r="B131">
        <v>115</v>
      </c>
      <c r="C131" s="11">
        <f t="shared" si="4"/>
        <v>78.231292517006807</v>
      </c>
      <c r="D131" s="10">
        <f>ACOS(('C1_der'!J277*'C1_der'!A277)/('C1_der'!L277*'C1_der'!C277))</f>
        <v>1.1659045405098132</v>
      </c>
      <c r="E131" s="10">
        <f t="shared" si="5"/>
        <v>23.198590513648185</v>
      </c>
    </row>
    <row r="132" spans="1:5" ht="14.45" customHeight="1">
      <c r="A132" s="9" t="s">
        <v>133</v>
      </c>
      <c r="B132">
        <v>116</v>
      </c>
      <c r="C132" s="11">
        <f t="shared" si="4"/>
        <v>78.911564625850332</v>
      </c>
      <c r="D132" s="10">
        <f>ACOS(('C1_der'!J278*'C1_der'!A278)/('C1_der'!L278*'C1_der'!C278))</f>
        <v>1.148791296892679</v>
      </c>
      <c r="E132" s="10">
        <f t="shared" si="5"/>
        <v>24.179107146689176</v>
      </c>
    </row>
    <row r="133" spans="1:5" ht="14.45" customHeight="1">
      <c r="A133" s="9" t="s">
        <v>134</v>
      </c>
      <c r="B133">
        <v>117</v>
      </c>
      <c r="C133" s="11">
        <f t="shared" si="4"/>
        <v>79.591836734693871</v>
      </c>
      <c r="D133" s="10">
        <f>ACOS(('C1_der'!J279*'C1_der'!A279)/('C1_der'!L279*'C1_der'!C279))</f>
        <v>1.1410340476982079</v>
      </c>
      <c r="E133" s="10">
        <f t="shared" si="5"/>
        <v>24.623564786163627</v>
      </c>
    </row>
    <row r="134" spans="1:5" ht="14.45" customHeight="1">
      <c r="A134" s="9" t="s">
        <v>135</v>
      </c>
      <c r="B134">
        <v>118</v>
      </c>
      <c r="C134" s="11">
        <f t="shared" si="4"/>
        <v>80.27210884353741</v>
      </c>
      <c r="D134" s="10">
        <f>ACOS(('C1_der'!J280*'C1_der'!A280)/('C1_der'!L280*'C1_der'!C280))</f>
        <v>1.1659045405098132</v>
      </c>
      <c r="E134" s="10">
        <f t="shared" si="5"/>
        <v>23.198590513648185</v>
      </c>
    </row>
    <row r="135" spans="1:5" ht="14.45" customHeight="1">
      <c r="A135" s="9" t="s">
        <v>136</v>
      </c>
      <c r="B135">
        <v>119</v>
      </c>
      <c r="C135" s="11">
        <f t="shared" si="4"/>
        <v>80.952380952380949</v>
      </c>
      <c r="D135" s="10">
        <f>ACOS(('C1_der'!J281*'C1_der'!A281)/('C1_der'!L281*'C1_der'!C281))</f>
        <v>1.1659045405098132</v>
      </c>
      <c r="E135" s="10">
        <f t="shared" si="5"/>
        <v>23.198590513648185</v>
      </c>
    </row>
    <row r="136" spans="1:5" ht="14.45" customHeight="1">
      <c r="A136" s="9" t="s">
        <v>137</v>
      </c>
      <c r="B136">
        <v>120</v>
      </c>
      <c r="C136" s="11">
        <f t="shared" si="4"/>
        <v>81.632653061224488</v>
      </c>
      <c r="D136" s="10">
        <f>ACOS(('C1_der'!J282*'C1_der'!A282)/('C1_der'!L282*'C1_der'!C282))</f>
        <v>1.1410340476982079</v>
      </c>
      <c r="E136" s="10">
        <f t="shared" si="5"/>
        <v>24.623564786163627</v>
      </c>
    </row>
    <row r="137" spans="1:5" ht="14.45" customHeight="1">
      <c r="A137" s="9" t="s">
        <v>138</v>
      </c>
      <c r="B137">
        <v>121</v>
      </c>
      <c r="C137" s="11">
        <f t="shared" si="4"/>
        <v>82.312925170068027</v>
      </c>
      <c r="D137" s="10">
        <f>ACOS(('C1_der'!J283*'C1_der'!A283)/('C1_der'!L283*'C1_der'!C283))</f>
        <v>1.1410340476982079</v>
      </c>
      <c r="E137" s="10">
        <f t="shared" si="5"/>
        <v>24.623564786163627</v>
      </c>
    </row>
    <row r="138" spans="1:5" ht="14.45" customHeight="1">
      <c r="A138" s="9" t="s">
        <v>139</v>
      </c>
      <c r="B138">
        <v>122</v>
      </c>
      <c r="C138" s="11">
        <f t="shared" si="4"/>
        <v>82.993197278911566</v>
      </c>
      <c r="D138" s="10">
        <f>ACOS(('C1_der'!J284*'C1_der'!A284)/('C1_der'!L284*'C1_der'!C284))</f>
        <v>1.1410340476982079</v>
      </c>
      <c r="E138" s="10">
        <f t="shared" si="5"/>
        <v>24.623564786163627</v>
      </c>
    </row>
    <row r="139" spans="1:5" ht="14.45" customHeight="1">
      <c r="A139" s="9" t="s">
        <v>140</v>
      </c>
      <c r="B139">
        <v>123</v>
      </c>
      <c r="C139" s="11">
        <f t="shared" si="4"/>
        <v>83.673469387755105</v>
      </c>
      <c r="D139" s="10">
        <f>ACOS(('C1_der'!J285*'C1_der'!A285)/('C1_der'!L285*'C1_der'!C285))</f>
        <v>1.148791296892679</v>
      </c>
      <c r="E139" s="10">
        <f t="shared" si="5"/>
        <v>24.179107146689176</v>
      </c>
    </row>
    <row r="140" spans="1:5" ht="14.45" customHeight="1">
      <c r="A140" s="9" t="s">
        <v>141</v>
      </c>
      <c r="B140">
        <v>124</v>
      </c>
      <c r="C140" s="11">
        <f t="shared" si="4"/>
        <v>84.353741496598644</v>
      </c>
      <c r="D140" s="10">
        <f>ACOS(('C1_der'!J286*'C1_der'!A286)/('C1_der'!L286*'C1_der'!C286))</f>
        <v>1.148791296892679</v>
      </c>
      <c r="E140" s="10">
        <f t="shared" si="5"/>
        <v>24.179107146689176</v>
      </c>
    </row>
    <row r="141" spans="1:5" ht="14.45" customHeight="1">
      <c r="A141" s="9" t="s">
        <v>142</v>
      </c>
      <c r="B141">
        <v>125</v>
      </c>
      <c r="C141" s="11">
        <f t="shared" si="4"/>
        <v>85.034013605442169</v>
      </c>
      <c r="D141" s="10">
        <f>ACOS(('C1_der'!J287*'C1_der'!A287)/('C1_der'!L287*'C1_der'!C287))</f>
        <v>1.148791296892679</v>
      </c>
      <c r="E141" s="10">
        <f t="shared" si="5"/>
        <v>24.179107146689176</v>
      </c>
    </row>
    <row r="142" spans="1:5" ht="14.45" customHeight="1">
      <c r="A142" s="9" t="s">
        <v>143</v>
      </c>
      <c r="B142">
        <v>126</v>
      </c>
      <c r="C142" s="11">
        <f t="shared" si="4"/>
        <v>85.714285714285708</v>
      </c>
      <c r="D142" s="10">
        <f>ACOS(('C1_der'!J288*'C1_der'!A288)/('C1_der'!L288*'C1_der'!C288))</f>
        <v>1.148791296892679</v>
      </c>
      <c r="E142" s="10">
        <f t="shared" si="5"/>
        <v>24.179107146689176</v>
      </c>
    </row>
    <row r="143" spans="1:5" ht="14.45" customHeight="1">
      <c r="A143" s="9" t="s">
        <v>144</v>
      </c>
      <c r="B143">
        <v>127</v>
      </c>
      <c r="C143" s="11">
        <f t="shared" si="4"/>
        <v>86.394557823129247</v>
      </c>
      <c r="D143" s="10">
        <f>ACOS(('C1_der'!J289*'C1_der'!A289)/('C1_der'!L289*'C1_der'!C289))</f>
        <v>1.148791296892679</v>
      </c>
      <c r="E143" s="10">
        <f t="shared" si="5"/>
        <v>24.179107146689176</v>
      </c>
    </row>
    <row r="144" spans="1:5" ht="14.45" customHeight="1">
      <c r="A144" s="9" t="s">
        <v>145</v>
      </c>
      <c r="B144">
        <v>128</v>
      </c>
      <c r="C144" s="11">
        <f t="shared" si="4"/>
        <v>87.074829931972786</v>
      </c>
      <c r="D144" s="10">
        <f>ACOS(('C1_der'!J290*'C1_der'!A290)/('C1_der'!L290*'C1_der'!C290))</f>
        <v>1.148791296892679</v>
      </c>
      <c r="E144" s="10">
        <f t="shared" ref="E144:E163" si="6">90-D144*180/PI()</f>
        <v>24.179107146689176</v>
      </c>
    </row>
    <row r="145" spans="1:5" ht="14.45" customHeight="1">
      <c r="A145" s="9" t="s">
        <v>146</v>
      </c>
      <c r="B145">
        <v>129</v>
      </c>
      <c r="C145" s="11">
        <f t="shared" ref="C145:C163" si="7">((B145-0)/147)*100</f>
        <v>87.755102040816325</v>
      </c>
      <c r="D145" s="10">
        <f>ACOS(('C1_der'!J291*'C1_der'!A291)/('C1_der'!L291*'C1_der'!C291))</f>
        <v>1.1562894522101106</v>
      </c>
      <c r="E145" s="10">
        <f t="shared" si="6"/>
        <v>23.749494492866773</v>
      </c>
    </row>
    <row r="146" spans="1:5" ht="14.45" customHeight="1">
      <c r="A146" s="9" t="s">
        <v>147</v>
      </c>
      <c r="B146">
        <v>130</v>
      </c>
      <c r="C146" s="11">
        <f t="shared" si="7"/>
        <v>88.435374149659864</v>
      </c>
      <c r="D146" s="10">
        <f>ACOS(('C1_der'!J292*'C1_der'!A292)/('C1_der'!L292*'C1_der'!C292))</f>
        <v>1.1562894522101106</v>
      </c>
      <c r="E146" s="10">
        <f t="shared" si="6"/>
        <v>23.749494492866773</v>
      </c>
    </row>
    <row r="147" spans="1:5" ht="14.45" customHeight="1">
      <c r="A147" s="9" t="s">
        <v>148</v>
      </c>
      <c r="B147">
        <v>131</v>
      </c>
      <c r="C147" s="11">
        <f t="shared" si="7"/>
        <v>89.115646258503403</v>
      </c>
      <c r="D147" s="10">
        <f>ACOS(('C1_der'!J293*'C1_der'!A293)/('C1_der'!L293*'C1_der'!C293))</f>
        <v>1.1635404787200496</v>
      </c>
      <c r="E147" s="10">
        <f t="shared" si="6"/>
        <v>23.334041276709783</v>
      </c>
    </row>
    <row r="148" spans="1:5" ht="14.45" customHeight="1">
      <c r="A148" s="9" t="s">
        <v>149</v>
      </c>
      <c r="B148">
        <v>132</v>
      </c>
      <c r="C148" s="11">
        <f t="shared" si="7"/>
        <v>89.795918367346943</v>
      </c>
      <c r="D148" s="10">
        <f>ACOS(('C1_der'!J294*'C1_der'!A294)/('C1_der'!L294*'C1_der'!C294))</f>
        <v>1.1970695068293431</v>
      </c>
      <c r="E148" s="10">
        <f t="shared" si="6"/>
        <v>21.412969474871758</v>
      </c>
    </row>
    <row r="149" spans="1:5" ht="14.45" customHeight="1">
      <c r="A149" s="9" t="s">
        <v>150</v>
      </c>
      <c r="B149">
        <v>133</v>
      </c>
      <c r="C149" s="11">
        <f t="shared" si="7"/>
        <v>90.476190476190482</v>
      </c>
      <c r="D149" s="10">
        <f>ACOS(('C1_der'!J295*'C1_der'!A295)/('C1_der'!L295*'C1_der'!C295))</f>
        <v>1.1970695068293431</v>
      </c>
      <c r="E149" s="10">
        <f t="shared" si="6"/>
        <v>21.412969474871758</v>
      </c>
    </row>
    <row r="150" spans="1:5" ht="14.45" customHeight="1">
      <c r="A150" s="9" t="s">
        <v>151</v>
      </c>
      <c r="B150">
        <v>134</v>
      </c>
      <c r="C150" s="11">
        <f t="shared" si="7"/>
        <v>91.156462585034021</v>
      </c>
      <c r="D150" s="10">
        <f>ACOS(('C1_der'!J296*'C1_der'!A296)/('C1_der'!L296*'C1_der'!C296))</f>
        <v>1.1970695068293431</v>
      </c>
      <c r="E150" s="10">
        <f t="shared" si="6"/>
        <v>21.412969474871758</v>
      </c>
    </row>
    <row r="151" spans="1:5" ht="14.45" customHeight="1">
      <c r="A151" s="9" t="s">
        <v>152</v>
      </c>
      <c r="B151">
        <v>135</v>
      </c>
      <c r="C151" s="11">
        <f t="shared" si="7"/>
        <v>91.83673469387756</v>
      </c>
      <c r="D151" s="10">
        <f>ACOS(('C1_der'!J297*'C1_der'!A297)/('C1_der'!L297*'C1_der'!C297))</f>
        <v>1.1970695068293431</v>
      </c>
      <c r="E151" s="10">
        <f t="shared" si="6"/>
        <v>21.412969474871758</v>
      </c>
    </row>
    <row r="152" spans="1:5" ht="14.45" customHeight="1">
      <c r="A152" s="9" t="s">
        <v>153</v>
      </c>
      <c r="B152">
        <v>136</v>
      </c>
      <c r="C152" s="11">
        <f t="shared" si="7"/>
        <v>92.517006802721085</v>
      </c>
      <c r="D152" s="10">
        <f>ACOS(('C1_der'!J298*'C1_der'!A298)/('C1_der'!L298*'C1_der'!C298))</f>
        <v>1.2036224929766774</v>
      </c>
      <c r="E152" s="10">
        <f t="shared" si="6"/>
        <v>21.037511025421807</v>
      </c>
    </row>
    <row r="153" spans="1:5" ht="14.45" customHeight="1">
      <c r="A153" s="9" t="s">
        <v>154</v>
      </c>
      <c r="B153">
        <v>137</v>
      </c>
      <c r="C153" s="11">
        <f t="shared" si="7"/>
        <v>93.197278911564624</v>
      </c>
      <c r="D153" s="10">
        <f>ACOS(('C1_der'!J299*'C1_der'!A299)/('C1_der'!L299*'C1_der'!C299))</f>
        <v>1.2076493168487203</v>
      </c>
      <c r="E153" s="10">
        <f t="shared" si="6"/>
        <v>20.80679101271123</v>
      </c>
    </row>
    <row r="154" spans="1:5" ht="14.45" customHeight="1">
      <c r="A154" s="9" t="s">
        <v>155</v>
      </c>
      <c r="B154">
        <v>138</v>
      </c>
      <c r="C154" s="11">
        <f t="shared" si="7"/>
        <v>93.877551020408163</v>
      </c>
      <c r="D154" s="10">
        <f>ACOS(('C1_der'!J300*'C1_der'!A300)/('C1_der'!L300*'C1_der'!C300))</f>
        <v>1.1970695068293431</v>
      </c>
      <c r="E154" s="10">
        <f t="shared" si="6"/>
        <v>21.412969474871758</v>
      </c>
    </row>
    <row r="155" spans="1:5" ht="14.45" customHeight="1">
      <c r="A155" s="9" t="s">
        <v>156</v>
      </c>
      <c r="B155">
        <v>139</v>
      </c>
      <c r="C155" s="11">
        <f t="shared" si="7"/>
        <v>94.557823129251702</v>
      </c>
      <c r="D155" s="10">
        <f>ACOS(('C1_der'!J301*'C1_der'!A301)/('C1_der'!L301*'C1_der'!C301))</f>
        <v>1.1970695068293431</v>
      </c>
      <c r="E155" s="10">
        <f t="shared" si="6"/>
        <v>21.412969474871758</v>
      </c>
    </row>
    <row r="156" spans="1:5" ht="14.45" customHeight="1">
      <c r="A156" s="9" t="s">
        <v>157</v>
      </c>
      <c r="B156">
        <v>140</v>
      </c>
      <c r="C156" s="11">
        <f t="shared" si="7"/>
        <v>95.238095238095227</v>
      </c>
      <c r="D156" s="10">
        <f>ACOS(('C1_der'!J302*'C1_der'!A302)/('C1_der'!L302*'C1_der'!C302))</f>
        <v>1.2036224929766774</v>
      </c>
      <c r="E156" s="10">
        <f t="shared" si="6"/>
        <v>21.037511025421807</v>
      </c>
    </row>
    <row r="157" spans="1:5" ht="14.45" customHeight="1">
      <c r="A157" s="9" t="s">
        <v>158</v>
      </c>
      <c r="B157">
        <v>141</v>
      </c>
      <c r="C157" s="11">
        <f t="shared" si="7"/>
        <v>95.918367346938766</v>
      </c>
      <c r="D157" s="10">
        <f>ACOS(('C1_der'!J303*'C1_der'!A303)/('C1_der'!L303*'C1_der'!C303))</f>
        <v>1.1902899496825317</v>
      </c>
      <c r="E157" s="10">
        <f t="shared" si="6"/>
        <v>21.801409486351815</v>
      </c>
    </row>
    <row r="158" spans="1:5" ht="14.45" customHeight="1">
      <c r="A158" s="9" t="s">
        <v>159</v>
      </c>
      <c r="B158">
        <v>142</v>
      </c>
      <c r="C158" s="11">
        <f t="shared" si="7"/>
        <v>96.598639455782305</v>
      </c>
      <c r="D158" s="10">
        <f>ACOS(('C1_der'!J304*'C1_der'!A304)/('C1_der'!L304*'C1_der'!C304))</f>
        <v>1.2036224929766774</v>
      </c>
      <c r="E158" s="10">
        <f t="shared" si="6"/>
        <v>21.037511025421807</v>
      </c>
    </row>
    <row r="159" spans="1:5" ht="14.45" customHeight="1">
      <c r="A159" s="9" t="s">
        <v>160</v>
      </c>
      <c r="B159">
        <v>143</v>
      </c>
      <c r="C159" s="11">
        <f t="shared" si="7"/>
        <v>97.278911564625844</v>
      </c>
      <c r="D159" s="10">
        <f>ACOS(('C1_der'!J305*'C1_der'!A305)/('C1_der'!L305*'C1_der'!C305))</f>
        <v>1.1902899496825317</v>
      </c>
      <c r="E159" s="10">
        <f t="shared" si="6"/>
        <v>21.801409486351815</v>
      </c>
    </row>
    <row r="160" spans="1:5" ht="14.45" customHeight="1">
      <c r="A160" s="9" t="s">
        <v>161</v>
      </c>
      <c r="B160">
        <v>144</v>
      </c>
      <c r="C160" s="11">
        <f t="shared" si="7"/>
        <v>97.959183673469383</v>
      </c>
      <c r="D160" s="10">
        <f>ACOS(('C1_der'!J306*'C1_der'!A306)/('C1_der'!L306*'C1_der'!C306))</f>
        <v>1.1902899496825317</v>
      </c>
      <c r="E160" s="10">
        <f t="shared" si="6"/>
        <v>21.801409486351815</v>
      </c>
    </row>
    <row r="161" spans="1:5" ht="14.45" customHeight="1">
      <c r="A161" s="9" t="s">
        <v>162</v>
      </c>
      <c r="B161">
        <v>145</v>
      </c>
      <c r="C161" s="11">
        <f t="shared" si="7"/>
        <v>98.639455782312922</v>
      </c>
      <c r="D161" s="10">
        <f>ACOS(('C1_der'!J307*'C1_der'!A307)/('C1_der'!L307*'C1_der'!C307))</f>
        <v>1.2076493168487203</v>
      </c>
      <c r="E161" s="10">
        <f t="shared" si="6"/>
        <v>20.80679101271123</v>
      </c>
    </row>
    <row r="162" spans="1:5" ht="14.45" customHeight="1">
      <c r="A162" s="9" t="s">
        <v>163</v>
      </c>
      <c r="B162">
        <v>146</v>
      </c>
      <c r="C162" s="11">
        <f t="shared" si="7"/>
        <v>99.319727891156461</v>
      </c>
      <c r="D162" s="10">
        <f>ACOS(('C1_der'!J308*'C1_der'!A308)/('C1_der'!L308*'C1_der'!C308))</f>
        <v>1.2036224929766774</v>
      </c>
      <c r="E162" s="10">
        <f t="shared" si="6"/>
        <v>21.037511025421807</v>
      </c>
    </row>
    <row r="163" spans="1:5" ht="14.45" customHeight="1">
      <c r="A163" s="9" t="s">
        <v>164</v>
      </c>
      <c r="B163">
        <v>147</v>
      </c>
      <c r="C163" s="11">
        <f t="shared" si="7"/>
        <v>100</v>
      </c>
      <c r="D163" s="10">
        <f>ACOS(('C1_der'!J309*'C1_der'!A309)/('C1_der'!L309*'C1_der'!C309))</f>
        <v>1.2141761908434647</v>
      </c>
      <c r="E163" s="10">
        <f t="shared" si="6"/>
        <v>20.432828679398682</v>
      </c>
    </row>
  </sheetData>
  <mergeCells count="2">
    <mergeCell ref="A14:E14"/>
    <mergeCell ref="F14:J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4:E163"/>
  <sheetViews>
    <sheetView topLeftCell="A4" workbookViewId="0">
      <selection activeCell="C19" sqref="C19"/>
    </sheetView>
  </sheetViews>
  <sheetFormatPr baseColWidth="10" defaultColWidth="10.85546875" defaultRowHeight="14.45" customHeight="1"/>
  <cols>
    <col min="1" max="1" width="11.28515625" bestFit="1" customWidth="1"/>
  </cols>
  <sheetData>
    <row r="14" spans="1:5" ht="14.45" customHeight="1">
      <c r="A14" s="30" t="s">
        <v>186</v>
      </c>
      <c r="B14" s="30"/>
      <c r="C14" s="30"/>
      <c r="D14" s="30"/>
    </row>
    <row r="15" spans="1:5" ht="14.45" customHeight="1">
      <c r="A15" s="5" t="s">
        <v>189</v>
      </c>
      <c r="B15" s="5" t="s">
        <v>183</v>
      </c>
      <c r="C15" s="5" t="s">
        <v>187</v>
      </c>
      <c r="D15" s="5" t="s">
        <v>188</v>
      </c>
      <c r="E15" s="12"/>
    </row>
    <row r="16" spans="1:5" ht="14.45" customHeight="1">
      <c r="A16" s="11">
        <v>0</v>
      </c>
      <c r="B16">
        <f>ACOS(('C1_der'!J162*'C1_der'!A162)/('C1_der'!L162*'C1_der'!C162))</f>
        <v>1.1239538583091324</v>
      </c>
      <c r="C16">
        <f>ACOS(((-1*'C1_der'!J162)*'C1_der'!D162)/(SQRT('C1_der'!L162^2)*SQRT('C1_der'!D162^2+'C1_der'!E162^2)))</f>
        <v>1.1902899496825317</v>
      </c>
      <c r="D16">
        <f>(C16-B16)*(180/PI())</f>
        <v>3.8007780650899652</v>
      </c>
    </row>
    <row r="17" spans="1:4" ht="14.45" customHeight="1">
      <c r="A17" s="11">
        <v>0.68027210884353739</v>
      </c>
      <c r="B17">
        <f>ACOS(('C1_der'!J163*'C1_der'!A163)/('C1_der'!L163*'C1_der'!C163))</f>
        <v>1.1319370278313901</v>
      </c>
      <c r="C17">
        <f>ACOS(((-1*'C1_der'!J163)*'C1_der'!D163)/(SQRT('C1_der'!L163^2)*SQRT('C1_der'!D163^2+'C1_der'!E163^2)))</f>
        <v>1.202665555469733</v>
      </c>
      <c r="D17">
        <f>(C17-B17)*(180/PI())</f>
        <v>4.0524461248514454</v>
      </c>
    </row>
    <row r="18" spans="1:4" ht="14.45" customHeight="1">
      <c r="A18" s="11">
        <v>1.3605442176870748</v>
      </c>
      <c r="B18">
        <f>ACOS(('C1_der'!J164*'C1_der'!A164)/('C1_der'!L164*'C1_der'!C164))</f>
        <v>1.1239538583091324</v>
      </c>
      <c r="C18">
        <f>ACOS(((-1*'C1_der'!J164)*'C1_der'!D164)/(SQRT('C1_der'!L164^2)*SQRT('C1_der'!D164^2+'C1_der'!E164^2)))</f>
        <v>1.202665555469733</v>
      </c>
      <c r="D18">
        <f t="shared" ref="D18:D80" si="0">(C18-B18)*(180/PI())</f>
        <v>4.5098480456142775</v>
      </c>
    </row>
    <row r="19" spans="1:4" ht="14.45" customHeight="1">
      <c r="A19" s="11">
        <v>2.0408163265306123</v>
      </c>
      <c r="B19">
        <f>ACOS(('C1_der'!J165*'C1_der'!A165)/('C1_der'!L165*'C1_der'!C165))</f>
        <v>1.1410340476982079</v>
      </c>
      <c r="C19">
        <f>ACOS(((-1*'C1_der'!J165)*'C1_der'!D165)/(SQRT('C1_der'!L165^2)*SQRT('C1_der'!D165^2+'C1_der'!E165^2)))</f>
        <v>1.2104383562701033</v>
      </c>
      <c r="D19">
        <f t="shared" si="0"/>
        <v>3.9765739611932478</v>
      </c>
    </row>
    <row r="20" spans="1:4" ht="14.45" customHeight="1">
      <c r="A20" s="11">
        <v>2.7210884353741496</v>
      </c>
      <c r="B20">
        <f>ACOS(('C1_der'!J166*'C1_der'!A166)/('C1_der'!L166*'C1_der'!C166))</f>
        <v>1.1583858851975093</v>
      </c>
      <c r="C20">
        <f>ACOS(((-1*'C1_der'!J166)*'C1_der'!D166)/(SQRT('C1_der'!L166^2)*SQRT('C1_der'!D166^2+'C1_der'!E166^2)))</f>
        <v>1.2151604424941367</v>
      </c>
      <c r="D20">
        <f t="shared" si="0"/>
        <v>3.2529425168204225</v>
      </c>
    </row>
    <row r="21" spans="1:4" ht="14.45" customHeight="1">
      <c r="A21" s="11">
        <v>3.4013605442176873</v>
      </c>
      <c r="B21">
        <f>ACOS(('C1_der'!J167*'C1_der'!A167)/('C1_der'!L167*'C1_der'!C167))</f>
        <v>1.1659045405098132</v>
      </c>
      <c r="C21">
        <f>ACOS(((-1*'C1_der'!J167)*'C1_der'!D167)/(SQRT('C1_der'!L167^2)*SQRT('C1_der'!D167^2+'C1_der'!E167^2)))</f>
        <v>1.2104383562701033</v>
      </c>
      <c r="D21">
        <f t="shared" si="0"/>
        <v>2.5515996886778147</v>
      </c>
    </row>
    <row r="22" spans="1:4" ht="14.45" customHeight="1">
      <c r="A22" s="11">
        <v>4.0816326530612246</v>
      </c>
      <c r="B22">
        <f>ACOS(('C1_der'!J168*'C1_der'!A168)/('C1_der'!L168*'C1_der'!C168))</f>
        <v>1.176005207095135</v>
      </c>
      <c r="C22">
        <f>ACOS(((-1*'C1_der'!J168)*'C1_der'!D168)/(SQRT('C1_der'!L168^2)*SQRT('C1_der'!D168^2+'C1_der'!E168^2)))</f>
        <v>1.2104383562701033</v>
      </c>
      <c r="D22">
        <f t="shared" si="0"/>
        <v>1.9728741230700571</v>
      </c>
    </row>
    <row r="23" spans="1:4" ht="14.45" customHeight="1">
      <c r="A23" s="11">
        <v>4.7619047619047619</v>
      </c>
      <c r="B23">
        <f>ACOS(('C1_der'!J169*'C1_der'!A169)/('C1_der'!L169*'C1_der'!C169))</f>
        <v>1.176005207095135</v>
      </c>
      <c r="C23">
        <f>ACOS(((-1*'C1_der'!J169)*'C1_der'!D169)/(SQRT('C1_der'!L169^2)*SQRT('C1_der'!D169^2+'C1_der'!E169^2)))</f>
        <v>1.2231894670389947</v>
      </c>
      <c r="D23">
        <f t="shared" si="0"/>
        <v>2.7034589542313454</v>
      </c>
    </row>
    <row r="24" spans="1:4" ht="14.45" customHeight="1">
      <c r="A24" s="11">
        <v>5.4421768707482991</v>
      </c>
      <c r="B24">
        <f>ACOS(('C1_der'!J170*'C1_der'!A170)/('C1_der'!L170*'C1_der'!C170))</f>
        <v>1.1938870564700756</v>
      </c>
      <c r="C24">
        <f>ACOS(((-1*'C1_der'!J170)*'C1_der'!D170)/(SQRT('C1_der'!L170^2)*SQRT('C1_der'!D170^2+'C1_der'!E170^2)))</f>
        <v>1.240498971965643</v>
      </c>
      <c r="D24">
        <f t="shared" si="0"/>
        <v>2.6706660329164502</v>
      </c>
    </row>
    <row r="25" spans="1:4" ht="14.45" customHeight="1">
      <c r="A25" s="11">
        <v>6.1224489795918364</v>
      </c>
      <c r="B25">
        <f>ACOS(('C1_der'!J171*'C1_der'!A171)/('C1_der'!L171*'C1_der'!C171))</f>
        <v>1.200890259338339</v>
      </c>
      <c r="C25">
        <f>ACOS(((-1*'C1_der'!J171)*'C1_der'!D171)/(SQRT('C1_der'!L171^2)*SQRT('C1_der'!D171^2+'C1_der'!E171^2)))</f>
        <v>1.240498971965643</v>
      </c>
      <c r="D25">
        <f t="shared" si="0"/>
        <v>2.269412065491045</v>
      </c>
    </row>
    <row r="26" spans="1:4" ht="14.45" customHeight="1">
      <c r="A26" s="11">
        <v>6.8027210884353746</v>
      </c>
      <c r="B26">
        <f>ACOS(('C1_der'!J172*'C1_der'!A172)/('C1_der'!L172*'C1_der'!C172))</f>
        <v>1.2187520124794793</v>
      </c>
      <c r="C26">
        <f>ACOS(((-1*'C1_der'!J172)*'C1_der'!D172)/(SQRT('C1_der'!L172^2)*SQRT('C1_der'!D172^2+'C1_der'!E172^2)))</f>
        <v>1.2533375915402656</v>
      </c>
      <c r="D26">
        <f t="shared" si="0"/>
        <v>1.9816077121990885</v>
      </c>
    </row>
    <row r="27" spans="1:4" ht="14.45" customHeight="1">
      <c r="A27" s="11">
        <v>7.4829931972789119</v>
      </c>
      <c r="B27">
        <f>ACOS(('C1_der'!J173*'C1_der'!A173)/('C1_der'!L173*'C1_der'!C173))</f>
        <v>1.2187520124794793</v>
      </c>
      <c r="C27">
        <f>ACOS(((-1*'C1_der'!J173)*'C1_der'!D173)/(SQRT('C1_der'!L173^2)*SQRT('C1_der'!D173^2+'C1_der'!E173^2)))</f>
        <v>1.2793395323170296</v>
      </c>
      <c r="D27">
        <f t="shared" si="0"/>
        <v>3.4714091778567826</v>
      </c>
    </row>
    <row r="28" spans="1:4" ht="14.45" customHeight="1">
      <c r="A28" s="11">
        <v>8.1632653061224492</v>
      </c>
      <c r="B28">
        <f>ACOS(('C1_der'!J174*'C1_der'!A174)/('C1_der'!L174*'C1_der'!C174))</f>
        <v>1.2187520124794793</v>
      </c>
      <c r="C28">
        <f>ACOS(((-1*'C1_der'!J174)*'C1_der'!D174)/(SQRT('C1_der'!L174^2)*SQRT('C1_der'!D174^2+'C1_der'!E174^2)))</f>
        <v>1.2924966677897851</v>
      </c>
      <c r="D28">
        <f t="shared" si="0"/>
        <v>4.2252575109275385</v>
      </c>
    </row>
    <row r="29" spans="1:4" ht="14.45" customHeight="1">
      <c r="A29" s="11">
        <v>8.8435374149659864</v>
      </c>
      <c r="B29">
        <f>ACOS(('C1_der'!J175*'C1_der'!A175)/('C1_der'!L175*'C1_der'!C175))</f>
        <v>1.2368512549500026</v>
      </c>
      <c r="C29">
        <f>ACOS(((-1*'C1_der'!J175)*'C1_der'!D175)/(SQRT('C1_der'!L175^2)*SQRT('C1_der'!D175^2+'C1_der'!E175^2)))</f>
        <v>1.3057534668974422</v>
      </c>
      <c r="D29">
        <f t="shared" si="0"/>
        <v>3.947805943704167</v>
      </c>
    </row>
    <row r="30" spans="1:4" ht="14.45" customHeight="1">
      <c r="A30" s="11">
        <v>9.5238095238095237</v>
      </c>
      <c r="B30">
        <f>ACOS(('C1_der'!J176*'C1_der'!A176)/('C1_der'!L176*'C1_der'!C176))</f>
        <v>1.2430578200143412</v>
      </c>
      <c r="C30">
        <f>ACOS(((-1*'C1_der'!J176)*'C1_der'!D176)/(SQRT('C1_der'!L176^2)*SQRT('C1_der'!D176^2+'C1_der'!E176^2)))</f>
        <v>1.3191063550367099</v>
      </c>
      <c r="D30">
        <f t="shared" si="0"/>
        <v>4.357260094934559</v>
      </c>
    </row>
    <row r="31" spans="1:4" ht="14.45" customHeight="1">
      <c r="A31" s="11">
        <v>10.204081632653061</v>
      </c>
      <c r="B31">
        <f>ACOS(('C1_der'!J177*'C1_der'!A177)/('C1_der'!L177*'C1_der'!C177))</f>
        <v>1.2430578200143412</v>
      </c>
      <c r="C31">
        <f>ACOS(((-1*'C1_der'!J177)*'C1_der'!D177)/(SQRT('C1_der'!L177^2)*SQRT('C1_der'!D177^2+'C1_der'!E177^2)))</f>
        <v>1.3325515686161515</v>
      </c>
      <c r="D31">
        <f t="shared" si="0"/>
        <v>5.1276140876885457</v>
      </c>
    </row>
    <row r="32" spans="1:4" ht="14.45" customHeight="1">
      <c r="A32" s="11">
        <v>10.884353741496598</v>
      </c>
      <c r="B32">
        <f>ACOS(('C1_der'!J178*'C1_der'!A178)/('C1_der'!L178*'C1_der'!C178))</f>
        <v>1.2120256565243244</v>
      </c>
      <c r="C32">
        <f>ACOS(((-1*'C1_der'!J178)*'C1_der'!D178)/(SQRT('C1_der'!L178^2)*SQRT('C1_der'!D178^2+'C1_der'!E178^2)))</f>
        <v>1.3460851583802538</v>
      </c>
      <c r="D32">
        <f t="shared" si="0"/>
        <v>7.6810436599709817</v>
      </c>
    </row>
    <row r="33" spans="1:4" ht="14.45" customHeight="1">
      <c r="A33" s="11">
        <v>11.564625850340136</v>
      </c>
      <c r="B33">
        <f>ACOS(('C1_der'!J179*'C1_der'!A179)/('C1_der'!L179*'C1_der'!C179))</f>
        <v>1.2120256565243244</v>
      </c>
      <c r="C33">
        <f>ACOS(((-1*'C1_der'!J179)*'C1_der'!D179)/(SQRT('C1_der'!L179^2)*SQRT('C1_der'!D179^2+'C1_der'!E179^2)))</f>
        <v>1.3734007669450159</v>
      </c>
      <c r="D33">
        <f t="shared" si="0"/>
        <v>9.2461127455632557</v>
      </c>
    </row>
    <row r="34" spans="1:4" ht="14.45" customHeight="1">
      <c r="A34" s="11">
        <v>12.244897959183673</v>
      </c>
      <c r="B34">
        <f>ACOS(('C1_der'!J180*'C1_der'!A180)/('C1_der'!L180*'C1_der'!C180))</f>
        <v>1.2551806647561303</v>
      </c>
      <c r="C34">
        <f>ACOS(((-1*'C1_der'!J180)*'C1_der'!D180)/(SQRT('C1_der'!L180^2)*SQRT('C1_der'!D180^2+'C1_der'!E180^2)))</f>
        <v>1.3871740006256164</v>
      </c>
      <c r="D34">
        <f t="shared" si="0"/>
        <v>7.5626610691742915</v>
      </c>
    </row>
    <row r="35" spans="1:4" ht="14.45" customHeight="1">
      <c r="A35" s="11">
        <v>12.925170068027212</v>
      </c>
      <c r="B35">
        <f>ACOS(('C1_der'!J181*'C1_der'!A181)/('C1_der'!L181*'C1_der'!C181))</f>
        <v>1.2924966677897851</v>
      </c>
      <c r="C35">
        <f>ACOS(((-1*'C1_der'!J181)*'C1_der'!D181)/(SQRT('C1_der'!L181^2)*SQRT('C1_der'!D181^2+'C1_der'!E181^2)))</f>
        <v>1.414928125396574</v>
      </c>
      <c r="D35">
        <f t="shared" si="0"/>
        <v>7.0148058005038605</v>
      </c>
    </row>
    <row r="36" spans="1:4" ht="14.45" customHeight="1">
      <c r="A36" s="11">
        <v>13.605442176870749</v>
      </c>
      <c r="B36">
        <f>ACOS(('C1_der'!J182*'C1_der'!A182)/('C1_der'!L182*'C1_der'!C182))</f>
        <v>1.297787623708186</v>
      </c>
      <c r="C36">
        <f>ACOS(((-1*'C1_der'!J182)*'C1_der'!D182)/(SQRT('C1_der'!L182^2)*SQRT('C1_der'!D182^2+'C1_der'!E182^2)))</f>
        <v>1.4288992721907325</v>
      </c>
      <c r="D36">
        <f t="shared" si="0"/>
        <v>7.5121441030527407</v>
      </c>
    </row>
    <row r="37" spans="1:4" ht="14.45" customHeight="1">
      <c r="A37" s="11">
        <v>14.285714285714285</v>
      </c>
      <c r="B37">
        <f>ACOS(('C1_der'!J183*'C1_der'!A183)/('C1_der'!L183*'C1_der'!C183))</f>
        <v>1.297787623708186</v>
      </c>
      <c r="C37">
        <f>ACOS(((-1*'C1_der'!J183)*'C1_der'!D183)/(SQRT('C1_der'!L183^2)*SQRT('C1_der'!D183^2+'C1_der'!E183^2)))</f>
        <v>1.4429264082348967</v>
      </c>
      <c r="D37">
        <f t="shared" si="0"/>
        <v>8.31583979703918</v>
      </c>
    </row>
    <row r="38" spans="1:4" ht="14.45" customHeight="1">
      <c r="A38" s="11">
        <v>14.965986394557824</v>
      </c>
      <c r="B38">
        <f>ACOS(('C1_der'!J184*'C1_der'!A184)/('C1_der'!L184*'C1_der'!C184))</f>
        <v>1.297787623708186</v>
      </c>
      <c r="C38">
        <f>ACOS(((-1*'C1_der'!J184)*'C1_der'!D184)/(SQRT('C1_der'!L184^2)*SQRT('C1_der'!D184^2+'C1_der'!E184^2)))</f>
        <v>1.4570043196511884</v>
      </c>
      <c r="D38">
        <f t="shared" si="0"/>
        <v>9.1224447055517324</v>
      </c>
    </row>
    <row r="39" spans="1:4" ht="14.45" customHeight="1">
      <c r="A39" s="11">
        <v>15.646258503401361</v>
      </c>
      <c r="B39">
        <f>ACOS(('C1_der'!J185*'C1_der'!A185)/('C1_der'!L185*'C1_der'!C185))</f>
        <v>1.3258176636680323</v>
      </c>
      <c r="C39">
        <f>ACOS(((-1*'C1_der'!J185)*'C1_der'!D185)/(SQRT('C1_der'!L185^2)*SQRT('C1_der'!D185^2+'C1_der'!E185^2)))</f>
        <v>1.4711276743037345</v>
      </c>
      <c r="D39">
        <f t="shared" si="0"/>
        <v>8.3256503304268374</v>
      </c>
    </row>
    <row r="40" spans="1:4" ht="14.45" customHeight="1">
      <c r="A40" s="11">
        <v>16.326530612244898</v>
      </c>
      <c r="B40">
        <f>ACOS(('C1_der'!J186*'C1_der'!A186)/('C1_der'!L186*'C1_der'!C186))</f>
        <v>1.3542460218188073</v>
      </c>
      <c r="C40">
        <f>ACOS(((-1*'C1_der'!J186)*'C1_der'!D186)/(SQRT('C1_der'!L186^2)*SQRT('C1_der'!D186^2+'C1_der'!E186^2)))</f>
        <v>1.4711276743037345</v>
      </c>
      <c r="D40">
        <f t="shared" si="0"/>
        <v>6.6968253899011003</v>
      </c>
    </row>
    <row r="41" spans="1:4" ht="14.45" customHeight="1">
      <c r="A41" s="11">
        <v>17.006802721088434</v>
      </c>
      <c r="B41">
        <f>ACOS(('C1_der'!J187*'C1_der'!A187)/('C1_der'!L187*'C1_der'!C187))</f>
        <v>1.3734007669450157</v>
      </c>
      <c r="C41">
        <f>ACOS(((-1*'C1_der'!J187)*'C1_der'!D187)/(SQRT('C1_der'!L187^2)*SQRT('C1_der'!D187^2+'C1_der'!E187^2)))</f>
        <v>1.485291033116692</v>
      </c>
      <c r="D41">
        <f t="shared" si="0"/>
        <v>6.4108400202324587</v>
      </c>
    </row>
    <row r="42" spans="1:4" ht="14.45" customHeight="1">
      <c r="A42" s="11">
        <v>17.687074829931973</v>
      </c>
      <c r="B42">
        <f>ACOS(('C1_der'!J188*'C1_der'!A188)/('C1_der'!L188*'C1_der'!C188))</f>
        <v>1.4056476493802696</v>
      </c>
      <c r="C42">
        <f>ACOS(((-1*'C1_der'!J188)*'C1_der'!D188)/(SQRT('C1_der'!L188^2)*SQRT('C1_der'!D188^2+'C1_der'!E188^2)))</f>
        <v>1.5145177905061347</v>
      </c>
      <c r="D42">
        <f t="shared" si="0"/>
        <v>6.237799601505718</v>
      </c>
    </row>
    <row r="43" spans="1:4" ht="14.45" customHeight="1">
      <c r="A43" s="11">
        <v>18.367346938775512</v>
      </c>
      <c r="B43">
        <f>ACOS(('C1_der'!J189*'C1_der'!A189)/('C1_der'!L189*'C1_der'!C189))</f>
        <v>1.4288992721907325</v>
      </c>
      <c r="C43">
        <f>ACOS(((-1*'C1_der'!J189)*'C1_der'!D189)/(SQRT('C1_der'!L189^2)*SQRT('C1_der'!D189^2+'C1_der'!E189^2)))</f>
        <v>1.5145177905061347</v>
      </c>
      <c r="D43">
        <f t="shared" si="0"/>
        <v>4.9055797476360805</v>
      </c>
    </row>
    <row r="44" spans="1:4" ht="14.45" customHeight="1">
      <c r="A44" s="11">
        <v>19.047619047619047</v>
      </c>
      <c r="B44">
        <f>ACOS(('C1_der'!J190*'C1_der'!A190)/('C1_der'!L190*'C1_der'!C190))</f>
        <v>1.4056476493802696</v>
      </c>
      <c r="C44">
        <f>ACOS(((-1*'C1_der'!J190)*'C1_der'!D190)/(SQRT('C1_der'!L190^2)*SQRT('C1_der'!D190^2+'C1_der'!E190^2)))</f>
        <v>1.542634759807004</v>
      </c>
      <c r="D44">
        <f t="shared" si="0"/>
        <v>7.8487832751444344</v>
      </c>
    </row>
    <row r="45" spans="1:4" ht="14.45" customHeight="1">
      <c r="A45" s="11">
        <v>19.727891156462583</v>
      </c>
      <c r="B45">
        <f>ACOS(('C1_der'!J191*'C1_der'!A191)/('C1_der'!L191*'C1_der'!C191))</f>
        <v>1.4259838285559576</v>
      </c>
      <c r="C45">
        <f>ACOS(((-1*'C1_der'!J191)*'C1_der'!D191)/(SQRT('C1_der'!L191^2)*SQRT('C1_der'!D191^2+'C1_der'!E191^2)))</f>
        <v>1.5565115842074999</v>
      </c>
      <c r="D45">
        <f t="shared" si="0"/>
        <v>7.4786895081482516</v>
      </c>
    </row>
    <row r="46" spans="1:4" ht="14.45" customHeight="1">
      <c r="A46" s="11">
        <v>20.408163265306122</v>
      </c>
      <c r="B46">
        <f>ACOS(('C1_der'!J192*'C1_der'!A192)/('C1_der'!L192*'C1_der'!C192))</f>
        <v>1.402199387185467</v>
      </c>
      <c r="C46">
        <f>ACOS(((-1*'C1_der'!J192)*'C1_der'!D192)/(SQRT('C1_der'!L192^2)*SQRT('C1_der'!D192^2+'C1_der'!E192^2)))</f>
        <v>1.5707963267948966</v>
      </c>
      <c r="D46">
        <f t="shared" si="0"/>
        <v>9.659893078442332</v>
      </c>
    </row>
    <row r="47" spans="1:4" ht="14.45" customHeight="1">
      <c r="A47" s="11">
        <v>21.088435374149661</v>
      </c>
      <c r="B47">
        <f>ACOS(('C1_der'!J193*'C1_der'!A193)/('C1_der'!L193*'C1_der'!C193))</f>
        <v>1.402199387185467</v>
      </c>
      <c r="C47">
        <f>ACOS(((-1*'C1_der'!J193)*'C1_der'!D193)/(SQRT('C1_der'!L193^2)*SQRT('C1_der'!D193^2+'C1_der'!E193^2)))</f>
        <v>1.5848799026177567</v>
      </c>
      <c r="D47">
        <f t="shared" si="0"/>
        <v>10.466822533544702</v>
      </c>
    </row>
    <row r="48" spans="1:4" ht="14.45" customHeight="1">
      <c r="A48" s="11">
        <v>21.768707482993197</v>
      </c>
      <c r="B48">
        <f>ACOS(('C1_der'!J194*'C1_der'!A194)/('C1_der'!L194*'C1_der'!C194))</f>
        <v>1.4259838285559576</v>
      </c>
      <c r="C48">
        <f>ACOS(((-1*'C1_der'!J194)*'C1_der'!D194)/(SQRT('C1_der'!L194^2)*SQRT('C1_der'!D194^2+'C1_der'!E194^2)))</f>
        <v>1.5989578937827891</v>
      </c>
      <c r="D48">
        <f t="shared" si="0"/>
        <v>9.9106839027180555</v>
      </c>
    </row>
    <row r="49" spans="1:4" ht="14.45" customHeight="1">
      <c r="A49" s="11">
        <v>22.448979591836736</v>
      </c>
      <c r="B49">
        <f>ACOS(('C1_der'!J195*'C1_der'!A195)/('C1_der'!L195*'C1_der'!C195))</f>
        <v>1.4489538897749794</v>
      </c>
      <c r="C49">
        <f>ACOS(((-1*'C1_der'!J195)*'C1_der'!D195)/(SQRT('C1_der'!L195^2)*SQRT('C1_der'!D195^2+'C1_der'!E195^2)))</f>
        <v>1.6130247289078985</v>
      </c>
      <c r="D49">
        <f t="shared" si="0"/>
        <v>9.4005666234861316</v>
      </c>
    </row>
    <row r="50" spans="1:4" ht="14.45" customHeight="1">
      <c r="A50" s="11">
        <v>23.129251700680271</v>
      </c>
      <c r="B50">
        <f>ACOS(('C1_der'!J196*'C1_der'!A196)/('C1_der'!L196*'C1_der'!C196))</f>
        <v>1.451367400776558</v>
      </c>
      <c r="C50">
        <f>ACOS(((-1*'C1_der'!J196)*'C1_der'!D196)/(SQRT('C1_der'!L196^2)*SQRT('C1_der'!D196^2+'C1_der'!E196^2)))</f>
        <v>1.6270748630836585</v>
      </c>
      <c r="D50">
        <f t="shared" si="0"/>
        <v>10.06729601915085</v>
      </c>
    </row>
    <row r="51" spans="1:4" ht="14.45" customHeight="1">
      <c r="A51" s="11">
        <v>23.809523809523807</v>
      </c>
      <c r="B51">
        <f>ACOS(('C1_der'!J197*'C1_der'!A197)/('C1_der'!L197*'C1_der'!C197))</f>
        <v>1.451367400776558</v>
      </c>
      <c r="C51">
        <f>ACOS(((-1*'C1_der'!J197)*'C1_der'!D197)/(SQRT('C1_der'!L197^2)*SQRT('C1_der'!D197^2+'C1_der'!E197^2)))</f>
        <v>1.641102790913521</v>
      </c>
      <c r="D51">
        <f t="shared" si="0"/>
        <v>10.871037079116084</v>
      </c>
    </row>
    <row r="52" spans="1:4" ht="14.45" customHeight="1">
      <c r="A52" s="11">
        <v>24.489795918367346</v>
      </c>
      <c r="B52">
        <f>ACOS(('C1_der'!J198*'C1_der'!A198)/('C1_der'!L198*'C1_der'!C198))</f>
        <v>1.4730694194361778</v>
      </c>
      <c r="C52">
        <f>ACOS(((-1*'C1_der'!J198)*'C1_der'!D198)/(SQRT('C1_der'!L198^2)*SQRT('C1_der'!D198^2+'C1_der'!E198^2)))</f>
        <v>1.6551030593211031</v>
      </c>
      <c r="D52">
        <f t="shared" si="0"/>
        <v>10.429759294810513</v>
      </c>
    </row>
    <row r="53" spans="1:4" ht="14.45" customHeight="1">
      <c r="A53" s="11">
        <v>25.170068027210885</v>
      </c>
      <c r="B53">
        <f>ACOS(('C1_der'!J199*'C1_der'!A199)/('C1_der'!L199*'C1_der'!C199))</f>
        <v>1.451367400776558</v>
      </c>
      <c r="C53">
        <f>ACOS(((-1*'C1_der'!J199)*'C1_der'!D199)/(SQRT('C1_der'!L199^2)*SQRT('C1_der'!D199^2+'C1_der'!E199^2)))</f>
        <v>1.6563016204731011</v>
      </c>
      <c r="D53">
        <f t="shared" si="0"/>
        <v>11.741865866418708</v>
      </c>
    </row>
    <row r="54" spans="1:4" ht="14.45" customHeight="1">
      <c r="A54" s="11">
        <v>25.850340136054424</v>
      </c>
      <c r="B54">
        <f>ACOS(('C1_der'!J200*'C1_der'!A200)/('C1_der'!L200*'C1_der'!C200))</f>
        <v>1.4925251862736186</v>
      </c>
      <c r="C54">
        <f>ACOS(((-1*'C1_der'!J200)*'C1_der'!D200)/(SQRT('C1_der'!L200^2)*SQRT('C1_der'!D200^2+'C1_der'!E200^2)))</f>
        <v>1.6704649792860586</v>
      </c>
      <c r="D54">
        <f t="shared" si="0"/>
        <v>10.195199147044269</v>
      </c>
    </row>
    <row r="55" spans="1:4" ht="14.45" customHeight="1">
      <c r="A55" s="11">
        <v>26.530612244897959</v>
      </c>
      <c r="B55">
        <f>ACOS(('C1_der'!J201*'C1_der'!A201)/('C1_der'!L201*'C1_der'!C201))</f>
        <v>1.4925251862736186</v>
      </c>
      <c r="C55">
        <f>ACOS(((-1*'C1_der'!J201)*'C1_der'!D201)/(SQRT('C1_der'!L201^2)*SQRT('C1_der'!D201^2+'C1_der'!E201^2)))</f>
        <v>1.6704649792860586</v>
      </c>
      <c r="D55">
        <f t="shared" si="0"/>
        <v>10.195199147044269</v>
      </c>
    </row>
    <row r="56" spans="1:4" ht="14.45" customHeight="1">
      <c r="A56" s="11">
        <v>27.210884353741498</v>
      </c>
      <c r="B56">
        <f>ACOS(('C1_der'!J202*'C1_der'!A202)/('C1_der'!L202*'C1_der'!C202))</f>
        <v>1.5108681716736887</v>
      </c>
      <c r="C56">
        <f>ACOS(((-1*'C1_der'!J202)*'C1_der'!D202)/(SQRT('C1_der'!L202^2)*SQRT('C1_der'!D202^2+'C1_der'!E202^2)))</f>
        <v>1.682999141792151</v>
      </c>
      <c r="D56">
        <f t="shared" si="0"/>
        <v>9.8623781112803801</v>
      </c>
    </row>
    <row r="57" spans="1:4" ht="14.45" customHeight="1">
      <c r="A57" s="11">
        <v>27.89115646258503</v>
      </c>
      <c r="B57">
        <f>ACOS(('C1_der'!J203*'C1_der'!A203)/('C1_der'!L203*'C1_der'!C203))</f>
        <v>1.5120405040791738</v>
      </c>
      <c r="C57">
        <f>ACOS(((-1*'C1_der'!J203)*'C1_der'!D203)/(SQRT('C1_der'!L203^2)*SQRT('C1_der'!D203^2+'C1_der'!E203^2)))</f>
        <v>1.6704649792860586</v>
      </c>
      <c r="D57">
        <f t="shared" si="0"/>
        <v>9.0770538009294519</v>
      </c>
    </row>
    <row r="58" spans="1:4" ht="14.45" customHeight="1">
      <c r="A58" s="11">
        <v>28.571428571428569</v>
      </c>
      <c r="B58">
        <f>ACOS(('C1_der'!J204*'C1_der'!A204)/('C1_der'!L204*'C1_der'!C204))</f>
        <v>1.5316007248678418</v>
      </c>
      <c r="C58">
        <f>ACOS(((-1*'C1_der'!J204)*'C1_der'!D204)/(SQRT('C1_der'!L204^2)*SQRT('C1_der'!D204^2+'C1_der'!E204^2)))</f>
        <v>1.6845883339386045</v>
      </c>
      <c r="D58">
        <f t="shared" si="0"/>
        <v>8.7655443175520524</v>
      </c>
    </row>
    <row r="59" spans="1:4" ht="14.45" customHeight="1">
      <c r="A59" s="11">
        <v>29.251700680272108</v>
      </c>
      <c r="B59">
        <f>ACOS(('C1_der'!J205*'C1_der'!A205)/('C1_der'!L205*'C1_der'!C205))</f>
        <v>1.5308176396716064</v>
      </c>
      <c r="C59">
        <f>ACOS(((-1*'C1_der'!J205)*'C1_der'!D205)/(SQRT('C1_der'!L205^2)*SQRT('C1_der'!D205^2+'C1_der'!E205^2)))</f>
        <v>1.7147217761831128</v>
      </c>
      <c r="D59">
        <f t="shared" si="0"/>
        <v>10.536930857107063</v>
      </c>
    </row>
    <row r="60" spans="1:4" ht="14.45" customHeight="1">
      <c r="A60" s="11">
        <v>29.931972789115648</v>
      </c>
      <c r="B60">
        <f>ACOS(('C1_der'!J206*'C1_der'!A206)/('C1_der'!L206*'C1_der'!C206))</f>
        <v>1.5904016576521012</v>
      </c>
      <c r="C60">
        <f>ACOS(((-1*'C1_der'!J206)*'C1_der'!D206)/(SQRT('C1_der'!L206^2)*SQRT('C1_der'!D206^2+'C1_der'!E206^2)))</f>
        <v>1.7126933813990606</v>
      </c>
      <c r="D60">
        <f t="shared" si="0"/>
        <v>7.0067996400805592</v>
      </c>
    </row>
    <row r="61" spans="1:4" ht="14.45" customHeight="1">
      <c r="A61" s="11">
        <v>30.612244897959183</v>
      </c>
      <c r="B61">
        <f>ACOS(('C1_der'!J207*'C1_der'!A207)/('C1_der'!L207*'C1_der'!C207))</f>
        <v>1.5904016576521012</v>
      </c>
      <c r="C61">
        <f>ACOS(((-1*'C1_der'!J207)*'C1_der'!D207)/(SQRT('C1_der'!L207^2)*SQRT('C1_der'!D207^2+'C1_der'!E207^2)))</f>
        <v>1.7311717707708472</v>
      </c>
      <c r="D61">
        <f t="shared" si="0"/>
        <v>8.0655333632833273</v>
      </c>
    </row>
    <row r="62" spans="1:4" ht="14.45" customHeight="1">
      <c r="A62" s="11">
        <v>31.292517006802722</v>
      </c>
      <c r="B62">
        <f>ACOS(('C1_der'!J208*'C1_der'!A208)/('C1_der'!L208*'C1_der'!C208))</f>
        <v>1.6099919287219513</v>
      </c>
      <c r="C62">
        <f>ACOS(((-1*'C1_der'!J208)*'C1_der'!D208)/(SQRT('C1_der'!L208^2)*SQRT('C1_der'!D208^2+'C1_der'!E208^2)))</f>
        <v>1.7311717707708472</v>
      </c>
      <c r="D62">
        <f t="shared" si="0"/>
        <v>6.9430935114636796</v>
      </c>
    </row>
    <row r="63" spans="1:4" ht="14.45" customHeight="1">
      <c r="A63" s="11">
        <v>31.972789115646261</v>
      </c>
      <c r="B63">
        <f>ACOS(('C1_der'!J209*'C1_der'!A209)/('C1_der'!L209*'C1_der'!C209))</f>
        <v>1.6099919287219513</v>
      </c>
      <c r="C63">
        <f>ACOS(((-1*'C1_der'!J209)*'C1_der'!D209)/(SQRT('C1_der'!L209^2)*SQRT('C1_der'!D209^2+'C1_der'!E209^2)))</f>
        <v>1.7454685258031364</v>
      </c>
      <c r="D63">
        <f t="shared" si="0"/>
        <v>7.762237235546273</v>
      </c>
    </row>
    <row r="64" spans="1:4" ht="14.45" customHeight="1">
      <c r="A64" s="11">
        <v>32.653061224489797</v>
      </c>
      <c r="B64">
        <f>ACOS(('C1_der'!J210*'C1_der'!A210)/('C1_der'!L210*'C1_der'!C210))</f>
        <v>1.6295521495106193</v>
      </c>
      <c r="C64">
        <f>ACOS(((-1*'C1_der'!J210)*'C1_der'!D210)/(SQRT('C1_der'!L210^2)*SQRT('C1_der'!D210^2+'C1_der'!E210^2)))</f>
        <v>1.7596935076725193</v>
      </c>
      <c r="D64">
        <f t="shared" si="0"/>
        <v>7.4565505627772977</v>
      </c>
    </row>
    <row r="65" spans="1:4" ht="14.45" customHeight="1">
      <c r="A65" s="11">
        <v>33.333333333333329</v>
      </c>
      <c r="B65">
        <f>ACOS(('C1_der'!J211*'C1_der'!A211)/('C1_der'!L211*'C1_der'!C211))</f>
        <v>1.6295521495106193</v>
      </c>
      <c r="C65">
        <f>ACOS(((-1*'C1_der'!J211)*'C1_der'!D211)/(SQRT('C1_der'!L211^2)*SQRT('C1_der'!D211^2+'C1_der'!E211^2)))</f>
        <v>1.776787663470728</v>
      </c>
      <c r="D65">
        <f t="shared" si="0"/>
        <v>8.4359735443537431</v>
      </c>
    </row>
    <row r="66" spans="1:4" ht="14.45" customHeight="1">
      <c r="A66" s="11">
        <v>34.013605442176868</v>
      </c>
      <c r="B66">
        <f>ACOS(('C1_der'!J212*'C1_der'!A212)/('C1_der'!L212*'C1_der'!C212))</f>
        <v>1.6490674673161745</v>
      </c>
      <c r="C66">
        <f>ACOS(((-1*'C1_der'!J212)*'C1_der'!D212)/(SQRT('C1_der'!L212^2)*SQRT('C1_der'!D212^2+'C1_der'!E212^2)))</f>
        <v>1.7738415440483617</v>
      </c>
      <c r="D66">
        <f t="shared" si="0"/>
        <v>7.1490279893958135</v>
      </c>
    </row>
    <row r="67" spans="1:4" ht="14.45" customHeight="1">
      <c r="A67" s="11">
        <v>34.693877551020407</v>
      </c>
      <c r="B67">
        <f>ACOS(('C1_der'!J213*'C1_der'!A213)/('C1_der'!L213*'C1_der'!C213))</f>
        <v>1.6307244819161044</v>
      </c>
      <c r="C67">
        <f>ACOS(((-1*'C1_der'!J213)*'C1_der'!D213)/(SQRT('C1_der'!L213^2)*SQRT('C1_der'!D213^2+'C1_der'!E213^2)))</f>
        <v>1.7879076415298016</v>
      </c>
      <c r="D67">
        <f t="shared" si="0"/>
        <v>9.0059316563960223</v>
      </c>
    </row>
    <row r="68" spans="1:4" ht="14.45" customHeight="1">
      <c r="A68" s="11">
        <v>35.374149659863946</v>
      </c>
      <c r="B68">
        <f>ACOS(('C1_der'!J214*'C1_der'!A214)/('C1_der'!L214*'C1_der'!C214))</f>
        <v>1.6490674673161745</v>
      </c>
      <c r="C68">
        <f>ACOS(((-1*'C1_der'!J214)*'C1_der'!D214)/(SQRT('C1_der'!L214^2)*SQRT('C1_der'!D214^2+'C1_der'!E214^2)))</f>
        <v>1.8018869939907938</v>
      </c>
      <c r="D68">
        <f t="shared" si="0"/>
        <v>8.7559139056425899</v>
      </c>
    </row>
    <row r="69" spans="1:4" ht="14.45" customHeight="1">
      <c r="A69" s="11">
        <v>36.054421768707485</v>
      </c>
      <c r="B69">
        <f>ACOS(('C1_der'!J215*'C1_der'!A215)/('C1_der'!L215*'C1_der'!C215))</f>
        <v>1.6685232341536154</v>
      </c>
      <c r="C69">
        <f>ACOS(((-1*'C1_der'!J215)*'C1_der'!D215)/(SQRT('C1_der'!L215^2)*SQRT('C1_der'!D215^2+'C1_der'!E215^2)))</f>
        <v>1.8018869939907938</v>
      </c>
      <c r="D69">
        <f t="shared" si="0"/>
        <v>7.6411805786666376</v>
      </c>
    </row>
    <row r="70" spans="1:4" ht="14.45" customHeight="1">
      <c r="A70" s="11">
        <v>36.734693877551024</v>
      </c>
      <c r="B70">
        <f>ACOS(('C1_der'!J216*'C1_der'!A216)/('C1_der'!L216*'C1_der'!C216))</f>
        <v>1.6685232341536154</v>
      </c>
      <c r="C70">
        <f>ACOS(((-1*'C1_der'!J216)*'C1_der'!D216)/(SQRT('C1_der'!L216^2)*SQRT('C1_der'!D216^2+'C1_der'!E216^2)))</f>
        <v>1.8052120025187073</v>
      </c>
      <c r="D70">
        <f t="shared" si="0"/>
        <v>7.8316895341610886</v>
      </c>
    </row>
    <row r="71" spans="1:4" ht="14.45" customHeight="1">
      <c r="A71" s="11">
        <v>37.414965986394563</v>
      </c>
      <c r="B71">
        <f>ACOS(('C1_der'!J217*'C1_der'!A217)/('C1_der'!L217*'C1_der'!C217))</f>
        <v>1.6879050713617609</v>
      </c>
      <c r="C71">
        <f>ACOS(((-1*'C1_der'!J217)*'C1_der'!D217)/(SQRT('C1_der'!L217^2)*SQRT('C1_der'!D217^2+'C1_der'!E217^2)))</f>
        <v>1.8157749899217608</v>
      </c>
      <c r="D71">
        <f t="shared" si="0"/>
        <v>7.3264066601695443</v>
      </c>
    </row>
    <row r="72" spans="1:4" ht="14.45" customHeight="1">
      <c r="A72" s="11">
        <v>38.095238095238095</v>
      </c>
      <c r="B72">
        <f>ACOS(('C1_der'!J218*'C1_der'!A218)/('C1_der'!L218*'C1_der'!C218))</f>
        <v>1.707198931195844</v>
      </c>
      <c r="C72">
        <f>ACOS(((-1*'C1_der'!J218)*'C1_der'!D218)/(SQRT('C1_der'!L218^2)*SQRT('C1_der'!D218^2+'C1_der'!E218^2)))</f>
        <v>1.8295672187585943</v>
      </c>
      <c r="D72">
        <f t="shared" si="0"/>
        <v>7.0111864235887955</v>
      </c>
    </row>
    <row r="73" spans="1:4" ht="14.45" customHeight="1">
      <c r="A73" s="11">
        <v>38.775510204081634</v>
      </c>
      <c r="B73">
        <f>ACOS(('C1_der'!J219*'C1_der'!A219)/('C1_der'!L219*'C1_der'!C219))</f>
        <v>1.707198931195844</v>
      </c>
      <c r="C73">
        <f>ACOS(((-1*'C1_der'!J219)*'C1_der'!D219)/(SQRT('C1_der'!L219^2)*SQRT('C1_der'!D219^2+'C1_der'!E219^2)))</f>
        <v>1.8432594761986882</v>
      </c>
      <c r="D73">
        <f t="shared" si="0"/>
        <v>7.7956949869127792</v>
      </c>
    </row>
    <row r="74" spans="1:4" ht="14.45" customHeight="1">
      <c r="A74" s="11">
        <v>39.455782312925166</v>
      </c>
      <c r="B74">
        <f>ACOS(('C1_der'!J220*'C1_der'!A220)/('C1_der'!L220*'C1_der'!C220))</f>
        <v>1.7098922682769679</v>
      </c>
      <c r="C74">
        <f>ACOS(((-1*'C1_der'!J220)*'C1_der'!D220)/(SQRT('C1_der'!L220^2)*SQRT('C1_der'!D220^2+'C1_der'!E220^2)))</f>
        <v>1.8568477685122149</v>
      </c>
      <c r="D74">
        <f t="shared" si="0"/>
        <v>8.4199299397134268</v>
      </c>
    </row>
    <row r="75" spans="1:4" ht="14.45" customHeight="1">
      <c r="A75" s="11">
        <v>40.136054421768705</v>
      </c>
      <c r="B75">
        <f>ACOS(('C1_der'!J221*'C1_der'!A221)/('C1_der'!L221*'C1_der'!C221))</f>
        <v>1.7098922682769679</v>
      </c>
      <c r="C75">
        <f>ACOS(((-1*'C1_der'!J221)*'C1_der'!D221)/(SQRT('C1_der'!L221^2)*SQRT('C1_der'!D221^2+'C1_der'!E221^2)))</f>
        <v>1.8568477685122149</v>
      </c>
      <c r="D75">
        <f t="shared" si="0"/>
        <v>8.4199299397134268</v>
      </c>
    </row>
    <row r="76" spans="1:4" ht="14.45" customHeight="1">
      <c r="A76" s="11">
        <v>40.816326530612244</v>
      </c>
      <c r="B76">
        <f>ACOS(('C1_der'!J222*'C1_der'!A222)/('C1_der'!L222*'C1_der'!C222))</f>
        <v>1.729451588981298</v>
      </c>
      <c r="C76">
        <f>ACOS(((-1*'C1_der'!J222)*'C1_der'!D222)/(SQRT('C1_der'!L222^2)*SQRT('C1_der'!D222^2+'C1_der'!E222^2)))</f>
        <v>1.8703283158648196</v>
      </c>
      <c r="D76">
        <f t="shared" si="0"/>
        <v>8.0716418820429698</v>
      </c>
    </row>
    <row r="77" spans="1:4" ht="14.45" customHeight="1">
      <c r="A77" s="11">
        <v>41.496598639455783</v>
      </c>
      <c r="B77">
        <f>ACOS(('C1_der'!J223*'C1_der'!A223)/('C1_der'!L223*'C1_der'!C223))</f>
        <v>1.729451588981298</v>
      </c>
      <c r="C77">
        <f>ACOS(((-1*'C1_der'!J223)*'C1_der'!D223)/(SQRT('C1_der'!L223^2)*SQRT('C1_der'!D223^2+'C1_der'!E223^2)))</f>
        <v>1.8745308126374833</v>
      </c>
      <c r="D77">
        <f t="shared" si="0"/>
        <v>8.3124272105339507</v>
      </c>
    </row>
    <row r="78" spans="1:4" ht="14.45" customHeight="1">
      <c r="A78" s="11">
        <v>42.176870748299322</v>
      </c>
      <c r="B78">
        <f>ACOS(('C1_der'!J224*'C1_der'!A224)/('C1_der'!L224*'C1_der'!C224))</f>
        <v>1.729451588981298</v>
      </c>
      <c r="C78">
        <f>ACOS(((-1*'C1_der'!J224)*'C1_der'!D224)/(SQRT('C1_der'!L224^2)*SQRT('C1_der'!D224^2+'C1_der'!E224^2)))</f>
        <v>1.8880626063167227</v>
      </c>
      <c r="D78">
        <f t="shared" si="0"/>
        <v>9.0877418775961729</v>
      </c>
    </row>
    <row r="79" spans="1:4" ht="14.45" customHeight="1">
      <c r="A79" s="11">
        <v>42.857142857142854</v>
      </c>
      <c r="B79">
        <f>ACOS(('C1_der'!J225*'C1_der'!A225)/('C1_der'!L225*'C1_der'!C225))</f>
        <v>1.729451588981298</v>
      </c>
      <c r="C79">
        <f>ACOS(((-1*'C1_der'!J225)*'C1_der'!D225)/(SQRT('C1_der'!L225^2)*SQRT('C1_der'!D225^2+'C1_der'!E225^2)))</f>
        <v>1.9014752153713754</v>
      </c>
      <c r="D79">
        <f t="shared" si="0"/>
        <v>9.8562277686867237</v>
      </c>
    </row>
    <row r="80" spans="1:4" ht="14.45" customHeight="1">
      <c r="A80" s="11">
        <v>43.537414965986393</v>
      </c>
      <c r="B80">
        <f>ACOS(('C1_der'!J226*'C1_der'!A226)/('C1_der'!L226*'C1_der'!C226))</f>
        <v>1.729451588981298</v>
      </c>
      <c r="C80">
        <f>ACOS(((-1*'C1_der'!J226)*'C1_der'!D226)/(SQRT('C1_der'!L226^2)*SQRT('C1_der'!D226^2+'C1_der'!E226^2)))</f>
        <v>1.914765446518258</v>
      </c>
      <c r="D80">
        <f t="shared" si="0"/>
        <v>10.617701922156407</v>
      </c>
    </row>
    <row r="81" spans="1:4" ht="14.45" customHeight="1">
      <c r="A81" s="11">
        <v>44.217687074829932</v>
      </c>
      <c r="B81">
        <f>ACOS(('C1_der'!J227*'C1_der'!A227)/('C1_der'!L227*'C1_der'!C227))</f>
        <v>1.7488892650260941</v>
      </c>
      <c r="C81">
        <f>ACOS(((-1*'C1_der'!J227)*'C1_der'!D227)/(SQRT('C1_der'!L227^2)*SQRT('C1_der'!D227^2+'C1_der'!E227^2)))</f>
        <v>1.9195673303788037</v>
      </c>
      <c r="D81">
        <f t="shared" ref="D81:D144" si="1">(C81-B81)*(180/PI())</f>
        <v>9.7791328001683038</v>
      </c>
    </row>
    <row r="82" spans="1:4" ht="14.45" customHeight="1">
      <c r="A82" s="11">
        <v>44.897959183673471</v>
      </c>
      <c r="B82">
        <f>ACOS(('C1_der'!J228*'C1_der'!A228)/('C1_der'!L228*'C1_der'!C228))</f>
        <v>1.7488892650260941</v>
      </c>
      <c r="C82">
        <f>ACOS(((-1*'C1_der'!J228)*'C1_der'!D228)/(SQRT('C1_der'!L228^2)*SQRT('C1_der'!D228^2+'C1_der'!E228^2)))</f>
        <v>1.9460671496508539</v>
      </c>
      <c r="D82">
        <f t="shared" si="1"/>
        <v>11.297460602316225</v>
      </c>
    </row>
    <row r="83" spans="1:4" ht="14.45" customHeight="1">
      <c r="A83" s="11">
        <v>45.57823129251701</v>
      </c>
      <c r="B83">
        <f>ACOS(('C1_der'!J229*'C1_der'!A229)/('C1_der'!L229*'C1_der'!C229))</f>
        <v>1.7488892650260941</v>
      </c>
      <c r="C83">
        <f>ACOS(((-1*'C1_der'!J229)*'C1_der'!D229)/(SQRT('C1_der'!L229^2)*SQRT('C1_der'!D229^2+'C1_der'!E229^2)))</f>
        <v>1.9460671496508539</v>
      </c>
      <c r="D83">
        <f t="shared" si="1"/>
        <v>11.297460602316225</v>
      </c>
    </row>
    <row r="84" spans="1:4" ht="14.45" customHeight="1">
      <c r="A84" s="11">
        <v>46.258503401360542</v>
      </c>
      <c r="B84">
        <f>ACOS(('C1_der'!J230*'C1_der'!A230)/('C1_der'!L230*'C1_der'!C230))</f>
        <v>1.7681918866447774</v>
      </c>
      <c r="C84">
        <f>ACOS(((-1*'C1_der'!J230)*'C1_der'!D230)/(SQRT('C1_der'!L230^2)*SQRT('C1_der'!D230^2+'C1_der'!E230^2)))</f>
        <v>1.9644945507549207</v>
      </c>
      <c r="D84">
        <f t="shared" si="1"/>
        <v>11.247314160685429</v>
      </c>
    </row>
    <row r="85" spans="1:4" ht="14.45" customHeight="1">
      <c r="A85" s="11">
        <v>46.938775510204081</v>
      </c>
      <c r="B85">
        <f>ACOS(('C1_der'!J231*'C1_der'!A231)/('C1_der'!L231*'C1_der'!C231))</f>
        <v>1.7873466317709858</v>
      </c>
      <c r="C85">
        <f>ACOS(((-1*'C1_der'!J231)*'C1_der'!D231)/(SQRT('C1_der'!L231^2)*SQRT('C1_der'!D231^2+'C1_der'!E231^2)))</f>
        <v>1.9644945507549207</v>
      </c>
      <c r="D85">
        <f t="shared" si="1"/>
        <v>10.149828107304904</v>
      </c>
    </row>
    <row r="86" spans="1:4" ht="14.45" customHeight="1">
      <c r="A86" s="11">
        <v>47.619047619047613</v>
      </c>
      <c r="B86">
        <f>ACOS(('C1_der'!J232*'C1_der'!A232)/('C1_der'!L232*'C1_der'!C232))</f>
        <v>1.7873466317709858</v>
      </c>
      <c r="C86">
        <f>ACOS(((-1*'C1_der'!J232)*'C1_der'!D232)/(SQRT('C1_der'!L232^2)*SQRT('C1_der'!D232^2+'C1_der'!E232^2)))</f>
        <v>1.9700170963701491</v>
      </c>
      <c r="D86">
        <f t="shared" si="1"/>
        <v>10.466246663225968</v>
      </c>
    </row>
    <row r="87" spans="1:4" ht="14.45" customHeight="1">
      <c r="A87" s="11">
        <v>48.299319727891152</v>
      </c>
      <c r="B87">
        <f>ACOS(('C1_der'!J233*'C1_der'!A233)/('C1_der'!L233*'C1_der'!C233))</f>
        <v>1.7916250965242448</v>
      </c>
      <c r="C87">
        <f>ACOS(((-1*'C1_der'!J233)*'C1_der'!D233)/(SQRT('C1_der'!L233^2)*SQRT('C1_der'!D233^2+'C1_der'!E233^2)))</f>
        <v>1.9962459641649388</v>
      </c>
      <c r="D87">
        <f t="shared" si="1"/>
        <v>11.723912116116804</v>
      </c>
    </row>
    <row r="88" spans="1:4" ht="14.45" customHeight="1">
      <c r="A88" s="11">
        <v>48.979591836734691</v>
      </c>
      <c r="B88">
        <f>ACOS(('C1_der'!J234*'C1_der'!A234)/('C1_der'!L234*'C1_der'!C234))</f>
        <v>1.7916250965242448</v>
      </c>
      <c r="C88">
        <f>ACOS(((-1*'C1_der'!J234)*'C1_der'!D234)/(SQRT('C1_der'!L234^2)*SQRT('C1_der'!D234^2+'C1_der'!E234^2)))</f>
        <v>2.0091328866528544</v>
      </c>
      <c r="D88">
        <f t="shared" si="1"/>
        <v>12.462278385586597</v>
      </c>
    </row>
    <row r="89" spans="1:4" ht="14.45" customHeight="1">
      <c r="A89" s="11">
        <v>49.65986394557823</v>
      </c>
      <c r="B89">
        <f>ACOS(('C1_der'!J235*'C1_der'!A235)/('C1_der'!L235*'C1_der'!C235))</f>
        <v>1.7916250965242448</v>
      </c>
      <c r="C89">
        <f>ACOS(((-1*'C1_der'!J235)*'C1_der'!D235)/(SQRT('C1_der'!L235^2)*SQRT('C1_der'!D235^2+'C1_der'!E235^2)))</f>
        <v>2.0280745951770394</v>
      </c>
      <c r="D89">
        <f t="shared" si="1"/>
        <v>13.54755834078937</v>
      </c>
    </row>
    <row r="90" spans="1:4" ht="14.45" customHeight="1">
      <c r="A90" s="11">
        <v>50.34013605442177</v>
      </c>
      <c r="B90">
        <f>ACOS(('C1_der'!J236*'C1_der'!A236)/('C1_der'!L236*'C1_der'!C236))</f>
        <v>1.7916250965242448</v>
      </c>
      <c r="C90">
        <f>ACOS(((-1*'C1_der'!J236)*'C1_der'!D236)/(SQRT('C1_der'!L236^2)*SQRT('C1_der'!D236^2+'C1_der'!E236^2)))</f>
        <v>2.047263746268603</v>
      </c>
      <c r="D90">
        <f t="shared" si="1"/>
        <v>14.647015710774822</v>
      </c>
    </row>
    <row r="91" spans="1:4" ht="14.45" customHeight="1">
      <c r="A91" s="11">
        <v>51.020408163265309</v>
      </c>
      <c r="B91">
        <f>ACOS(('C1_der'!J237*'C1_der'!A237)/('C1_der'!L237*'C1_der'!C237))</f>
        <v>1.8063413075157599</v>
      </c>
      <c r="C91">
        <f>ACOS(((-1*'C1_der'!J237)*'C1_der'!D237)/(SQRT('C1_der'!L237^2)*SQRT('C1_der'!D237^2+'C1_der'!E237^2)))</f>
        <v>2.0666908182309567</v>
      </c>
      <c r="D91">
        <f t="shared" si="1"/>
        <v>14.916928162276776</v>
      </c>
    </row>
    <row r="92" spans="1:4" ht="14.45" customHeight="1">
      <c r="A92" s="11">
        <v>51.700680272108848</v>
      </c>
      <c r="B92">
        <f>ACOS(('C1_der'!J238*'C1_der'!A238)/('C1_der'!L238*'C1_der'!C238))</f>
        <v>1.8251643853481625</v>
      </c>
      <c r="C92">
        <f>ACOS(((-1*'C1_der'!J238)*'C1_der'!D238)/(SQRT('C1_der'!L238^2)*SQRT('C1_der'!D238^2+'C1_der'!E238^2)))</f>
        <v>2.0656837692259709</v>
      </c>
      <c r="D92">
        <f t="shared" si="1"/>
        <v>13.780745587285315</v>
      </c>
    </row>
    <row r="93" spans="1:4" ht="14.45" customHeight="1">
      <c r="A93" s="11">
        <v>52.380952380952387</v>
      </c>
      <c r="B93">
        <f>ACOS(('C1_der'!J239*'C1_der'!A239)/('C1_der'!L239*'C1_der'!C239))</f>
        <v>1.8063413075157599</v>
      </c>
      <c r="C93">
        <f>ACOS(((-1*'C1_der'!J239)*'C1_der'!D239)/(SQRT('C1_der'!L239^2)*SQRT('C1_der'!D239^2+'C1_der'!E239^2)))</f>
        <v>2.0724003809840168</v>
      </c>
      <c r="D93">
        <f t="shared" si="1"/>
        <v>15.244062010892216</v>
      </c>
    </row>
    <row r="94" spans="1:4" ht="14.45" customHeight="1">
      <c r="A94" s="11">
        <v>53.061224489795919</v>
      </c>
      <c r="B94">
        <f>ACOS(('C1_der'!J240*'C1_der'!A240)/('C1_der'!L240*'C1_der'!C240))</f>
        <v>1.8063413075157599</v>
      </c>
      <c r="C94">
        <f>ACOS(((-1*'C1_der'!J240)*'C1_der'!D240)/(SQRT('C1_der'!L240^2)*SQRT('C1_der'!D240^2+'C1_der'!E240^2)))</f>
        <v>2.1039520323025265</v>
      </c>
      <c r="D94">
        <f t="shared" si="1"/>
        <v>17.0518384681112</v>
      </c>
    </row>
    <row r="95" spans="1:4" ht="14.45" customHeight="1">
      <c r="A95" s="11">
        <v>53.741496598639458</v>
      </c>
      <c r="B95">
        <f>ACOS(('C1_der'!J241*'C1_der'!A241)/('C1_der'!L241*'C1_der'!C241))</f>
        <v>1.8063413075157599</v>
      </c>
      <c r="C95">
        <f>ACOS(((-1*'C1_der'!J241)*'C1_der'!D241)/(SQRT('C1_der'!L241^2)*SQRT('C1_der'!D241^2+'C1_der'!E241^2)))</f>
        <v>2.1160234823321717</v>
      </c>
      <c r="D95">
        <f t="shared" si="1"/>
        <v>17.743481607412946</v>
      </c>
    </row>
    <row r="96" spans="1:4" ht="14.45" customHeight="1">
      <c r="A96" s="11">
        <v>54.421768707482997</v>
      </c>
      <c r="B96">
        <f>ACOS(('C1_der'!J242*'C1_der'!A242)/('C1_der'!L242*'C1_der'!C242))</f>
        <v>1.8063413075157599</v>
      </c>
      <c r="C96">
        <f>ACOS(((-1*'C1_der'!J242)*'C1_der'!D242)/(SQRT('C1_der'!L242^2)*SQRT('C1_der'!D242^2+'C1_der'!E242^2)))</f>
        <v>2.1353657204629966</v>
      </c>
      <c r="D96">
        <f t="shared" si="1"/>
        <v>18.851710218646218</v>
      </c>
    </row>
    <row r="97" spans="1:4" ht="14.45" customHeight="1">
      <c r="A97" s="11">
        <v>55.102040816326522</v>
      </c>
      <c r="B97">
        <f>ACOS(('C1_der'!J243*'C1_der'!A243)/('C1_der'!L243*'C1_der'!C243))</f>
        <v>1.8063413075157599</v>
      </c>
      <c r="C97">
        <f>ACOS(((-1*'C1_der'!J243)*'C1_der'!D243)/(SQRT('C1_der'!L243^2)*SQRT('C1_der'!D243^2+'C1_der'!E243^2)))</f>
        <v>2.1471715473860802</v>
      </c>
      <c r="D97">
        <f t="shared" si="1"/>
        <v>19.528134275000827</v>
      </c>
    </row>
    <row r="98" spans="1:4" ht="14.45" customHeight="1">
      <c r="A98" s="11">
        <v>55.782312925170061</v>
      </c>
      <c r="B98">
        <f>ACOS(('C1_der'!J244*'C1_der'!A244)/('C1_der'!L244*'C1_der'!C244))</f>
        <v>1.8063413075157599</v>
      </c>
      <c r="C98">
        <f>ACOS(((-1*'C1_der'!J244)*'C1_der'!D244)/(SQRT('C1_der'!L244^2)*SQRT('C1_der'!D244^2+'C1_der'!E244^2)))</f>
        <v>2.1665808744179555</v>
      </c>
      <c r="D98">
        <f t="shared" si="1"/>
        <v>20.640206797116466</v>
      </c>
    </row>
    <row r="99" spans="1:4" ht="14.45" customHeight="1">
      <c r="A99" s="11">
        <v>56.4625850340136</v>
      </c>
      <c r="B99">
        <f>ACOS(('C1_der'!J245*'C1_der'!A245)/('C1_der'!L245*'C1_der'!C245))</f>
        <v>1.7916250965242448</v>
      </c>
      <c r="C99">
        <f>ACOS(((-1*'C1_der'!J245)*'C1_der'!D245)/(SQRT('C1_der'!L245^2)*SQRT('C1_der'!D245^2+'C1_der'!E245^2)))</f>
        <v>2.1943570589539219</v>
      </c>
      <c r="D99">
        <f t="shared" si="1"/>
        <v>23.074841722241729</v>
      </c>
    </row>
    <row r="100" spans="1:4" ht="14.45" customHeight="1">
      <c r="A100" s="11">
        <v>57.142857142857139</v>
      </c>
      <c r="B100">
        <f>ACOS(('C1_der'!J246*'C1_der'!A246)/('C1_der'!L246*'C1_der'!C246))</f>
        <v>1.7681918866447774</v>
      </c>
      <c r="C100">
        <f>ACOS(((-1*'C1_der'!J246)*'C1_der'!D246)/(SQRT('C1_der'!L246^2)*SQRT('C1_der'!D246^2+'C1_der'!E246^2)))</f>
        <v>2.2142974355881808</v>
      </c>
      <c r="D100">
        <f t="shared" si="1"/>
        <v>25.559965171823794</v>
      </c>
    </row>
    <row r="101" spans="1:4" ht="14.45" customHeight="1">
      <c r="A101" s="11">
        <v>57.823129251700678</v>
      </c>
      <c r="B101">
        <f>ACOS(('C1_der'!J247*'C1_der'!A247)/('C1_der'!L247*'C1_der'!C247))</f>
        <v>1.7681918866447774</v>
      </c>
      <c r="C101">
        <f>ACOS(((-1*'C1_der'!J247)*'C1_der'!D247)/(SQRT('C1_der'!L247^2)*SQRT('C1_der'!D247^2+'C1_der'!E247^2)))</f>
        <v>2.2256283953927172</v>
      </c>
      <c r="D101">
        <f t="shared" si="1"/>
        <v>26.209181346456109</v>
      </c>
    </row>
    <row r="102" spans="1:4" ht="14.45" customHeight="1">
      <c r="A102" s="11">
        <v>58.503401360544217</v>
      </c>
      <c r="B102">
        <f>ACOS(('C1_der'!J248*'C1_der'!A248)/('C1_der'!L248*'C1_der'!C248))</f>
        <v>1.7488892650260941</v>
      </c>
      <c r="C102">
        <f>ACOS(((-1*'C1_der'!J248)*'C1_der'!D248)/(SQRT('C1_der'!L248^2)*SQRT('C1_der'!D248^2+'C1_der'!E248^2)))</f>
        <v>2.2455372690184494</v>
      </c>
      <c r="D102">
        <f t="shared" si="1"/>
        <v>28.45583453235842</v>
      </c>
    </row>
    <row r="103" spans="1:4" ht="14.45" customHeight="1">
      <c r="A103" s="11">
        <v>59.183673469387756</v>
      </c>
      <c r="B103">
        <f>ACOS(('C1_der'!J249*'C1_der'!A249)/('C1_der'!L249*'C1_der'!C249))</f>
        <v>1.729451588981298</v>
      </c>
      <c r="C103">
        <f>ACOS(((-1*'C1_der'!J249)*'C1_der'!D249)/(SQRT('C1_der'!L249^2)*SQRT('C1_der'!D249^2+'C1_der'!E249^2)))</f>
        <v>2.2655346029915995</v>
      </c>
      <c r="D103">
        <f t="shared" si="1"/>
        <v>30.715294171442853</v>
      </c>
    </row>
    <row r="104" spans="1:4" ht="14.45" customHeight="1">
      <c r="A104" s="11">
        <v>59.863945578231295</v>
      </c>
      <c r="B104">
        <f>ACOS(('C1_der'!J250*'C1_der'!A250)/('C1_der'!L250*'C1_der'!C250))</f>
        <v>1.7098922682769679</v>
      </c>
      <c r="C104">
        <f>ACOS(((-1*'C1_der'!J250)*'C1_der'!D250)/(SQRT('C1_der'!L250^2)*SQRT('C1_der'!D250^2+'C1_der'!E250^2)))</f>
        <v>2.2747424458864738</v>
      </c>
      <c r="D104">
        <f t="shared" si="1"/>
        <v>32.363531234239638</v>
      </c>
    </row>
    <row r="105" spans="1:4" ht="14.45" customHeight="1">
      <c r="A105" s="11">
        <v>60.544217687074834</v>
      </c>
      <c r="B105">
        <f>ACOS(('C1_der'!J251*'C1_der'!A251)/('C1_der'!L251*'C1_der'!C251))</f>
        <v>1.7098922682769679</v>
      </c>
      <c r="C105">
        <f>ACOS(((-1*'C1_der'!J251)*'C1_der'!D251)/(SQRT('C1_der'!L251^2)*SQRT('C1_der'!D251^2+'C1_der'!E251^2)))</f>
        <v>2.2856049003734711</v>
      </c>
      <c r="D105">
        <f t="shared" si="1"/>
        <v>32.985904031497526</v>
      </c>
    </row>
    <row r="106" spans="1:4" ht="14.45" customHeight="1">
      <c r="A106" s="11">
        <v>61.224489795918366</v>
      </c>
      <c r="B106">
        <f>ACOS(('C1_der'!J252*'C1_der'!A252)/('C1_der'!L252*'C1_der'!C252))</f>
        <v>1.6879050713617609</v>
      </c>
      <c r="C106">
        <f>ACOS(((-1*'C1_der'!J252)*'C1_der'!D252)/(SQRT('C1_der'!L252^2)*SQRT('C1_der'!D252^2+'C1_der'!E252^2)))</f>
        <v>2.2962663350711372</v>
      </c>
      <c r="D106">
        <f t="shared" si="1"/>
        <v>34.856532829792556</v>
      </c>
    </row>
    <row r="107" spans="1:4" ht="14.45" customHeight="1">
      <c r="A107" s="11">
        <v>61.904761904761905</v>
      </c>
      <c r="B107">
        <f>ACOS(('C1_der'!J253*'C1_der'!A253)/('C1_der'!L253*'C1_der'!C253))</f>
        <v>1.6685232341536154</v>
      </c>
      <c r="C107">
        <f>ACOS(((-1*'C1_der'!J253)*'C1_der'!D253)/(SQRT('C1_der'!L253^2)*SQRT('C1_der'!D253^2+'C1_der'!E253^2)))</f>
        <v>2.2950463275430435</v>
      </c>
      <c r="D107">
        <f t="shared" si="1"/>
        <v>35.897129018694962</v>
      </c>
    </row>
    <row r="108" spans="1:4" ht="14.45" customHeight="1">
      <c r="A108" s="11">
        <v>62.585034013605444</v>
      </c>
      <c r="B108">
        <f>ACOS(('C1_der'!J254*'C1_der'!A254)/('C1_der'!L254*'C1_der'!C254))</f>
        <v>1.6490674673161745</v>
      </c>
      <c r="C108">
        <f>ACOS(((-1*'C1_der'!J254)*'C1_der'!D254)/(SQRT('C1_der'!L254^2)*SQRT('C1_der'!D254^2+'C1_der'!E254^2)))</f>
        <v>2.3057323161754892</v>
      </c>
      <c r="D108">
        <f t="shared" si="1"/>
        <v>37.624124394234826</v>
      </c>
    </row>
    <row r="109" spans="1:4" ht="14.45" customHeight="1">
      <c r="A109" s="11">
        <v>63.265306122448983</v>
      </c>
      <c r="B109">
        <f>ACOS(('C1_der'!J255*'C1_der'!A255)/('C1_der'!L255*'C1_der'!C255))</f>
        <v>1.6099919287219513</v>
      </c>
      <c r="C109">
        <f>ACOS(((-1*'C1_der'!J255)*'C1_der'!D255)/(SQRT('C1_der'!L255^2)*SQRT('C1_der'!D255^2+'C1_der'!E255^2)))</f>
        <v>2.3057323161754892</v>
      </c>
      <c r="D109">
        <f t="shared" si="1"/>
        <v>39.862987837884376</v>
      </c>
    </row>
    <row r="110" spans="1:4" ht="14.45" customHeight="1">
      <c r="A110" s="11">
        <v>63.945578231292522</v>
      </c>
      <c r="B110">
        <f>ACOS(('C1_der'!J256*'C1_der'!A256)/('C1_der'!L256*'C1_der'!C256))</f>
        <v>1.5904016576521012</v>
      </c>
      <c r="C110">
        <f>ACOS(((-1*'C1_der'!J256)*'C1_der'!D256)/(SQRT('C1_der'!L256^2)*SQRT('C1_der'!D256^2+'C1_der'!E256^2)))</f>
        <v>2.3154008073244796</v>
      </c>
      <c r="D110">
        <f t="shared" si="1"/>
        <v>41.539391426800762</v>
      </c>
    </row>
    <row r="111" spans="1:4" ht="14.45" customHeight="1">
      <c r="A111" s="11">
        <v>64.625850340136054</v>
      </c>
      <c r="B111">
        <f>ACOS(('C1_der'!J257*'C1_der'!A257)/('C1_der'!L257*'C1_der'!C257))</f>
        <v>1.5707963267948966</v>
      </c>
      <c r="C111">
        <f>ACOS(((-1*'C1_der'!J257)*'C1_der'!D257)/(SQRT('C1_der'!L257^2)*SQRT('C1_der'!D257^2+'C1_der'!E257^2)))</f>
        <v>2.3162158030690549</v>
      </c>
      <c r="D111">
        <f t="shared" si="1"/>
        <v>42.709389957361481</v>
      </c>
    </row>
    <row r="112" spans="1:4" ht="14.45" customHeight="1">
      <c r="A112" s="11">
        <v>65.306122448979593</v>
      </c>
      <c r="B112">
        <f>ACOS(('C1_der'!J258*'C1_der'!A258)/('C1_der'!L258*'C1_der'!C258))</f>
        <v>1.5511909959376919</v>
      </c>
      <c r="C112">
        <f>ACOS(((-1*'C1_der'!J258)*'C1_der'!D258)/(SQRT('C1_der'!L258^2)*SQRT('C1_der'!D258^2+'C1_der'!E258^2)))</f>
        <v>2.3162158030690549</v>
      </c>
      <c r="D112">
        <f t="shared" si="1"/>
        <v>43.832692671436902</v>
      </c>
    </row>
    <row r="113" spans="1:4" ht="14.45" customHeight="1">
      <c r="A113" s="11">
        <v>65.986394557823118</v>
      </c>
      <c r="B113">
        <f>ACOS(('C1_der'!J259*'C1_der'!A259)/('C1_der'!L259*'C1_der'!C259))</f>
        <v>1.5131678993174227</v>
      </c>
      <c r="C113">
        <f>ACOS(((-1*'C1_der'!J259)*'C1_der'!D259)/(SQRT('C1_der'!L259^2)*SQRT('C1_der'!D259^2+'C1_der'!E259^2)))</f>
        <v>2.3162158030690549</v>
      </c>
      <c r="D113">
        <f t="shared" si="1"/>
        <v>46.01125563179648</v>
      </c>
    </row>
    <row r="114" spans="1:4" ht="14.45" customHeight="1">
      <c r="A114" s="11">
        <v>66.666666666666657</v>
      </c>
      <c r="B114">
        <f>ACOS(('C1_der'!J260*'C1_der'!A260)/('C1_der'!L260*'C1_der'!C260))</f>
        <v>1.4925251862736186</v>
      </c>
      <c r="C114">
        <f>ACOS(((-1*'C1_der'!J260)*'C1_der'!D260)/(SQRT('C1_der'!L260^2)*SQRT('C1_der'!D260^2+'C1_der'!E260^2)))</f>
        <v>2.3067299215907533</v>
      </c>
      <c r="D114">
        <f t="shared" si="1"/>
        <v>46.650494993238098</v>
      </c>
    </row>
    <row r="115" spans="1:4" ht="14.45" customHeight="1">
      <c r="A115" s="11">
        <v>67.346938775510196</v>
      </c>
      <c r="B115">
        <f>ACOS(('C1_der'!J261*'C1_der'!A261)/('C1_der'!L261*'C1_der'!C261))</f>
        <v>1.4536875822280322</v>
      </c>
      <c r="C115">
        <f>ACOS(((-1*'C1_der'!J261)*'C1_der'!D261)/(SQRT('C1_der'!L261^2)*SQRT('C1_der'!D261^2+'C1_der'!E261^2)))</f>
        <v>2.3067299215907533</v>
      </c>
      <c r="D115">
        <f t="shared" si="1"/>
        <v>48.875725791450414</v>
      </c>
    </row>
    <row r="116" spans="1:4" ht="14.45" customHeight="1">
      <c r="A116" s="11">
        <v>68.027210884353735</v>
      </c>
      <c r="B116">
        <f>ACOS(('C1_der'!J262*'C1_der'!A262)/('C1_der'!L262*'C1_der'!C262))</f>
        <v>1.550798992821746</v>
      </c>
      <c r="C116">
        <f>ACOS(((-1*'C1_der'!J262)*'C1_der'!D262)/(SQRT('C1_der'!L262^2)*SQRT('C1_der'!D262^2+'C1_der'!E262^2)))</f>
        <v>2.2763645044801075</v>
      </c>
      <c r="D116">
        <f t="shared" si="1"/>
        <v>41.571841578274238</v>
      </c>
    </row>
    <row r="117" spans="1:4" ht="14.45" customHeight="1">
      <c r="A117" s="11">
        <v>68.707482993197274</v>
      </c>
      <c r="B117">
        <f>ACOS(('C1_der'!J263*'C1_der'!A263)/('C1_der'!L263*'C1_der'!C263))</f>
        <v>1.5511909959376919</v>
      </c>
      <c r="C117">
        <f>ACOS(((-1*'C1_der'!J263)*'C1_der'!D263)/(SQRT('C1_der'!L263^2)*SQRT('C1_der'!D263^2+'C1_der'!E263^2)))</f>
        <v>2.2763645044801075</v>
      </c>
      <c r="D117">
        <f t="shared" si="1"/>
        <v>41.549381454174565</v>
      </c>
    </row>
    <row r="118" spans="1:4" ht="14.45" customHeight="1">
      <c r="A118" s="11">
        <v>69.387755102040813</v>
      </c>
      <c r="B118">
        <f>ACOS(('C1_der'!J264*'C1_der'!A264)/('C1_der'!L264*'C1_der'!C264))</f>
        <v>1.4288992721907325</v>
      </c>
      <c r="C118">
        <f>ACOS(((-1*'C1_der'!J264)*'C1_der'!D264)/(SQRT('C1_der'!L264^2)*SQRT('C1_der'!D264^2+'C1_der'!E264^2)))</f>
        <v>2.256525837701183</v>
      </c>
      <c r="D118">
        <f t="shared" si="1"/>
        <v>47.419509216656351</v>
      </c>
    </row>
    <row r="119" spans="1:4" ht="14.45" customHeight="1">
      <c r="A119" s="11">
        <v>70.068027210884352</v>
      </c>
      <c r="B119">
        <f>ACOS(('C1_der'!J265*'C1_der'!A265)/('C1_der'!L265*'C1_der'!C265))</f>
        <v>1.4121410646084951</v>
      </c>
      <c r="C119">
        <f>ACOS(((-1*'C1_der'!J265)*'C1_der'!D265)/(SQRT('C1_der'!L265^2)*SQRT('C1_der'!D265^2+'C1_der'!E265^2)))</f>
        <v>2.2367655641740063</v>
      </c>
      <c r="D119">
        <f t="shared" si="1"/>
        <v>47.247503508191379</v>
      </c>
    </row>
    <row r="120" spans="1:4" ht="14.45" customHeight="1">
      <c r="A120" s="11">
        <v>70.748299319727892</v>
      </c>
      <c r="B120">
        <f>ACOS(('C1_der'!J266*'C1_der'!A266)/('C1_der'!L266*'C1_der'!C266))</f>
        <v>1.4089588955564736</v>
      </c>
      <c r="C120">
        <f>ACOS(((-1*'C1_der'!J266)*'C1_der'!D266)/(SQRT('C1_der'!L266^2)*SQRT('C1_der'!D266^2+'C1_der'!E266^2)))</f>
        <v>2.2142974355881808</v>
      </c>
      <c r="D120">
        <f t="shared" si="1"/>
        <v>46.14249942304432</v>
      </c>
    </row>
    <row r="121" spans="1:4" ht="14.45" customHeight="1">
      <c r="A121" s="11">
        <v>71.428571428571431</v>
      </c>
      <c r="B121">
        <f>ACOS(('C1_der'!J267*'C1_der'!A267)/('C1_der'!L267*'C1_der'!C267))</f>
        <v>1.3408918986629919</v>
      </c>
      <c r="C121">
        <f>ACOS(((-1*'C1_der'!J267)*'C1_der'!D267)/(SQRT('C1_der'!L267^2)*SQRT('C1_der'!D267^2+'C1_der'!E267^2)))</f>
        <v>2.1826987612295632</v>
      </c>
      <c r="D121">
        <f t="shared" si="1"/>
        <v>48.231980390213863</v>
      </c>
    </row>
    <row r="122" spans="1:4" ht="14.45" customHeight="1">
      <c r="A122" s="11">
        <v>72.10884353741497</v>
      </c>
      <c r="B122">
        <f>ACOS(('C1_der'!J268*'C1_der'!A268)/('C1_der'!L268*'C1_der'!C268))</f>
        <v>1.3455195475808412</v>
      </c>
      <c r="C122">
        <f>ACOS(((-1*'C1_der'!J268)*'C1_der'!D268)/(SQRT('C1_der'!L268^2)*SQRT('C1_der'!D268^2+'C1_der'!E268^2)))</f>
        <v>2.1943570589539219</v>
      </c>
      <c r="D122">
        <f t="shared" si="1"/>
        <v>48.634806894065534</v>
      </c>
    </row>
    <row r="123" spans="1:4" ht="14.45" customHeight="1">
      <c r="A123" s="11">
        <v>72.789115646258509</v>
      </c>
      <c r="B123">
        <f>ACOS(('C1_der'!J269*'C1_der'!A269)/('C1_der'!L269*'C1_der'!C269))</f>
        <v>1.3208177053340742</v>
      </c>
      <c r="C123">
        <f>ACOS(((-1*'C1_der'!J269)*'C1_der'!D269)/(SQRT('C1_der'!L269^2)*SQRT('C1_der'!D269^2+'C1_der'!E269^2)))</f>
        <v>2.174545660192333</v>
      </c>
      <c r="D123">
        <f t="shared" si="1"/>
        <v>48.915008665713493</v>
      </c>
    </row>
    <row r="124" spans="1:4" ht="14.45" customHeight="1">
      <c r="A124" s="11">
        <v>73.469387755102048</v>
      </c>
      <c r="B124">
        <f>ACOS(('C1_der'!J270*'C1_der'!A270)/('C1_der'!L270*'C1_der'!C270))</f>
        <v>1.306307944245664</v>
      </c>
      <c r="C124">
        <f>ACOS(((-1*'C1_der'!J270)*'C1_der'!D270)/(SQRT('C1_der'!L270^2)*SQRT('C1_der'!D270^2+'C1_der'!E270^2)))</f>
        <v>2.1429899708028906</v>
      </c>
      <c r="D124">
        <f t="shared" si="1"/>
        <v>47.938348916181745</v>
      </c>
    </row>
    <row r="125" spans="1:4" ht="14.45" customHeight="1">
      <c r="A125" s="11">
        <v>74.149659863945587</v>
      </c>
      <c r="B125">
        <f>ACOS(('C1_der'!J271*'C1_der'!A271)/('C1_der'!L271*'C1_der'!C271))</f>
        <v>1.2737321144538538</v>
      </c>
      <c r="C125">
        <f>ACOS(((-1*'C1_der'!J271)*'C1_der'!D271)/(SQRT('C1_der'!L271^2)*SQRT('C1_der'!D271^2+'C1_der'!E271^2)))</f>
        <v>2.1088405346205215</v>
      </c>
      <c r="D125">
        <f t="shared" si="1"/>
        <v>47.848187911387903</v>
      </c>
    </row>
    <row r="126" spans="1:4" ht="14.45" customHeight="1">
      <c r="A126" s="11">
        <v>74.829931972789126</v>
      </c>
      <c r="B126">
        <f>ACOS(('C1_der'!J272*'C1_der'!A272)/('C1_der'!L272*'C1_der'!C272))</f>
        <v>1.2426764317795911</v>
      </c>
      <c r="C126">
        <f>ACOS(((-1*'C1_der'!J272)*'C1_der'!D272)/(SQRT('C1_der'!L272^2)*SQRT('C1_der'!D272^2+'C1_der'!E272^2)))</f>
        <v>2.0778948311872334</v>
      </c>
      <c r="D126">
        <f t="shared" si="1"/>
        <v>47.854489257729803</v>
      </c>
    </row>
    <row r="127" spans="1:4" ht="14.45" customHeight="1">
      <c r="A127" s="11">
        <v>75.510204081632651</v>
      </c>
      <c r="B127">
        <f>ACOS(('C1_der'!J273*'C1_der'!A273)/('C1_der'!L273*'C1_der'!C273))</f>
        <v>1.2237347232554061</v>
      </c>
      <c r="C127">
        <f>ACOS(((-1*'C1_der'!J273)*'C1_der'!D273)/(SQRT('C1_der'!L273^2)*SQRT('C1_der'!D273^2+'C1_der'!E273^2)))</f>
        <v>2.0468656571176576</v>
      </c>
      <c r="D127">
        <f t="shared" si="1"/>
        <v>47.161928496969104</v>
      </c>
    </row>
    <row r="128" spans="1:4" ht="14.45" customHeight="1">
      <c r="A128" s="11">
        <v>76.19047619047619</v>
      </c>
      <c r="B128">
        <f>ACOS(('C1_der'!J274*'C1_der'!A274)/('C1_der'!L274*'C1_der'!C274))</f>
        <v>1.2050490255325521</v>
      </c>
      <c r="C128">
        <f>ACOS(((-1*'C1_der'!J274)*'C1_der'!D274)/(SQRT('C1_der'!L274^2)*SQRT('C1_der'!D274^2+'C1_der'!E274^2)))</f>
        <v>2.0158125515504377</v>
      </c>
      <c r="D128">
        <f t="shared" si="1"/>
        <v>46.453328223969955</v>
      </c>
    </row>
    <row r="129" spans="1:4" ht="14.45" customHeight="1">
      <c r="A129" s="11">
        <v>76.870748299319729</v>
      </c>
      <c r="B129">
        <f>ACOS(('C1_der'!J275*'C1_der'!A275)/('C1_der'!L275*'C1_der'!C275))</f>
        <v>1.176005207095135</v>
      </c>
      <c r="C129">
        <f>ACOS(((-1*'C1_der'!J275)*'C1_der'!D275)/(SQRT('C1_der'!L275^2)*SQRT('C1_der'!D275^2+'C1_der'!E275^2)))</f>
        <v>1.9847953294070964</v>
      </c>
      <c r="D129">
        <f t="shared" si="1"/>
        <v>46.340260520345019</v>
      </c>
    </row>
    <row r="130" spans="1:4" ht="14.45" customHeight="1">
      <c r="A130" s="11">
        <v>77.551020408163268</v>
      </c>
      <c r="B130">
        <f>ACOS(('C1_der'!J276*'C1_der'!A276)/('C1_der'!L276*'C1_der'!C276))</f>
        <v>1.1832725210146178</v>
      </c>
      <c r="C130">
        <f>ACOS(((-1*'C1_der'!J276)*'C1_der'!D276)/(SQRT('C1_der'!L276^2)*SQRT('C1_der'!D276^2+'C1_der'!E276^2)))</f>
        <v>1.9538733923319043</v>
      </c>
      <c r="D130">
        <f t="shared" si="1"/>
        <v>44.152177615584371</v>
      </c>
    </row>
    <row r="131" spans="1:4" ht="14.45" customHeight="1">
      <c r="A131" s="11">
        <v>78.231292517006807</v>
      </c>
      <c r="B131">
        <f>ACOS(('C1_der'!J277*'C1_der'!A277)/('C1_der'!L277*'C1_der'!C277))</f>
        <v>1.1659045405098132</v>
      </c>
      <c r="C131">
        <f>ACOS(((-1*'C1_der'!J277)*'C1_der'!D277)/(SQRT('C1_der'!L277^2)*SQRT('C1_der'!D277^2+'C1_der'!E277^2)))</f>
        <v>1.9487646382911699</v>
      </c>
      <c r="D131">
        <f t="shared" si="1"/>
        <v>44.854579552070682</v>
      </c>
    </row>
    <row r="132" spans="1:4" ht="14.45" customHeight="1">
      <c r="A132" s="11">
        <v>78.911564625850332</v>
      </c>
      <c r="B132">
        <f>ACOS(('C1_der'!J278*'C1_der'!A278)/('C1_der'!L278*'C1_der'!C278))</f>
        <v>1.148791296892679</v>
      </c>
      <c r="C132">
        <f>ACOS(((-1*'C1_der'!J278)*'C1_der'!D278)/(SQRT('C1_der'!L278^2)*SQRT('C1_der'!D278^2+'C1_der'!E278^2)))</f>
        <v>1.9184031865507984</v>
      </c>
      <c r="D132">
        <f t="shared" si="1"/>
        <v>44.095513140498255</v>
      </c>
    </row>
    <row r="133" spans="1:4" ht="14.45" customHeight="1">
      <c r="A133" s="11">
        <v>79.591836734693871</v>
      </c>
      <c r="B133">
        <f>ACOS(('C1_der'!J279*'C1_der'!A279)/('C1_der'!L279*'C1_der'!C279))</f>
        <v>1.1410340476982079</v>
      </c>
      <c r="C133">
        <f>ACOS(((-1*'C1_der'!J279)*'C1_der'!D279)/(SQRT('C1_der'!L279^2)*SQRT('C1_der'!D279^2+'C1_der'!E279^2)))</f>
        <v>1.8882550620495275</v>
      </c>
      <c r="D133">
        <f t="shared" si="1"/>
        <v>42.812610485814929</v>
      </c>
    </row>
    <row r="134" spans="1:4" ht="14.45" customHeight="1">
      <c r="A134" s="11">
        <v>80.27210884353741</v>
      </c>
      <c r="B134">
        <f>ACOS(('C1_der'!J280*'C1_der'!A280)/('C1_der'!L280*'C1_der'!C280))</f>
        <v>1.1659045405098132</v>
      </c>
      <c r="C134">
        <f>ACOS(((-1*'C1_der'!J280)*'C1_der'!D280)/(SQRT('C1_der'!L280^2)*SQRT('C1_der'!D280^2+'C1_der'!E280^2)))</f>
        <v>1.845371608234522</v>
      </c>
      <c r="D134">
        <f t="shared" si="1"/>
        <v>38.930595298755485</v>
      </c>
    </row>
    <row r="135" spans="1:4" ht="14.45" customHeight="1">
      <c r="A135" s="11">
        <v>80.952380952380949</v>
      </c>
      <c r="B135">
        <f>ACOS(('C1_der'!J281*'C1_der'!A281)/('C1_der'!L281*'C1_der'!C281))</f>
        <v>1.1659045405098132</v>
      </c>
      <c r="C135">
        <f>ACOS(((-1*'C1_der'!J281)*'C1_der'!D281)/(SQRT('C1_der'!L281^2)*SQRT('C1_der'!D281^2+'C1_der'!E281^2)))</f>
        <v>1.8190862360979647</v>
      </c>
      <c r="D135">
        <f t="shared" si="1"/>
        <v>37.424554412399985</v>
      </c>
    </row>
    <row r="136" spans="1:4" ht="14.45" customHeight="1">
      <c r="A136" s="11">
        <v>81.632653061224488</v>
      </c>
      <c r="B136">
        <f>ACOS(('C1_der'!J282*'C1_der'!A282)/('C1_der'!L282*'C1_der'!C282))</f>
        <v>1.1410340476982079</v>
      </c>
      <c r="C136">
        <f>ACOS(((-1*'C1_der'!J282)*'C1_der'!D282)/(SQRT('C1_der'!L282^2)*SQRT('C1_der'!D282^2+'C1_der'!E282^2)))</f>
        <v>1.7761917159846639</v>
      </c>
      <c r="D136">
        <f t="shared" si="1"/>
        <v>36.391853718184258</v>
      </c>
    </row>
    <row r="137" spans="1:4" ht="14.45" customHeight="1">
      <c r="A137" s="11">
        <v>82.312925170068027</v>
      </c>
      <c r="B137">
        <f>ACOS(('C1_der'!J283*'C1_der'!A283)/('C1_der'!L283*'C1_der'!C283))</f>
        <v>1.1410340476982079</v>
      </c>
      <c r="C137">
        <f>ACOS(((-1*'C1_der'!J283)*'C1_der'!D283)/(SQRT('C1_der'!L283^2)*SQRT('C1_der'!D283^2+'C1_der'!E283^2)))</f>
        <v>1.7359450042095235</v>
      </c>
      <c r="D137">
        <f t="shared" si="1"/>
        <v>34.085886994189238</v>
      </c>
    </row>
    <row r="138" spans="1:4" ht="14.45" customHeight="1">
      <c r="A138" s="11">
        <v>82.993197278911566</v>
      </c>
      <c r="B138">
        <f>ACOS(('C1_der'!J284*'C1_der'!A284)/('C1_der'!L284*'C1_der'!C284))</f>
        <v>1.1410340476982079</v>
      </c>
      <c r="C138">
        <f>ACOS(((-1*'C1_der'!J284)*'C1_der'!D284)/(SQRT('C1_der'!L284^2)*SQRT('C1_der'!D284^2+'C1_der'!E284^2)))</f>
        <v>1.7088023504524161</v>
      </c>
      <c r="D138">
        <f t="shared" si="1"/>
        <v>32.530727489122086</v>
      </c>
    </row>
    <row r="139" spans="1:4" ht="14.45" customHeight="1">
      <c r="A139" s="11">
        <v>83.673469387755105</v>
      </c>
      <c r="B139">
        <f>ACOS(('C1_der'!J285*'C1_der'!A285)/('C1_der'!L285*'C1_der'!C285))</f>
        <v>1.148791296892679</v>
      </c>
      <c r="C139">
        <f>ACOS(((-1*'C1_der'!J285)*'C1_der'!D285)/(SQRT('C1_der'!L285^2)*SQRT('C1_der'!D285^2+'C1_der'!E285^2)))</f>
        <v>1.6663944454587369</v>
      </c>
      <c r="D139">
        <f t="shared" si="1"/>
        <v>29.656475875518048</v>
      </c>
    </row>
    <row r="140" spans="1:4" ht="14.45" customHeight="1">
      <c r="A140" s="11">
        <v>84.353741496598644</v>
      </c>
      <c r="B140">
        <f>ACOS(('C1_der'!J286*'C1_der'!A286)/('C1_der'!L286*'C1_der'!C286))</f>
        <v>1.148791296892679</v>
      </c>
      <c r="C140">
        <f>ACOS(((-1*'C1_der'!J286)*'C1_der'!D286)/(SQRT('C1_der'!L286^2)*SQRT('C1_der'!D286^2+'C1_der'!E286^2)))</f>
        <v>1.6262948320406134</v>
      </c>
      <c r="D140">
        <f t="shared" si="1"/>
        <v>27.358937266553404</v>
      </c>
    </row>
    <row r="141" spans="1:4" ht="14.45" customHeight="1">
      <c r="A141" s="11">
        <v>85.034013605442169</v>
      </c>
      <c r="B141">
        <f>ACOS(('C1_der'!J287*'C1_der'!A287)/('C1_der'!L287*'C1_der'!C287))</f>
        <v>1.148791296892679</v>
      </c>
      <c r="C141">
        <f>ACOS(((-1*'C1_der'!J287)*'C1_der'!D287)/(SQRT('C1_der'!L287^2)*SQRT('C1_der'!D287^2+'C1_der'!E287^2)))</f>
        <v>1.5844941001677624</v>
      </c>
      <c r="D141">
        <f t="shared" si="1"/>
        <v>24.963931749681059</v>
      </c>
    </row>
    <row r="142" spans="1:4" ht="14.45" customHeight="1">
      <c r="A142" s="11">
        <v>85.714285714285708</v>
      </c>
      <c r="B142">
        <f>ACOS(('C1_der'!J288*'C1_der'!A288)/('C1_der'!L288*'C1_der'!C288))</f>
        <v>1.148791296892679</v>
      </c>
      <c r="C142">
        <f>ACOS(((-1*'C1_der'!J288)*'C1_der'!D288)/(SQRT('C1_der'!L288^2)*SQRT('C1_der'!D288^2+'C1_der'!E288^2)))</f>
        <v>1.5570985534220307</v>
      </c>
      <c r="D142">
        <f t="shared" si="1"/>
        <v>23.39428254369728</v>
      </c>
    </row>
    <row r="143" spans="1:4" ht="14.45" customHeight="1">
      <c r="A143" s="11">
        <v>86.394557823129247</v>
      </c>
      <c r="B143">
        <f>ACOS(('C1_der'!J289*'C1_der'!A289)/('C1_der'!L289*'C1_der'!C289))</f>
        <v>1.148791296892679</v>
      </c>
      <c r="C143">
        <f>ACOS(((-1*'C1_der'!J289)*'C1_der'!D289)/(SQRT('C1_der'!L289^2)*SQRT('C1_der'!D289^2+'C1_der'!E289^2)))</f>
        <v>1.5297235482044425</v>
      </c>
      <c r="D143">
        <f t="shared" si="1"/>
        <v>21.825810280580864</v>
      </c>
    </row>
    <row r="144" spans="1:4" ht="14.45" customHeight="1">
      <c r="A144" s="11">
        <v>87.074829931972786</v>
      </c>
      <c r="B144">
        <f>ACOS(('C1_der'!J290*'C1_der'!A290)/('C1_der'!L290*'C1_der'!C290))</f>
        <v>1.148791296892679</v>
      </c>
      <c r="C144">
        <f>ACOS(((-1*'C1_der'!J290)*'C1_der'!D290)/(SQRT('C1_der'!L290^2)*SQRT('C1_der'!D290^2+'C1_der'!E290^2)))</f>
        <v>1.5033313022729917</v>
      </c>
      <c r="D144">
        <f t="shared" si="1"/>
        <v>20.313645976837417</v>
      </c>
    </row>
    <row r="145" spans="1:4" ht="14.45" customHeight="1">
      <c r="A145" s="11">
        <v>87.755102040816325</v>
      </c>
      <c r="B145">
        <f>ACOS(('C1_der'!J291*'C1_der'!A291)/('C1_der'!L291*'C1_der'!C291))</f>
        <v>1.1562894522101106</v>
      </c>
      <c r="C145">
        <f>ACOS(((-1*'C1_der'!J291)*'C1_der'!D291)/(SQRT('C1_der'!L291^2)*SQRT('C1_der'!D291^2+'C1_der'!E291^2)))</f>
        <v>1.4616428638860188</v>
      </c>
      <c r="D145">
        <f t="shared" ref="D145:D163" si="2">(C145-B145)*(180/PI())</f>
        <v>17.495461748950294</v>
      </c>
    </row>
    <row r="146" spans="1:4" ht="14.45" customHeight="1">
      <c r="A146" s="11">
        <v>88.435374149659864</v>
      </c>
      <c r="B146">
        <f>ACOS(('C1_der'!J292*'C1_der'!A292)/('C1_der'!L292*'C1_der'!C292))</f>
        <v>1.1562894522101106</v>
      </c>
      <c r="C146">
        <f>ACOS(((-1*'C1_der'!J292)*'C1_der'!D292)/(SQRT('C1_der'!L292^2)*SQRT('C1_der'!D292^2+'C1_der'!E292^2)))</f>
        <v>1.4191908393566237</v>
      </c>
      <c r="D146">
        <f t="shared" si="2"/>
        <v>15.063139911630111</v>
      </c>
    </row>
    <row r="147" spans="1:4" ht="14.45" customHeight="1">
      <c r="A147" s="11">
        <v>89.115646258503403</v>
      </c>
      <c r="B147">
        <f>ACOS(('C1_der'!J293*'C1_der'!A293)/('C1_der'!L293*'C1_der'!C293))</f>
        <v>1.1635404787200496</v>
      </c>
      <c r="C147">
        <f>ACOS(((-1*'C1_der'!J293)*'C1_der'!D293)/(SQRT('C1_der'!L293^2)*SQRT('C1_der'!D293^2+'C1_der'!E293^2)))</f>
        <v>1.4056476493802696</v>
      </c>
      <c r="D147">
        <f t="shared" si="2"/>
        <v>13.871719068684161</v>
      </c>
    </row>
    <row r="148" spans="1:4" ht="14.45" customHeight="1">
      <c r="A148" s="11">
        <v>89.795918367346943</v>
      </c>
      <c r="B148">
        <f>ACOS(('C1_der'!J294*'C1_der'!A294)/('C1_der'!L294*'C1_der'!C294))</f>
        <v>1.1970695068293431</v>
      </c>
      <c r="C148">
        <f>ACOS(((-1*'C1_der'!J294)*'C1_der'!D294)/(SQRT('C1_der'!L294^2)*SQRT('C1_der'!D294^2+'C1_der'!E294^2)))</f>
        <v>1.3625903772709091</v>
      </c>
      <c r="D148">
        <f t="shared" si="2"/>
        <v>9.4836472976334338</v>
      </c>
    </row>
    <row r="149" spans="1:4" ht="14.45" customHeight="1">
      <c r="A149" s="11">
        <v>90.476190476190482</v>
      </c>
      <c r="B149">
        <f>ACOS(('C1_der'!J295*'C1_der'!A295)/('C1_der'!L295*'C1_der'!C295))</f>
        <v>1.1970695068293431</v>
      </c>
      <c r="C149">
        <f>ACOS(((-1*'C1_der'!J295)*'C1_der'!D295)/(SQRT('C1_der'!L295^2)*SQRT('C1_der'!D295^2+'C1_der'!E295^2)))</f>
        <v>1.3357841110742394</v>
      </c>
      <c r="D149">
        <f t="shared" si="2"/>
        <v>7.9477613800600544</v>
      </c>
    </row>
    <row r="150" spans="1:4" ht="14.45" customHeight="1">
      <c r="A150" s="11">
        <v>91.156462585034021</v>
      </c>
      <c r="B150">
        <f>ACOS(('C1_der'!J296*'C1_der'!A296)/('C1_der'!L296*'C1_der'!C296))</f>
        <v>1.1970695068293431</v>
      </c>
      <c r="C150">
        <f>ACOS(((-1*'C1_der'!J296)*'C1_der'!D296)/(SQRT('C1_der'!L296^2)*SQRT('C1_der'!D296^2+'C1_der'!E296^2)))</f>
        <v>1.3057534668974422</v>
      </c>
      <c r="D150">
        <f t="shared" si="2"/>
        <v>6.2271322126704503</v>
      </c>
    </row>
    <row r="151" spans="1:4" ht="14.45" customHeight="1">
      <c r="A151" s="11">
        <v>91.83673469387756</v>
      </c>
      <c r="B151">
        <f>ACOS(('C1_der'!J297*'C1_der'!A297)/('C1_der'!L297*'C1_der'!C297))</f>
        <v>1.1970695068293431</v>
      </c>
      <c r="C151">
        <f>ACOS(((-1*'C1_der'!J297)*'C1_der'!D297)/(SQRT('C1_der'!L297^2)*SQRT('C1_der'!D297^2+'C1_der'!E297^2)))</f>
        <v>1.2753554896511765</v>
      </c>
      <c r="D151">
        <f t="shared" si="2"/>
        <v>4.4854564107247175</v>
      </c>
    </row>
    <row r="152" spans="1:4" ht="14.45" customHeight="1">
      <c r="A152" s="11">
        <v>92.517006802721085</v>
      </c>
      <c r="B152">
        <f>ACOS(('C1_der'!J298*'C1_der'!A298)/('C1_der'!L298*'C1_der'!C298))</f>
        <v>1.2036224929766774</v>
      </c>
      <c r="C152">
        <f>ACOS(((-1*'C1_der'!J298)*'C1_der'!D298)/(SQRT('C1_der'!L298^2)*SQRT('C1_der'!D298^2+'C1_der'!E298^2)))</f>
        <v>1.2753554896511765</v>
      </c>
      <c r="D152">
        <f t="shared" si="2"/>
        <v>4.1099979612747655</v>
      </c>
    </row>
    <row r="153" spans="1:4" ht="14.45" customHeight="1">
      <c r="A153" s="11">
        <v>93.197278911564624</v>
      </c>
      <c r="B153">
        <f>ACOS(('C1_der'!J299*'C1_der'!A299)/('C1_der'!L299*'C1_der'!C299))</f>
        <v>1.2076493168487203</v>
      </c>
      <c r="C153">
        <f>ACOS(((-1*'C1_der'!J299)*'C1_der'!D299)/(SQRT('C1_der'!L299^2)*SQRT('C1_der'!D299^2+'C1_der'!E299^2)))</f>
        <v>1.2446405145514434</v>
      </c>
      <c r="D153">
        <f t="shared" si="2"/>
        <v>2.1194395075000587</v>
      </c>
    </row>
    <row r="154" spans="1:4" ht="14.45" customHeight="1">
      <c r="A154" s="11">
        <v>93.877551020408163</v>
      </c>
      <c r="B154">
        <f>ACOS(('C1_der'!J300*'C1_der'!A300)/('C1_der'!L300*'C1_der'!C300))</f>
        <v>1.1970695068293431</v>
      </c>
      <c r="C154">
        <f>ACOS(((-1*'C1_der'!J300)*'C1_der'!D300)/(SQRT('C1_der'!L300^2)*SQRT('C1_der'!D300^2+'C1_der'!E300^2)))</f>
        <v>1.2315037123408519</v>
      </c>
      <c r="D154">
        <f t="shared" si="2"/>
        <v>1.9729346466955708</v>
      </c>
    </row>
    <row r="155" spans="1:4" ht="14.45" customHeight="1">
      <c r="A155" s="11">
        <v>94.557823129251702</v>
      </c>
      <c r="B155">
        <f>ACOS(('C1_der'!J301*'C1_der'!A301)/('C1_der'!L301*'C1_der'!C301))</f>
        <v>1.1970695068293431</v>
      </c>
      <c r="C155">
        <f>ACOS(((-1*'C1_der'!J301)*'C1_der'!D301)/(SQRT('C1_der'!L301^2)*SQRT('C1_der'!D301^2+'C1_der'!E301^2)))</f>
        <v>1.2055948770067235</v>
      </c>
      <c r="D155">
        <f t="shared" si="2"/>
        <v>0.48846772995059606</v>
      </c>
    </row>
    <row r="156" spans="1:4" ht="14.45" customHeight="1">
      <c r="A156" s="11">
        <v>95.238095238095227</v>
      </c>
      <c r="B156">
        <f>ACOS(('C1_der'!J302*'C1_der'!A302)/('C1_der'!L302*'C1_der'!C302))</f>
        <v>1.2036224929766774</v>
      </c>
      <c r="C156">
        <f>ACOS(((-1*'C1_der'!J302)*'C1_der'!D302)/(SQRT('C1_der'!L302^2)*SQRT('C1_der'!D302^2+'C1_der'!E302^2)))</f>
        <v>1.2136623162741031</v>
      </c>
      <c r="D156">
        <f t="shared" si="2"/>
        <v>0.57523950199960994</v>
      </c>
    </row>
    <row r="157" spans="1:4" ht="14.45" customHeight="1">
      <c r="A157" s="11">
        <v>95.918367346938766</v>
      </c>
      <c r="B157">
        <f>ACOS(('C1_der'!J303*'C1_der'!A303)/('C1_der'!L303*'C1_der'!C303))</f>
        <v>1.1902899496825317</v>
      </c>
      <c r="C157">
        <f>ACOS(((-1*'C1_der'!J303)*'C1_der'!D303)/(SQRT('C1_der'!L303^2)*SQRT('C1_der'!D303^2+'C1_der'!E303^2)))</f>
        <v>1.2184876021207549</v>
      </c>
      <c r="D157">
        <f t="shared" si="2"/>
        <v>1.6156064768869676</v>
      </c>
    </row>
    <row r="158" spans="1:4" ht="14.45" customHeight="1">
      <c r="A158" s="11">
        <v>96.598639455782305</v>
      </c>
      <c r="B158">
        <f>ACOS(('C1_der'!J304*'C1_der'!A304)/('C1_der'!L304*'C1_der'!C304))</f>
        <v>1.2036224929766774</v>
      </c>
      <c r="C158">
        <f>ACOS(((-1*'C1_der'!J304)*'C1_der'!D304)/(SQRT('C1_der'!L304^2)*SQRT('C1_der'!D304^2+'C1_der'!E304^2)))</f>
        <v>1.2006254989526799</v>
      </c>
      <c r="D158">
        <f t="shared" si="2"/>
        <v>-0.17171510880098936</v>
      </c>
    </row>
    <row r="159" spans="1:4" ht="14.45" customHeight="1">
      <c r="A159" s="11">
        <v>97.278911564625844</v>
      </c>
      <c r="B159">
        <f>ACOS(('C1_der'!J305*'C1_der'!A305)/('C1_der'!L305*'C1_der'!C305))</f>
        <v>1.1902899496825317</v>
      </c>
      <c r="C159">
        <f>ACOS(((-1*'C1_der'!J305)*'C1_der'!D305)/(SQRT('C1_der'!L305^2)*SQRT('C1_der'!D305^2+'C1_der'!E305^2)))</f>
        <v>1.2055948770067235</v>
      </c>
      <c r="D159">
        <f t="shared" si="2"/>
        <v>0.87690774143064609</v>
      </c>
    </row>
    <row r="160" spans="1:4" ht="14.45" customHeight="1">
      <c r="A160" s="11">
        <v>97.959183673469383</v>
      </c>
      <c r="B160">
        <f>ACOS(('C1_der'!J306*'C1_der'!A306)/('C1_der'!L306*'C1_der'!C306))</f>
        <v>1.1902899496825317</v>
      </c>
      <c r="C160">
        <f>ACOS(((-1*'C1_der'!J306)*'C1_der'!D306)/(SQRT('C1_der'!L306^2)*SQRT('C1_der'!D306^2+'C1_der'!E306^2)))</f>
        <v>1.2136623162741031</v>
      </c>
      <c r="D160">
        <f t="shared" si="2"/>
        <v>1.3391379629296116</v>
      </c>
    </row>
    <row r="161" spans="1:4" ht="14.45" customHeight="1">
      <c r="A161" s="11">
        <v>98.639455782312922</v>
      </c>
      <c r="B161">
        <f>ACOS(('C1_der'!J307*'C1_der'!A307)/('C1_der'!L307*'C1_der'!C307))</f>
        <v>1.2076493168487203</v>
      </c>
      <c r="C161">
        <f>ACOS(((-1*'C1_der'!J307)*'C1_der'!D307)/(SQRT('C1_der'!L307^2)*SQRT('C1_der'!D307^2+'C1_der'!E307^2)))</f>
        <v>1.2184876021207549</v>
      </c>
      <c r="D161">
        <f t="shared" si="2"/>
        <v>0.62098800324637993</v>
      </c>
    </row>
    <row r="162" spans="1:4" ht="14.45" customHeight="1">
      <c r="A162" s="11">
        <v>99.319727891156461</v>
      </c>
      <c r="B162">
        <f>ACOS(('C1_der'!J308*'C1_der'!A308)/('C1_der'!L308*'C1_der'!C308))</f>
        <v>1.2036224929766774</v>
      </c>
      <c r="C162">
        <f>ACOS(((-1*'C1_der'!J308)*'C1_der'!D308)/(SQRT('C1_der'!L308^2)*SQRT('C1_der'!D308^2+'C1_der'!E308^2)))</f>
        <v>1.2136623162741031</v>
      </c>
      <c r="D162">
        <f t="shared" si="2"/>
        <v>0.57523950199960994</v>
      </c>
    </row>
    <row r="163" spans="1:4" ht="14.45" customHeight="1">
      <c r="A163" s="11">
        <v>100</v>
      </c>
      <c r="B163">
        <f>ACOS(('C1_der'!J309*'C1_der'!A309)/('C1_der'!L309*'C1_der'!C309))</f>
        <v>1.2141761908434647</v>
      </c>
      <c r="C163">
        <f>ACOS(((-1*'C1_der'!J309)*'C1_der'!D309)/(SQRT('C1_der'!L309^2)*SQRT('C1_der'!D309^2+'C1_der'!E309^2)))</f>
        <v>1.2315037123408519</v>
      </c>
      <c r="D163">
        <f t="shared" si="2"/>
        <v>0.99279385122248787</v>
      </c>
    </row>
  </sheetData>
  <mergeCells count="1">
    <mergeCell ref="A14:D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2:E161"/>
  <sheetViews>
    <sheetView workbookViewId="0">
      <selection activeCell="C14" sqref="C14"/>
    </sheetView>
  </sheetViews>
  <sheetFormatPr baseColWidth="10" defaultColWidth="10.85546875" defaultRowHeight="14.45" customHeight="1"/>
  <sheetData>
    <row r="12" spans="1:5" ht="14.45" customHeight="1">
      <c r="A12" s="31" t="s">
        <v>190</v>
      </c>
      <c r="B12" s="31"/>
      <c r="C12" s="31"/>
      <c r="D12" s="13"/>
      <c r="E12" s="13"/>
    </row>
    <row r="13" spans="1:5" ht="14.45" customHeight="1">
      <c r="A13" t="s">
        <v>189</v>
      </c>
      <c r="B13" s="6" t="s">
        <v>191</v>
      </c>
      <c r="C13" s="6" t="s">
        <v>192</v>
      </c>
    </row>
    <row r="14" spans="1:5" ht="14.45" customHeight="1">
      <c r="A14" s="11">
        <v>0</v>
      </c>
      <c r="B14">
        <f>90-(C14*180/PI())</f>
        <v>0.44761417086056099</v>
      </c>
      <c r="C14">
        <f>ACOS(('C1_der'!D162*'C1_der'!G162+'C1_der'!E162*'C1_der'!H162)/(SQRT('C1_der'!D162^2+'C1_der'!E162^2)*SQRT('C1_der'!G162^2+'C1_der'!H162^2))*-1)</f>
        <v>1.5629839857347954</v>
      </c>
    </row>
    <row r="15" spans="1:5" ht="14.45" customHeight="1">
      <c r="A15" s="11">
        <v>0.68027210884353739</v>
      </c>
      <c r="B15">
        <f t="shared" ref="B15:B78" si="0">90-(C15*180/PI())</f>
        <v>1.1566841513848658</v>
      </c>
      <c r="C15">
        <f>ACOS(('C1_der'!D163*'C1_der'!G163+'C1_der'!E163*'C1_der'!H163)/(SQRT('C1_der'!D163^2+'C1_der'!E163^2)*SQRT('C1_der'!G163^2+'C1_der'!H163^2))*-1)</f>
        <v>1.550608379947594</v>
      </c>
    </row>
    <row r="16" spans="1:5" ht="14.45" customHeight="1">
      <c r="A16" s="11">
        <v>1.3605442176870748</v>
      </c>
      <c r="B16">
        <f t="shared" si="0"/>
        <v>1.1566841513848658</v>
      </c>
      <c r="C16">
        <f>ACOS(('C1_der'!D164*'C1_der'!G164+'C1_der'!E164*'C1_der'!H164)/(SQRT('C1_der'!D164^2+'C1_der'!E164^2)*SQRT('C1_der'!G164^2+'C1_der'!H164^2))*-1)</f>
        <v>1.550608379947594</v>
      </c>
    </row>
    <row r="17" spans="1:3" ht="14.45" customHeight="1">
      <c r="A17" s="11">
        <v>2.0408163265306123</v>
      </c>
      <c r="B17">
        <f t="shared" si="0"/>
        <v>0.72363144437282756</v>
      </c>
      <c r="C17">
        <f>ACOS(('C1_der'!D165*'C1_der'!G165+'C1_der'!E165*'C1_der'!H165)/(SQRT('C1_der'!D165^2+'C1_der'!E165^2)*SQRT('C1_der'!G165^2+'C1_der'!H165^2))*-1)</f>
        <v>1.5581665755196286</v>
      </c>
    </row>
    <row r="18" spans="1:3" ht="14.45" customHeight="1">
      <c r="A18" s="11">
        <v>2.7210884353741496</v>
      </c>
      <c r="B18">
        <f t="shared" si="0"/>
        <v>-2.7263109939062531</v>
      </c>
      <c r="C18">
        <f>ACOS(('C1_der'!D166*'C1_der'!G166+'C1_der'!E166*'C1_der'!H166)/(SQRT('C1_der'!D166^2+'C1_der'!E166^2)*SQRT('C1_der'!G166^2+'C1_der'!H166^2))*-1)</f>
        <v>1.6183794300718799</v>
      </c>
    </row>
    <row r="19" spans="1:3" ht="14.45" customHeight="1">
      <c r="A19" s="11">
        <v>3.4013605442176873</v>
      </c>
      <c r="B19">
        <f t="shared" si="0"/>
        <v>-6.0261168363387014</v>
      </c>
      <c r="C19">
        <f>ACOS(('C1_der'!D167*'C1_der'!G167+'C1_der'!E167*'C1_der'!H167)/(SQRT('C1_der'!D167^2+'C1_der'!E167^2)*SQRT('C1_der'!G167^2+'C1_der'!H167^2))*-1)</f>
        <v>1.6759719066988712</v>
      </c>
    </row>
    <row r="20" spans="1:3" ht="14.45" customHeight="1">
      <c r="A20" s="11">
        <v>4.0816326530612246</v>
      </c>
      <c r="B20">
        <f t="shared" si="0"/>
        <v>-6.0261168363387014</v>
      </c>
      <c r="C20">
        <f>ACOS(('C1_der'!D168*'C1_der'!G168+'C1_der'!E168*'C1_der'!H168)/(SQRT('C1_der'!D168^2+'C1_der'!E168^2)*SQRT('C1_der'!G168^2+'C1_der'!H168^2))*-1)</f>
        <v>1.6759719066988712</v>
      </c>
    </row>
    <row r="21" spans="1:3" ht="14.45" customHeight="1">
      <c r="A21" s="11">
        <v>4.7619047619047619</v>
      </c>
      <c r="B21">
        <f t="shared" si="0"/>
        <v>-8.1481170617884402</v>
      </c>
      <c r="C21">
        <f>ACOS(('C1_der'!D169*'C1_der'!G169+'C1_der'!E169*'C1_der'!H169)/(SQRT('C1_der'!D169^2+'C1_der'!E169^2)*SQRT('C1_der'!G169^2+'C1_der'!H169^2))*-1)</f>
        <v>1.7130077973610311</v>
      </c>
    </row>
    <row r="22" spans="1:3" ht="14.45" customHeight="1">
      <c r="A22" s="11">
        <v>5.4421768707482991</v>
      </c>
      <c r="B22">
        <f t="shared" si="0"/>
        <v>-7.1563554840305841</v>
      </c>
      <c r="C22">
        <f>ACOS(('C1_der'!D170*'C1_der'!G170+'C1_der'!E170*'C1_der'!H170)/(SQRT('C1_der'!D170^2+'C1_der'!E170^2)*SQRT('C1_der'!G170^2+'C1_der'!H170^2))*-1)</f>
        <v>1.6956982924343829</v>
      </c>
    </row>
    <row r="23" spans="1:3" ht="14.45" customHeight="1">
      <c r="A23" s="11">
        <v>6.1224489795918364</v>
      </c>
      <c r="B23">
        <f t="shared" si="0"/>
        <v>-9.4623222080256255</v>
      </c>
      <c r="C23">
        <f>ACOS(('C1_der'!D171*'C1_der'!G171+'C1_der'!E171*'C1_der'!H171)/(SQRT('C1_der'!D171^2+'C1_der'!E171^2)*SQRT('C1_der'!G171^2+'C1_der'!H171^2))*-1)</f>
        <v>1.7359450042095235</v>
      </c>
    </row>
    <row r="24" spans="1:3" ht="14.45" customHeight="1">
      <c r="A24" s="11">
        <v>6.8027210884353746</v>
      </c>
      <c r="B24">
        <f t="shared" si="0"/>
        <v>-11.064029350749507</v>
      </c>
      <c r="C24">
        <f>ACOS(('C1_der'!D172*'C1_der'!G172+'C1_der'!E172*'C1_der'!H172)/(SQRT('C1_der'!D172^2+'C1_der'!E172^2)*SQRT('C1_der'!G172^2+'C1_der'!H172^2))*-1)</f>
        <v>1.7639000675027661</v>
      </c>
    </row>
    <row r="25" spans="1:3" ht="14.45" customHeight="1">
      <c r="A25" s="11">
        <v>7.4829931972789119</v>
      </c>
      <c r="B25">
        <f t="shared" si="0"/>
        <v>-11.93560254326745</v>
      </c>
      <c r="C25">
        <f>ACOS(('C1_der'!D173*'C1_der'!G173+'C1_der'!E173*'C1_der'!H173)/(SQRT('C1_der'!D173^2+'C1_der'!E173^2)*SQRT('C1_der'!G173^2+'C1_der'!H173^2))*-1)</f>
        <v>1.7791118893843225</v>
      </c>
    </row>
    <row r="26" spans="1:3" ht="14.45" customHeight="1">
      <c r="A26" s="11">
        <v>8.1632653061224492</v>
      </c>
      <c r="B26">
        <f t="shared" si="0"/>
        <v>-9.1026224882919138</v>
      </c>
      <c r="C26">
        <f>ACOS(('C1_der'!D174*'C1_der'!G174+'C1_der'!E174*'C1_der'!H174)/(SQRT('C1_der'!D174^2+'C1_der'!E174^2)*SQRT('C1_der'!G174^2+'C1_der'!H174^2))*-1)</f>
        <v>1.7296670597816695</v>
      </c>
    </row>
    <row r="27" spans="1:3" ht="14.45" customHeight="1">
      <c r="A27" s="11">
        <v>8.8435374149659864</v>
      </c>
      <c r="B27">
        <f t="shared" si="0"/>
        <v>-12.799893231812518</v>
      </c>
      <c r="C27">
        <f>ACOS(('C1_der'!D175*'C1_der'!G175+'C1_der'!E175*'C1_der'!H175)/(SQRT('C1_der'!D175^2+'C1_der'!E175^2)*SQRT('C1_der'!G175^2+'C1_der'!H175^2))*-1)</f>
        <v>1.7941966075937628</v>
      </c>
    </row>
    <row r="28" spans="1:3" ht="14.45" customHeight="1">
      <c r="A28" s="11">
        <v>9.5238095238095237</v>
      </c>
      <c r="B28">
        <f t="shared" si="0"/>
        <v>-12.03482909712217</v>
      </c>
      <c r="C28">
        <f>ACOS(('C1_der'!D176*'C1_der'!G176+'C1_der'!E176*'C1_der'!H176)/(SQRT('C1_der'!D176^2+'C1_der'!E176^2)*SQRT('C1_der'!G176^2+'C1_der'!H176^2))*-1)</f>
        <v>1.7808437194544948</v>
      </c>
    </row>
    <row r="29" spans="1:3" ht="14.45" customHeight="1">
      <c r="A29" s="11">
        <v>10.204081632653061</v>
      </c>
      <c r="B29">
        <f t="shared" si="0"/>
        <v>-11.264475104368174</v>
      </c>
      <c r="C29">
        <f>ACOS(('C1_der'!D177*'C1_der'!G177+'C1_der'!E177*'C1_der'!H177)/(SQRT('C1_der'!D177^2+'C1_der'!E177^2)*SQRT('C1_der'!G177^2+'C1_der'!H177^2))*-1)</f>
        <v>1.7673985058750532</v>
      </c>
    </row>
    <row r="30" spans="1:3" ht="14.45" customHeight="1">
      <c r="A30" s="11">
        <v>10.884353741496598</v>
      </c>
      <c r="B30">
        <f t="shared" si="0"/>
        <v>-12.875001559612471</v>
      </c>
      <c r="C30">
        <f>ACOS(('C1_der'!D178*'C1_der'!G178+'C1_der'!E178*'C1_der'!H178)/(SQRT('C1_der'!D178^2+'C1_der'!E178^2)*SQRT('C1_der'!G178^2+'C1_der'!H178^2))*-1)</f>
        <v>1.7955074952095393</v>
      </c>
    </row>
    <row r="31" spans="1:3" ht="14.45" customHeight="1">
      <c r="A31" s="11">
        <v>11.564625850340136</v>
      </c>
      <c r="B31">
        <f t="shared" si="0"/>
        <v>-11.309932474020215</v>
      </c>
      <c r="C31">
        <f>ACOS(('C1_der'!D179*'C1_der'!G179+'C1_der'!E179*'C1_der'!H179)/(SQRT('C1_der'!D179^2+'C1_der'!E179^2)*SQRT('C1_der'!G179^2+'C1_der'!H179^2))*-1)</f>
        <v>1.7681918866447772</v>
      </c>
    </row>
    <row r="32" spans="1:3" ht="14.45" customHeight="1">
      <c r="A32" s="11">
        <v>12.244897959183673</v>
      </c>
      <c r="B32">
        <f t="shared" si="0"/>
        <v>-10.520784313874358</v>
      </c>
      <c r="C32">
        <f>ACOS(('C1_der'!D180*'C1_der'!G180+'C1_der'!E180*'C1_der'!H180)/(SQRT('C1_der'!D180^2+'C1_der'!E180^2)*SQRT('C1_der'!G180^2+'C1_der'!H180^2))*-1)</f>
        <v>1.7544186529641768</v>
      </c>
    </row>
    <row r="33" spans="1:3" ht="14.45" customHeight="1">
      <c r="A33" s="11">
        <v>12.925170068027212</v>
      </c>
      <c r="B33">
        <f t="shared" si="0"/>
        <v>-8.9305901004190105</v>
      </c>
      <c r="C33">
        <f>ACOS(('C1_der'!D181*'C1_der'!G181+'C1_der'!E181*'C1_der'!H181)/(SQRT('C1_der'!D181^2+'C1_der'!E181^2)*SQRT('C1_der'!G181^2+'C1_der'!H181^2))*-1)</f>
        <v>1.7266645281932191</v>
      </c>
    </row>
    <row r="34" spans="1:3" ht="14.45" customHeight="1">
      <c r="A34" s="11">
        <v>13.605442176870749</v>
      </c>
      <c r="B34">
        <f t="shared" si="0"/>
        <v>-8.1301023541559942</v>
      </c>
      <c r="C34">
        <f>ACOS(('C1_der'!D182*'C1_der'!G182+'C1_der'!E182*'C1_der'!H182)/(SQRT('C1_der'!D182^2+'C1_der'!E182^2)*SQRT('C1_der'!G182^2+'C1_der'!H182^2))*-1)</f>
        <v>1.7126933813990606</v>
      </c>
    </row>
    <row r="35" spans="1:3" ht="14.45" customHeight="1">
      <c r="A35" s="11">
        <v>14.285714285714285</v>
      </c>
      <c r="B35">
        <f t="shared" si="0"/>
        <v>-7.326406660169539</v>
      </c>
      <c r="C35">
        <f>ACOS(('C1_der'!D183*'C1_der'!G183+'C1_der'!E183*'C1_der'!H183)/(SQRT('C1_der'!D183^2+'C1_der'!E183^2)*SQRT('C1_der'!G183^2+'C1_der'!H183^2))*-1)</f>
        <v>1.6986662453548964</v>
      </c>
    </row>
    <row r="36" spans="1:3" ht="14.45" customHeight="1">
      <c r="A36" s="11">
        <v>14.965986394557824</v>
      </c>
      <c r="B36">
        <f t="shared" si="0"/>
        <v>-6.5198017516569706</v>
      </c>
      <c r="C36">
        <f>ACOS(('C1_der'!D184*'C1_der'!G184+'C1_der'!E184*'C1_der'!H184)/(SQRT('C1_der'!D184^2+'C1_der'!E184^2)*SQRT('C1_der'!G184^2+'C1_der'!H184^2))*-1)</f>
        <v>1.6845883339386045</v>
      </c>
    </row>
    <row r="37" spans="1:3" ht="14.45" customHeight="1">
      <c r="A37" s="11">
        <v>15.646258503401361</v>
      </c>
      <c r="B37">
        <f t="shared" si="0"/>
        <v>-5.710593137499643</v>
      </c>
      <c r="C37">
        <f>ACOS(('C1_der'!D185*'C1_der'!G185+'C1_der'!E185*'C1_der'!H185)/(SQRT('C1_der'!D185^2+'C1_der'!E185^2)*SQRT('C1_der'!G185^2+'C1_der'!H185^2))*-1)</f>
        <v>1.6704649792860586</v>
      </c>
    </row>
    <row r="38" spans="1:3" ht="14.45" customHeight="1">
      <c r="A38" s="11">
        <v>16.326530612244898</v>
      </c>
      <c r="B38">
        <f t="shared" si="0"/>
        <v>-5.710593137499643</v>
      </c>
      <c r="C38">
        <f>ACOS(('C1_der'!D186*'C1_der'!G186+'C1_der'!E186*'C1_der'!H186)/(SQRT('C1_der'!D186^2+'C1_der'!E186^2)*SQRT('C1_der'!G186^2+'C1_der'!H186^2))*-1)</f>
        <v>1.6704649792860586</v>
      </c>
    </row>
    <row r="39" spans="1:3" ht="14.45" customHeight="1">
      <c r="A39" s="11">
        <v>17.006802721088434</v>
      </c>
      <c r="B39">
        <f t="shared" si="0"/>
        <v>-4.8990924537877589</v>
      </c>
      <c r="C39">
        <f>ACOS(('C1_der'!D187*'C1_der'!G187+'C1_der'!E187*'C1_der'!H187)/(SQRT('C1_der'!D187^2+'C1_der'!E187^2)*SQRT('C1_der'!G187^2+'C1_der'!H187^2))*-1)</f>
        <v>1.6563016204731011</v>
      </c>
    </row>
    <row r="40" spans="1:3" ht="14.45" customHeight="1">
      <c r="A40" s="11">
        <v>17.687074829931973</v>
      </c>
      <c r="B40">
        <f t="shared" si="0"/>
        <v>-3.224522606519912</v>
      </c>
      <c r="C40">
        <f>ACOS(('C1_der'!D188*'C1_der'!G188+'C1_der'!E188*'C1_der'!H188)/(SQRT('C1_der'!D188^2+'C1_der'!E188^2)*SQRT('C1_der'!G188^2+'C1_der'!H188^2))*-1)</f>
        <v>1.6270748630836585</v>
      </c>
    </row>
    <row r="41" spans="1:3" ht="14.45" customHeight="1">
      <c r="A41" s="11">
        <v>18.367346938775512</v>
      </c>
      <c r="B41">
        <f t="shared" si="0"/>
        <v>-3.224522606519912</v>
      </c>
      <c r="C41">
        <f>ACOS(('C1_der'!D189*'C1_der'!G189+'C1_der'!E189*'C1_der'!H189)/(SQRT('C1_der'!D189^2+'C1_der'!E189^2)*SQRT('C1_der'!G189^2+'C1_der'!H189^2))*-1)</f>
        <v>1.6270748630836585</v>
      </c>
    </row>
    <row r="42" spans="1:3" ht="14.45" customHeight="1">
      <c r="A42" s="11">
        <v>19.047619047619047</v>
      </c>
      <c r="B42">
        <f t="shared" si="0"/>
        <v>-1.613538932881184</v>
      </c>
      <c r="C42">
        <f>ACOS(('C1_der'!D190*'C1_der'!G190+'C1_der'!E190*'C1_der'!H190)/(SQRT('C1_der'!D190^2+'C1_der'!E190^2)*SQRT('C1_der'!G190^2+'C1_der'!H190^2))*-1)</f>
        <v>1.5989578937827891</v>
      </c>
    </row>
    <row r="43" spans="1:3" ht="14.45" customHeight="1">
      <c r="A43" s="11">
        <v>19.727891156462583</v>
      </c>
      <c r="B43">
        <f t="shared" si="0"/>
        <v>-0.81845546168861461</v>
      </c>
      <c r="C43">
        <f>ACOS(('C1_der'!D191*'C1_der'!G191+'C1_der'!E191*'C1_der'!H191)/(SQRT('C1_der'!D191^2+'C1_der'!E191^2)*SQRT('C1_der'!G191^2+'C1_der'!H191^2))*-1)</f>
        <v>1.5850810693822932</v>
      </c>
    </row>
    <row r="44" spans="1:3" ht="14.45" customHeight="1">
      <c r="A44" s="11">
        <v>20.408163265306122</v>
      </c>
      <c r="B44">
        <f t="shared" si="0"/>
        <v>0</v>
      </c>
      <c r="C44">
        <f>ACOS(('C1_der'!D192*'C1_der'!G192+'C1_der'!E192*'C1_der'!H192)/(SQRT('C1_der'!D192^2+'C1_der'!E192^2)*SQRT('C1_der'!G192^2+'C1_der'!H192^2))*-1)</f>
        <v>1.5707963267948966</v>
      </c>
    </row>
    <row r="45" spans="1:3" ht="14.45" customHeight="1">
      <c r="A45" s="11">
        <v>21.088435374149661</v>
      </c>
      <c r="B45">
        <f t="shared" si="0"/>
        <v>0.80692945510236314</v>
      </c>
      <c r="C45">
        <f>ACOS(('C1_der'!D193*'C1_der'!G193+'C1_der'!E193*'C1_der'!H193)/(SQRT('C1_der'!D193^2+'C1_der'!E193^2)*SQRT('C1_der'!G193^2+'C1_der'!H193^2))*-1)</f>
        <v>1.5567127509720364</v>
      </c>
    </row>
    <row r="46" spans="1:3" ht="14.45" customHeight="1">
      <c r="A46" s="11">
        <v>21.768707482993197</v>
      </c>
      <c r="B46">
        <f t="shared" si="0"/>
        <v>-0.77240509750762953</v>
      </c>
      <c r="C46">
        <f>ACOS(('C1_der'!D194*'C1_der'!G194+'C1_der'!E194*'C1_der'!H194)/(SQRT('C1_der'!D194^2+'C1_der'!E194^2)*SQRT('C1_der'!G194^2+'C1_der'!H194^2))*-1)</f>
        <v>1.5842773389055926</v>
      </c>
    </row>
    <row r="47" spans="1:3" ht="14.45" customHeight="1">
      <c r="A47" s="11">
        <v>22.448979591836736</v>
      </c>
      <c r="B47">
        <f t="shared" si="0"/>
        <v>3.3565186267537683E-2</v>
      </c>
      <c r="C47">
        <f>ACOS(('C1_der'!D195*'C1_der'!G195+'C1_der'!E195*'C1_der'!H195)/(SQRT('C1_der'!D195^2+'C1_der'!E195^2)*SQRT('C1_der'!G195^2+'C1_der'!H195^2))*-1)</f>
        <v>1.570210503780483</v>
      </c>
    </row>
    <row r="48" spans="1:3" ht="14.45" customHeight="1">
      <c r="A48" s="11">
        <v>23.129251700680271</v>
      </c>
      <c r="B48">
        <f t="shared" si="0"/>
        <v>0.83857857613108422</v>
      </c>
      <c r="C48">
        <f>ACOS(('C1_der'!D196*'C1_der'!G196+'C1_der'!E196*'C1_der'!H196)/(SQRT('C1_der'!D196^2+'C1_der'!E196^2)*SQRT('C1_der'!G196^2+'C1_der'!H196^2))*-1)</f>
        <v>1.556160369604723</v>
      </c>
    </row>
    <row r="49" spans="1:3" ht="14.45" customHeight="1">
      <c r="A49" s="11">
        <v>23.809523809523807</v>
      </c>
      <c r="B49">
        <f t="shared" si="0"/>
        <v>1.6423196360963175</v>
      </c>
      <c r="C49">
        <f>ACOS(('C1_der'!D197*'C1_der'!G197+'C1_der'!E197*'C1_der'!H197)/(SQRT('C1_der'!D197^2+'C1_der'!E197^2)*SQRT('C1_der'!G197^2+'C1_der'!H197^2))*-1)</f>
        <v>1.5421324417748605</v>
      </c>
    </row>
    <row r="50" spans="1:3" ht="14.45" customHeight="1">
      <c r="A50" s="11">
        <v>24.489795918367346</v>
      </c>
      <c r="B50">
        <f t="shared" si="0"/>
        <v>2.4444759279011237</v>
      </c>
      <c r="C50">
        <f>ACOS(('C1_der'!D198*'C1_der'!G198+'C1_der'!E198*'C1_der'!H198)/(SQRT('C1_der'!D198^2+'C1_der'!E198^2)*SQRT('C1_der'!G198^2+'C1_der'!H198^2))*-1)</f>
        <v>1.5281321733672784</v>
      </c>
    </row>
    <row r="51" spans="1:3" ht="14.45" customHeight="1">
      <c r="A51" s="11">
        <v>25.170068027210885</v>
      </c>
      <c r="B51">
        <f t="shared" si="0"/>
        <v>2.5131484233989596</v>
      </c>
      <c r="C51">
        <f>ACOS(('C1_der'!D199*'C1_der'!G199+'C1_der'!E199*'C1_der'!H199)/(SQRT('C1_der'!D199^2+'C1_der'!E199^2)*SQRT('C1_der'!G199^2+'C1_der'!H199^2))*-1)</f>
        <v>1.5269336122152803</v>
      </c>
    </row>
    <row r="52" spans="1:3" ht="14.45" customHeight="1">
      <c r="A52" s="11">
        <v>25.850340136054424</v>
      </c>
      <c r="B52">
        <f t="shared" si="0"/>
        <v>5.7105931374996572</v>
      </c>
      <c r="C52">
        <f>ACOS(('C1_der'!D200*'C1_der'!G200+'C1_der'!E200*'C1_der'!H200)/(SQRT('C1_der'!D200^2+'C1_der'!E200^2)*SQRT('C1_der'!G200^2+'C1_der'!H200^2))*-1)</f>
        <v>1.4711276743037345</v>
      </c>
    </row>
    <row r="53" spans="1:3" ht="14.45" customHeight="1">
      <c r="A53" s="11">
        <v>26.530612244897959</v>
      </c>
      <c r="B53">
        <f t="shared" si="0"/>
        <v>5.7105931374996572</v>
      </c>
      <c r="C53">
        <f>ACOS(('C1_der'!D201*'C1_der'!G201+'C1_der'!E201*'C1_der'!H201)/(SQRT('C1_der'!D201^2+'C1_der'!E201^2)*SQRT('C1_der'!G201^2+'C1_der'!H201^2))*-1)</f>
        <v>1.4711276743037345</v>
      </c>
    </row>
    <row r="54" spans="1:3" ht="14.45" customHeight="1">
      <c r="A54" s="11">
        <v>27.210884353741498</v>
      </c>
      <c r="B54">
        <f t="shared" si="0"/>
        <v>6.4287477488298492</v>
      </c>
      <c r="C54">
        <f>ACOS(('C1_der'!D202*'C1_der'!G202+'C1_der'!E202*'C1_der'!H202)/(SQRT('C1_der'!D202^2+'C1_der'!E202^2)*SQRT('C1_der'!G202^2+'C1_der'!H202^2))*-1)</f>
        <v>1.4585935117976421</v>
      </c>
    </row>
    <row r="55" spans="1:3" ht="14.45" customHeight="1">
      <c r="A55" s="11">
        <v>27.89115646258503</v>
      </c>
      <c r="B55">
        <f t="shared" si="0"/>
        <v>3.4199830948611094</v>
      </c>
      <c r="C55">
        <f>ACOS(('C1_der'!D203*'C1_der'!G203+'C1_der'!E203*'C1_der'!H203)/(SQRT('C1_der'!D203^2+'C1_der'!E203^2)*SQRT('C1_der'!G203^2+'C1_der'!H203^2))*-1)</f>
        <v>1.5111063614270246</v>
      </c>
    </row>
    <row r="56" spans="1:3" ht="14.45" customHeight="1">
      <c r="A56" s="11">
        <v>28.571428571428569</v>
      </c>
      <c r="B56">
        <f t="shared" si="0"/>
        <v>4.2291917090184512</v>
      </c>
      <c r="C56">
        <f>ACOS(('C1_der'!D204*'C1_der'!G204+'C1_der'!E204*'C1_der'!H204)/(SQRT('C1_der'!D204^2+'C1_der'!E204^2)*SQRT('C1_der'!G204^2+'C1_der'!H204^2))*-1)</f>
        <v>1.4969830067744785</v>
      </c>
    </row>
    <row r="57" spans="1:3" ht="14.45" customHeight="1">
      <c r="A57" s="11">
        <v>29.251700680272108</v>
      </c>
      <c r="B57">
        <f t="shared" si="0"/>
        <v>6.0437226527027264</v>
      </c>
      <c r="C57">
        <f>ACOS(('C1_der'!D205*'C1_der'!G205+'C1_der'!E205*'C1_der'!H205)/(SQRT('C1_der'!D205^2+'C1_der'!E205^2)*SQRT('C1_der'!G205^2+'C1_der'!H205^2))*-1)</f>
        <v>1.4653134674278683</v>
      </c>
    </row>
    <row r="58" spans="1:3" ht="14.45" customHeight="1">
      <c r="A58" s="11">
        <v>29.931972789115648</v>
      </c>
      <c r="B58">
        <f t="shared" si="0"/>
        <v>5.8394923115174606</v>
      </c>
      <c r="C58">
        <f>ACOS(('C1_der'!D206*'C1_der'!G206+'C1_der'!E206*'C1_der'!H206)/(SQRT('C1_der'!D206^2+'C1_der'!E206^2)*SQRT('C1_der'!G206^2+'C1_der'!H206^2))*-1)</f>
        <v>1.4688779593140227</v>
      </c>
    </row>
    <row r="59" spans="1:3" ht="14.45" customHeight="1">
      <c r="A59" s="11">
        <v>30.612244897959183</v>
      </c>
      <c r="B59">
        <f t="shared" si="0"/>
        <v>6.8982260347202242</v>
      </c>
      <c r="C59">
        <f>ACOS(('C1_der'!D207*'C1_der'!G207+'C1_der'!E207*'C1_der'!H207)/(SQRT('C1_der'!D207^2+'C1_der'!E207^2)*SQRT('C1_der'!G207^2+'C1_der'!H207^2))*-1)</f>
        <v>1.4503995699422358</v>
      </c>
    </row>
    <row r="60" spans="1:3" ht="14.45" customHeight="1">
      <c r="A60" s="11">
        <v>31.292517006802722</v>
      </c>
      <c r="B60">
        <f t="shared" si="0"/>
        <v>4.6149148174579153</v>
      </c>
      <c r="C60">
        <f>ACOS(('C1_der'!D208*'C1_der'!G208+'C1_der'!E208*'C1_der'!H208)/(SQRT('C1_der'!D208^2+'C1_der'!E208^2)*SQRT('C1_der'!G208^2+'C1_der'!H208^2))*-1)</f>
        <v>1.490250868531183</v>
      </c>
    </row>
    <row r="61" spans="1:3" ht="14.45" customHeight="1">
      <c r="A61" s="11">
        <v>31.972789115646261</v>
      </c>
      <c r="B61">
        <f t="shared" si="0"/>
        <v>5.4340585415404661</v>
      </c>
      <c r="C61">
        <f>ACOS(('C1_der'!D209*'C1_der'!G209+'C1_der'!E209*'C1_der'!H209)/(SQRT('C1_der'!D209^2+'C1_der'!E209^2)*SQRT('C1_der'!G209^2+'C1_der'!H209^2))*-1)</f>
        <v>1.4759541134988943</v>
      </c>
    </row>
    <row r="62" spans="1:3" ht="14.45" customHeight="1">
      <c r="A62" s="11">
        <v>32.653061224489797</v>
      </c>
      <c r="B62">
        <f t="shared" si="0"/>
        <v>6.4243058712115726</v>
      </c>
      <c r="C62">
        <f>ACOS(('C1_der'!D210*'C1_der'!G210+'C1_der'!E210*'C1_der'!H210)/(SQRT('C1_der'!D210^2+'C1_der'!E210^2)*SQRT('C1_der'!G210^2+'C1_der'!H210^2))*-1)</f>
        <v>1.4586710371870519</v>
      </c>
    </row>
    <row r="63" spans="1:3" ht="14.45" customHeight="1">
      <c r="A63" s="11">
        <v>33.333333333333329</v>
      </c>
      <c r="B63">
        <f t="shared" si="0"/>
        <v>7.2285129478826917</v>
      </c>
      <c r="C63">
        <f>ACOS(('C1_der'!D211*'C1_der'!G211+'C1_der'!E211*'C1_der'!H211)/(SQRT('C1_der'!D211^2+'C1_der'!E211^2)*SQRT('C1_der'!G211^2+'C1_der'!H211^2))*-1)</f>
        <v>1.4446349758313024</v>
      </c>
    </row>
    <row r="64" spans="1:3" ht="14.45" customHeight="1">
      <c r="A64" s="11">
        <v>34.013605442176868</v>
      </c>
      <c r="B64">
        <f t="shared" si="0"/>
        <v>7.0597127390395684</v>
      </c>
      <c r="C64">
        <f>ACOS(('C1_der'!D212*'C1_der'!G212+'C1_der'!E212*'C1_der'!H212)/(SQRT('C1_der'!D212^2+'C1_der'!E212^2)*SQRT('C1_der'!G212^2+'C1_der'!H212^2))*-1)</f>
        <v>1.4475810952536687</v>
      </c>
    </row>
    <row r="65" spans="1:3" ht="14.45" customHeight="1">
      <c r="A65" s="11">
        <v>34.693877551020407</v>
      </c>
      <c r="B65">
        <f t="shared" si="0"/>
        <v>5.5967886062156111</v>
      </c>
      <c r="C65">
        <f>ACOS(('C1_der'!D213*'C1_der'!G213+'C1_der'!E213*'C1_der'!H213)/(SQRT('C1_der'!D213^2+'C1_der'!E213^2)*SQRT('C1_der'!G213^2+'C1_der'!H213^2))*-1)</f>
        <v>1.4731139380783298</v>
      </c>
    </row>
    <row r="66" spans="1:3" ht="14.45" customHeight="1">
      <c r="A66" s="11">
        <v>35.374149659863946</v>
      </c>
      <c r="B66">
        <f t="shared" si="0"/>
        <v>6.3977465025562594</v>
      </c>
      <c r="C66">
        <f>ACOS(('C1_der'!D214*'C1_der'!G214+'C1_der'!E214*'C1_der'!H214)/(SQRT('C1_der'!D214^2+'C1_der'!E214^2)*SQRT('C1_der'!G214^2+'C1_der'!H214^2))*-1)</f>
        <v>1.4591345856173379</v>
      </c>
    </row>
    <row r="67" spans="1:3" ht="14.45" customHeight="1">
      <c r="A67" s="11">
        <v>36.054421768707485</v>
      </c>
      <c r="B67">
        <f t="shared" si="0"/>
        <v>6.6585752600092007</v>
      </c>
      <c r="C67">
        <f>ACOS(('C1_der'!D215*'C1_der'!G215+'C1_der'!E215*'C1_der'!H215)/(SQRT('C1_der'!D215^2+'C1_der'!E215^2)*SQRT('C1_der'!G215^2+'C1_der'!H215^2))*-1)</f>
        <v>1.4545822650158986</v>
      </c>
    </row>
    <row r="68" spans="1:3" ht="14.45" customHeight="1">
      <c r="A68" s="11">
        <v>36.734693877551024</v>
      </c>
      <c r="B68">
        <f t="shared" si="0"/>
        <v>6.5882554580507247</v>
      </c>
      <c r="C68">
        <f>ACOS(('C1_der'!D216*'C1_der'!G216+'C1_der'!E216*'C1_der'!H216)/(SQRT('C1_der'!D216^2+'C1_der'!E216^2)*SQRT('C1_der'!G216^2+'C1_der'!H216^2))*-1)</f>
        <v>1.4558095770894242</v>
      </c>
    </row>
    <row r="69" spans="1:3" ht="14.45" customHeight="1">
      <c r="A69" s="11">
        <v>37.414965986394563</v>
      </c>
      <c r="B69">
        <f t="shared" si="0"/>
        <v>7.1934700552955491</v>
      </c>
      <c r="C69">
        <f>ACOS(('C1_der'!D217*'C1_der'!G217+'C1_der'!E217*'C1_der'!H217)/(SQRT('C1_der'!D217^2+'C1_der'!E217^2)*SQRT('C1_der'!G217^2+'C1_der'!H217^2))*-1)</f>
        <v>1.4452465896863709</v>
      </c>
    </row>
    <row r="70" spans="1:3" ht="14.45" customHeight="1">
      <c r="A70" s="11">
        <v>38.095238095238095</v>
      </c>
      <c r="B70">
        <f t="shared" si="0"/>
        <v>5.7362030495333443</v>
      </c>
      <c r="C70">
        <f>ACOS(('C1_der'!D218*'C1_der'!G218+'C1_der'!E218*'C1_der'!H218)/(SQRT('C1_der'!D218^2+'C1_der'!E218^2)*SQRT('C1_der'!G218^2+'C1_der'!H218^2))*-1)</f>
        <v>1.4706806970176003</v>
      </c>
    </row>
    <row r="71" spans="1:3" ht="14.45" customHeight="1">
      <c r="A71" s="11">
        <v>38.775510204081634</v>
      </c>
      <c r="B71">
        <f t="shared" si="0"/>
        <v>6.5207116128573404</v>
      </c>
      <c r="C71">
        <f>ACOS(('C1_der'!D219*'C1_der'!G219+'C1_der'!E219*'C1_der'!H219)/(SQRT('C1_der'!D219^2+'C1_der'!E219^2)*SQRT('C1_der'!G219^2+'C1_der'!H219^2))*-1)</f>
        <v>1.4569884395775063</v>
      </c>
    </row>
    <row r="72" spans="1:3" ht="14.45" customHeight="1">
      <c r="A72" s="11">
        <v>39.455782312925166</v>
      </c>
      <c r="B72">
        <f t="shared" si="0"/>
        <v>7.2992634132124579</v>
      </c>
      <c r="C72">
        <f>ACOS(('C1_der'!D220*'C1_der'!G220+'C1_der'!E220*'C1_der'!H220)/(SQRT('C1_der'!D220^2+'C1_der'!E220^2)*SQRT('C1_der'!G220^2+'C1_der'!H220^2))*-1)</f>
        <v>1.4434001472639797</v>
      </c>
    </row>
    <row r="73" spans="1:3" ht="14.45" customHeight="1">
      <c r="A73" s="11">
        <v>40.136054421768705</v>
      </c>
      <c r="B73">
        <f t="shared" si="0"/>
        <v>7.2992634132124579</v>
      </c>
      <c r="C73">
        <f>ACOS(('C1_der'!D221*'C1_der'!G221+'C1_der'!E221*'C1_der'!H221)/(SQRT('C1_der'!D221^2+'C1_der'!E221^2)*SQRT('C1_der'!G221^2+'C1_der'!H221^2))*-1)</f>
        <v>1.4434001472639797</v>
      </c>
    </row>
    <row r="74" spans="1:3" ht="14.45" customHeight="1">
      <c r="A74" s="11">
        <v>40.816326530612244</v>
      </c>
      <c r="B74">
        <f t="shared" si="0"/>
        <v>5.8519863288450864</v>
      </c>
      <c r="C74">
        <f>ACOS(('C1_der'!D222*'C1_der'!G222+'C1_der'!E222*'C1_der'!H222)/(SQRT('C1_der'!D222^2+'C1_der'!E222^2)*SQRT('C1_der'!G222^2+'C1_der'!H222^2))*-1)</f>
        <v>1.4686598975748542</v>
      </c>
    </row>
    <row r="75" spans="1:3" ht="14.45" customHeight="1">
      <c r="A75" s="11">
        <v>41.496598639455783</v>
      </c>
      <c r="B75">
        <f t="shared" si="0"/>
        <v>6.0927716573360726</v>
      </c>
      <c r="C75">
        <f>ACOS(('C1_der'!D223*'C1_der'!G223+'C1_der'!E223*'C1_der'!H223)/(SQRT('C1_der'!D223^2+'C1_der'!E223^2)*SQRT('C1_der'!G223^2+'C1_der'!H223^2))*-1)</f>
        <v>1.4644574008021904</v>
      </c>
    </row>
    <row r="76" spans="1:3" ht="14.45" customHeight="1">
      <c r="A76" s="11">
        <v>42.176870748299322</v>
      </c>
      <c r="B76">
        <f t="shared" si="0"/>
        <v>6.8680863243982913</v>
      </c>
      <c r="C76">
        <f>ACOS(('C1_der'!D224*'C1_der'!G224+'C1_der'!E224*'C1_der'!H224)/(SQRT('C1_der'!D224^2+'C1_der'!E224^2)*SQRT('C1_der'!G224^2+'C1_der'!H224^2))*-1)</f>
        <v>1.450925607122951</v>
      </c>
    </row>
    <row r="77" spans="1:3" ht="14.45" customHeight="1">
      <c r="A77" s="11">
        <v>42.857142857142854</v>
      </c>
      <c r="B77">
        <f t="shared" si="0"/>
        <v>7.1782157574884167</v>
      </c>
      <c r="C77">
        <f>ACOS(('C1_der'!D225*'C1_der'!G225+'C1_der'!E225*'C1_der'!H225)/(SQRT('C1_der'!D225^2+'C1_der'!E225^2)*SQRT('C1_der'!G225^2+'C1_der'!H225^2))*-1)</f>
        <v>1.445512827408185</v>
      </c>
    </row>
    <row r="78" spans="1:3" ht="14.45" customHeight="1">
      <c r="A78" s="11">
        <v>43.537414965986393</v>
      </c>
      <c r="B78">
        <f t="shared" si="0"/>
        <v>8.3980463689585036</v>
      </c>
      <c r="C78">
        <f>ACOS(('C1_der'!D226*'C1_der'!G226+'C1_der'!E226*'C1_der'!H226)/(SQRT('C1_der'!D226^2+'C1_der'!E226^2)*SQRT('C1_der'!G226^2+'C1_der'!H226^2))*-1)</f>
        <v>1.424222766921416</v>
      </c>
    </row>
    <row r="79" spans="1:3" ht="14.45" customHeight="1">
      <c r="A79" s="11">
        <v>44.217687074829932</v>
      </c>
      <c r="B79">
        <f t="shared" ref="B79:B142" si="1">90-(C79*180/PI())</f>
        <v>8.673174047879769</v>
      </c>
      <c r="C79">
        <f>ACOS(('C1_der'!D227*'C1_der'!G227+'C1_der'!E227*'C1_der'!H227)/(SQRT('C1_der'!D227^2+'C1_der'!E227^2)*SQRT('C1_der'!G227^2+'C1_der'!H227^2))*-1)</f>
        <v>1.4194208830608703</v>
      </c>
    </row>
    <row r="80" spans="1:3" ht="14.45" customHeight="1">
      <c r="A80" s="11">
        <v>44.897959183673471</v>
      </c>
      <c r="B80">
        <f t="shared" si="1"/>
        <v>9.7331453920272537</v>
      </c>
      <c r="C80">
        <f>ACOS(('C1_der'!D228*'C1_der'!G228+'C1_der'!E228*'C1_der'!H228)/(SQRT('C1_der'!D228^2+'C1_der'!E228^2)*SQRT('C1_der'!G228^2+'C1_der'!H228^2))*-1)</f>
        <v>1.4009208931287067</v>
      </c>
    </row>
    <row r="81" spans="1:3" ht="14.45" customHeight="1">
      <c r="A81" s="11">
        <v>45.57823129251701</v>
      </c>
      <c r="B81">
        <f t="shared" si="1"/>
        <v>7.4651908561214242</v>
      </c>
      <c r="C81">
        <f>ACOS(('C1_der'!D229*'C1_der'!G229+'C1_der'!E229*'C1_der'!H229)/(SQRT('C1_der'!D229^2+'C1_der'!E229^2)*SQRT('C1_der'!G229^2+'C1_der'!H229^2))*-1)</f>
        <v>1.4405041670658034</v>
      </c>
    </row>
    <row r="82" spans="1:3" ht="14.45" customHeight="1">
      <c r="A82" s="11">
        <v>46.258503401360542</v>
      </c>
      <c r="B82">
        <f t="shared" si="1"/>
        <v>9.0615133539098309</v>
      </c>
      <c r="C82">
        <f>ACOS(('C1_der'!D230*'C1_der'!G230+'C1_der'!E230*'C1_der'!H230)/(SQRT('C1_der'!D230^2+'C1_der'!E230^2)*SQRT('C1_der'!G230^2+'C1_der'!H230^2))*-1)</f>
        <v>1.4126430835557358</v>
      </c>
    </row>
    <row r="83" spans="1:3" ht="14.45" customHeight="1">
      <c r="A83" s="11">
        <v>46.938775510204081</v>
      </c>
      <c r="B83">
        <f t="shared" si="1"/>
        <v>8.521003166779181</v>
      </c>
      <c r="C83">
        <f>ACOS(('C1_der'!D231*'C1_der'!G231+'C1_der'!E231*'C1_der'!H231)/(SQRT('C1_der'!D231^2+'C1_der'!E231^2)*SQRT('C1_der'!G231^2+'C1_der'!H231^2))*-1)</f>
        <v>1.4220767659617364</v>
      </c>
    </row>
    <row r="84" spans="1:3" ht="14.45" customHeight="1">
      <c r="A84" s="11">
        <v>47.619047619047613</v>
      </c>
      <c r="B84">
        <f t="shared" si="1"/>
        <v>6.613460482314764</v>
      </c>
      <c r="C84">
        <f>ACOS(('C1_der'!D232*'C1_der'!G232+'C1_der'!E232*'C1_der'!H232)/(SQRT('C1_der'!D232^2+'C1_der'!E232^2)*SQRT('C1_der'!G232^2+'C1_der'!H232^2))*-1)</f>
        <v>1.4553696664279718</v>
      </c>
    </row>
    <row r="85" spans="1:3" ht="14.45" customHeight="1">
      <c r="A85" s="11">
        <v>48.299319727891152</v>
      </c>
      <c r="B85">
        <f t="shared" si="1"/>
        <v>8.1162639083628108</v>
      </c>
      <c r="C85">
        <f>ACOS(('C1_der'!D233*'C1_der'!G233+'C1_der'!E233*'C1_der'!H233)/(SQRT('C1_der'!D233^2+'C1_der'!E233^2)*SQRT('C1_der'!G233^2+'C1_der'!H233^2))*-1)</f>
        <v>1.4291407986331821</v>
      </c>
    </row>
    <row r="86" spans="1:3" ht="14.45" customHeight="1">
      <c r="A86" s="11">
        <v>48.979591836734691</v>
      </c>
      <c r="B86">
        <f t="shared" si="1"/>
        <v>6.6798860632225541</v>
      </c>
      <c r="C86">
        <f>ACOS(('C1_der'!D234*'C1_der'!G234+'C1_der'!E234*'C1_der'!H234)/(SQRT('C1_der'!D234^2+'C1_der'!E234^2)*SQRT('C1_der'!G234^2+'C1_der'!H234^2))*-1)</f>
        <v>1.4542103213335809</v>
      </c>
    </row>
    <row r="87" spans="1:3" ht="14.45" customHeight="1">
      <c r="A87" s="11">
        <v>49.65986394557823</v>
      </c>
      <c r="B87">
        <f t="shared" si="1"/>
        <v>7.0211068155366263</v>
      </c>
      <c r="C87">
        <f>ACOS(('C1_der'!D235*'C1_der'!G235+'C1_der'!E235*'C1_der'!H235)/(SQRT('C1_der'!D235^2+'C1_der'!E235^2)*SQRT('C1_der'!G235^2+'C1_der'!H235^2))*-1)</f>
        <v>1.4482548957295682</v>
      </c>
    </row>
    <row r="88" spans="1:3" ht="14.45" customHeight="1">
      <c r="A88" s="11">
        <v>50.34013605442177</v>
      </c>
      <c r="B88">
        <f t="shared" si="1"/>
        <v>6.7435269917493343</v>
      </c>
      <c r="C88">
        <f>ACOS(('C1_der'!D236*'C1_der'!G236+'C1_der'!E236*'C1_der'!H236)/(SQRT('C1_der'!D236^2+'C1_der'!E236^2)*SQRT('C1_der'!G236^2+'C1_der'!H236^2))*-1)</f>
        <v>1.4530995775917621</v>
      </c>
    </row>
    <row r="89" spans="1:3" ht="14.45" customHeight="1">
      <c r="A89" s="11">
        <v>51.020408163265309</v>
      </c>
      <c r="B89">
        <f t="shared" si="1"/>
        <v>7.0420391737294068</v>
      </c>
      <c r="C89">
        <f>ACOS(('C1_der'!D237*'C1_der'!G237+'C1_der'!E237*'C1_der'!H237)/(SQRT('C1_der'!D237^2+'C1_der'!E237^2)*SQRT('C1_der'!G237^2+'C1_der'!H237^2))*-1)</f>
        <v>1.4478895571588974</v>
      </c>
    </row>
    <row r="90" spans="1:3" ht="14.45" customHeight="1">
      <c r="A90" s="11">
        <v>51.700680272108848</v>
      </c>
      <c r="B90">
        <f t="shared" si="1"/>
        <v>5.7350968372836491</v>
      </c>
      <c r="C90">
        <f>ACOS(('C1_der'!D238*'C1_der'!G238+'C1_der'!E238*'C1_der'!H238)/(SQRT('C1_der'!D238^2+'C1_der'!E238^2)*SQRT('C1_der'!G238^2+'C1_der'!H238^2))*-1)</f>
        <v>1.4707000040635836</v>
      </c>
    </row>
    <row r="91" spans="1:3" ht="14.45" customHeight="1">
      <c r="A91" s="11">
        <v>52.380952380952387</v>
      </c>
      <c r="B91">
        <f t="shared" si="1"/>
        <v>3.1798301198642349</v>
      </c>
      <c r="C91">
        <f>ACOS(('C1_der'!D239*'C1_der'!G239+'C1_der'!E239*'C1_der'!H239)/(SQRT('C1_der'!D239^2+'C1_der'!E239^2)*SQRT('C1_der'!G239^2+'C1_der'!H239^2))*-1)</f>
        <v>1.5152978215491797</v>
      </c>
    </row>
    <row r="92" spans="1:3" ht="14.45" customHeight="1">
      <c r="A92" s="11">
        <v>53.061224489795919</v>
      </c>
      <c r="B92">
        <f t="shared" si="1"/>
        <v>2.9947601721892312</v>
      </c>
      <c r="C92">
        <f>ACOS(('C1_der'!D240*'C1_der'!G240+'C1_der'!E240*'C1_der'!H240)/(SQRT('C1_der'!D240^2+'C1_der'!E240^2)*SQRT('C1_der'!G240^2+'C1_der'!H240^2))*-1)</f>
        <v>1.5185279014826023</v>
      </c>
    </row>
    <row r="93" spans="1:3" ht="14.45" customHeight="1">
      <c r="A93" s="11">
        <v>53.741496598639458</v>
      </c>
      <c r="B93">
        <f t="shared" si="1"/>
        <v>-0.52026519660404347</v>
      </c>
      <c r="C93">
        <f>ACOS(('C1_der'!D241*'C1_der'!G241+'C1_der'!E241*'C1_der'!H241)/(SQRT('C1_der'!D241^2+'C1_der'!E241^2)*SQRT('C1_der'!G241^2+'C1_der'!H241^2))*-1)</f>
        <v>1.5798766674591727</v>
      </c>
    </row>
    <row r="94" spans="1:3" ht="14.45" customHeight="1">
      <c r="A94" s="11">
        <v>54.421768707482997</v>
      </c>
      <c r="B94">
        <f t="shared" si="1"/>
        <v>-2.6445766991166408</v>
      </c>
      <c r="C94">
        <f>ACOS(('C1_der'!D242*'C1_der'!G242+'C1_der'!E242*'C1_der'!H242)/(SQRT('C1_der'!D242^2+'C1_der'!E242^2)*SQRT('C1_der'!G242^2+'C1_der'!H242^2))*-1)</f>
        <v>1.6169528975160052</v>
      </c>
    </row>
    <row r="95" spans="1:3" ht="14.45" customHeight="1">
      <c r="A95" s="11">
        <v>55.102040816326522</v>
      </c>
      <c r="B95">
        <f t="shared" si="1"/>
        <v>-1.9681526427620071</v>
      </c>
      <c r="C95">
        <f>ACOS(('C1_der'!D243*'C1_der'!G243+'C1_der'!E243*'C1_der'!H243)/(SQRT('C1_der'!D243^2+'C1_der'!E243^2)*SQRT('C1_der'!G243^2+'C1_der'!H243^2))*-1)</f>
        <v>1.6051470705929214</v>
      </c>
    </row>
    <row r="96" spans="1:3" ht="14.45" customHeight="1">
      <c r="A96" s="11">
        <v>55.782312925170061</v>
      </c>
      <c r="B96">
        <f t="shared" si="1"/>
        <v>-4.5238681761778281</v>
      </c>
      <c r="C96">
        <f>ACOS(('C1_der'!D244*'C1_der'!G244+'C1_der'!E244*'C1_der'!H244)/(SQRT('C1_der'!D244^2+'C1_der'!E244^2)*SQRT('C1_der'!G244^2+'C1_der'!H244^2))*-1)</f>
        <v>1.6497527213953904</v>
      </c>
    </row>
    <row r="97" spans="1:3" ht="14.45" customHeight="1">
      <c r="A97" s="11">
        <v>56.4625850340136</v>
      </c>
      <c r="B97">
        <f t="shared" si="1"/>
        <v>-6.0927716573360726</v>
      </c>
      <c r="C97">
        <f>ACOS(('C1_der'!D245*'C1_der'!G245+'C1_der'!E245*'C1_der'!H245)/(SQRT('C1_der'!D245^2+'C1_der'!E245^2)*SQRT('C1_der'!G245^2+'C1_der'!H245^2))*-1)</f>
        <v>1.6771352527876027</v>
      </c>
    </row>
    <row r="98" spans="1:3" ht="14.45" customHeight="1">
      <c r="A98" s="11">
        <v>57.142857142857139</v>
      </c>
      <c r="B98">
        <f t="shared" si="1"/>
        <v>-6.493525312539262</v>
      </c>
      <c r="C98">
        <f>ACOS(('C1_der'!D246*'C1_der'!G246+'C1_der'!E246*'C1_der'!H246)/(SQRT('C1_der'!D246^2+'C1_der'!E246^2)*SQRT('C1_der'!G246^2+'C1_der'!H246^2))*-1)</f>
        <v>1.6841297235603006</v>
      </c>
    </row>
    <row r="99" spans="1:3" ht="14.45" customHeight="1">
      <c r="A99" s="11">
        <v>57.823129251700678</v>
      </c>
      <c r="B99">
        <f t="shared" si="1"/>
        <v>-9.1174632211403832</v>
      </c>
      <c r="C99">
        <f>ACOS(('C1_der'!D247*'C1_der'!G247+'C1_der'!E247*'C1_der'!H247)/(SQRT('C1_der'!D247^2+'C1_der'!E247^2)*SQRT('C1_der'!G247^2+'C1_der'!H247^2))*-1)</f>
        <v>1.7299260794332842</v>
      </c>
    </row>
    <row r="100" spans="1:3" ht="14.45" customHeight="1">
      <c r="A100" s="11">
        <v>58.503401360544217</v>
      </c>
      <c r="B100">
        <f t="shared" si="1"/>
        <v>-13.050028553666834</v>
      </c>
      <c r="C100">
        <f>ACOS(('C1_der'!D248*'C1_der'!G248+'C1_der'!E248*'C1_der'!H248)/(SQRT('C1_der'!D248^2+'C1_der'!E248^2)*SQRT('C1_der'!G248^2+'C1_der'!H248^2))*-1)</f>
        <v>1.7985622925356566</v>
      </c>
    </row>
    <row r="101" spans="1:3" ht="14.45" customHeight="1">
      <c r="A101" s="11">
        <v>59.183673469387756</v>
      </c>
      <c r="B101">
        <f t="shared" si="1"/>
        <v>-13.324531261890783</v>
      </c>
      <c r="C101">
        <f>ACOS(('C1_der'!D249*'C1_der'!G249+'C1_der'!E249*'C1_der'!H249)/(SQRT('C1_der'!D249^2+'C1_der'!E249^2)*SQRT('C1_der'!G249^2+'C1_der'!H249^2))*-1)</f>
        <v>1.8033532685998055</v>
      </c>
    </row>
    <row r="102" spans="1:3" ht="14.45" customHeight="1">
      <c r="A102" s="11">
        <v>59.863945578231295</v>
      </c>
      <c r="B102">
        <f t="shared" si="1"/>
        <v>-19.921977074496766</v>
      </c>
      <c r="C102">
        <f>ACOS(('C1_der'!D250*'C1_der'!G250+'C1_der'!E250*'C1_der'!H250)/(SQRT('C1_der'!D250^2+'C1_der'!E250^2)*SQRT('C1_der'!G250^2+'C1_der'!H250^2))*-1)</f>
        <v>1.9185004202516929</v>
      </c>
    </row>
    <row r="103" spans="1:3" ht="14.45" customHeight="1">
      <c r="A103" s="11">
        <v>60.544217687074834</v>
      </c>
      <c r="B103">
        <f t="shared" si="1"/>
        <v>-22.479434397103105</v>
      </c>
      <c r="C103">
        <f>ACOS(('C1_der'!D251*'C1_der'!G251+'C1_der'!E251*'C1_der'!H251)/(SQRT('C1_der'!D251^2+'C1_der'!E251^2)*SQRT('C1_der'!G251^2+'C1_der'!H251^2))*-1)</f>
        <v>1.9631364710104122</v>
      </c>
    </row>
    <row r="104" spans="1:3" ht="14.45" customHeight="1">
      <c r="A104" s="11">
        <v>61.224489795918366</v>
      </c>
      <c r="B104">
        <f t="shared" si="1"/>
        <v>-27.063008093107342</v>
      </c>
      <c r="C104">
        <f>ACOS(('C1_der'!D252*'C1_der'!G252+'C1_der'!E252*'C1_der'!H252)/(SQRT('C1_der'!D252^2+'C1_der'!E252^2)*SQRT('C1_der'!G252^2+'C1_der'!H252^2))*-1)</f>
        <v>2.0431349235134917</v>
      </c>
    </row>
    <row r="105" spans="1:3" ht="14.45" customHeight="1">
      <c r="A105" s="11">
        <v>61.904761904761905</v>
      </c>
      <c r="B105">
        <f t="shared" si="1"/>
        <v>-30.068582821862435</v>
      </c>
      <c r="C105">
        <f>ACOS(('C1_der'!D253*'C1_der'!G253+'C1_der'!E253*'C1_der'!H253)/(SQRT('C1_der'!D253^2+'C1_der'!E253^2)*SQRT('C1_der'!G253^2+'C1_der'!H253^2))*-1)</f>
        <v>2.0955920984450036</v>
      </c>
    </row>
    <row r="106" spans="1:3" ht="14.45" customHeight="1">
      <c r="A106" s="11">
        <v>62.585034013605444</v>
      </c>
      <c r="B106">
        <f t="shared" si="1"/>
        <v>-30.963756532073518</v>
      </c>
      <c r="C106">
        <f>ACOS(('C1_der'!D254*'C1_der'!G254+'C1_der'!E254*'C1_der'!H254)/(SQRT('C1_der'!D254^2+'C1_der'!E254^2)*SQRT('C1_der'!G254^2+'C1_der'!H254^2))*-1)</f>
        <v>2.1112158270654806</v>
      </c>
    </row>
    <row r="107" spans="1:3" ht="14.45" customHeight="1">
      <c r="A107" s="11">
        <v>63.265306122448983</v>
      </c>
      <c r="B107">
        <f t="shared" si="1"/>
        <v>-31.631064887908607</v>
      </c>
      <c r="C107">
        <f>ACOS(('C1_der'!D255*'C1_der'!G255+'C1_der'!E255*'C1_der'!H255)/(SQRT('C1_der'!D255^2+'C1_der'!E255^2)*SQRT('C1_der'!G255^2+'C1_der'!H255^2))*-1)</f>
        <v>2.1228625550008728</v>
      </c>
    </row>
    <row r="108" spans="1:3" ht="14.45" customHeight="1">
      <c r="A108" s="11">
        <v>63.945578231292522</v>
      </c>
      <c r="B108">
        <f t="shared" si="1"/>
        <v>-31.07710115081187</v>
      </c>
      <c r="C108">
        <f>ACOS(('C1_der'!D256*'C1_der'!G256+'C1_der'!E256*'C1_der'!H256)/(SQRT('C1_der'!D256^2+'C1_der'!E256^2)*SQRT('C1_der'!G256^2+'C1_der'!H256^2))*-1)</f>
        <v>2.1131940638518825</v>
      </c>
    </row>
    <row r="109" spans="1:3" ht="14.45" customHeight="1">
      <c r="A109" s="11">
        <v>64.625850340136054</v>
      </c>
      <c r="B109">
        <f t="shared" si="1"/>
        <v>-28.855661219716509</v>
      </c>
      <c r="C109">
        <f>ACOS(('C1_der'!D257*'C1_der'!G257+'C1_der'!E257*'C1_der'!H257)/(SQRT('C1_der'!D257^2+'C1_der'!E257^2)*SQRT('C1_der'!G257^2+'C1_der'!H257^2))*-1)</f>
        <v>2.0744226229189926</v>
      </c>
    </row>
    <row r="110" spans="1:3" ht="14.45" customHeight="1">
      <c r="A110" s="11">
        <v>65.306122448979593</v>
      </c>
      <c r="B110">
        <f t="shared" si="1"/>
        <v>-25.919987773295347</v>
      </c>
      <c r="C110">
        <f>ACOS(('C1_der'!D258*'C1_der'!G258+'C1_der'!E258*'C1_der'!H258)/(SQRT('C1_der'!D258^2+'C1_der'!E258^2)*SQRT('C1_der'!G258^2+'C1_der'!H258^2))*-1)</f>
        <v>2.0231854555155739</v>
      </c>
    </row>
    <row r="111" spans="1:3" ht="14.45" customHeight="1">
      <c r="A111" s="11">
        <v>65.986394557823118</v>
      </c>
      <c r="B111">
        <f t="shared" si="1"/>
        <v>-23.792044366686426</v>
      </c>
      <c r="C111">
        <f>ACOS(('C1_der'!D259*'C1_der'!G259+'C1_der'!E259*'C1_der'!H259)/(SQRT('C1_der'!D259^2+'C1_der'!E259^2)*SQRT('C1_der'!G259^2+'C1_der'!H259^2))*-1)</f>
        <v>1.9860458367741438</v>
      </c>
    </row>
    <row r="112" spans="1:3" ht="14.45" customHeight="1">
      <c r="A112" s="11">
        <v>66.666666666666657</v>
      </c>
      <c r="B112">
        <f t="shared" si="1"/>
        <v>-22.274145844482703</v>
      </c>
      <c r="C112">
        <f>ACOS(('C1_der'!D260*'C1_der'!G260+'C1_der'!E260*'C1_der'!H260)/(SQRT('C1_der'!D260^2+'C1_der'!E260^2)*SQRT('C1_der'!G260^2+'C1_der'!H260^2))*-1)</f>
        <v>1.9595535098505326</v>
      </c>
    </row>
    <row r="113" spans="1:3" ht="14.45" customHeight="1">
      <c r="A113" s="11">
        <v>67.346938775510196</v>
      </c>
      <c r="B113">
        <f t="shared" si="1"/>
        <v>-22.274145844482703</v>
      </c>
      <c r="C113">
        <f>ACOS(('C1_der'!D261*'C1_der'!G261+'C1_der'!E261*'C1_der'!H261)/(SQRT('C1_der'!D261^2+'C1_der'!E261^2)*SQRT('C1_der'!G261^2+'C1_der'!H261^2))*-1)</f>
        <v>1.9595535098505326</v>
      </c>
    </row>
    <row r="114" spans="1:3" ht="14.45" customHeight="1">
      <c r="A114" s="11">
        <v>68.027210884353735</v>
      </c>
      <c r="B114">
        <f t="shared" si="1"/>
        <v>-20.963461593935634</v>
      </c>
      <c r="C114">
        <f>ACOS(('C1_der'!D262*'C1_der'!G262+'C1_der'!E262*'C1_der'!H262)/(SQRT('C1_der'!D262^2+'C1_der'!E262^2)*SQRT('C1_der'!G262^2+'C1_der'!H262^2))*-1)</f>
        <v>1.936677754224452</v>
      </c>
    </row>
    <row r="115" spans="1:3" ht="14.45" customHeight="1">
      <c r="A115" s="11">
        <v>68.707482993197274</v>
      </c>
      <c r="B115">
        <f t="shared" si="1"/>
        <v>-17.814441175088078</v>
      </c>
      <c r="C115">
        <f>ACOS(('C1_der'!D263*'C1_der'!G263+'C1_der'!E263*'C1_der'!H263)/(SQRT('C1_der'!D263^2+'C1_der'!E263^2)*SQRT('C1_der'!G263^2+'C1_der'!H263^2))*-1)</f>
        <v>1.8817169797030311</v>
      </c>
    </row>
    <row r="116" spans="1:3" ht="14.45" customHeight="1">
      <c r="A116" s="11">
        <v>69.387755102040813</v>
      </c>
      <c r="B116">
        <f t="shared" si="1"/>
        <v>-18.95111305268685</v>
      </c>
      <c r="C116">
        <f>ACOS(('C1_der'!D264*'C1_der'!G264+'C1_der'!E264*'C1_der'!H264)/(SQRT('C1_der'!D264^2+'C1_der'!E264^2)*SQRT('C1_der'!G264^2+'C1_der'!H264^2))*-1)</f>
        <v>1.9015556464819556</v>
      </c>
    </row>
    <row r="117" spans="1:3" ht="14.45" customHeight="1">
      <c r="A117" s="11">
        <v>70.068027210884352</v>
      </c>
      <c r="B117">
        <f t="shared" si="1"/>
        <v>-16.85075321407227</v>
      </c>
      <c r="C117">
        <f>ACOS(('C1_der'!D265*'C1_der'!G265+'C1_der'!E265*'C1_der'!H265)/(SQRT('C1_der'!D265^2+'C1_der'!E265^2)*SQRT('C1_der'!G265^2+'C1_der'!H265^2))*-1)</f>
        <v>1.8648974518214747</v>
      </c>
    </row>
    <row r="118" spans="1:3" ht="14.45" customHeight="1">
      <c r="A118" s="11">
        <v>70.748299319727892</v>
      </c>
      <c r="B118">
        <f t="shared" si="1"/>
        <v>-14.839939161912909</v>
      </c>
      <c r="C118">
        <f>ACOS(('C1_der'!D266*'C1_der'!G266+'C1_der'!E266*'C1_der'!H266)/(SQRT('C1_der'!D266^2+'C1_der'!E266^2)*SQRT('C1_der'!G266^2+'C1_der'!H266^2))*-1)</f>
        <v>1.8298021259659247</v>
      </c>
    </row>
    <row r="119" spans="1:3" ht="14.45" customHeight="1">
      <c r="A119" s="11">
        <v>71.428571428571431</v>
      </c>
      <c r="B119">
        <f t="shared" si="1"/>
        <v>-14.839665486900785</v>
      </c>
      <c r="C119">
        <f>ACOS(('C1_der'!D267*'C1_der'!G267+'C1_der'!E267*'C1_der'!H267)/(SQRT('C1_der'!D267^2+'C1_der'!E267^2)*SQRT('C1_der'!G267^2+'C1_der'!H267^2))*-1)</f>
        <v>1.8297973494358828</v>
      </c>
    </row>
    <row r="120" spans="1:3" ht="14.45" customHeight="1">
      <c r="A120" s="11">
        <v>72.10884353741497</v>
      </c>
      <c r="B120">
        <f t="shared" si="1"/>
        <v>-12.639062440630099</v>
      </c>
      <c r="C120">
        <f>ACOS(('C1_der'!D268*'C1_der'!G268+'C1_der'!E268*'C1_der'!H268)/(SQRT('C1_der'!D268^2+'C1_der'!E268^2)*SQRT('C1_der'!G268^2+'C1_der'!H268^2))*-1)</f>
        <v>1.7913895807490421</v>
      </c>
    </row>
    <row r="121" spans="1:3" ht="14.45" customHeight="1">
      <c r="A121" s="11">
        <v>72.789115646258509</v>
      </c>
      <c r="B121">
        <f t="shared" si="1"/>
        <v>-10.407711312490051</v>
      </c>
      <c r="C121">
        <f>ACOS(('C1_der'!D269*'C1_der'!G269+'C1_der'!E269*'C1_der'!H269)/(SQRT('C1_der'!D269^2+'C1_der'!E269^2)*SQRT('C1_der'!G269^2+'C1_der'!H269^2))*-1)</f>
        <v>1.7524451567949084</v>
      </c>
    </row>
    <row r="122" spans="1:3" ht="14.45" customHeight="1">
      <c r="A122" s="11">
        <v>73.469387755102048</v>
      </c>
      <c r="B122">
        <f t="shared" si="1"/>
        <v>-13.951423723059236</v>
      </c>
      <c r="C122">
        <f>ACOS(('C1_der'!D270*'C1_der'!G270+'C1_der'!E270*'C1_der'!H270)/(SQRT('C1_der'!D270^2+'C1_der'!E270^2)*SQRT('C1_der'!G270^2+'C1_der'!H270^2))*-1)</f>
        <v>1.8142946061031258</v>
      </c>
    </row>
    <row r="123" spans="1:3" ht="14.45" customHeight="1">
      <c r="A123" s="11">
        <v>74.149659863945587</v>
      </c>
      <c r="B123">
        <f t="shared" si="1"/>
        <v>-10.805877036702157</v>
      </c>
      <c r="C123">
        <f>ACOS(('C1_der'!D271*'C1_der'!G271+'C1_der'!E271*'C1_der'!H271)/(SQRT('C1_der'!D271^2+'C1_der'!E271^2)*SQRT('C1_der'!G271^2+'C1_der'!H271^2))*-1)</f>
        <v>1.7593944596509974</v>
      </c>
    </row>
    <row r="124" spans="1:3" ht="14.45" customHeight="1">
      <c r="A124" s="11">
        <v>74.829931972789126</v>
      </c>
      <c r="B124">
        <f t="shared" si="1"/>
        <v>-10.750966993188058</v>
      </c>
      <c r="C124">
        <f>ACOS(('C1_der'!D272*'C1_der'!G272+'C1_der'!E272*'C1_der'!H272)/(SQRT('C1_der'!D272^2+'C1_der'!E272^2)*SQRT('C1_der'!G272^2+'C1_der'!H272^2))*-1)</f>
        <v>1.7584360985992629</v>
      </c>
    </row>
    <row r="125" spans="1:3" ht="14.45" customHeight="1">
      <c r="A125" s="11">
        <v>75.510204081632651</v>
      </c>
      <c r="B125">
        <f t="shared" si="1"/>
        <v>-10.598220267984502</v>
      </c>
      <c r="C125">
        <f>ACOS(('C1_der'!D273*'C1_der'!G273+'C1_der'!E273*'C1_der'!H273)/(SQRT('C1_der'!D273^2+'C1_der'!E273^2)*SQRT('C1_der'!G273^2+'C1_der'!H273^2))*-1)</f>
        <v>1.7557701653228222</v>
      </c>
    </row>
    <row r="126" spans="1:3" ht="14.45" customHeight="1">
      <c r="A126" s="11">
        <v>76.19047619047619</v>
      </c>
      <c r="B126">
        <f t="shared" si="1"/>
        <v>-10.886800322498104</v>
      </c>
      <c r="C126">
        <f>ACOS(('C1_der'!D274*'C1_der'!G274+'C1_der'!E274*'C1_der'!H274)/(SQRT('C1_der'!D274^2+'C1_der'!E274^2)*SQRT('C1_der'!G274^2+'C1_der'!H274^2))*-1)</f>
        <v>1.760806837429669</v>
      </c>
    </row>
    <row r="127" spans="1:3" ht="14.45" customHeight="1">
      <c r="A127" s="11">
        <v>76.870748299319729</v>
      </c>
      <c r="B127">
        <f t="shared" si="1"/>
        <v>-3.8324160044132043</v>
      </c>
      <c r="C127">
        <f>ACOS(('C1_der'!D275*'C1_der'!G275+'C1_der'!E275*'C1_der'!H275)/(SQRT('C1_der'!D275^2+'C1_der'!E275^2)*SQRT('C1_der'!G275^2+'C1_der'!H275^2))*-1)</f>
        <v>1.6376846043780324</v>
      </c>
    </row>
    <row r="128" spans="1:3" ht="14.45" customHeight="1">
      <c r="A128" s="11">
        <v>77.551020408163268</v>
      </c>
      <c r="B128">
        <f t="shared" si="1"/>
        <v>-2.6748657026366374</v>
      </c>
      <c r="C128">
        <f>ACOS(('C1_der'!D276*'C1_der'!G276+'C1_der'!E276*'C1_der'!H276)/(SQRT('C1_der'!D276^2+'C1_der'!E276^2)*SQRT('C1_der'!G276^2+'C1_der'!H276^2))*-1)</f>
        <v>1.6174815403545775</v>
      </c>
    </row>
    <row r="129" spans="1:3" ht="14.45" customHeight="1">
      <c r="A129" s="11">
        <v>78.231292517006807</v>
      </c>
      <c r="B129">
        <f t="shared" si="1"/>
        <v>-0.96387590961792569</v>
      </c>
      <c r="C129">
        <f>ACOS(('C1_der'!D277*'C1_der'!G277+'C1_der'!E277*'C1_der'!H277)/(SQRT('C1_der'!D277^2+'C1_der'!E277^2)*SQRT('C1_der'!G277^2+'C1_der'!H277^2))*-1)</f>
        <v>1.5876191349983846</v>
      </c>
    </row>
    <row r="130" spans="1:3" ht="14.45" customHeight="1">
      <c r="A130" s="11">
        <v>78.911564625850332</v>
      </c>
      <c r="B130">
        <f t="shared" si="1"/>
        <v>2.1717343687521407</v>
      </c>
      <c r="C130">
        <f>ACOS(('C1_der'!D278*'C1_der'!G278+'C1_der'!E278*'C1_der'!H278)/(SQRT('C1_der'!D278^2+'C1_der'!E278^2)*SQRT('C1_der'!G278^2+'C1_der'!H278^2))*-1)</f>
        <v>1.5328924115814508</v>
      </c>
    </row>
    <row r="131" spans="1:3" ht="14.45" customHeight="1">
      <c r="A131" s="11">
        <v>79.591836734693871</v>
      </c>
      <c r="B131">
        <f t="shared" si="1"/>
        <v>1.9288409913393565</v>
      </c>
      <c r="C131">
        <f>ACOS(('C1_der'!D279*'C1_der'!G279+'C1_der'!E279*'C1_der'!H279)/(SQRT('C1_der'!D279^2+'C1_der'!E279^2)*SQRT('C1_der'!G279^2+'C1_der'!H279^2))*-1)</f>
        <v>1.5371317007485934</v>
      </c>
    </row>
    <row r="132" spans="1:3" ht="14.45" customHeight="1">
      <c r="A132" s="11">
        <v>80.27210884353741</v>
      </c>
      <c r="B132">
        <f t="shared" si="1"/>
        <v>2.2362715043114889</v>
      </c>
      <c r="C132">
        <f>ACOS(('C1_der'!D280*'C1_der'!G280+'C1_der'!E280*'C1_der'!H280)/(SQRT('C1_der'!D280^2+'C1_der'!E280^2)*SQRT('C1_der'!G280^2+'C1_der'!H280^2))*-1)</f>
        <v>1.5317660260761345</v>
      </c>
    </row>
    <row r="133" spans="1:3" ht="14.45" customHeight="1">
      <c r="A133" s="11">
        <v>80.952380952380949</v>
      </c>
      <c r="B133">
        <f t="shared" si="1"/>
        <v>2.9160314247315853</v>
      </c>
      <c r="C133">
        <f>ACOS(('C1_der'!D281*'C1_der'!G281+'C1_der'!E281*'C1_der'!H281)/(SQRT('C1_der'!D281^2+'C1_der'!E281^2)*SQRT('C1_der'!G281^2+'C1_der'!H281^2))*-1)</f>
        <v>1.5199019773417093</v>
      </c>
    </row>
    <row r="134" spans="1:3" ht="14.45" customHeight="1">
      <c r="A134" s="11">
        <v>81.632653061224488</v>
      </c>
      <c r="B134">
        <f t="shared" si="1"/>
        <v>3.0221266694654361</v>
      </c>
      <c r="C134">
        <f>ACOS(('C1_der'!D282*'C1_der'!G282+'C1_der'!E282*'C1_der'!H282)/(SQRT('C1_der'!D282^2+'C1_der'!E282^2)*SQRT('C1_der'!G282^2+'C1_der'!H282^2))*-1)</f>
        <v>1.5180502660003943</v>
      </c>
    </row>
    <row r="135" spans="1:3" ht="14.45" customHeight="1">
      <c r="A135" s="11">
        <v>82.312925170068027</v>
      </c>
      <c r="B135">
        <f t="shared" si="1"/>
        <v>2.6195487953946781</v>
      </c>
      <c r="C135">
        <f>ACOS(('C1_der'!D283*'C1_der'!G283+'C1_der'!E283*'C1_der'!H283)/(SQRT('C1_der'!D283^2+'C1_der'!E283^2)*SQRT('C1_der'!G283^2+'C1_der'!H283^2))*-1)</f>
        <v>1.5250765753986082</v>
      </c>
    </row>
    <row r="136" spans="1:3" ht="14.45" customHeight="1">
      <c r="A136" s="11">
        <v>82.993197278911566</v>
      </c>
      <c r="B136">
        <f t="shared" si="1"/>
        <v>3.3332414430575881</v>
      </c>
      <c r="C136">
        <f>ACOS(('C1_der'!D284*'C1_der'!G284+'C1_der'!E284*'C1_der'!H284)/(SQRT('C1_der'!D284^2+'C1_der'!E284^2)*SQRT('C1_der'!G284^2+'C1_der'!H284^2))*-1)</f>
        <v>1.5126202888496145</v>
      </c>
    </row>
    <row r="137" spans="1:3" ht="14.45" customHeight="1">
      <c r="A137" s="11">
        <v>83.673469387755105</v>
      </c>
      <c r="B137">
        <f t="shared" si="1"/>
        <v>3.1867586861903447</v>
      </c>
      <c r="C137">
        <f>ACOS(('C1_der'!D285*'C1_der'!G285+'C1_der'!E285*'C1_der'!H285)/(SQRT('C1_der'!D285^2+'C1_der'!E285^2)*SQRT('C1_der'!G285^2+'C1_der'!H285^2))*-1)</f>
        <v>1.5151768952543463</v>
      </c>
    </row>
    <row r="138" spans="1:3" ht="14.45" customHeight="1">
      <c r="A138" s="11">
        <v>84.353741496598644</v>
      </c>
      <c r="B138">
        <f t="shared" si="1"/>
        <v>3.1798301198642349</v>
      </c>
      <c r="C138">
        <f>ACOS(('C1_der'!D286*'C1_der'!G286+'C1_der'!E286*'C1_der'!H286)/(SQRT('C1_der'!D286^2+'C1_der'!E286^2)*SQRT('C1_der'!G286^2+'C1_der'!H286^2))*-1)</f>
        <v>1.5152978215491797</v>
      </c>
    </row>
    <row r="139" spans="1:3" ht="14.45" customHeight="1">
      <c r="A139" s="11">
        <v>85.034013605442169</v>
      </c>
      <c r="B139">
        <f t="shared" si="1"/>
        <v>3.0754346456304091</v>
      </c>
      <c r="C139">
        <f>ACOS(('C1_der'!D287*'C1_der'!G287+'C1_der'!E287*'C1_der'!H287)/(SQRT('C1_der'!D287^2+'C1_der'!E287^2)*SQRT('C1_der'!G287^2+'C1_der'!H287^2))*-1)</f>
        <v>1.5171198662987408</v>
      </c>
    </row>
    <row r="140" spans="1:3" ht="14.45" customHeight="1">
      <c r="A140" s="11">
        <v>85.714285714285708</v>
      </c>
      <c r="B140">
        <f t="shared" si="1"/>
        <v>3.6138807520036522</v>
      </c>
      <c r="C140">
        <f>ACOS(('C1_der'!D288*'C1_der'!G288+'C1_der'!E288*'C1_der'!H288)/(SQRT('C1_der'!D288^2+'C1_der'!E288^2)*SQRT('C1_der'!G288^2+'C1_der'!H288^2))*-1)</f>
        <v>1.5077222088979843</v>
      </c>
    </row>
    <row r="141" spans="1:3" ht="14.45" customHeight="1">
      <c r="A141" s="11">
        <v>86.394557823129247</v>
      </c>
      <c r="B141">
        <f t="shared" si="1"/>
        <v>4.2286477890697114</v>
      </c>
      <c r="C141">
        <f>ACOS(('C1_der'!D289*'C1_der'!G289+'C1_der'!E289*'C1_der'!H289)/(SQRT('C1_der'!D289^2+'C1_der'!E289^2)*SQRT('C1_der'!G289^2+'C1_der'!H289^2))*-1)</f>
        <v>1.4969924999684514</v>
      </c>
    </row>
    <row r="142" spans="1:3" ht="14.45" customHeight="1">
      <c r="A142" s="11">
        <v>87.074829931972786</v>
      </c>
      <c r="B142">
        <f t="shared" si="1"/>
        <v>5.2248157509705777</v>
      </c>
      <c r="C142">
        <f>ACOS(('C1_der'!D290*'C1_der'!G290+'C1_der'!E290*'C1_der'!H290)/(SQRT('C1_der'!D290^2+'C1_der'!E290^2)*SQRT('C1_der'!G290^2+'C1_der'!H290^2))*-1)</f>
        <v>1.4796060891303999</v>
      </c>
    </row>
    <row r="143" spans="1:3" ht="14.45" customHeight="1">
      <c r="A143" s="11">
        <v>87.755102040816325</v>
      </c>
      <c r="B143">
        <f t="shared" ref="B143:B161" si="2">90-(C143*180/PI())</f>
        <v>5.0558997301037465</v>
      </c>
      <c r="C143">
        <f>ACOS(('C1_der'!D291*'C1_der'!G291+'C1_der'!E291*'C1_der'!H291)/(SQRT('C1_der'!D291^2+'C1_der'!E291^2)*SQRT('C1_der'!G291^2+'C1_der'!H291^2))*-1)</f>
        <v>1.4825542298538936</v>
      </c>
    </row>
    <row r="144" spans="1:3" ht="14.45" customHeight="1">
      <c r="A144" s="11">
        <v>88.435374149659864</v>
      </c>
      <c r="B144">
        <f t="shared" si="2"/>
        <v>4.8093786995591614</v>
      </c>
      <c r="C144">
        <f>ACOS(('C1_der'!D292*'C1_der'!G292+'C1_der'!E292*'C1_der'!H292)/(SQRT('C1_der'!D292^2+'C1_der'!E292^2)*SQRT('C1_der'!G292^2+'C1_der'!H292^2))*-1)</f>
        <v>1.486856833512306</v>
      </c>
    </row>
    <row r="145" spans="1:3" ht="14.45" customHeight="1">
      <c r="A145" s="11">
        <v>89.115646258503403</v>
      </c>
      <c r="B145">
        <f t="shared" si="2"/>
        <v>4.0334110727701926</v>
      </c>
      <c r="C145">
        <f>ACOS(('C1_der'!D293*'C1_der'!G293+'C1_der'!E293*'C1_der'!H293)/(SQRT('C1_der'!D293^2+'C1_der'!E293^2)*SQRT('C1_der'!G293^2+'C1_der'!H293^2))*-1)</f>
        <v>1.5004000234886601</v>
      </c>
    </row>
    <row r="146" spans="1:3" ht="14.45" customHeight="1">
      <c r="A146" s="11">
        <v>89.795918367346943</v>
      </c>
      <c r="B146">
        <f t="shared" si="2"/>
        <v>3.7129242799703945</v>
      </c>
      <c r="C146">
        <f>ACOS(('C1_der'!D294*'C1_der'!G294+'C1_der'!E294*'C1_der'!H294)/(SQRT('C1_der'!D294^2+'C1_der'!E294^2)*SQRT('C1_der'!G294^2+'C1_der'!H294^2))*-1)</f>
        <v>1.5059935732321734</v>
      </c>
    </row>
    <row r="147" spans="1:3" ht="14.45" customHeight="1">
      <c r="A147" s="11">
        <v>90.476190476190482</v>
      </c>
      <c r="B147">
        <f t="shared" si="2"/>
        <v>4.2794635302452235</v>
      </c>
      <c r="C147">
        <f>ACOS(('C1_der'!D295*'C1_der'!G295+'C1_der'!E295*'C1_der'!H295)/(SQRT('C1_der'!D295^2+'C1_der'!E295^2)*SQRT('C1_der'!G295^2+'C1_der'!H295^2))*-1)</f>
        <v>1.4961055979730975</v>
      </c>
    </row>
    <row r="148" spans="1:3" ht="14.45" customHeight="1">
      <c r="A148" s="11">
        <v>91.156462585034021</v>
      </c>
      <c r="B148">
        <f t="shared" si="2"/>
        <v>5.3702079573821493</v>
      </c>
      <c r="C148">
        <f>ACOS(('C1_der'!D296*'C1_der'!G296+'C1_der'!E296*'C1_der'!H296)/(SQRT('C1_der'!D296^2+'C1_der'!E296^2)*SQRT('C1_der'!G296^2+'C1_der'!H296^2))*-1)</f>
        <v>1.4770685164217787</v>
      </c>
    </row>
    <row r="149" spans="1:3" ht="14.45" customHeight="1">
      <c r="A149" s="11">
        <v>91.83673469387756</v>
      </c>
      <c r="B149">
        <f t="shared" si="2"/>
        <v>2.8713632903778858</v>
      </c>
      <c r="C149">
        <f>ACOS(('C1_der'!D297*'C1_der'!G297+'C1_der'!E297*'C1_der'!H297)/(SQRT('C1_der'!D297^2+'C1_der'!E297^2)*SQRT('C1_der'!G297^2+'C1_der'!H297^2))*-1)</f>
        <v>1.5206815833569045</v>
      </c>
    </row>
    <row r="150" spans="1:3" ht="14.45" customHeight="1">
      <c r="A150" s="11">
        <v>92.517006802721085</v>
      </c>
      <c r="B150">
        <f t="shared" si="2"/>
        <v>3.6285321554364316</v>
      </c>
      <c r="C150">
        <f>ACOS(('C1_der'!D298*'C1_der'!G298+'C1_der'!E298*'C1_der'!H298)/(SQRT('C1_der'!D298^2+'C1_der'!E298^2)*SQRT('C1_der'!G298^2+'C1_der'!H298^2))*-1)</f>
        <v>1.5074664936680444</v>
      </c>
    </row>
    <row r="151" spans="1:3" ht="14.45" customHeight="1">
      <c r="A151" s="11">
        <v>93.197278911564624</v>
      </c>
      <c r="B151">
        <f t="shared" si="2"/>
        <v>3.9325134428292614</v>
      </c>
      <c r="C151">
        <f>ACOS(('C1_der'!D299*'C1_der'!G299+'C1_der'!E299*'C1_der'!H299)/(SQRT('C1_der'!D299^2+'C1_der'!E299^2)*SQRT('C1_der'!G299^2+'C1_der'!H299^2))*-1)</f>
        <v>1.5021610193385881</v>
      </c>
    </row>
    <row r="152" spans="1:3" ht="14.45" customHeight="1">
      <c r="A152" s="11">
        <v>93.877551020408163</v>
      </c>
      <c r="B152">
        <f t="shared" si="2"/>
        <v>3.1798301198642349</v>
      </c>
      <c r="C152">
        <f>ACOS(('C1_der'!D300*'C1_der'!G300+'C1_der'!E300*'C1_der'!H300)/(SQRT('C1_der'!D300^2+'C1_der'!E300^2)*SQRT('C1_der'!G300^2+'C1_der'!H300^2))*-1)</f>
        <v>1.5152978215491797</v>
      </c>
    </row>
    <row r="153" spans="1:3" ht="14.45" customHeight="1">
      <c r="A153" s="11">
        <v>94.557823129251702</v>
      </c>
      <c r="B153">
        <f t="shared" si="2"/>
        <v>1.6953632031192569</v>
      </c>
      <c r="C153">
        <f>ACOS(('C1_der'!D301*'C1_der'!G301+'C1_der'!E301*'C1_der'!H301)/(SQRT('C1_der'!D301^2+'C1_der'!E301^2)*SQRT('C1_der'!G301^2+'C1_der'!H301^2))*-1)</f>
        <v>1.541206656883308</v>
      </c>
    </row>
    <row r="154" spans="1:3" ht="14.45" customHeight="1">
      <c r="A154" s="11">
        <v>95.238095238095227</v>
      </c>
      <c r="B154">
        <f t="shared" si="2"/>
        <v>2.1575934246182129</v>
      </c>
      <c r="C154">
        <f>ACOS(('C1_der'!D302*'C1_der'!G302+'C1_der'!E302*'C1_der'!H302)/(SQRT('C1_der'!D302^2+'C1_der'!E302^2)*SQRT('C1_der'!G302^2+'C1_der'!H302^2))*-1)</f>
        <v>1.5331392176159286</v>
      </c>
    </row>
    <row r="155" spans="1:3" ht="14.45" customHeight="1">
      <c r="A155" s="11">
        <v>95.918367346938766</v>
      </c>
      <c r="B155">
        <f t="shared" si="2"/>
        <v>4.437761776698764</v>
      </c>
      <c r="C155">
        <f>ACOS(('C1_der'!D303*'C1_der'!G303+'C1_der'!E303*'C1_der'!H303)/(SQRT('C1_der'!D303^2+'C1_der'!E303^2)*SQRT('C1_der'!G303^2+'C1_der'!H303^2))*-1)</f>
        <v>1.4933427723723498</v>
      </c>
    </row>
    <row r="156" spans="1:3" ht="14.45" customHeight="1">
      <c r="A156" s="11">
        <v>96.598639455782305</v>
      </c>
      <c r="B156">
        <f t="shared" si="2"/>
        <v>3.4143386519408097</v>
      </c>
      <c r="C156">
        <f>ACOS(('C1_der'!D304*'C1_der'!G304+'C1_der'!E304*'C1_der'!H304)/(SQRT('C1_der'!D304^2+'C1_der'!E304^2)*SQRT('C1_der'!G304^2+'C1_der'!H304^2))*-1)</f>
        <v>1.5112048755404246</v>
      </c>
    </row>
    <row r="157" spans="1:3" ht="14.45" customHeight="1">
      <c r="A157" s="11">
        <v>97.278911564625844</v>
      </c>
      <c r="B157">
        <f t="shared" si="2"/>
        <v>4.635463426902632</v>
      </c>
      <c r="C157">
        <f>ACOS(('C1_der'!D305*'C1_der'!G305+'C1_der'!E305*'C1_der'!H305)/(SQRT('C1_der'!D305^2+'C1_der'!E305^2)*SQRT('C1_der'!G305^2+'C1_der'!H305^2))*-1)</f>
        <v>1.489892227639666</v>
      </c>
    </row>
    <row r="158" spans="1:3" ht="14.45" customHeight="1">
      <c r="A158" s="11">
        <v>97.959183673469383</v>
      </c>
      <c r="B158">
        <f t="shared" si="2"/>
        <v>7.090540053295598</v>
      </c>
      <c r="C158">
        <f>ACOS(('C1_der'!D306*'C1_der'!G306+'C1_der'!E306*'C1_der'!H306)/(SQRT('C1_der'!D306^2+'C1_der'!E306^2)*SQRT('C1_der'!G306^2+'C1_der'!H306^2))*-1)</f>
        <v>1.4470430571203543</v>
      </c>
    </row>
    <row r="159" spans="1:3" ht="14.45" customHeight="1">
      <c r="A159" s="11">
        <v>98.639455782312922</v>
      </c>
      <c r="B159">
        <f t="shared" si="2"/>
        <v>4.437761776698764</v>
      </c>
      <c r="C159">
        <f>ACOS(('C1_der'!D307*'C1_der'!G307+'C1_der'!E307*'C1_der'!H307)/(SQRT('C1_der'!D307^2+'C1_der'!E307^2)*SQRT('C1_der'!G307^2+'C1_der'!H307^2))*-1)</f>
        <v>1.4933427723723498</v>
      </c>
    </row>
    <row r="160" spans="1:3" ht="14.45" customHeight="1">
      <c r="A160" s="11">
        <v>99.319727891156461</v>
      </c>
      <c r="B160">
        <f t="shared" si="2"/>
        <v>4.1612932627413954</v>
      </c>
      <c r="C160">
        <f>ACOS(('C1_der'!D308*'C1_der'!G308+'C1_der'!E308*'C1_der'!H308)/(SQRT('C1_der'!D308^2+'C1_der'!E308^2)*SQRT('C1_der'!G308^2+'C1_der'!H308^2))*-1)</f>
        <v>1.4981680582190016</v>
      </c>
    </row>
    <row r="161" spans="1:3" ht="14.45" customHeight="1">
      <c r="A161" s="11">
        <v>100</v>
      </c>
      <c r="B161">
        <f t="shared" si="2"/>
        <v>6.1199303436476242</v>
      </c>
      <c r="C161">
        <f>ACOS(('C1_der'!D309*'C1_der'!G309+'C1_der'!E309*'C1_der'!H309)/(SQRT('C1_der'!D309^2+'C1_der'!E309^2)*SQRT('C1_der'!G309^2+'C1_der'!H309^2))*-1)</f>
        <v>1.4639833923055376</v>
      </c>
    </row>
  </sheetData>
  <mergeCells count="1">
    <mergeCell ref="A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C1_der</vt:lpstr>
      <vt:lpstr>Cadera_Der</vt:lpstr>
      <vt:lpstr>Rodilla_Der</vt:lpstr>
      <vt:lpstr>Tobillo_Der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C1_der</dc:title>
  <dc:creator>Belen</dc:creator>
  <cp:lastModifiedBy>Miguel</cp:lastModifiedBy>
  <dcterms:created xsi:type="dcterms:W3CDTF">2021-01-07T21:17:34Z</dcterms:created>
  <dcterms:modified xsi:type="dcterms:W3CDTF">2021-01-18T00:50:09Z</dcterms:modified>
</cp:coreProperties>
</file>