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santos\MIGSAN_GIT\2228_AlarmeFenetre\2228_AlarmeFenetreOuverte\hard\2228_BOM\"/>
    </mc:Choice>
  </mc:AlternateContent>
  <bookViews>
    <workbookView xWindow="0" yWindow="0" windowWidth="28800" windowHeight="10500"/>
  </bookViews>
  <sheets>
    <sheet name="BO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20" i="1"/>
  <c r="K19" i="1"/>
  <c r="K9" i="1"/>
  <c r="K7" i="1"/>
  <c r="K6" i="1"/>
  <c r="K5" i="1"/>
  <c r="G3" i="1" l="1"/>
</calcChain>
</file>

<file path=xl/sharedStrings.xml><?xml version="1.0" encoding="utf-8"?>
<sst xmlns="http://schemas.openxmlformats.org/spreadsheetml/2006/main" count="154" uniqueCount="103">
  <si>
    <r>
      <t>ETML-</t>
    </r>
    <r>
      <rPr>
        <sz val="28"/>
        <color rgb="FFFF0000"/>
        <rFont val="ETML"/>
        <family val="2"/>
      </rPr>
      <t>ES</t>
    </r>
  </si>
  <si>
    <t>Alarme pour fenêtre ouverte</t>
  </si>
  <si>
    <t>Date :</t>
  </si>
  <si>
    <t>Version :</t>
  </si>
  <si>
    <t>1.0</t>
  </si>
  <si>
    <t>Miguel Santos</t>
  </si>
  <si>
    <t>PCB :</t>
  </si>
  <si>
    <t>Bill of materials</t>
  </si>
  <si>
    <t>Name of project :</t>
  </si>
  <si>
    <t>N° of project :</t>
  </si>
  <si>
    <t>Author :</t>
  </si>
  <si>
    <t>Description</t>
  </si>
  <si>
    <t>Ceramic capacitor</t>
  </si>
  <si>
    <t>IQD FREQUENCY PRODUCTS - LFXTAL003151REEL - CRYSTAL, 8MHZ, 16PF, 11.4 X 4.9MM</t>
  </si>
  <si>
    <t>WS-TASV SMD Tact Switch 6X6 mm</t>
  </si>
  <si>
    <t>Type C, 3 A, Right Angle, Surface Mount (SMT), Power-Only USB Receptacle</t>
  </si>
  <si>
    <t>Designator</t>
  </si>
  <si>
    <t>C1</t>
  </si>
  <si>
    <t>C2</t>
  </si>
  <si>
    <t>C3, C4</t>
  </si>
  <si>
    <t>C5, C6, C7</t>
  </si>
  <si>
    <t>C8</t>
  </si>
  <si>
    <t>Q1</t>
  </si>
  <si>
    <t>R1, R2</t>
  </si>
  <si>
    <t>R3</t>
  </si>
  <si>
    <t>R4</t>
  </si>
  <si>
    <t>R5, R7, R8</t>
  </si>
  <si>
    <t>R6</t>
  </si>
  <si>
    <t>S1</t>
  </si>
  <si>
    <t>U1</t>
  </si>
  <si>
    <t>U2</t>
  </si>
  <si>
    <t>U3</t>
  </si>
  <si>
    <t>X1</t>
  </si>
  <si>
    <t>X2</t>
  </si>
  <si>
    <t>X3, X4</t>
  </si>
  <si>
    <t>X5, X6</t>
  </si>
  <si>
    <t>X7, X8</t>
  </si>
  <si>
    <t>Value</t>
  </si>
  <si>
    <t>4.7µF</t>
  </si>
  <si>
    <t>6.8µF</t>
  </si>
  <si>
    <t>22pF</t>
  </si>
  <si>
    <t>100nF</t>
  </si>
  <si>
    <t>10µF</t>
  </si>
  <si>
    <t>5.1k</t>
  </si>
  <si>
    <t>100k</t>
  </si>
  <si>
    <t>1M</t>
  </si>
  <si>
    <t>10k</t>
  </si>
  <si>
    <t>1k</t>
  </si>
  <si>
    <t>Quantity</t>
  </si>
  <si>
    <t>Manufacturer 1</t>
  </si>
  <si>
    <t>Wurth Electronics</t>
  </si>
  <si>
    <t>TDK</t>
  </si>
  <si>
    <t>IQD</t>
  </si>
  <si>
    <t>Stackpole Electronics</t>
  </si>
  <si>
    <t>Analog Devices</t>
  </si>
  <si>
    <t>Microchip</t>
  </si>
  <si>
    <t>Nordic Semiconductor</t>
  </si>
  <si>
    <t>CUI Devices</t>
  </si>
  <si>
    <t>mikroElektronika</t>
  </si>
  <si>
    <t>Manufacturer Part Number 1</t>
  </si>
  <si>
    <t>CGA4J1X7R0J685K125AC</t>
  </si>
  <si>
    <t>LFXTAL003151REEL</t>
  </si>
  <si>
    <t>RMCF0805FT5K10</t>
  </si>
  <si>
    <t>RMCF0805FT100K</t>
  </si>
  <si>
    <t>RMCF0805FT1M00</t>
  </si>
  <si>
    <t>RNCP0805FTD10K0</t>
  </si>
  <si>
    <t>RNCP0805FTD1K00</t>
  </si>
  <si>
    <t>MAX1793EUE33+</t>
  </si>
  <si>
    <t>PIC32MX130F064B-I/SS</t>
  </si>
  <si>
    <t>NRF52840-DONGLE</t>
  </si>
  <si>
    <t>UJC-HP-3-SMT-TR</t>
  </si>
  <si>
    <t>MIKROE-4247</t>
  </si>
  <si>
    <t>Supplier 1</t>
  </si>
  <si>
    <t>Digi-Key</t>
  </si>
  <si>
    <t>Mouser</t>
  </si>
  <si>
    <t>Supplier Part Number 1</t>
  </si>
  <si>
    <t>732-7666-1-ND</t>
  </si>
  <si>
    <t>445-12777-1-ND</t>
  </si>
  <si>
    <t>732-7807-1-ND</t>
  </si>
  <si>
    <t>732-8026-1-ND</t>
  </si>
  <si>
    <t>732-7620-1-ND</t>
  </si>
  <si>
    <t>1923-1454-1-ND</t>
  </si>
  <si>
    <t>RMCF0805FT5K10CT-ND</t>
  </si>
  <si>
    <t>RMCF0805FT100KCT-ND</t>
  </si>
  <si>
    <t>RMCF0805FT1M00CT-ND</t>
  </si>
  <si>
    <t>RNCP0805FTD10K0CT-ND</t>
  </si>
  <si>
    <t>RNCP0805FTD1K00CT-ND</t>
  </si>
  <si>
    <t>732-7004-1-ND</t>
  </si>
  <si>
    <t>MAX1793EUE33+-ND</t>
  </si>
  <si>
    <t>PIC32MX130F064B-I/SS-ND</t>
  </si>
  <si>
    <t>1490-1073-ND</t>
  </si>
  <si>
    <t>2223-UJC-HP-3-SMT-CT-ND</t>
  </si>
  <si>
    <t>732-5319-ND</t>
  </si>
  <si>
    <t>710-61300421121</t>
  </si>
  <si>
    <t>732-5325-ND</t>
  </si>
  <si>
    <t>932-MIKROE-4247</t>
  </si>
  <si>
    <t>In stock</t>
  </si>
  <si>
    <t>Yes</t>
  </si>
  <si>
    <t>Price U.</t>
  </si>
  <si>
    <t>Price total</t>
  </si>
  <si>
    <t>Total</t>
  </si>
  <si>
    <t>B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</si>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</sst>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CHF&quot;_-;\-* #,##0.00\ &quot;CHF&quot;_-;_-* &quot;-&quot;??\ &quot;CHF&quot;_-;_-@_-"/>
  </numFmts>
  <fonts count="9" x14ac:knownFonts="1">
    <font>
      <sz val="11"/>
      <color theme="1"/>
      <name val="Calibri"/>
      <family val="2"/>
      <scheme val="minor"/>
    </font>
    <font>
      <sz val="28"/>
      <color theme="1"/>
      <name val="ETML"/>
      <family val="2"/>
    </font>
    <font>
      <sz val="28"/>
      <color rgb="FFFF0000"/>
      <name val="ETML"/>
      <family val="2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3" fillId="2" borderId="10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0" xfId="0" applyFont="1" applyBorder="1" applyAlignment="1">
      <alignment vertical="center" wrapText="1"/>
    </xf>
    <xf numFmtId="0" fontId="3" fillId="0" borderId="28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44" fontId="3" fillId="2" borderId="21" xfId="1" applyFont="1" applyFill="1" applyBorder="1" applyAlignment="1">
      <alignment horizontal="left" vertical="center" wrapText="1"/>
    </xf>
    <xf numFmtId="44" fontId="3" fillId="0" borderId="22" xfId="1" applyFont="1" applyBorder="1" applyAlignment="1">
      <alignment horizontal="left" vertical="center" wrapText="1"/>
    </xf>
    <xf numFmtId="44" fontId="3" fillId="0" borderId="29" xfId="1" applyFont="1" applyBorder="1" applyAlignment="1">
      <alignment horizontal="left" vertical="center" wrapText="1"/>
    </xf>
    <xf numFmtId="44" fontId="3" fillId="2" borderId="12" xfId="0" applyNumberFormat="1" applyFont="1" applyFill="1" applyBorder="1" applyAlignment="1">
      <alignment horizontal="left" vertical="center" wrapText="1"/>
    </xf>
    <xf numFmtId="44" fontId="3" fillId="0" borderId="6" xfId="1" applyFont="1" applyBorder="1" applyAlignment="1">
      <alignment horizontal="left" vertical="center" wrapText="1"/>
    </xf>
    <xf numFmtId="44" fontId="3" fillId="2" borderId="12" xfId="1" applyFont="1" applyFill="1" applyBorder="1" applyAlignment="1">
      <alignment horizontal="left" vertical="center" wrapText="1"/>
    </xf>
    <xf numFmtId="44" fontId="8" fillId="0" borderId="27" xfId="0" applyNumberFormat="1" applyFont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left" vertical="center"/>
    </xf>
    <xf numFmtId="14" fontId="6" fillId="0" borderId="9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tabSelected="1" topLeftCell="A13" zoomScaleNormal="100" workbookViewId="0">
      <selection activeCell="O20" sqref="O20"/>
    </sheetView>
  </sheetViews>
  <sheetFormatPr baseColWidth="10" defaultRowHeight="15" x14ac:dyDescent="0.25"/>
  <cols>
    <col min="1" max="1" width="25.42578125" customWidth="1"/>
    <col min="2" max="2" width="15" customWidth="1"/>
    <col min="3" max="4" width="11" customWidth="1"/>
    <col min="5" max="6" width="21.7109375" customWidth="1"/>
    <col min="7" max="7" width="12.5703125" customWidth="1"/>
    <col min="8" max="8" width="21.7109375" customWidth="1"/>
    <col min="9" max="10" width="10.85546875" customWidth="1"/>
    <col min="11" max="11" width="12.42578125" customWidth="1"/>
  </cols>
  <sheetData>
    <row r="1" spans="1:11" s="1" customFormat="1" ht="49.5" customHeight="1" thickBot="1" x14ac:dyDescent="0.3">
      <c r="A1" s="39" t="s">
        <v>0</v>
      </c>
      <c r="B1" s="40"/>
      <c r="C1" s="41"/>
      <c r="D1" s="31" t="s">
        <v>7</v>
      </c>
      <c r="E1" s="32"/>
      <c r="F1" s="32"/>
      <c r="G1" s="32"/>
      <c r="H1" s="32"/>
      <c r="I1" s="32"/>
      <c r="J1" s="33"/>
      <c r="K1" s="34"/>
    </row>
    <row r="2" spans="1:11" s="2" customFormat="1" ht="32.25" customHeight="1" x14ac:dyDescent="0.25">
      <c r="A2" s="35" t="s">
        <v>8</v>
      </c>
      <c r="B2" s="36"/>
      <c r="C2" s="44" t="s">
        <v>1</v>
      </c>
      <c r="D2" s="44"/>
      <c r="E2" s="45"/>
      <c r="F2" s="7" t="s">
        <v>10</v>
      </c>
      <c r="G2" s="44" t="s">
        <v>5</v>
      </c>
      <c r="H2" s="45"/>
      <c r="I2" s="7" t="s">
        <v>6</v>
      </c>
      <c r="J2" s="47" t="s">
        <v>101</v>
      </c>
      <c r="K2" s="48"/>
    </row>
    <row r="3" spans="1:11" s="2" customFormat="1" ht="32.25" customHeight="1" thickBot="1" x14ac:dyDescent="0.3">
      <c r="A3" s="37" t="s">
        <v>9</v>
      </c>
      <c r="B3" s="38"/>
      <c r="C3" s="38">
        <v>2228</v>
      </c>
      <c r="D3" s="38"/>
      <c r="E3" s="46"/>
      <c r="F3" s="8" t="s">
        <v>2</v>
      </c>
      <c r="G3" s="42">
        <f ca="1">TODAY()</f>
        <v>45090</v>
      </c>
      <c r="H3" s="43"/>
      <c r="I3" s="8" t="s">
        <v>3</v>
      </c>
      <c r="J3" s="49" t="s">
        <v>4</v>
      </c>
      <c r="K3" s="50"/>
    </row>
    <row r="4" spans="1:11" s="3" customFormat="1" ht="30.75" thickBot="1" x14ac:dyDescent="0.3">
      <c r="A4" s="4" t="s">
        <v>11</v>
      </c>
      <c r="B4" s="5" t="s">
        <v>16</v>
      </c>
      <c r="C4" s="5" t="s">
        <v>37</v>
      </c>
      <c r="D4" s="5" t="s">
        <v>48</v>
      </c>
      <c r="E4" s="5" t="s">
        <v>49</v>
      </c>
      <c r="F4" s="5" t="s">
        <v>59</v>
      </c>
      <c r="G4" s="5" t="s">
        <v>72</v>
      </c>
      <c r="H4" s="5" t="s">
        <v>75</v>
      </c>
      <c r="I4" s="5" t="s">
        <v>96</v>
      </c>
      <c r="J4" s="17" t="s">
        <v>98</v>
      </c>
      <c r="K4" s="6" t="s">
        <v>99</v>
      </c>
    </row>
    <row r="5" spans="1:11" x14ac:dyDescent="0.25">
      <c r="A5" s="9" t="s">
        <v>12</v>
      </c>
      <c r="B5" s="10" t="s">
        <v>17</v>
      </c>
      <c r="C5" s="10" t="s">
        <v>38</v>
      </c>
      <c r="D5" s="10">
        <v>1</v>
      </c>
      <c r="E5" s="10" t="s">
        <v>50</v>
      </c>
      <c r="F5" s="10">
        <v>885012207053</v>
      </c>
      <c r="G5" s="10" t="s">
        <v>73</v>
      </c>
      <c r="H5" s="10" t="s">
        <v>76</v>
      </c>
      <c r="I5" s="10" t="s">
        <v>102</v>
      </c>
      <c r="J5" s="22">
        <v>0.36</v>
      </c>
      <c r="K5" s="25">
        <f>J5*D5</f>
        <v>0.36</v>
      </c>
    </row>
    <row r="6" spans="1:11" ht="30" x14ac:dyDescent="0.25">
      <c r="A6" s="12" t="s">
        <v>12</v>
      </c>
      <c r="B6" s="13" t="s">
        <v>18</v>
      </c>
      <c r="C6" s="13" t="s">
        <v>39</v>
      </c>
      <c r="D6" s="13">
        <v>1</v>
      </c>
      <c r="E6" s="13" t="s">
        <v>51</v>
      </c>
      <c r="F6" s="13" t="s">
        <v>60</v>
      </c>
      <c r="G6" s="13" t="s">
        <v>73</v>
      </c>
      <c r="H6" s="13" t="s">
        <v>77</v>
      </c>
      <c r="I6" s="13" t="s">
        <v>102</v>
      </c>
      <c r="J6" s="23">
        <v>0.36</v>
      </c>
      <c r="K6" s="26">
        <f t="shared" ref="K6:K7" si="0">J6*D6</f>
        <v>0.36</v>
      </c>
    </row>
    <row r="7" spans="1:11" x14ac:dyDescent="0.25">
      <c r="A7" s="9" t="s">
        <v>12</v>
      </c>
      <c r="B7" s="10" t="s">
        <v>19</v>
      </c>
      <c r="C7" s="10" t="s">
        <v>40</v>
      </c>
      <c r="D7" s="10">
        <v>2</v>
      </c>
      <c r="E7" s="10" t="s">
        <v>50</v>
      </c>
      <c r="F7" s="10">
        <v>885012007002</v>
      </c>
      <c r="G7" s="10" t="s">
        <v>73</v>
      </c>
      <c r="H7" s="10" t="s">
        <v>78</v>
      </c>
      <c r="I7" s="10" t="s">
        <v>102</v>
      </c>
      <c r="J7" s="22">
        <v>0.09</v>
      </c>
      <c r="K7" s="27">
        <f t="shared" si="0"/>
        <v>0.18</v>
      </c>
    </row>
    <row r="8" spans="1:11" x14ac:dyDescent="0.25">
      <c r="A8" s="12" t="s">
        <v>12</v>
      </c>
      <c r="B8" s="13" t="s">
        <v>20</v>
      </c>
      <c r="C8" s="13" t="s">
        <v>41</v>
      </c>
      <c r="D8" s="13">
        <v>3</v>
      </c>
      <c r="E8" s="13" t="s">
        <v>50</v>
      </c>
      <c r="F8" s="13">
        <v>885012207016</v>
      </c>
      <c r="G8" s="13" t="s">
        <v>73</v>
      </c>
      <c r="H8" s="13" t="s">
        <v>79</v>
      </c>
      <c r="I8" s="13" t="s">
        <v>97</v>
      </c>
      <c r="J8" s="23"/>
      <c r="K8" s="14"/>
    </row>
    <row r="9" spans="1:11" x14ac:dyDescent="0.25">
      <c r="A9" s="9" t="s">
        <v>12</v>
      </c>
      <c r="B9" s="10" t="s">
        <v>21</v>
      </c>
      <c r="C9" s="10" t="s">
        <v>42</v>
      </c>
      <c r="D9" s="10">
        <v>1</v>
      </c>
      <c r="E9" s="10" t="s">
        <v>50</v>
      </c>
      <c r="F9" s="10">
        <v>885012107010</v>
      </c>
      <c r="G9" s="10" t="s">
        <v>73</v>
      </c>
      <c r="H9" s="10" t="s">
        <v>80</v>
      </c>
      <c r="I9" s="10" t="s">
        <v>102</v>
      </c>
      <c r="J9" s="22">
        <v>0.18</v>
      </c>
      <c r="K9" s="27">
        <f>J9*D9</f>
        <v>0.18</v>
      </c>
    </row>
    <row r="10" spans="1:11" ht="75" x14ac:dyDescent="0.25">
      <c r="A10" s="12" t="s">
        <v>13</v>
      </c>
      <c r="B10" s="13" t="s">
        <v>22</v>
      </c>
      <c r="C10" s="13"/>
      <c r="D10" s="13">
        <v>1</v>
      </c>
      <c r="E10" s="13" t="s">
        <v>52</v>
      </c>
      <c r="F10" s="13" t="s">
        <v>61</v>
      </c>
      <c r="G10" s="13" t="s">
        <v>73</v>
      </c>
      <c r="H10" s="13" t="s">
        <v>81</v>
      </c>
      <c r="I10" s="13" t="s">
        <v>97</v>
      </c>
      <c r="J10" s="23"/>
      <c r="K10" s="14"/>
    </row>
    <row r="11" spans="1:11" ht="30" x14ac:dyDescent="0.25">
      <c r="A11" s="9"/>
      <c r="B11" s="10" t="s">
        <v>23</v>
      </c>
      <c r="C11" s="10" t="s">
        <v>43</v>
      </c>
      <c r="D11" s="10">
        <v>2</v>
      </c>
      <c r="E11" s="10" t="s">
        <v>53</v>
      </c>
      <c r="F11" s="10" t="s">
        <v>62</v>
      </c>
      <c r="G11" s="10" t="s">
        <v>73</v>
      </c>
      <c r="H11" s="10" t="s">
        <v>82</v>
      </c>
      <c r="I11" s="10" t="s">
        <v>97</v>
      </c>
      <c r="J11" s="22"/>
      <c r="K11" s="11"/>
    </row>
    <row r="12" spans="1:11" ht="30" x14ac:dyDescent="0.25">
      <c r="A12" s="12"/>
      <c r="B12" s="13" t="s">
        <v>24</v>
      </c>
      <c r="C12" s="13" t="s">
        <v>44</v>
      </c>
      <c r="D12" s="13">
        <v>1</v>
      </c>
      <c r="E12" s="13" t="s">
        <v>53</v>
      </c>
      <c r="F12" s="13" t="s">
        <v>63</v>
      </c>
      <c r="G12" s="13" t="s">
        <v>73</v>
      </c>
      <c r="H12" s="13" t="s">
        <v>83</v>
      </c>
      <c r="I12" s="13" t="s">
        <v>97</v>
      </c>
      <c r="J12" s="23"/>
      <c r="K12" s="14"/>
    </row>
    <row r="13" spans="1:11" ht="30" x14ac:dyDescent="0.25">
      <c r="A13" s="9"/>
      <c r="B13" s="10" t="s">
        <v>25</v>
      </c>
      <c r="C13" s="10" t="s">
        <v>45</v>
      </c>
      <c r="D13" s="10">
        <v>1</v>
      </c>
      <c r="E13" s="10" t="s">
        <v>53</v>
      </c>
      <c r="F13" s="10" t="s">
        <v>64</v>
      </c>
      <c r="G13" s="10" t="s">
        <v>73</v>
      </c>
      <c r="H13" s="10" t="s">
        <v>84</v>
      </c>
      <c r="I13" s="10" t="s">
        <v>97</v>
      </c>
      <c r="J13" s="22"/>
      <c r="K13" s="11"/>
    </row>
    <row r="14" spans="1:11" ht="30" x14ac:dyDescent="0.25">
      <c r="A14" s="12"/>
      <c r="B14" s="13" t="s">
        <v>26</v>
      </c>
      <c r="C14" s="13" t="s">
        <v>46</v>
      </c>
      <c r="D14" s="13">
        <v>3</v>
      </c>
      <c r="E14" s="13" t="s">
        <v>53</v>
      </c>
      <c r="F14" s="13" t="s">
        <v>65</v>
      </c>
      <c r="G14" s="13" t="s">
        <v>73</v>
      </c>
      <c r="H14" s="13" t="s">
        <v>85</v>
      </c>
      <c r="I14" s="13" t="s">
        <v>97</v>
      </c>
      <c r="J14" s="23"/>
      <c r="K14" s="14"/>
    </row>
    <row r="15" spans="1:11" ht="30" x14ac:dyDescent="0.25">
      <c r="A15" s="9"/>
      <c r="B15" s="10" t="s">
        <v>27</v>
      </c>
      <c r="C15" s="10" t="s">
        <v>47</v>
      </c>
      <c r="D15" s="10">
        <v>1</v>
      </c>
      <c r="E15" s="10" t="s">
        <v>53</v>
      </c>
      <c r="F15" s="10" t="s">
        <v>66</v>
      </c>
      <c r="G15" s="10" t="s">
        <v>73</v>
      </c>
      <c r="H15" s="10" t="s">
        <v>86</v>
      </c>
      <c r="I15" s="10" t="s">
        <v>97</v>
      </c>
      <c r="J15" s="22"/>
      <c r="K15" s="11"/>
    </row>
    <row r="16" spans="1:11" ht="30" x14ac:dyDescent="0.25">
      <c r="A16" s="12" t="s">
        <v>14</v>
      </c>
      <c r="B16" s="13" t="s">
        <v>28</v>
      </c>
      <c r="C16" s="13"/>
      <c r="D16" s="13">
        <v>1</v>
      </c>
      <c r="E16" s="13" t="s">
        <v>50</v>
      </c>
      <c r="F16" s="13">
        <v>430182043816</v>
      </c>
      <c r="G16" s="13" t="s">
        <v>73</v>
      </c>
      <c r="H16" s="13" t="s">
        <v>87</v>
      </c>
      <c r="I16" s="13" t="s">
        <v>97</v>
      </c>
      <c r="J16" s="23"/>
      <c r="K16" s="14"/>
    </row>
    <row r="17" spans="1:11" x14ac:dyDescent="0.25">
      <c r="A17" s="9"/>
      <c r="B17" s="10" t="s">
        <v>29</v>
      </c>
      <c r="C17" s="10"/>
      <c r="D17" s="10">
        <v>1</v>
      </c>
      <c r="E17" s="10" t="s">
        <v>54</v>
      </c>
      <c r="F17" s="10" t="s">
        <v>67</v>
      </c>
      <c r="G17" s="10" t="s">
        <v>73</v>
      </c>
      <c r="H17" s="10" t="s">
        <v>88</v>
      </c>
      <c r="I17" s="10" t="s">
        <v>97</v>
      </c>
      <c r="J17" s="22"/>
      <c r="K17" s="11"/>
    </row>
    <row r="18" spans="1:11" ht="30" x14ac:dyDescent="0.25">
      <c r="A18" s="12"/>
      <c r="B18" s="13" t="s">
        <v>30</v>
      </c>
      <c r="C18" s="13"/>
      <c r="D18" s="13">
        <v>1</v>
      </c>
      <c r="E18" s="13" t="s">
        <v>55</v>
      </c>
      <c r="F18" s="13" t="s">
        <v>68</v>
      </c>
      <c r="G18" s="13" t="s">
        <v>73</v>
      </c>
      <c r="H18" s="13" t="s">
        <v>89</v>
      </c>
      <c r="I18" s="13" t="s">
        <v>97</v>
      </c>
      <c r="J18" s="23"/>
      <c r="K18" s="14"/>
    </row>
    <row r="19" spans="1:11" x14ac:dyDescent="0.25">
      <c r="A19" s="9"/>
      <c r="B19" s="10" t="s">
        <v>31</v>
      </c>
      <c r="C19" s="10"/>
      <c r="D19" s="10">
        <v>1</v>
      </c>
      <c r="E19" s="10" t="s">
        <v>56</v>
      </c>
      <c r="F19" s="10" t="s">
        <v>69</v>
      </c>
      <c r="G19" s="10" t="s">
        <v>73</v>
      </c>
      <c r="H19" s="10" t="s">
        <v>90</v>
      </c>
      <c r="I19" s="10" t="s">
        <v>102</v>
      </c>
      <c r="J19" s="22">
        <v>8.99</v>
      </c>
      <c r="K19" s="27">
        <f>J19*D19</f>
        <v>8.99</v>
      </c>
    </row>
    <row r="20" spans="1:11" ht="60" x14ac:dyDescent="0.25">
      <c r="A20" s="12" t="s">
        <v>15</v>
      </c>
      <c r="B20" s="13" t="s">
        <v>32</v>
      </c>
      <c r="C20" s="13"/>
      <c r="D20" s="13">
        <v>1</v>
      </c>
      <c r="E20" s="13" t="s">
        <v>57</v>
      </c>
      <c r="F20" s="13" t="s">
        <v>70</v>
      </c>
      <c r="G20" s="13" t="s">
        <v>73</v>
      </c>
      <c r="H20" s="13" t="s">
        <v>91</v>
      </c>
      <c r="I20" s="13" t="s">
        <v>102</v>
      </c>
      <c r="J20" s="23">
        <v>1.04</v>
      </c>
      <c r="K20" s="26">
        <f>J20*D20</f>
        <v>1.04</v>
      </c>
    </row>
    <row r="21" spans="1:11" x14ac:dyDescent="0.25">
      <c r="A21" s="9"/>
      <c r="B21" s="10" t="s">
        <v>33</v>
      </c>
      <c r="C21" s="10"/>
      <c r="D21" s="10">
        <v>1</v>
      </c>
      <c r="E21" s="10" t="s">
        <v>50</v>
      </c>
      <c r="F21" s="10">
        <v>61300611121</v>
      </c>
      <c r="G21" s="10" t="s">
        <v>73</v>
      </c>
      <c r="H21" s="10" t="s">
        <v>92</v>
      </c>
      <c r="I21" s="10" t="s">
        <v>97</v>
      </c>
      <c r="J21" s="22"/>
      <c r="K21" s="11"/>
    </row>
    <row r="22" spans="1:11" x14ac:dyDescent="0.25">
      <c r="A22" s="12"/>
      <c r="B22" s="13" t="s">
        <v>34</v>
      </c>
      <c r="C22" s="13"/>
      <c r="D22" s="13">
        <v>2</v>
      </c>
      <c r="E22" s="13" t="s">
        <v>50</v>
      </c>
      <c r="F22" s="13">
        <v>61300421121</v>
      </c>
      <c r="G22" s="13" t="s">
        <v>74</v>
      </c>
      <c r="H22" s="13" t="s">
        <v>93</v>
      </c>
      <c r="I22" s="13" t="s">
        <v>97</v>
      </c>
      <c r="J22" s="23"/>
      <c r="K22" s="14"/>
    </row>
    <row r="23" spans="1:11" x14ac:dyDescent="0.25">
      <c r="A23" s="9"/>
      <c r="B23" s="10" t="s">
        <v>35</v>
      </c>
      <c r="C23" s="10"/>
      <c r="D23" s="10">
        <v>2</v>
      </c>
      <c r="E23" s="10" t="s">
        <v>50</v>
      </c>
      <c r="F23" s="10">
        <v>61301411121</v>
      </c>
      <c r="G23" s="10" t="s">
        <v>73</v>
      </c>
      <c r="H23" s="10" t="s">
        <v>94</v>
      </c>
      <c r="I23" s="10" t="s">
        <v>97</v>
      </c>
      <c r="J23" s="22"/>
      <c r="K23" s="11"/>
    </row>
    <row r="24" spans="1:11" ht="15.75" thickBot="1" x14ac:dyDescent="0.3">
      <c r="A24" s="15"/>
      <c r="B24" s="16" t="s">
        <v>36</v>
      </c>
      <c r="C24" s="16"/>
      <c r="D24" s="16">
        <v>2</v>
      </c>
      <c r="E24" s="16" t="s">
        <v>58</v>
      </c>
      <c r="F24" s="16" t="s">
        <v>71</v>
      </c>
      <c r="G24" s="16" t="s">
        <v>74</v>
      </c>
      <c r="H24" s="16" t="s">
        <v>95</v>
      </c>
      <c r="I24" s="18" t="s">
        <v>97</v>
      </c>
      <c r="J24" s="24"/>
      <c r="K24" s="19"/>
    </row>
    <row r="25" spans="1:11" s="21" customFormat="1" ht="23.25" customHeight="1" thickBot="1" x14ac:dyDescent="0.3">
      <c r="A25" s="20"/>
      <c r="B25" s="20"/>
      <c r="C25" s="20"/>
      <c r="D25" s="20"/>
      <c r="E25" s="20"/>
      <c r="F25" s="20"/>
      <c r="G25" s="20"/>
      <c r="H25" s="20"/>
      <c r="I25" s="29" t="s">
        <v>100</v>
      </c>
      <c r="J25" s="30"/>
      <c r="K25" s="28">
        <f>SUM(K5:K24)</f>
        <v>11.11</v>
      </c>
    </row>
  </sheetData>
  <mergeCells count="11">
    <mergeCell ref="I25:J25"/>
    <mergeCell ref="D1:K1"/>
    <mergeCell ref="A2:B2"/>
    <mergeCell ref="A3:B3"/>
    <mergeCell ref="A1:C1"/>
    <mergeCell ref="G3:H3"/>
    <mergeCell ref="G2:H2"/>
    <mergeCell ref="C2:E2"/>
    <mergeCell ref="C3:E3"/>
    <mergeCell ref="J2:K2"/>
    <mergeCell ref="J3:K3"/>
  </mergeCells>
  <printOptions horizontalCentered="1" verticalCentered="1"/>
  <pageMargins left="0.78740157480314965" right="0.78740157480314965" top="0.78740157480314965" bottom="0.78740157480314965" header="0.31496062992125984" footer="0.31496062992125984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Santos</dc:creator>
  <cp:lastModifiedBy>Miguel Santos</cp:lastModifiedBy>
  <cp:lastPrinted>2023-06-13T14:49:42Z</cp:lastPrinted>
  <dcterms:created xsi:type="dcterms:W3CDTF">2023-06-13T08:05:19Z</dcterms:created>
  <dcterms:modified xsi:type="dcterms:W3CDTF">2023-06-13T14:49:43Z</dcterms:modified>
</cp:coreProperties>
</file>