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_msanchezs\Desktop\"/>
    </mc:Choice>
  </mc:AlternateContent>
  <bookViews>
    <workbookView xWindow="0" yWindow="0" windowWidth="15345" windowHeight="4650"/>
  </bookViews>
  <sheets>
    <sheet name="Estructura MEF- Habilita" sheetId="1" r:id="rId1"/>
    <sheet name="ListasTra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C7" i="1"/>
  <c r="C8" i="1" s="1"/>
  <c r="C9" i="1" s="1"/>
  <c r="C6" i="1"/>
  <c r="C5" i="1"/>
  <c r="C52" i="1"/>
  <c r="C53" i="1" s="1"/>
  <c r="C54" i="1" s="1"/>
  <c r="C51" i="1"/>
  <c r="C50" i="1"/>
  <c r="C43" i="1"/>
  <c r="C41" i="1"/>
  <c r="C42" i="1"/>
  <c r="C33" i="1"/>
  <c r="C34" i="1" s="1"/>
  <c r="C35" i="1" s="1"/>
  <c r="C36" i="1" s="1"/>
  <c r="C37" i="1" s="1"/>
  <c r="C38" i="1" s="1"/>
  <c r="C39" i="1" s="1"/>
  <c r="C40" i="1" s="1"/>
  <c r="C32" i="1"/>
  <c r="C31" i="1"/>
  <c r="F9" i="1"/>
  <c r="F7" i="1"/>
  <c r="F6" i="1"/>
  <c r="F5" i="1"/>
  <c r="F31" i="1"/>
  <c r="F43" i="1"/>
  <c r="F32" i="1"/>
  <c r="D47" i="1" s="1"/>
  <c r="F50" i="1" s="1"/>
  <c r="F34" i="1"/>
  <c r="F33" i="1"/>
  <c r="F36" i="1"/>
  <c r="F37" i="1"/>
  <c r="F38" i="1"/>
  <c r="F39" i="1"/>
  <c r="F40" i="1"/>
  <c r="F41" i="1"/>
  <c r="F42" i="1"/>
  <c r="F8" i="1"/>
  <c r="F52" i="1" l="1"/>
  <c r="F53" i="1"/>
  <c r="F54" i="1"/>
  <c r="F51" i="1"/>
</calcChain>
</file>

<file path=xl/sharedStrings.xml><?xml version="1.0" encoding="utf-8"?>
<sst xmlns="http://schemas.openxmlformats.org/spreadsheetml/2006/main" count="64" uniqueCount="48">
  <si>
    <t>Tamaño</t>
  </si>
  <si>
    <t>Inicio</t>
  </si>
  <si>
    <t>Fin</t>
  </si>
  <si>
    <t>Suma</t>
  </si>
  <si>
    <t>Valor</t>
  </si>
  <si>
    <t>TramaEjemplo</t>
  </si>
  <si>
    <t xml:space="preserve">Header </t>
  </si>
  <si>
    <t>Body</t>
  </si>
  <si>
    <t>Body Example</t>
  </si>
  <si>
    <t>G20248920001295900000300010000012048400442100631062776000000000202408282024082801000S/.0000000044672230100000000000008900190DATA DEMO - 892</t>
  </si>
  <si>
    <t>H00000000052024082816341800000009000000009229265</t>
  </si>
  <si>
    <t>Numero Secuencia</t>
  </si>
  <si>
    <t>Secuencia</t>
  </si>
  <si>
    <t>G20248920001296000000300010000012048400442100631062776000000000202408282024082801000S/.0000000031801420100000000000008309130DATA DEMO - 892</t>
  </si>
  <si>
    <t>G20248920001296100000300010000012048400442100631062776000000000202408282024082802000S/.0000000004436380100000000000009876325DATA DEMO - 892</t>
  </si>
  <si>
    <t>Header</t>
  </si>
  <si>
    <t>V1</t>
  </si>
  <si>
    <t>body</t>
  </si>
  <si>
    <t>G20248920001296200000300010000012048400442100631062776000000000202408282024082801000S/.0000000001584250100000000000000113033DATA DEMO - 892</t>
  </si>
  <si>
    <t>G20244600005997000000300010000012013137064500000299723000000000202408282024082801000S/.0000000000722710100000000000040692306DATA DEMO - 46</t>
  </si>
  <si>
    <t>G20244600005998000000300010000012013137064500000299723000000000202408282024082801000S/.0000000002524990100000000000040795923DATA DEMO - 46</t>
  </si>
  <si>
    <t>G20244600005999000000300010000012013137064500000299723000000000202408282024082802000S/.0000000000015690100000000000041567921DATA DEMO - 46</t>
  </si>
  <si>
    <t>G20244600006000000000300010000012013137064500000299723000000000202408282024082801000S/.0000000000041800100000000000042352085DATA DEMO - 46</t>
  </si>
  <si>
    <t>G20248920001296300000300010000012048400442100631062776000000000202408282024082802000S/.0000000006493180100000000000040692306DATA DEMO - 892</t>
  </si>
  <si>
    <t>Descripcion</t>
  </si>
  <si>
    <t xml:space="preserve">Prefijo </t>
  </si>
  <si>
    <t xml:space="preserve">Número de Lote </t>
  </si>
  <si>
    <t>Fecha de Generación (AAAAMMDDHHMISS)</t>
  </si>
  <si>
    <t xml:space="preserve">Cantidad de Registros Enviados </t>
  </si>
  <si>
    <t>Suma de todos los importes</t>
  </si>
  <si>
    <t>Filler</t>
  </si>
  <si>
    <t xml:space="preserve">Secuencia de Operación  </t>
  </si>
  <si>
    <t xml:space="preserve">Tipo de Operación </t>
  </si>
  <si>
    <t>Ruc de la Unidad Ejecutora</t>
  </si>
  <si>
    <t xml:space="preserve">Cuenta Bancaria de la Unidad Ejecutora </t>
  </si>
  <si>
    <t xml:space="preserve">Tipo de Tarjeta </t>
  </si>
  <si>
    <t>Moneda</t>
  </si>
  <si>
    <t>Monto Total Girado</t>
  </si>
  <si>
    <t>Tipo de Documento</t>
  </si>
  <si>
    <t>Numero de Documento</t>
  </si>
  <si>
    <t>Glosa</t>
  </si>
  <si>
    <t>Fecha Inicio de Habilitación  (AAAAMMDD)</t>
  </si>
  <si>
    <t>Fecha Fin de Habilitación (AAAAMMDD)</t>
  </si>
  <si>
    <t>Año de Ejecución</t>
  </si>
  <si>
    <t>Unidad Ejecutora</t>
  </si>
  <si>
    <t>Expediente SIAF</t>
  </si>
  <si>
    <t>Girado</t>
  </si>
  <si>
    <t>Secuencia Girado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</si>
</sst>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topLeftCell="B1" workbookViewId="0">
      <selection activeCell="E13" sqref="E13"/>
    </sheetView>
  </sheetViews>
  <sheetFormatPr baseColWidth="10" defaultRowHeight="15" x14ac:dyDescent="0.25"/>
  <cols>
    <col min="4" max="4" width="38.85546875" customWidth="1"/>
    <col min="5" max="5" width="11.85546875" style="5" bestFit="1" customWidth="1"/>
    <col min="6" max="6" width="42.7109375" customWidth="1"/>
    <col min="10" max="10" width="12" bestFit="1" customWidth="1"/>
  </cols>
  <sheetData>
    <row r="2" spans="1:6" ht="30" x14ac:dyDescent="0.25">
      <c r="B2" s="8" t="s">
        <v>5</v>
      </c>
      <c r="C2" s="8"/>
      <c r="D2" s="4" t="s">
        <v>10</v>
      </c>
    </row>
    <row r="3" spans="1:6" ht="41.25" customHeight="1" x14ac:dyDescent="0.25">
      <c r="A3" s="9" t="s">
        <v>6</v>
      </c>
      <c r="B3" s="9"/>
      <c r="C3" s="9"/>
      <c r="D3" s="9"/>
      <c r="E3" s="9"/>
      <c r="F3" s="9"/>
    </row>
    <row r="4" spans="1:6" x14ac:dyDescent="0.25">
      <c r="A4" s="1" t="s">
        <v>1</v>
      </c>
      <c r="B4" s="1" t="s">
        <v>2</v>
      </c>
      <c r="C4" s="1" t="s">
        <v>3</v>
      </c>
      <c r="D4" s="1" t="s">
        <v>24</v>
      </c>
      <c r="E4" s="6" t="s">
        <v>0</v>
      </c>
      <c r="F4" s="1" t="s">
        <v>4</v>
      </c>
    </row>
    <row r="5" spans="1:6" x14ac:dyDescent="0.25">
      <c r="A5" s="2">
        <v>1</v>
      </c>
      <c r="B5" s="2">
        <v>1</v>
      </c>
      <c r="C5" s="2">
        <f>0+E5</f>
        <v>1</v>
      </c>
      <c r="D5" s="2" t="s">
        <v>25</v>
      </c>
      <c r="E5" s="7">
        <v>1</v>
      </c>
      <c r="F5" s="2" t="str">
        <f>MID($D$2,A5,E5)</f>
        <v>H</v>
      </c>
    </row>
    <row r="6" spans="1:6" x14ac:dyDescent="0.25">
      <c r="A6" s="2">
        <v>2</v>
      </c>
      <c r="B6" s="2">
        <v>11</v>
      </c>
      <c r="C6" s="2">
        <f>C5+E6</f>
        <v>11</v>
      </c>
      <c r="D6" s="2" t="s">
        <v>26</v>
      </c>
      <c r="E6" s="7">
        <v>10</v>
      </c>
      <c r="F6" s="2" t="str">
        <f>MID($D$2,A6,E6)</f>
        <v>0000000005</v>
      </c>
    </row>
    <row r="7" spans="1:6" x14ac:dyDescent="0.25">
      <c r="A7" s="2">
        <v>12</v>
      </c>
      <c r="B7" s="2">
        <v>25</v>
      </c>
      <c r="C7" s="2">
        <f t="shared" ref="C7:C9" si="0">C6+E7</f>
        <v>25</v>
      </c>
      <c r="D7" s="2" t="s">
        <v>27</v>
      </c>
      <c r="E7" s="7">
        <v>14</v>
      </c>
      <c r="F7" s="2" t="str">
        <f>MID($D$2,A7,E7)</f>
        <v>20240828163418</v>
      </c>
    </row>
    <row r="8" spans="1:6" x14ac:dyDescent="0.25">
      <c r="A8" s="2">
        <v>26</v>
      </c>
      <c r="B8" s="2">
        <v>33</v>
      </c>
      <c r="C8" s="2">
        <f t="shared" si="0"/>
        <v>33</v>
      </c>
      <c r="D8" s="2" t="s">
        <v>28</v>
      </c>
      <c r="E8" s="7">
        <v>8</v>
      </c>
      <c r="F8" s="2" t="str">
        <f>MID($D$2,A8,E8)</f>
        <v>00000009</v>
      </c>
    </row>
    <row r="9" spans="1:6" x14ac:dyDescent="0.25">
      <c r="A9" s="2">
        <v>34</v>
      </c>
      <c r="B9" s="2">
        <v>48</v>
      </c>
      <c r="C9" s="2">
        <f t="shared" si="0"/>
        <v>48</v>
      </c>
      <c r="D9" s="2" t="s">
        <v>29</v>
      </c>
      <c r="E9" s="7">
        <v>15</v>
      </c>
      <c r="F9" s="2" t="str">
        <f>MID($D$2,A9,E9)</f>
        <v>000000009229265</v>
      </c>
    </row>
    <row r="10" spans="1:6" x14ac:dyDescent="0.25">
      <c r="A10" s="2">
        <v>49</v>
      </c>
      <c r="B10" s="2">
        <v>283</v>
      </c>
      <c r="C10" s="2"/>
      <c r="D10" s="2" t="s">
        <v>30</v>
      </c>
      <c r="E10" s="7"/>
      <c r="F10" s="2"/>
    </row>
    <row r="27" spans="1:6" ht="18" customHeight="1" x14ac:dyDescent="0.25">
      <c r="B27" s="8" t="s">
        <v>8</v>
      </c>
      <c r="C27" s="8"/>
      <c r="D27" s="4" t="s">
        <v>23</v>
      </c>
    </row>
    <row r="28" spans="1:6" x14ac:dyDescent="0.25">
      <c r="A28" s="10" t="s">
        <v>7</v>
      </c>
      <c r="B28" s="10"/>
      <c r="C28" s="10"/>
      <c r="D28" s="10"/>
      <c r="E28" s="10"/>
      <c r="F28" s="10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" t="s">
        <v>1</v>
      </c>
      <c r="B30" s="1" t="s">
        <v>2</v>
      </c>
      <c r="C30" s="1" t="s">
        <v>3</v>
      </c>
      <c r="D30" s="1" t="s">
        <v>24</v>
      </c>
      <c r="E30" s="6" t="s">
        <v>0</v>
      </c>
      <c r="F30" s="1" t="s">
        <v>4</v>
      </c>
    </row>
    <row r="31" spans="1:6" x14ac:dyDescent="0.25">
      <c r="A31" s="2">
        <v>1</v>
      </c>
      <c r="B31" s="2">
        <v>1</v>
      </c>
      <c r="C31" s="2">
        <f>E31</f>
        <v>1</v>
      </c>
      <c r="D31" s="2" t="s">
        <v>25</v>
      </c>
      <c r="E31" s="7">
        <v>1</v>
      </c>
      <c r="F31" s="2" t="str">
        <f t="shared" ref="F31:F43" si="1">MID($D$27,A31,E31)</f>
        <v>G</v>
      </c>
    </row>
    <row r="32" spans="1:6" x14ac:dyDescent="0.25">
      <c r="A32" s="2">
        <v>2</v>
      </c>
      <c r="B32" s="2">
        <v>29</v>
      </c>
      <c r="C32" s="2">
        <f>C31+E32</f>
        <v>29</v>
      </c>
      <c r="D32" s="2" t="s">
        <v>31</v>
      </c>
      <c r="E32" s="7">
        <v>28</v>
      </c>
      <c r="F32" s="2" t="str">
        <f t="shared" si="1"/>
        <v>2024892000129630000030001000</v>
      </c>
    </row>
    <row r="33" spans="1:6" x14ac:dyDescent="0.25">
      <c r="A33" s="2">
        <v>30</v>
      </c>
      <c r="B33" s="2">
        <v>32</v>
      </c>
      <c r="C33" s="2">
        <f t="shared" ref="C33:C40" si="2">C32+E33</f>
        <v>32</v>
      </c>
      <c r="D33" s="2" t="s">
        <v>32</v>
      </c>
      <c r="E33" s="7">
        <v>3</v>
      </c>
      <c r="F33" s="2" t="str">
        <f t="shared" si="1"/>
        <v>001</v>
      </c>
    </row>
    <row r="34" spans="1:6" x14ac:dyDescent="0.25">
      <c r="A34" s="2">
        <v>33</v>
      </c>
      <c r="B34" s="2">
        <v>43</v>
      </c>
      <c r="C34" s="2">
        <f t="shared" si="2"/>
        <v>43</v>
      </c>
      <c r="D34" s="3" t="s">
        <v>33</v>
      </c>
      <c r="E34" s="7">
        <v>11</v>
      </c>
      <c r="F34" s="2" t="str">
        <f t="shared" si="1"/>
        <v>20484004421</v>
      </c>
    </row>
    <row r="35" spans="1:6" x14ac:dyDescent="0.25">
      <c r="A35" s="2">
        <v>44</v>
      </c>
      <c r="B35" s="2">
        <v>63</v>
      </c>
      <c r="C35" s="2">
        <f t="shared" si="2"/>
        <v>63</v>
      </c>
      <c r="D35" s="3" t="s">
        <v>34</v>
      </c>
      <c r="E35" s="7">
        <v>20</v>
      </c>
      <c r="F35" s="2" t="str">
        <f t="shared" si="1"/>
        <v>00631062776000000000</v>
      </c>
    </row>
    <row r="36" spans="1:6" x14ac:dyDescent="0.25">
      <c r="A36" s="2">
        <v>64</v>
      </c>
      <c r="B36" s="2">
        <v>71</v>
      </c>
      <c r="C36" s="2">
        <f t="shared" si="2"/>
        <v>71</v>
      </c>
      <c r="D36" s="3" t="s">
        <v>41</v>
      </c>
      <c r="E36" s="7">
        <v>8</v>
      </c>
      <c r="F36" s="2" t="str">
        <f t="shared" si="1"/>
        <v>20240828</v>
      </c>
    </row>
    <row r="37" spans="1:6" x14ac:dyDescent="0.25">
      <c r="A37" s="2">
        <v>72</v>
      </c>
      <c r="B37" s="2">
        <v>79</v>
      </c>
      <c r="C37" s="2">
        <f t="shared" si="2"/>
        <v>79</v>
      </c>
      <c r="D37" s="3" t="s">
        <v>42</v>
      </c>
      <c r="E37" s="7">
        <v>8</v>
      </c>
      <c r="F37" s="2" t="str">
        <f t="shared" si="1"/>
        <v>20240828</v>
      </c>
    </row>
    <row r="38" spans="1:6" x14ac:dyDescent="0.25">
      <c r="A38" s="2">
        <v>80</v>
      </c>
      <c r="B38" s="2">
        <v>81</v>
      </c>
      <c r="C38" s="2">
        <f t="shared" si="2"/>
        <v>81</v>
      </c>
      <c r="D38" s="3" t="s">
        <v>35</v>
      </c>
      <c r="E38" s="7">
        <v>2</v>
      </c>
      <c r="F38" s="2" t="str">
        <f t="shared" si="1"/>
        <v>02</v>
      </c>
    </row>
    <row r="39" spans="1:6" x14ac:dyDescent="0.25">
      <c r="A39" s="2">
        <v>82</v>
      </c>
      <c r="B39" s="2">
        <v>87</v>
      </c>
      <c r="C39" s="2">
        <f t="shared" si="2"/>
        <v>87</v>
      </c>
      <c r="D39" s="3" t="s">
        <v>36</v>
      </c>
      <c r="E39" s="7">
        <v>6</v>
      </c>
      <c r="F39" s="2" t="str">
        <f t="shared" si="1"/>
        <v>000S/.</v>
      </c>
    </row>
    <row r="40" spans="1:6" x14ac:dyDescent="0.25">
      <c r="A40" s="2">
        <v>88</v>
      </c>
      <c r="B40" s="2">
        <v>102</v>
      </c>
      <c r="C40" s="2">
        <f t="shared" si="2"/>
        <v>102</v>
      </c>
      <c r="D40" s="3" t="s">
        <v>37</v>
      </c>
      <c r="E40" s="7">
        <v>15</v>
      </c>
      <c r="F40" s="2" t="str">
        <f t="shared" si="1"/>
        <v>000000000649318</v>
      </c>
    </row>
    <row r="41" spans="1:6" x14ac:dyDescent="0.25">
      <c r="A41" s="2">
        <v>103</v>
      </c>
      <c r="B41" s="2">
        <v>104</v>
      </c>
      <c r="C41" s="2">
        <f>C40+E41</f>
        <v>104</v>
      </c>
      <c r="D41" s="3" t="s">
        <v>38</v>
      </c>
      <c r="E41" s="7">
        <v>2</v>
      </c>
      <c r="F41" s="2" t="str">
        <f t="shared" si="1"/>
        <v>01</v>
      </c>
    </row>
    <row r="42" spans="1:6" x14ac:dyDescent="0.25">
      <c r="A42" s="2">
        <v>105</v>
      </c>
      <c r="B42" s="2">
        <v>124</v>
      </c>
      <c r="C42" s="2">
        <f>C41+E42</f>
        <v>124</v>
      </c>
      <c r="D42" s="3" t="s">
        <v>39</v>
      </c>
      <c r="E42" s="7">
        <v>20</v>
      </c>
      <c r="F42" s="2" t="str">
        <f t="shared" si="1"/>
        <v>00000000000040692306</v>
      </c>
    </row>
    <row r="43" spans="1:6" x14ac:dyDescent="0.25">
      <c r="A43" s="2">
        <v>124</v>
      </c>
      <c r="B43" s="2">
        <v>215</v>
      </c>
      <c r="C43" s="2">
        <f>C42+E43</f>
        <v>216</v>
      </c>
      <c r="D43" s="3" t="s">
        <v>40</v>
      </c>
      <c r="E43" s="7">
        <v>92</v>
      </c>
      <c r="F43" s="2" t="str">
        <f t="shared" si="1"/>
        <v>6DATA DEMO - 892</v>
      </c>
    </row>
    <row r="47" spans="1:6" x14ac:dyDescent="0.25">
      <c r="B47" s="8" t="s">
        <v>11</v>
      </c>
      <c r="C47" s="8"/>
      <c r="D47" s="4" t="str">
        <f>F32</f>
        <v>2024892000129630000030001000</v>
      </c>
    </row>
    <row r="48" spans="1:6" ht="46.5" customHeight="1" x14ac:dyDescent="0.25">
      <c r="A48" s="12" t="s">
        <v>12</v>
      </c>
      <c r="B48" s="12"/>
      <c r="C48" s="12"/>
      <c r="D48" s="12"/>
      <c r="E48" s="12"/>
      <c r="F48" s="12"/>
    </row>
    <row r="49" spans="1:6" x14ac:dyDescent="0.25">
      <c r="A49" s="1" t="s">
        <v>1</v>
      </c>
      <c r="B49" s="1" t="s">
        <v>2</v>
      </c>
      <c r="C49" s="1" t="s">
        <v>3</v>
      </c>
      <c r="D49" s="1" t="s">
        <v>24</v>
      </c>
      <c r="E49" s="6" t="s">
        <v>0</v>
      </c>
      <c r="F49" s="1" t="s">
        <v>4</v>
      </c>
    </row>
    <row r="50" spans="1:6" x14ac:dyDescent="0.25">
      <c r="A50" s="2">
        <v>1</v>
      </c>
      <c r="B50" s="2">
        <v>4</v>
      </c>
      <c r="C50" s="2">
        <f>0+E50</f>
        <v>4</v>
      </c>
      <c r="D50" s="2" t="s">
        <v>43</v>
      </c>
      <c r="E50" s="7">
        <v>4</v>
      </c>
      <c r="F50" s="2" t="str">
        <f>MID($D$47,A50,E50)</f>
        <v>2024</v>
      </c>
    </row>
    <row r="51" spans="1:6" x14ac:dyDescent="0.25">
      <c r="A51" s="2">
        <v>5</v>
      </c>
      <c r="B51" s="2">
        <v>10</v>
      </c>
      <c r="C51" s="2">
        <f>C50+E51</f>
        <v>10</v>
      </c>
      <c r="D51" s="2" t="s">
        <v>44</v>
      </c>
      <c r="E51" s="7">
        <v>6</v>
      </c>
      <c r="F51" s="2" t="str">
        <f>MID($D$47,A51,E51)</f>
        <v>892000</v>
      </c>
    </row>
    <row r="52" spans="1:6" x14ac:dyDescent="0.25">
      <c r="A52" s="2">
        <v>11</v>
      </c>
      <c r="B52" s="2">
        <v>20</v>
      </c>
      <c r="C52" s="2">
        <f t="shared" ref="C52:C54" si="3">C51+E52</f>
        <v>20</v>
      </c>
      <c r="D52" s="2" t="s">
        <v>45</v>
      </c>
      <c r="E52" s="7">
        <v>10</v>
      </c>
      <c r="F52" s="2" t="str">
        <f>MID($D$47,A52,E52)</f>
        <v>1296300000</v>
      </c>
    </row>
    <row r="53" spans="1:6" x14ac:dyDescent="0.25">
      <c r="A53" s="2">
        <v>21</v>
      </c>
      <c r="B53" s="2">
        <v>24</v>
      </c>
      <c r="C53" s="2">
        <f t="shared" si="3"/>
        <v>24</v>
      </c>
      <c r="D53" s="2" t="s">
        <v>46</v>
      </c>
      <c r="E53" s="7">
        <v>4</v>
      </c>
      <c r="F53" s="2" t="str">
        <f>MID($D$47,A53,E53)</f>
        <v>3000</v>
      </c>
    </row>
    <row r="54" spans="1:6" x14ac:dyDescent="0.25">
      <c r="A54" s="2">
        <v>25</v>
      </c>
      <c r="B54" s="2">
        <v>28</v>
      </c>
      <c r="C54" s="2">
        <f t="shared" si="3"/>
        <v>28</v>
      </c>
      <c r="D54" s="2" t="s">
        <v>47</v>
      </c>
      <c r="E54" s="7">
        <v>4</v>
      </c>
      <c r="F54" s="2" t="str">
        <f>MID($D$47,A54,E54)</f>
        <v>1000</v>
      </c>
    </row>
  </sheetData>
  <mergeCells count="6">
    <mergeCell ref="A48:F48"/>
    <mergeCell ref="B27:C27"/>
    <mergeCell ref="B2:C2"/>
    <mergeCell ref="B47:C47"/>
    <mergeCell ref="A3:F3"/>
    <mergeCell ref="A28:F2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ListasTramas!$B$3</xm:f>
          </x14:formula1>
          <xm:sqref>D2</xm:sqref>
        </x14:dataValidation>
        <x14:dataValidation type="list" allowBlank="1" showInputMessage="1" showErrorMessage="1">
          <x14:formula1>
            <xm:f>ListasTramas!$B$7:$B$15</xm:f>
          </x14:formula1>
          <xm:sqref>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A3" sqref="A3"/>
    </sheetView>
  </sheetViews>
  <sheetFormatPr baseColWidth="10" defaultRowHeight="15" x14ac:dyDescent="0.25"/>
  <sheetData>
    <row r="2" spans="1:12" x14ac:dyDescent="0.25">
      <c r="A2" s="14" t="s">
        <v>15</v>
      </c>
      <c r="B2" s="14"/>
      <c r="C2" s="14"/>
      <c r="D2" s="14"/>
      <c r="E2" s="14"/>
    </row>
    <row r="3" spans="1:12" x14ac:dyDescent="0.25">
      <c r="A3" t="s">
        <v>16</v>
      </c>
      <c r="B3" t="s">
        <v>10</v>
      </c>
    </row>
    <row r="6" spans="1:12" x14ac:dyDescent="0.25">
      <c r="A6" s="14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3" t="s">
        <v>16</v>
      </c>
      <c r="B7" t="s">
        <v>9</v>
      </c>
    </row>
    <row r="8" spans="1:12" x14ac:dyDescent="0.25">
      <c r="A8" s="13"/>
      <c r="B8" t="s">
        <v>13</v>
      </c>
    </row>
    <row r="9" spans="1:12" x14ac:dyDescent="0.25">
      <c r="A9" s="13"/>
      <c r="B9" t="s">
        <v>14</v>
      </c>
    </row>
    <row r="10" spans="1:12" x14ac:dyDescent="0.25">
      <c r="A10" s="13"/>
      <c r="B10" t="s">
        <v>18</v>
      </c>
    </row>
    <row r="11" spans="1:12" x14ac:dyDescent="0.25">
      <c r="A11" s="13"/>
      <c r="B11" t="s">
        <v>19</v>
      </c>
    </row>
    <row r="12" spans="1:12" x14ac:dyDescent="0.25">
      <c r="A12" s="13"/>
      <c r="B12" t="s">
        <v>20</v>
      </c>
    </row>
    <row r="13" spans="1:12" x14ac:dyDescent="0.25">
      <c r="A13" s="13"/>
      <c r="B13" t="s">
        <v>21</v>
      </c>
    </row>
    <row r="14" spans="1:12" x14ac:dyDescent="0.25">
      <c r="A14" s="13"/>
      <c r="B14" t="s">
        <v>22</v>
      </c>
    </row>
    <row r="15" spans="1:12" x14ac:dyDescent="0.25">
      <c r="A15" s="13"/>
      <c r="B15" t="s">
        <v>23</v>
      </c>
    </row>
  </sheetData>
  <mergeCells count="3">
    <mergeCell ref="A7:A15"/>
    <mergeCell ref="A2:E2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MEF- Habilita</vt:lpstr>
      <vt:lpstr>ListasTramas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MIGUEL IVAN SANCHEZ SANCHEZ</dc:creator>
  <cp:lastModifiedBy>PRACTICANTE - MIGUEL IVAN SANCHEZ SANCHEZ</cp:lastModifiedBy>
  <dcterms:created xsi:type="dcterms:W3CDTF">2024-09-02T14:45:55Z</dcterms:created>
  <dcterms:modified xsi:type="dcterms:W3CDTF">2024-09-02T16:18:42Z</dcterms:modified>
</cp:coreProperties>
</file>