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B87CE8D8-2A51-49FD-AC0B-F4333F31B32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Resultados R1" sheetId="1" r:id="rId1"/>
    <sheet name="Resultados R2" sheetId="2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1" l="1"/>
  <c r="P16" i="1"/>
  <c r="P12" i="2"/>
  <c r="P11" i="2"/>
  <c r="P10" i="2"/>
  <c r="P9" i="2"/>
  <c r="P8" i="2"/>
  <c r="P7" i="2"/>
  <c r="P6" i="2"/>
  <c r="P5" i="2"/>
  <c r="P4" i="2"/>
  <c r="Q3" i="2" a="1"/>
  <c r="Q3" i="2" s="1"/>
  <c r="P3" i="2"/>
  <c r="Q3" i="1" a="1"/>
  <c r="Q3" i="1" s="1"/>
  <c r="P3" i="1"/>
  <c r="L12" i="2"/>
  <c r="L11" i="2"/>
  <c r="L10" i="2"/>
  <c r="L9" i="2"/>
  <c r="L8" i="2"/>
  <c r="L7" i="2"/>
  <c r="L6" i="2"/>
  <c r="L5" i="2"/>
  <c r="L4" i="2"/>
  <c r="L3" i="2"/>
  <c r="L2" i="2"/>
  <c r="K12" i="2"/>
  <c r="J12" i="2"/>
  <c r="I12" i="2"/>
  <c r="H12" i="2"/>
  <c r="G12" i="2"/>
  <c r="F12" i="2"/>
  <c r="E12" i="2"/>
  <c r="D12" i="2"/>
  <c r="C12" i="2"/>
  <c r="B12" i="2"/>
  <c r="L2" i="1"/>
  <c r="L11" i="1"/>
  <c r="P12" i="1" s="1"/>
  <c r="L10" i="1"/>
  <c r="P11" i="1" s="1"/>
  <c r="L9" i="1"/>
  <c r="P10" i="1" s="1"/>
  <c r="L8" i="1"/>
  <c r="P9" i="1" s="1"/>
  <c r="L7" i="1"/>
  <c r="P8" i="1" s="1"/>
  <c r="L6" i="1"/>
  <c r="P7" i="1" s="1"/>
  <c r="L5" i="1"/>
  <c r="P6" i="1" s="1"/>
  <c r="L4" i="1"/>
  <c r="P5" i="1" s="1"/>
  <c r="L3" i="1"/>
  <c r="P4" i="1" s="1"/>
  <c r="K12" i="1"/>
  <c r="J12" i="1"/>
  <c r="I12" i="1"/>
  <c r="H12" i="1"/>
  <c r="G12" i="1"/>
  <c r="F12" i="1"/>
  <c r="E12" i="1"/>
  <c r="D12" i="1"/>
  <c r="C12" i="1"/>
  <c r="B12" i="1"/>
  <c r="L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<sst xmlns="http://schemas.openxmlformats.org/spreadsheetml/2006/main" count="75" uniqueCount="17">
  <si>
    <t>avion</t>
  </si>
  <si>
    <t>auto</t>
  </si>
  <si>
    <t>pajaro</t>
  </si>
  <si>
    <t>gato</t>
  </si>
  <si>
    <t>venado</t>
  </si>
  <si>
    <t>perro</t>
  </si>
  <si>
    <t>rana</t>
  </si>
  <si>
    <t>caballo</t>
  </si>
  <si>
    <t>barco</t>
  </si>
  <si>
    <t>camion</t>
  </si>
  <si>
    <t>Exactitud</t>
  </si>
  <si>
    <t>Precision</t>
  </si>
  <si>
    <t>Precisión</t>
  </si>
  <si>
    <t>Sensibilidad/Especificidad</t>
  </si>
  <si>
    <t>Valores Esperados/
Valores Obtenidos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</si>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</sst>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M18" sqref="M18"/>
    </sheetView>
  </sheetViews>
  <sheetFormatPr defaultRowHeight="14.4" x14ac:dyDescent="0.3"/>
  <cols>
    <col min="1" max="1" width="17.33203125" bestFit="1" customWidth="1"/>
    <col min="16" max="16" width="12" bestFit="1" customWidth="1"/>
    <col min="17" max="17" width="22.109375" bestFit="1" customWidth="1"/>
    <col min="18" max="18" width="8.88671875" customWidth="1"/>
  </cols>
  <sheetData>
    <row r="1" spans="1:17" ht="28.8" x14ac:dyDescent="0.3">
      <c r="A1" s="9" t="s">
        <v>14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7" x14ac:dyDescent="0.3">
      <c r="A2" t="s">
        <v>0</v>
      </c>
      <c r="B2" s="1">
        <v>852</v>
      </c>
      <c r="C2">
        <v>42</v>
      </c>
      <c r="D2">
        <v>209</v>
      </c>
      <c r="E2">
        <v>83</v>
      </c>
      <c r="F2">
        <v>154</v>
      </c>
      <c r="G2">
        <v>46</v>
      </c>
      <c r="H2">
        <v>79</v>
      </c>
      <c r="I2">
        <v>56</v>
      </c>
      <c r="J2">
        <v>180</v>
      </c>
      <c r="K2">
        <v>53</v>
      </c>
      <c r="L2" s="5">
        <f>B2/SUM(B2:K2)</f>
        <v>0.48574686431014824</v>
      </c>
      <c r="M2" s="4" t="s">
        <v>12</v>
      </c>
      <c r="O2" s="11"/>
      <c r="P2" s="17" t="s">
        <v>11</v>
      </c>
      <c r="Q2" s="18" t="s">
        <v>13</v>
      </c>
    </row>
    <row r="3" spans="1:17" x14ac:dyDescent="0.3">
      <c r="A3" t="s">
        <v>1</v>
      </c>
      <c r="B3">
        <v>22</v>
      </c>
      <c r="C3" s="1">
        <v>816</v>
      </c>
      <c r="D3">
        <v>17</v>
      </c>
      <c r="E3">
        <v>37</v>
      </c>
      <c r="F3">
        <v>14</v>
      </c>
      <c r="G3">
        <v>16</v>
      </c>
      <c r="H3">
        <v>40</v>
      </c>
      <c r="I3">
        <v>3</v>
      </c>
      <c r="J3">
        <v>49</v>
      </c>
      <c r="K3">
        <v>112</v>
      </c>
      <c r="L3" s="5">
        <f>C3/SUM(B3:K3)</f>
        <v>0.72468916518650084</v>
      </c>
      <c r="M3" s="4"/>
      <c r="O3" s="13" t="s">
        <v>0</v>
      </c>
      <c r="P3" s="19">
        <f>L2</f>
        <v>0.48574686431014824</v>
      </c>
      <c r="Q3" s="20" cm="1">
        <f t="array" ref="Q3:Q12">TRANSPOSE(B12:K12)</f>
        <v>0.85199999999999998</v>
      </c>
    </row>
    <row r="4" spans="1:17" x14ac:dyDescent="0.3">
      <c r="A4" t="s">
        <v>2</v>
      </c>
      <c r="B4">
        <v>9</v>
      </c>
      <c r="C4">
        <v>0</v>
      </c>
      <c r="D4" s="1">
        <v>290</v>
      </c>
      <c r="E4">
        <v>20</v>
      </c>
      <c r="F4">
        <v>24</v>
      </c>
      <c r="G4">
        <v>14</v>
      </c>
      <c r="H4">
        <v>17</v>
      </c>
      <c r="I4">
        <v>4</v>
      </c>
      <c r="J4">
        <v>1</v>
      </c>
      <c r="K4">
        <v>1</v>
      </c>
      <c r="L4" s="5">
        <f>D4/SUM(B4:K4)</f>
        <v>0.76315789473684215</v>
      </c>
      <c r="M4" s="4"/>
      <c r="O4" s="13" t="s">
        <v>1</v>
      </c>
      <c r="P4" s="19">
        <f>L3</f>
        <v>0.72468916518650084</v>
      </c>
      <c r="Q4" s="20">
        <v>0.81599999999999995</v>
      </c>
    </row>
    <row r="5" spans="1:17" x14ac:dyDescent="0.3">
      <c r="A5" t="s">
        <v>3</v>
      </c>
      <c r="B5">
        <v>9</v>
      </c>
      <c r="C5">
        <v>5</v>
      </c>
      <c r="D5">
        <v>95</v>
      </c>
      <c r="E5" s="1">
        <v>359</v>
      </c>
      <c r="F5">
        <v>102</v>
      </c>
      <c r="G5">
        <v>94</v>
      </c>
      <c r="H5">
        <v>124</v>
      </c>
      <c r="I5">
        <v>16</v>
      </c>
      <c r="J5">
        <v>8</v>
      </c>
      <c r="K5">
        <v>3</v>
      </c>
      <c r="L5" s="5">
        <f>E5/SUM(B5:K5)</f>
        <v>0.44049079754601228</v>
      </c>
      <c r="M5" s="4"/>
      <c r="O5" s="13" t="s">
        <v>2</v>
      </c>
      <c r="P5" s="19">
        <f>L4</f>
        <v>0.76315789473684215</v>
      </c>
      <c r="Q5" s="20">
        <v>0.28999999999999998</v>
      </c>
    </row>
    <row r="6" spans="1:17" x14ac:dyDescent="0.3">
      <c r="A6" t="s">
        <v>4</v>
      </c>
      <c r="B6">
        <v>1</v>
      </c>
      <c r="C6">
        <v>0</v>
      </c>
      <c r="D6">
        <v>22</v>
      </c>
      <c r="E6">
        <v>11</v>
      </c>
      <c r="F6" s="1">
        <v>227</v>
      </c>
      <c r="G6">
        <v>1</v>
      </c>
      <c r="H6">
        <v>16</v>
      </c>
      <c r="I6">
        <v>3</v>
      </c>
      <c r="J6">
        <v>0</v>
      </c>
      <c r="K6">
        <v>0</v>
      </c>
      <c r="L6" s="5">
        <f>F6/SUM(B6:K6)</f>
        <v>0.80782918149466187</v>
      </c>
      <c r="M6" s="4"/>
      <c r="O6" s="13" t="s">
        <v>3</v>
      </c>
      <c r="P6" s="19">
        <f>L5</f>
        <v>0.44049079754601228</v>
      </c>
      <c r="Q6" s="20">
        <v>0.35899999999999999</v>
      </c>
    </row>
    <row r="7" spans="1:17" x14ac:dyDescent="0.3">
      <c r="A7" t="s">
        <v>5</v>
      </c>
      <c r="B7">
        <v>3</v>
      </c>
      <c r="C7">
        <v>2</v>
      </c>
      <c r="D7">
        <v>156</v>
      </c>
      <c r="E7">
        <v>279</v>
      </c>
      <c r="F7">
        <v>107</v>
      </c>
      <c r="G7" s="1">
        <v>664</v>
      </c>
      <c r="H7">
        <v>98</v>
      </c>
      <c r="I7">
        <v>71</v>
      </c>
      <c r="J7">
        <v>3</v>
      </c>
      <c r="K7">
        <v>4</v>
      </c>
      <c r="L7" s="5">
        <f>G7/SUM(B7:K7)</f>
        <v>0.47873107426099493</v>
      </c>
      <c r="M7" s="4"/>
      <c r="O7" s="13" t="s">
        <v>4</v>
      </c>
      <c r="P7" s="19">
        <f>L6</f>
        <v>0.80782918149466187</v>
      </c>
      <c r="Q7" s="20">
        <v>0.22700000000000001</v>
      </c>
    </row>
    <row r="8" spans="1:17" x14ac:dyDescent="0.3">
      <c r="A8" t="s">
        <v>6</v>
      </c>
      <c r="B8">
        <v>1</v>
      </c>
      <c r="C8">
        <v>0</v>
      </c>
      <c r="D8">
        <v>13</v>
      </c>
      <c r="E8">
        <v>7</v>
      </c>
      <c r="F8">
        <v>15</v>
      </c>
      <c r="G8">
        <v>4</v>
      </c>
      <c r="H8" s="1">
        <v>430</v>
      </c>
      <c r="I8">
        <v>0</v>
      </c>
      <c r="J8">
        <v>0</v>
      </c>
      <c r="K8">
        <v>0</v>
      </c>
      <c r="L8" s="5">
        <f>H8/SUM(B8:K8)</f>
        <v>0.91489361702127658</v>
      </c>
      <c r="M8" s="4"/>
      <c r="O8" s="13" t="s">
        <v>5</v>
      </c>
      <c r="P8" s="19">
        <f>L7</f>
        <v>0.47873107426099493</v>
      </c>
      <c r="Q8" s="20">
        <v>0.66400000000000003</v>
      </c>
    </row>
    <row r="9" spans="1:17" x14ac:dyDescent="0.3">
      <c r="A9" t="s">
        <v>7</v>
      </c>
      <c r="B9">
        <v>16</v>
      </c>
      <c r="C9">
        <v>5</v>
      </c>
      <c r="D9">
        <v>115</v>
      </c>
      <c r="E9">
        <v>100</v>
      </c>
      <c r="F9">
        <v>290</v>
      </c>
      <c r="G9">
        <v>120</v>
      </c>
      <c r="H9">
        <v>67</v>
      </c>
      <c r="I9" s="1">
        <v>786</v>
      </c>
      <c r="J9">
        <v>0</v>
      </c>
      <c r="K9">
        <v>5</v>
      </c>
      <c r="L9" s="5">
        <f>I9/SUM(B9:K9)</f>
        <v>0.52260638297872342</v>
      </c>
      <c r="M9" s="4"/>
      <c r="O9" s="13" t="s">
        <v>6</v>
      </c>
      <c r="P9" s="19">
        <f>L8</f>
        <v>0.91489361702127658</v>
      </c>
      <c r="Q9" s="20">
        <v>0.43</v>
      </c>
    </row>
    <row r="10" spans="1:17" x14ac:dyDescent="0.3">
      <c r="A10" t="s">
        <v>8</v>
      </c>
      <c r="B10">
        <v>43</v>
      </c>
      <c r="C10">
        <v>24</v>
      </c>
      <c r="D10">
        <v>33</v>
      </c>
      <c r="E10">
        <v>33</v>
      </c>
      <c r="F10">
        <v>28</v>
      </c>
      <c r="G10">
        <v>11</v>
      </c>
      <c r="H10">
        <v>31</v>
      </c>
      <c r="I10">
        <v>9</v>
      </c>
      <c r="J10" s="1">
        <v>707</v>
      </c>
      <c r="K10">
        <v>27</v>
      </c>
      <c r="L10" s="5">
        <f>J10/SUM(B10:K10)</f>
        <v>0.7473572938689218</v>
      </c>
      <c r="M10" s="4"/>
      <c r="O10" s="13" t="s">
        <v>7</v>
      </c>
      <c r="P10" s="19">
        <f>L9</f>
        <v>0.52260638297872342</v>
      </c>
      <c r="Q10" s="20">
        <v>0.78600000000000003</v>
      </c>
    </row>
    <row r="11" spans="1:17" x14ac:dyDescent="0.3">
      <c r="A11" t="s">
        <v>9</v>
      </c>
      <c r="B11">
        <v>44</v>
      </c>
      <c r="C11">
        <v>106</v>
      </c>
      <c r="D11">
        <v>50</v>
      </c>
      <c r="E11">
        <v>71</v>
      </c>
      <c r="F11">
        <v>39</v>
      </c>
      <c r="G11">
        <v>30</v>
      </c>
      <c r="H11">
        <v>98</v>
      </c>
      <c r="I11">
        <v>52</v>
      </c>
      <c r="J11">
        <v>52</v>
      </c>
      <c r="K11" s="1">
        <v>795</v>
      </c>
      <c r="L11" s="5">
        <f>K11/SUM(B11:K11)</f>
        <v>0.59461480927449517</v>
      </c>
      <c r="M11" s="4"/>
      <c r="O11" s="13" t="s">
        <v>8</v>
      </c>
      <c r="P11" s="19">
        <f>L10</f>
        <v>0.7473572938689218</v>
      </c>
      <c r="Q11" s="20">
        <v>0.70699999999999996</v>
      </c>
    </row>
    <row r="12" spans="1:17" x14ac:dyDescent="0.3">
      <c r="B12" s="3">
        <f>B2/SUM(B2:B11)</f>
        <v>0.85199999999999998</v>
      </c>
      <c r="C12" s="3">
        <f>C3/SUM(C2:C11)</f>
        <v>0.81599999999999995</v>
      </c>
      <c r="D12" s="3">
        <f>D4/SUM(D2:D11)</f>
        <v>0.28999999999999998</v>
      </c>
      <c r="E12" s="3">
        <f>E5/SUM(E2:E11)</f>
        <v>0.35899999999999999</v>
      </c>
      <c r="F12" s="3">
        <f>F6/SUM(F2:F11)</f>
        <v>0.22700000000000001</v>
      </c>
      <c r="G12" s="3">
        <f>G7/SUM(G2:G11)</f>
        <v>0.66400000000000003</v>
      </c>
      <c r="H12" s="3">
        <f>H8/SUM(H2:H11)</f>
        <v>0.43</v>
      </c>
      <c r="I12" s="3">
        <f>I9/SUM(I2:I11)</f>
        <v>0.78600000000000003</v>
      </c>
      <c r="J12" s="3">
        <f>J10/SUM(J2:J11)</f>
        <v>0.70699999999999996</v>
      </c>
      <c r="K12" s="3">
        <f>K11/SUM(K2:K11)</f>
        <v>0.79500000000000004</v>
      </c>
      <c r="L12" s="8">
        <f>(SUM(B2,C3,D4,E5,F6,G7,H8,I9,J10,K11))/SUM(B2:K11)</f>
        <v>0.59260000000000002</v>
      </c>
      <c r="M12" s="7"/>
      <c r="O12" s="15" t="s">
        <v>9</v>
      </c>
      <c r="P12" s="21">
        <f>L11</f>
        <v>0.59461480927449517</v>
      </c>
      <c r="Q12" s="22">
        <v>0.79500000000000004</v>
      </c>
    </row>
    <row r="13" spans="1:17" x14ac:dyDescent="0.3"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6" t="s">
        <v>10</v>
      </c>
      <c r="M13" s="6"/>
    </row>
    <row r="15" spans="1:17" x14ac:dyDescent="0.3">
      <c r="O15" s="11"/>
      <c r="P15" s="12" t="s">
        <v>10</v>
      </c>
    </row>
    <row r="16" spans="1:17" x14ac:dyDescent="0.3">
      <c r="O16" s="13" t="s">
        <v>15</v>
      </c>
      <c r="P16" s="14">
        <f>L12</f>
        <v>0.59260000000000002</v>
      </c>
    </row>
    <row r="17" spans="15:16" x14ac:dyDescent="0.3">
      <c r="O17" s="15" t="s">
        <v>16</v>
      </c>
      <c r="P17" s="16">
        <f>'Resultados R2'!L12</f>
        <v>0.44990000000000002</v>
      </c>
    </row>
  </sheetData>
  <mergeCells count="3">
    <mergeCell ref="B13:K13"/>
    <mergeCell ref="M2:M11"/>
    <mergeCell ref="L13:M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workbookViewId="0">
      <selection activeCell="K22" sqref="K22"/>
    </sheetView>
  </sheetViews>
  <sheetFormatPr defaultRowHeight="14.4" x14ac:dyDescent="0.3"/>
  <cols>
    <col min="1" max="1" width="17.33203125" bestFit="1" customWidth="1"/>
    <col min="16" max="16" width="12" bestFit="1" customWidth="1"/>
    <col min="17" max="17" width="22.109375" bestFit="1" customWidth="1"/>
  </cols>
  <sheetData>
    <row r="1" spans="1:17" ht="28.8" x14ac:dyDescent="0.3">
      <c r="A1" s="9" t="s">
        <v>14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7" x14ac:dyDescent="0.3">
      <c r="A2" t="s">
        <v>0</v>
      </c>
      <c r="B2" s="1">
        <v>524</v>
      </c>
      <c r="C2">
        <v>66</v>
      </c>
      <c r="D2">
        <v>185</v>
      </c>
      <c r="E2">
        <v>112</v>
      </c>
      <c r="F2">
        <v>127</v>
      </c>
      <c r="G2">
        <v>57</v>
      </c>
      <c r="H2">
        <v>53</v>
      </c>
      <c r="I2">
        <v>84</v>
      </c>
      <c r="J2">
        <v>61</v>
      </c>
      <c r="K2">
        <v>53</v>
      </c>
      <c r="L2" s="5">
        <f>B2/SUM(B2:K2)</f>
        <v>0.39636913767019666</v>
      </c>
      <c r="M2" s="4" t="s">
        <v>12</v>
      </c>
      <c r="O2" s="11"/>
      <c r="P2" s="17" t="s">
        <v>11</v>
      </c>
      <c r="Q2" s="18" t="s">
        <v>13</v>
      </c>
    </row>
    <row r="3" spans="1:17" x14ac:dyDescent="0.3">
      <c r="A3" t="s">
        <v>1</v>
      </c>
      <c r="B3">
        <v>34</v>
      </c>
      <c r="C3" s="1">
        <v>571</v>
      </c>
      <c r="D3">
        <v>24</v>
      </c>
      <c r="E3">
        <v>55</v>
      </c>
      <c r="F3">
        <v>48</v>
      </c>
      <c r="G3">
        <v>23</v>
      </c>
      <c r="H3">
        <v>70</v>
      </c>
      <c r="I3">
        <v>27</v>
      </c>
      <c r="J3">
        <v>30</v>
      </c>
      <c r="K3">
        <v>181</v>
      </c>
      <c r="L3" s="5">
        <f>C3/SUM(B3:K3)</f>
        <v>0.53715898400752582</v>
      </c>
      <c r="M3" s="4"/>
      <c r="O3" s="13" t="s">
        <v>0</v>
      </c>
      <c r="P3" s="19">
        <f>L2</f>
        <v>0.39636913767019666</v>
      </c>
      <c r="Q3" s="20" cm="1">
        <f t="array" ref="Q3:Q12">TRANSPOSE(B12:K12)</f>
        <v>0.52400000000000002</v>
      </c>
    </row>
    <row r="4" spans="1:17" x14ac:dyDescent="0.3">
      <c r="A4" t="s">
        <v>2</v>
      </c>
      <c r="B4">
        <v>23</v>
      </c>
      <c r="C4">
        <v>3</v>
      </c>
      <c r="D4" s="1">
        <v>282</v>
      </c>
      <c r="E4">
        <v>37</v>
      </c>
      <c r="F4">
        <v>148</v>
      </c>
      <c r="G4">
        <v>40</v>
      </c>
      <c r="H4">
        <v>48</v>
      </c>
      <c r="I4">
        <v>9</v>
      </c>
      <c r="J4">
        <v>1</v>
      </c>
      <c r="K4">
        <v>3</v>
      </c>
      <c r="L4" s="5">
        <f>D4/SUM(B4:K4)</f>
        <v>0.47474747474747475</v>
      </c>
      <c r="M4" s="4"/>
      <c r="O4" s="13" t="s">
        <v>1</v>
      </c>
      <c r="P4" s="19">
        <f>L3</f>
        <v>0.53715898400752582</v>
      </c>
      <c r="Q4" s="20">
        <v>0.57099999999999995</v>
      </c>
    </row>
    <row r="5" spans="1:17" x14ac:dyDescent="0.3">
      <c r="A5" t="s">
        <v>3</v>
      </c>
      <c r="B5">
        <v>6</v>
      </c>
      <c r="C5">
        <v>2</v>
      </c>
      <c r="D5">
        <v>63</v>
      </c>
      <c r="E5" s="1">
        <v>215</v>
      </c>
      <c r="F5">
        <v>66</v>
      </c>
      <c r="G5">
        <v>150</v>
      </c>
      <c r="H5">
        <v>86</v>
      </c>
      <c r="I5">
        <v>35</v>
      </c>
      <c r="J5">
        <v>1</v>
      </c>
      <c r="K5">
        <v>3</v>
      </c>
      <c r="L5" s="5">
        <f>E5/SUM(B5:K5)</f>
        <v>0.34290271132376393</v>
      </c>
      <c r="M5" s="4"/>
      <c r="O5" s="13" t="s">
        <v>2</v>
      </c>
      <c r="P5" s="19">
        <f>L4</f>
        <v>0.47474747474747475</v>
      </c>
      <c r="Q5" s="20">
        <v>0.28199999999999997</v>
      </c>
    </row>
    <row r="6" spans="1:17" x14ac:dyDescent="0.3">
      <c r="A6" t="s">
        <v>4</v>
      </c>
      <c r="B6">
        <v>2</v>
      </c>
      <c r="C6">
        <v>1</v>
      </c>
      <c r="D6">
        <v>17</v>
      </c>
      <c r="E6">
        <v>13</v>
      </c>
      <c r="F6" s="1">
        <v>118</v>
      </c>
      <c r="G6">
        <v>14</v>
      </c>
      <c r="H6">
        <v>8</v>
      </c>
      <c r="I6">
        <v>16</v>
      </c>
      <c r="J6">
        <v>0</v>
      </c>
      <c r="K6">
        <v>0</v>
      </c>
      <c r="L6" s="5">
        <f>F6/SUM(B6:K6)</f>
        <v>0.6243386243386243</v>
      </c>
      <c r="M6" s="4"/>
      <c r="O6" s="13" t="s">
        <v>3</v>
      </c>
      <c r="P6" s="19">
        <f>L5</f>
        <v>0.34290271132376393</v>
      </c>
      <c r="Q6" s="20">
        <v>0.215</v>
      </c>
    </row>
    <row r="7" spans="1:17" x14ac:dyDescent="0.3">
      <c r="A7" t="s">
        <v>5</v>
      </c>
      <c r="B7">
        <v>2</v>
      </c>
      <c r="C7">
        <v>1</v>
      </c>
      <c r="D7">
        <v>92</v>
      </c>
      <c r="E7">
        <v>196</v>
      </c>
      <c r="F7">
        <v>78</v>
      </c>
      <c r="G7" s="1">
        <v>374</v>
      </c>
      <c r="H7">
        <v>44</v>
      </c>
      <c r="I7">
        <v>51</v>
      </c>
      <c r="J7">
        <v>5</v>
      </c>
      <c r="K7">
        <v>1</v>
      </c>
      <c r="L7" s="5">
        <f>G7/SUM(B7:K7)</f>
        <v>0.44312796208530808</v>
      </c>
      <c r="M7" s="4"/>
      <c r="O7" s="13" t="s">
        <v>4</v>
      </c>
      <c r="P7" s="19">
        <f>L6</f>
        <v>0.6243386243386243</v>
      </c>
      <c r="Q7" s="20">
        <v>0.11799999999999999</v>
      </c>
    </row>
    <row r="8" spans="1:17" x14ac:dyDescent="0.3">
      <c r="A8" t="s">
        <v>6</v>
      </c>
      <c r="B8">
        <v>5</v>
      </c>
      <c r="C8">
        <v>1</v>
      </c>
      <c r="D8">
        <v>26</v>
      </c>
      <c r="E8">
        <v>21</v>
      </c>
      <c r="F8">
        <v>47</v>
      </c>
      <c r="G8">
        <v>10</v>
      </c>
      <c r="H8" s="1">
        <v>410</v>
      </c>
      <c r="I8">
        <v>8</v>
      </c>
      <c r="J8">
        <v>1</v>
      </c>
      <c r="K8">
        <v>5</v>
      </c>
      <c r="L8" s="5">
        <f>H8/SUM(B8:K8)</f>
        <v>0.76779026217228463</v>
      </c>
      <c r="M8" s="4"/>
      <c r="O8" s="13" t="s">
        <v>5</v>
      </c>
      <c r="P8" s="19">
        <f>L7</f>
        <v>0.44312796208530808</v>
      </c>
      <c r="Q8" s="20">
        <v>0.374</v>
      </c>
    </row>
    <row r="9" spans="1:17" x14ac:dyDescent="0.3">
      <c r="A9" t="s">
        <v>7</v>
      </c>
      <c r="B9">
        <v>8</v>
      </c>
      <c r="C9">
        <v>8</v>
      </c>
      <c r="D9">
        <v>102</v>
      </c>
      <c r="E9">
        <v>79</v>
      </c>
      <c r="F9">
        <v>216</v>
      </c>
      <c r="G9">
        <v>124</v>
      </c>
      <c r="H9">
        <v>52</v>
      </c>
      <c r="I9" s="1">
        <v>559</v>
      </c>
      <c r="J9">
        <v>4</v>
      </c>
      <c r="K9">
        <v>10</v>
      </c>
      <c r="L9" s="5">
        <f>I9/SUM(B9:K9)</f>
        <v>0.48106712564543891</v>
      </c>
      <c r="M9" s="4"/>
      <c r="O9" s="13" t="s">
        <v>6</v>
      </c>
      <c r="P9" s="19">
        <f>L8</f>
        <v>0.76779026217228463</v>
      </c>
      <c r="Q9" s="20">
        <v>0.41</v>
      </c>
    </row>
    <row r="10" spans="1:17" x14ac:dyDescent="0.3">
      <c r="A10" t="s">
        <v>8</v>
      </c>
      <c r="B10">
        <v>337</v>
      </c>
      <c r="C10">
        <v>174</v>
      </c>
      <c r="D10">
        <v>154</v>
      </c>
      <c r="E10">
        <v>149</v>
      </c>
      <c r="F10">
        <v>109</v>
      </c>
      <c r="G10">
        <v>127</v>
      </c>
      <c r="H10">
        <v>91</v>
      </c>
      <c r="I10">
        <v>83</v>
      </c>
      <c r="J10" s="1">
        <v>857</v>
      </c>
      <c r="K10">
        <v>155</v>
      </c>
      <c r="L10" s="5">
        <f>J10/SUM(B10:K10)</f>
        <v>0.38327370304114489</v>
      </c>
      <c r="M10" s="4"/>
      <c r="O10" s="13" t="s">
        <v>7</v>
      </c>
      <c r="P10" s="19">
        <f>L9</f>
        <v>0.48106712564543891</v>
      </c>
      <c r="Q10" s="20">
        <v>0.55900000000000005</v>
      </c>
    </row>
    <row r="11" spans="1:17" x14ac:dyDescent="0.3">
      <c r="A11" t="s">
        <v>9</v>
      </c>
      <c r="B11">
        <v>59</v>
      </c>
      <c r="C11">
        <v>173</v>
      </c>
      <c r="D11">
        <v>55</v>
      </c>
      <c r="E11">
        <v>123</v>
      </c>
      <c r="F11">
        <v>43</v>
      </c>
      <c r="G11">
        <v>81</v>
      </c>
      <c r="H11">
        <v>138</v>
      </c>
      <c r="I11">
        <v>128</v>
      </c>
      <c r="J11">
        <v>40</v>
      </c>
      <c r="K11" s="1">
        <v>589</v>
      </c>
      <c r="L11" s="5">
        <f>K11/SUM(B11:K11)</f>
        <v>0.41217634709587125</v>
      </c>
      <c r="M11" s="4"/>
      <c r="O11" s="13" t="s">
        <v>8</v>
      </c>
      <c r="P11" s="19">
        <f>L10</f>
        <v>0.38327370304114489</v>
      </c>
      <c r="Q11" s="20">
        <v>0.85699999999999998</v>
      </c>
    </row>
    <row r="12" spans="1:17" x14ac:dyDescent="0.3">
      <c r="B12" s="3">
        <f>B2/SUM(B2:B11)</f>
        <v>0.52400000000000002</v>
      </c>
      <c r="C12" s="3">
        <f>C3/SUM(C2:C11)</f>
        <v>0.57099999999999995</v>
      </c>
      <c r="D12" s="3">
        <f>D4/SUM(D2:D11)</f>
        <v>0.28199999999999997</v>
      </c>
      <c r="E12" s="3">
        <f>E5/SUM(E2:E11)</f>
        <v>0.215</v>
      </c>
      <c r="F12" s="3">
        <f>F6/SUM(F2:F11)</f>
        <v>0.11799999999999999</v>
      </c>
      <c r="G12" s="3">
        <f>G7/SUM(G2:G11)</f>
        <v>0.374</v>
      </c>
      <c r="H12" s="3">
        <f>H8/SUM(H2:H11)</f>
        <v>0.41</v>
      </c>
      <c r="I12" s="3">
        <f>I9/SUM(I2:I11)</f>
        <v>0.55900000000000005</v>
      </c>
      <c r="J12" s="3">
        <f>J10/SUM(J2:J11)</f>
        <v>0.85699999999999998</v>
      </c>
      <c r="K12" s="3">
        <f>K11/SUM(K2:K11)</f>
        <v>0.58899999999999997</v>
      </c>
      <c r="L12" s="8">
        <f>(SUM(B2,C3,D4,E5,F6,G7,H8,I9,J10,K11))/SUM(B2:K11)</f>
        <v>0.44990000000000002</v>
      </c>
      <c r="M12" s="7"/>
      <c r="O12" s="15" t="s">
        <v>9</v>
      </c>
      <c r="P12" s="21">
        <f>L11</f>
        <v>0.41217634709587125</v>
      </c>
      <c r="Q12" s="22">
        <v>0.58899999999999997</v>
      </c>
    </row>
    <row r="13" spans="1:17" x14ac:dyDescent="0.3"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6" t="s">
        <v>10</v>
      </c>
      <c r="M13" s="6"/>
    </row>
  </sheetData>
  <mergeCells count="3">
    <mergeCell ref="B13:K13"/>
    <mergeCell ref="L13:M13"/>
    <mergeCell ref="M2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260E-1B0D-44D2-9639-BD084AAD66F5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Resultados R1</vt:lpstr>
      <vt:lpstr>Resultados R2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MiguelLedesma</cp:lastModifiedBy>
  <dcterms:created xsi:type="dcterms:W3CDTF">2022-05-23T23:11:52Z</dcterms:created>
  <dcterms:modified xsi:type="dcterms:W3CDTF">2022-05-24T00:46:57Z</dcterms:modified>
</cp:coreProperties>
</file>