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"/>
    </mc:Choice>
  </mc:AlternateContent>
  <xr:revisionPtr revIDLastSave="0" documentId="13_ncr:1_{BFCE94E7-8720-4259-831C-2BCE3E50F973}" xr6:coauthVersionLast="45" xr6:coauthVersionMax="45" xr10:uidLastSave="{00000000-0000-0000-0000-000000000000}"/>
  <bookViews>
    <workbookView xWindow="-24120" yWindow="-120" windowWidth="24240" windowHeight="13140" xr2:uid="{649B6B7A-AA61-4C43-B784-860C4AEBA898}"/>
  </bookViews>
  <sheets>
    <sheet name="Hoja1" sheetId="1" r:id="rId1"/>
    <sheet name="Hoja2" sheetId="2" r:id="rId2"/>
  </sheets>
  <definedNames>
    <definedName name="_xlnm._FilterDatabase" localSheetId="1" hidden="1">Hoja2!$L$1:$M$118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E98" i="1" l="1"/>
  <c r="F98" i="1"/>
  <c r="G98" i="1"/>
  <c r="H98" i="1"/>
  <c r="I98" i="1"/>
  <c r="D98" i="1" l="1"/>
  <c r="J98" i="1"/>
  <c r="C98" i="1"/>
</calcChain>
</file>

<file path=xl/sharedStrings.xml><?xml version="1.0" encoding="utf-8"?>
<sst xmlns="http://schemas.openxmlformats.org/spreadsheetml/2006/main" count="2458" uniqueCount="137">
  <si>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</si>
  <si>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</si>
  <si>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</si>
  <si>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</si>
  <si>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</si>
  <si>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</si>
  <si>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</si>
  <si>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</si>
  <si>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</si>
  <si>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</si>
  <si>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</si>
  <si>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</si>
  <si>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</si>
  <si>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</si>
  <si>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</si>
  <si>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</si>
  <si>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</si>
  <si>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</si>
  <si>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</si>
  <si>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</si>
  <si>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</si>
  <si>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</si>
  <si>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</si>
  <si>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</si>
  <si>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</si>
  <si>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</si>
  <si>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</si>
  <si>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</si>
  <si>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</si>
  <si>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</si>
  <si>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</si>
  <si>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</si>
  <si>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</si>
  <si>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</si>
  <si>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</si>
  <si>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</si>
  <si>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</si>
  <si>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</si>
  <si>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</si>
  <si>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</si>
  <si>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</si>
  <si>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</si>
  <si>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</si>
  <si>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</si>
  <si>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</si>
  <si>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</si>
  <si>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</si>
  <si>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</si>
  <si>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</si>
  <si>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</si>
  <si>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</si>
  <si>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</si>
  <si>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</si>
  <si>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</si>
  <si>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</si>
  <si>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</si>
  <si>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</si>
  <si>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</si>
  <si>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</si>
  <si>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</si>
  <si>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</si>
  <si>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</si>
  <si>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</si>
  <si>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</si>
  <si>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</si>
  <si>
    <t># aux</t>
  </si>
  <si>
    <t xml:space="preserve"> registro</t>
  </si>
  <si>
    <t>'(N'</t>
  </si>
  <si>
    <t xml:space="preserve"> '100m'</t>
  </si>
  <si>
    <t xml:space="preserve"> '101m'</t>
  </si>
  <si>
    <t>'(P'</t>
  </si>
  <si>
    <t xml:space="preserve"> '102m'</t>
  </si>
  <si>
    <t xml:space="preserve"> '103m'</t>
  </si>
  <si>
    <t xml:space="preserve"> '104m'</t>
  </si>
  <si>
    <t xml:space="preserve"> '105m'</t>
  </si>
  <si>
    <t xml:space="preserve"> '106m'</t>
  </si>
  <si>
    <t>'(B'</t>
  </si>
  <si>
    <t>'(VT'</t>
  </si>
  <si>
    <t>'(T'</t>
  </si>
  <si>
    <t xml:space="preserve"> '107m'</t>
  </si>
  <si>
    <t xml:space="preserve"> '108m'</t>
  </si>
  <si>
    <t xml:space="preserve"> '109m'</t>
  </si>
  <si>
    <t xml:space="preserve"> '111m'</t>
  </si>
  <si>
    <t xml:space="preserve"> '112m'</t>
  </si>
  <si>
    <t xml:space="preserve"> '113m'</t>
  </si>
  <si>
    <t>'(SVTA'</t>
  </si>
  <si>
    <t xml:space="preserve"> '114m'</t>
  </si>
  <si>
    <t xml:space="preserve"> '115m'</t>
  </si>
  <si>
    <t xml:space="preserve"> '116m'</t>
  </si>
  <si>
    <t xml:space="preserve"> '117m'</t>
  </si>
  <si>
    <t xml:space="preserve"> '118m'</t>
  </si>
  <si>
    <t xml:space="preserve"> '119m'</t>
  </si>
  <si>
    <t xml:space="preserve"> '121m'</t>
  </si>
  <si>
    <t xml:space="preserve"> '122m'</t>
  </si>
  <si>
    <t xml:space="preserve"> '123m'</t>
  </si>
  <si>
    <t xml:space="preserve"> '124m'</t>
  </si>
  <si>
    <t>'(NOD'</t>
  </si>
  <si>
    <t>'(IVR'</t>
  </si>
  <si>
    <t xml:space="preserve"> '200m'</t>
  </si>
  <si>
    <t>'(AFIB'</t>
  </si>
  <si>
    <t xml:space="preserve"> '201m'</t>
  </si>
  <si>
    <t xml:space="preserve"> '202m'</t>
  </si>
  <si>
    <t>'(AFL'</t>
  </si>
  <si>
    <t xml:space="preserve"> '203m'</t>
  </si>
  <si>
    <t xml:space="preserve"> '205m'</t>
  </si>
  <si>
    <t xml:space="preserve"> '207m'</t>
  </si>
  <si>
    <t>'(VFL'</t>
  </si>
  <si>
    <t xml:space="preserve"> '208m'</t>
  </si>
  <si>
    <t xml:space="preserve"> '209m'</t>
  </si>
  <si>
    <t xml:space="preserve"> '210m'</t>
  </si>
  <si>
    <t xml:space="preserve"> '212m'</t>
  </si>
  <si>
    <t xml:space="preserve"> '213m'</t>
  </si>
  <si>
    <t xml:space="preserve"> '214m'</t>
  </si>
  <si>
    <t>'TS'</t>
  </si>
  <si>
    <t xml:space="preserve"> '215m'</t>
  </si>
  <si>
    <t xml:space="preserve"> '217m'</t>
  </si>
  <si>
    <t xml:space="preserve"> '219m'</t>
  </si>
  <si>
    <t>'PSE'</t>
  </si>
  <si>
    <t>'MISSB'</t>
  </si>
  <si>
    <t xml:space="preserve"> '220m'</t>
  </si>
  <si>
    <t xml:space="preserve"> '221m'</t>
  </si>
  <si>
    <t xml:space="preserve"> '222m'</t>
  </si>
  <si>
    <t>'(AB'</t>
  </si>
  <si>
    <t xml:space="preserve"> '223m'</t>
  </si>
  <si>
    <t xml:space="preserve"> '228m'</t>
  </si>
  <si>
    <t xml:space="preserve"> '230m'</t>
  </si>
  <si>
    <t>'(PREX'</t>
  </si>
  <si>
    <t xml:space="preserve"> '231m'</t>
  </si>
  <si>
    <t>'(BII'</t>
  </si>
  <si>
    <t>'(SBR'</t>
  </si>
  <si>
    <t xml:space="preserve"> '232m'</t>
  </si>
  <si>
    <t xml:space="preserve"> '233m'</t>
  </si>
  <si>
    <t xml:space="preserve"> '234m'</t>
  </si>
  <si>
    <t>(P'</t>
  </si>
  <si>
    <t>(OARR'</t>
  </si>
  <si>
    <t>OARR'</t>
  </si>
  <si>
    <t>Fila 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</si>
</sst>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3" borderId="0" xfId="0" quotePrefix="1" applyFill="1"/>
    <xf numFmtId="0" fontId="0" fillId="4" borderId="0" xfId="0" applyFill="1"/>
    <xf numFmtId="0" fontId="0" fillId="4" borderId="0" xfId="0" quotePrefix="1" applyFill="1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0D308-7EC0-4171-A71A-8A6141BDEEE1}">
  <dimension ref="A1:AA98"/>
  <sheetViews>
    <sheetView tabSelected="1" topLeftCell="A71" workbookViewId="0">
      <selection activeCell="Q97" sqref="P92:Q97"/>
    </sheetView>
  </sheetViews>
  <sheetFormatPr baseColWidth="10" defaultRowHeight="15" x14ac:dyDescent="0.25"/>
  <cols>
    <col min="2" max="2" width="20.42578125" customWidth="1"/>
    <col min="11" max="15" width="0" hidden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66</v>
      </c>
      <c r="L1" t="s">
        <v>1</v>
      </c>
      <c r="P1" t="s">
        <v>136</v>
      </c>
    </row>
    <row r="2" spans="1:27" x14ac:dyDescent="0.25">
      <c r="A2" t="s">
        <v>10</v>
      </c>
      <c r="B2" t="s">
        <v>11</v>
      </c>
      <c r="C2">
        <v>95.864500000000007</v>
      </c>
      <c r="D2">
        <v>100</v>
      </c>
      <c r="E2">
        <v>2273</v>
      </c>
      <c r="F2">
        <v>2179</v>
      </c>
      <c r="G2">
        <v>0</v>
      </c>
      <c r="H2">
        <v>94</v>
      </c>
      <c r="I2">
        <v>94</v>
      </c>
      <c r="J2">
        <v>4.1355000000000004</v>
      </c>
      <c r="K2" t="s">
        <v>68</v>
      </c>
      <c r="L2" t="s">
        <v>67</v>
      </c>
      <c r="M2" t="s">
        <v>67</v>
      </c>
      <c r="N2" t="s">
        <v>68</v>
      </c>
      <c r="O2" t="s">
        <v>67</v>
      </c>
      <c r="P2" t="s">
        <v>67</v>
      </c>
      <c r="Q2" t="s">
        <v>68</v>
      </c>
      <c r="R2" s="1" t="s">
        <v>10</v>
      </c>
      <c r="S2" s="1" t="s">
        <v>11</v>
      </c>
      <c r="T2" s="1">
        <v>95.336600000000004</v>
      </c>
      <c r="U2" s="1">
        <v>100</v>
      </c>
      <c r="V2" s="1">
        <v>2273</v>
      </c>
      <c r="W2" s="1">
        <v>2167</v>
      </c>
      <c r="X2" s="1">
        <v>0</v>
      </c>
      <c r="Y2" s="1">
        <v>106</v>
      </c>
      <c r="Z2" s="1">
        <v>106</v>
      </c>
      <c r="AA2" s="1">
        <v>4.6634000000000002</v>
      </c>
    </row>
    <row r="3" spans="1:27" x14ac:dyDescent="0.25">
      <c r="A3" t="s">
        <v>12</v>
      </c>
      <c r="B3" t="s">
        <v>11</v>
      </c>
      <c r="C3">
        <v>44.741100000000003</v>
      </c>
      <c r="D3">
        <v>100</v>
      </c>
      <c r="E3">
        <v>1873</v>
      </c>
      <c r="F3">
        <v>838</v>
      </c>
      <c r="G3">
        <v>0</v>
      </c>
      <c r="H3">
        <v>1035</v>
      </c>
      <c r="I3">
        <v>1035</v>
      </c>
      <c r="J3">
        <v>55.258899999999997</v>
      </c>
      <c r="K3" t="s">
        <v>69</v>
      </c>
      <c r="L3" t="s">
        <v>67</v>
      </c>
      <c r="M3" t="s">
        <v>67</v>
      </c>
      <c r="N3" t="s">
        <v>69</v>
      </c>
      <c r="O3" t="s">
        <v>67</v>
      </c>
      <c r="P3" t="s">
        <v>67</v>
      </c>
      <c r="Q3" t="s">
        <v>69</v>
      </c>
      <c r="R3" t="s">
        <v>12</v>
      </c>
      <c r="S3" t="s">
        <v>11</v>
      </c>
      <c r="T3">
        <v>36.785899999999998</v>
      </c>
      <c r="U3">
        <v>100</v>
      </c>
      <c r="V3">
        <v>1873</v>
      </c>
      <c r="W3">
        <v>689</v>
      </c>
      <c r="X3">
        <v>0</v>
      </c>
      <c r="Y3">
        <v>1184</v>
      </c>
      <c r="Z3">
        <v>1184</v>
      </c>
      <c r="AA3">
        <v>63.214100000000002</v>
      </c>
    </row>
    <row r="4" spans="1:27" x14ac:dyDescent="0.25">
      <c r="A4" t="s">
        <v>13</v>
      </c>
      <c r="B4" t="s">
        <v>11</v>
      </c>
      <c r="C4">
        <v>0.98038999999999998</v>
      </c>
      <c r="D4">
        <v>1.7241</v>
      </c>
      <c r="E4">
        <v>102</v>
      </c>
      <c r="F4">
        <v>1</v>
      </c>
      <c r="G4">
        <v>57</v>
      </c>
      <c r="H4">
        <v>101</v>
      </c>
      <c r="I4">
        <v>158</v>
      </c>
      <c r="J4">
        <v>154.90199999999999</v>
      </c>
      <c r="K4" t="s">
        <v>71</v>
      </c>
      <c r="L4" s="3" t="s">
        <v>134</v>
      </c>
      <c r="M4" t="s">
        <v>67</v>
      </c>
      <c r="N4" t="s">
        <v>71</v>
      </c>
      <c r="O4" t="s">
        <v>135</v>
      </c>
      <c r="P4" t="s">
        <v>67</v>
      </c>
      <c r="Q4" t="s">
        <v>71</v>
      </c>
      <c r="R4" t="s">
        <v>13</v>
      </c>
      <c r="S4" t="s">
        <v>11</v>
      </c>
      <c r="T4">
        <v>0.98038999999999998</v>
      </c>
      <c r="U4">
        <v>0.77519000000000005</v>
      </c>
      <c r="V4">
        <v>102</v>
      </c>
      <c r="W4">
        <v>1</v>
      </c>
      <c r="X4">
        <v>128</v>
      </c>
      <c r="Y4">
        <v>101</v>
      </c>
      <c r="Z4">
        <v>229</v>
      </c>
      <c r="AA4">
        <v>224.50980000000001</v>
      </c>
    </row>
    <row r="5" spans="1:27" x14ac:dyDescent="0.25">
      <c r="A5" t="s">
        <v>13</v>
      </c>
      <c r="B5" t="s">
        <v>14</v>
      </c>
      <c r="C5">
        <v>69.880099999999999</v>
      </c>
      <c r="D5">
        <v>94.365300000000005</v>
      </c>
      <c r="E5">
        <v>2085</v>
      </c>
      <c r="F5">
        <v>1457</v>
      </c>
      <c r="G5">
        <v>87</v>
      </c>
      <c r="H5">
        <v>628</v>
      </c>
      <c r="I5">
        <v>715</v>
      </c>
      <c r="J5">
        <v>34.2926</v>
      </c>
      <c r="K5" t="s">
        <v>71</v>
      </c>
      <c r="L5" t="s">
        <v>67</v>
      </c>
      <c r="M5" s="3" t="s">
        <v>134</v>
      </c>
      <c r="N5" t="s">
        <v>71</v>
      </c>
      <c r="O5" t="s">
        <v>67</v>
      </c>
      <c r="P5" s="3" t="s">
        <v>134</v>
      </c>
      <c r="Q5" t="s">
        <v>71</v>
      </c>
      <c r="R5" t="s">
        <v>13</v>
      </c>
      <c r="S5" t="s">
        <v>14</v>
      </c>
      <c r="T5">
        <v>70.743399999999994</v>
      </c>
      <c r="U5">
        <v>94.430199999999999</v>
      </c>
      <c r="V5">
        <v>2085</v>
      </c>
      <c r="W5">
        <v>1475</v>
      </c>
      <c r="X5">
        <v>87</v>
      </c>
      <c r="Y5">
        <v>610</v>
      </c>
      <c r="Z5">
        <v>697</v>
      </c>
      <c r="AA5">
        <v>33.429299999999998</v>
      </c>
    </row>
    <row r="6" spans="1:27" x14ac:dyDescent="0.25">
      <c r="A6" t="s">
        <v>15</v>
      </c>
      <c r="B6" t="s">
        <v>11</v>
      </c>
      <c r="C6">
        <v>97.942599999999999</v>
      </c>
      <c r="D6">
        <v>100</v>
      </c>
      <c r="E6">
        <v>2090</v>
      </c>
      <c r="F6">
        <v>2047</v>
      </c>
      <c r="G6">
        <v>0</v>
      </c>
      <c r="H6">
        <v>43</v>
      </c>
      <c r="I6">
        <v>43</v>
      </c>
      <c r="J6">
        <v>2.0573999999999999</v>
      </c>
      <c r="K6" t="s">
        <v>72</v>
      </c>
      <c r="L6" t="s">
        <v>67</v>
      </c>
      <c r="M6" t="s">
        <v>67</v>
      </c>
      <c r="N6" t="s">
        <v>72</v>
      </c>
      <c r="O6" t="s">
        <v>67</v>
      </c>
      <c r="P6" t="s">
        <v>67</v>
      </c>
      <c r="Q6" t="s">
        <v>72</v>
      </c>
      <c r="R6" s="1" t="s">
        <v>15</v>
      </c>
      <c r="S6" s="1" t="s">
        <v>11</v>
      </c>
      <c r="T6" s="1">
        <v>97.942599999999999</v>
      </c>
      <c r="U6" s="1">
        <v>100</v>
      </c>
      <c r="V6" s="1">
        <v>2090</v>
      </c>
      <c r="W6" s="1">
        <v>2047</v>
      </c>
      <c r="X6" s="1">
        <v>0</v>
      </c>
      <c r="Y6" s="1">
        <v>43</v>
      </c>
      <c r="Z6" s="1">
        <v>43</v>
      </c>
      <c r="AA6" s="1">
        <v>2.0573999999999999</v>
      </c>
    </row>
    <row r="7" spans="1:27" x14ac:dyDescent="0.25">
      <c r="A7" t="s">
        <v>16</v>
      </c>
      <c r="B7" t="s">
        <v>11</v>
      </c>
      <c r="C7">
        <v>5.298</v>
      </c>
      <c r="D7">
        <v>61.538499999999999</v>
      </c>
      <c r="E7">
        <v>302</v>
      </c>
      <c r="F7">
        <v>16</v>
      </c>
      <c r="G7">
        <v>10</v>
      </c>
      <c r="H7">
        <v>286</v>
      </c>
      <c r="I7">
        <v>296</v>
      </c>
      <c r="J7">
        <v>98.013199999999998</v>
      </c>
      <c r="K7" t="s">
        <v>73</v>
      </c>
      <c r="L7" s="3" t="s">
        <v>134</v>
      </c>
      <c r="M7" t="s">
        <v>67</v>
      </c>
      <c r="N7" t="s">
        <v>73</v>
      </c>
      <c r="O7" t="s">
        <v>135</v>
      </c>
      <c r="P7" t="s">
        <v>67</v>
      </c>
      <c r="Q7" t="s">
        <v>73</v>
      </c>
      <c r="R7" t="s">
        <v>16</v>
      </c>
      <c r="S7" t="s">
        <v>11</v>
      </c>
      <c r="T7">
        <v>8.6092999999999993</v>
      </c>
      <c r="U7">
        <v>40.625</v>
      </c>
      <c r="V7">
        <v>302</v>
      </c>
      <c r="W7">
        <v>26</v>
      </c>
      <c r="X7">
        <v>38</v>
      </c>
      <c r="Y7">
        <v>276</v>
      </c>
      <c r="Z7">
        <v>314</v>
      </c>
      <c r="AA7">
        <v>103.9735</v>
      </c>
    </row>
    <row r="8" spans="1:27" x14ac:dyDescent="0.25">
      <c r="A8" t="s">
        <v>16</v>
      </c>
      <c r="B8" t="s">
        <v>14</v>
      </c>
      <c r="C8">
        <v>48.7271</v>
      </c>
      <c r="D8">
        <v>70.627300000000005</v>
      </c>
      <c r="E8">
        <v>1964</v>
      </c>
      <c r="F8">
        <v>957</v>
      </c>
      <c r="G8">
        <v>398</v>
      </c>
      <c r="H8">
        <v>1007</v>
      </c>
      <c r="I8">
        <v>1405</v>
      </c>
      <c r="J8">
        <v>71.537700000000001</v>
      </c>
      <c r="K8" t="s">
        <v>73</v>
      </c>
      <c r="L8" t="s">
        <v>67</v>
      </c>
      <c r="M8" s="3" t="s">
        <v>134</v>
      </c>
      <c r="N8" t="s">
        <v>73</v>
      </c>
      <c r="O8" t="s">
        <v>67</v>
      </c>
      <c r="P8" s="3" t="s">
        <v>134</v>
      </c>
      <c r="Q8" t="s">
        <v>73</v>
      </c>
      <c r="R8" t="s">
        <v>16</v>
      </c>
      <c r="S8" t="s">
        <v>14</v>
      </c>
      <c r="T8">
        <v>48.777999999999999</v>
      </c>
      <c r="U8">
        <v>70.544899999999998</v>
      </c>
      <c r="V8">
        <v>1964</v>
      </c>
      <c r="W8">
        <v>958</v>
      </c>
      <c r="X8">
        <v>400</v>
      </c>
      <c r="Y8">
        <v>1006</v>
      </c>
      <c r="Z8">
        <v>1406</v>
      </c>
      <c r="AA8">
        <v>71.5886</v>
      </c>
    </row>
    <row r="9" spans="1:27" x14ac:dyDescent="0.25">
      <c r="A9" t="s">
        <v>17</v>
      </c>
      <c r="B9" t="s">
        <v>11</v>
      </c>
      <c r="C9">
        <v>3.4944000000000002</v>
      </c>
      <c r="D9">
        <v>100</v>
      </c>
      <c r="E9">
        <v>2690</v>
      </c>
      <c r="F9">
        <v>94</v>
      </c>
      <c r="G9">
        <v>0</v>
      </c>
      <c r="H9">
        <v>2596</v>
      </c>
      <c r="I9">
        <v>2596</v>
      </c>
      <c r="J9">
        <v>96.505600000000001</v>
      </c>
      <c r="K9" t="s">
        <v>74</v>
      </c>
      <c r="L9" t="s">
        <v>67</v>
      </c>
      <c r="M9" t="s">
        <v>67</v>
      </c>
      <c r="N9" t="s">
        <v>74</v>
      </c>
      <c r="O9" t="s">
        <v>67</v>
      </c>
      <c r="P9" t="s">
        <v>67</v>
      </c>
      <c r="Q9" t="s">
        <v>74</v>
      </c>
      <c r="R9" t="s">
        <v>17</v>
      </c>
      <c r="S9" t="s">
        <v>11</v>
      </c>
      <c r="T9">
        <v>3.4944000000000002</v>
      </c>
      <c r="U9">
        <v>98.947400000000002</v>
      </c>
      <c r="V9">
        <v>2690</v>
      </c>
      <c r="W9">
        <v>94</v>
      </c>
      <c r="X9">
        <v>1</v>
      </c>
      <c r="Y9">
        <v>2596</v>
      </c>
      <c r="Z9">
        <v>2597</v>
      </c>
      <c r="AA9">
        <v>96.5428</v>
      </c>
    </row>
    <row r="10" spans="1:27" x14ac:dyDescent="0.25">
      <c r="A10" t="s">
        <v>18</v>
      </c>
      <c r="B10" t="s">
        <v>11</v>
      </c>
      <c r="C10">
        <v>20.7422</v>
      </c>
      <c r="D10">
        <v>100</v>
      </c>
      <c r="E10">
        <v>1509</v>
      </c>
      <c r="F10">
        <v>313</v>
      </c>
      <c r="G10">
        <v>0</v>
      </c>
      <c r="H10">
        <v>1196</v>
      </c>
      <c r="I10">
        <v>1196</v>
      </c>
      <c r="J10">
        <v>79.257800000000003</v>
      </c>
      <c r="K10" t="s">
        <v>75</v>
      </c>
      <c r="L10" t="s">
        <v>67</v>
      </c>
      <c r="M10" t="s">
        <v>67</v>
      </c>
      <c r="N10" t="s">
        <v>75</v>
      </c>
      <c r="O10" t="s">
        <v>67</v>
      </c>
      <c r="P10" t="s">
        <v>67</v>
      </c>
      <c r="Q10" t="s">
        <v>75</v>
      </c>
      <c r="R10" t="s">
        <v>18</v>
      </c>
      <c r="S10" t="s">
        <v>11</v>
      </c>
      <c r="T10">
        <v>42.147100000000002</v>
      </c>
      <c r="U10">
        <v>99.843000000000004</v>
      </c>
      <c r="V10">
        <v>1509</v>
      </c>
      <c r="W10">
        <v>636</v>
      </c>
      <c r="X10">
        <v>1</v>
      </c>
      <c r="Y10">
        <v>873</v>
      </c>
      <c r="Z10">
        <v>874</v>
      </c>
      <c r="AA10">
        <v>57.919199999999996</v>
      </c>
    </row>
    <row r="11" spans="1:27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22</v>
      </c>
      <c r="H11">
        <v>3</v>
      </c>
      <c r="I11">
        <v>25</v>
      </c>
      <c r="J11">
        <v>833.33330000000001</v>
      </c>
      <c r="K11" t="s">
        <v>75</v>
      </c>
      <c r="L11" s="3" t="s">
        <v>134</v>
      </c>
      <c r="M11" t="s">
        <v>77</v>
      </c>
      <c r="N11" t="s">
        <v>75</v>
      </c>
      <c r="O11" t="s">
        <v>135</v>
      </c>
      <c r="P11" t="s">
        <v>77</v>
      </c>
      <c r="Q11" t="s">
        <v>75</v>
      </c>
      <c r="R11" t="s">
        <v>18</v>
      </c>
      <c r="S11" t="s">
        <v>19</v>
      </c>
      <c r="T11">
        <v>0</v>
      </c>
      <c r="U11">
        <v>0</v>
      </c>
      <c r="V11">
        <v>3</v>
      </c>
      <c r="W11">
        <v>0</v>
      </c>
      <c r="X11">
        <v>22</v>
      </c>
      <c r="Y11">
        <v>3</v>
      </c>
      <c r="Z11">
        <v>25</v>
      </c>
      <c r="AA11">
        <v>833.33330000000001</v>
      </c>
    </row>
    <row r="12" spans="1:27" x14ac:dyDescent="0.25">
      <c r="A12" t="s">
        <v>18</v>
      </c>
      <c r="B12" t="s">
        <v>14</v>
      </c>
      <c r="C12">
        <v>58.272100000000002</v>
      </c>
      <c r="D12">
        <v>34.494</v>
      </c>
      <c r="E12">
        <v>544</v>
      </c>
      <c r="F12">
        <v>317</v>
      </c>
      <c r="G12">
        <v>602</v>
      </c>
      <c r="H12">
        <v>227</v>
      </c>
      <c r="I12">
        <v>829</v>
      </c>
      <c r="J12">
        <v>152.3897</v>
      </c>
      <c r="K12" t="s">
        <v>75</v>
      </c>
      <c r="L12" t="s">
        <v>77</v>
      </c>
      <c r="M12" s="3" t="s">
        <v>134</v>
      </c>
      <c r="N12" t="s">
        <v>75</v>
      </c>
      <c r="O12" t="s">
        <v>77</v>
      </c>
      <c r="P12" s="3" t="s">
        <v>134</v>
      </c>
      <c r="Q12" t="s">
        <v>75</v>
      </c>
      <c r="R12" t="s">
        <v>18</v>
      </c>
      <c r="S12" t="s">
        <v>14</v>
      </c>
      <c r="T12">
        <v>58.4559</v>
      </c>
      <c r="U12">
        <v>34.0471</v>
      </c>
      <c r="V12">
        <v>544</v>
      </c>
      <c r="W12">
        <v>318</v>
      </c>
      <c r="X12">
        <v>616</v>
      </c>
      <c r="Y12">
        <v>226</v>
      </c>
      <c r="Z12">
        <v>842</v>
      </c>
      <c r="AA12">
        <v>154.77940000000001</v>
      </c>
    </row>
    <row r="13" spans="1:27" x14ac:dyDescent="0.25">
      <c r="A13" t="s">
        <v>20</v>
      </c>
      <c r="B13" t="s">
        <v>14</v>
      </c>
      <c r="C13">
        <v>63.020099999999999</v>
      </c>
      <c r="D13">
        <v>79.716099999999997</v>
      </c>
      <c r="E13">
        <v>2139</v>
      </c>
      <c r="F13">
        <v>1348</v>
      </c>
      <c r="G13">
        <v>343</v>
      </c>
      <c r="H13">
        <v>791</v>
      </c>
      <c r="I13">
        <v>1134</v>
      </c>
      <c r="J13">
        <v>53.0154</v>
      </c>
      <c r="K13" t="s">
        <v>79</v>
      </c>
      <c r="L13" s="3" t="s">
        <v>134</v>
      </c>
      <c r="M13" s="3" t="s">
        <v>134</v>
      </c>
      <c r="N13" t="s">
        <v>79</v>
      </c>
      <c r="O13" t="s">
        <v>135</v>
      </c>
      <c r="P13" s="3" t="s">
        <v>134</v>
      </c>
      <c r="Q13" t="s">
        <v>79</v>
      </c>
      <c r="R13" t="s">
        <v>20</v>
      </c>
      <c r="S13" t="s">
        <v>14</v>
      </c>
      <c r="T13">
        <v>63.020099999999999</v>
      </c>
      <c r="U13">
        <v>79.716099999999997</v>
      </c>
      <c r="V13">
        <v>2139</v>
      </c>
      <c r="W13">
        <v>1348</v>
      </c>
      <c r="X13">
        <v>343</v>
      </c>
      <c r="Y13">
        <v>791</v>
      </c>
      <c r="Z13">
        <v>1134</v>
      </c>
      <c r="AA13">
        <v>53.0154</v>
      </c>
    </row>
    <row r="14" spans="1:27" x14ac:dyDescent="0.25">
      <c r="A14" t="s">
        <v>21</v>
      </c>
      <c r="B14" t="s">
        <v>11</v>
      </c>
      <c r="C14">
        <v>4.0044000000000004</v>
      </c>
      <c r="D14">
        <v>98.648600000000002</v>
      </c>
      <c r="E14">
        <v>1823</v>
      </c>
      <c r="F14">
        <v>73</v>
      </c>
      <c r="G14">
        <v>1</v>
      </c>
      <c r="H14">
        <v>1750</v>
      </c>
      <c r="I14">
        <v>1751</v>
      </c>
      <c r="J14">
        <v>96.0505</v>
      </c>
      <c r="K14" t="s">
        <v>80</v>
      </c>
      <c r="L14" t="s">
        <v>67</v>
      </c>
      <c r="M14" t="s">
        <v>67</v>
      </c>
      <c r="N14" t="s">
        <v>80</v>
      </c>
      <c r="O14" t="s">
        <v>67</v>
      </c>
      <c r="P14" t="s">
        <v>67</v>
      </c>
      <c r="Q14" t="s">
        <v>80</v>
      </c>
      <c r="R14" t="s">
        <v>21</v>
      </c>
      <c r="S14" t="s">
        <v>11</v>
      </c>
      <c r="T14">
        <v>3.5106999999999999</v>
      </c>
      <c r="U14">
        <v>96.969700000000003</v>
      </c>
      <c r="V14">
        <v>1823</v>
      </c>
      <c r="W14">
        <v>64</v>
      </c>
      <c r="X14">
        <v>2</v>
      </c>
      <c r="Y14">
        <v>1759</v>
      </c>
      <c r="Z14">
        <v>1761</v>
      </c>
      <c r="AA14">
        <v>96.599000000000004</v>
      </c>
    </row>
    <row r="15" spans="1:27" x14ac:dyDescent="0.25">
      <c r="A15" t="s">
        <v>22</v>
      </c>
      <c r="B15" t="s">
        <v>11</v>
      </c>
      <c r="C15">
        <v>33.583300000000001</v>
      </c>
      <c r="D15">
        <v>100</v>
      </c>
      <c r="E15">
        <v>2534</v>
      </c>
      <c r="F15">
        <v>851</v>
      </c>
      <c r="G15">
        <v>0</v>
      </c>
      <c r="H15">
        <v>1683</v>
      </c>
      <c r="I15">
        <v>1683</v>
      </c>
      <c r="J15">
        <v>66.416700000000006</v>
      </c>
      <c r="K15" t="s">
        <v>81</v>
      </c>
      <c r="L15" t="s">
        <v>67</v>
      </c>
      <c r="M15" t="s">
        <v>67</v>
      </c>
      <c r="N15" t="s">
        <v>81</v>
      </c>
      <c r="O15" t="s">
        <v>67</v>
      </c>
      <c r="P15" t="s">
        <v>67</v>
      </c>
      <c r="Q15" t="s">
        <v>81</v>
      </c>
      <c r="R15" t="s">
        <v>22</v>
      </c>
      <c r="S15" t="s">
        <v>11</v>
      </c>
      <c r="T15">
        <v>26.992899999999999</v>
      </c>
      <c r="U15">
        <v>100</v>
      </c>
      <c r="V15">
        <v>2534</v>
      </c>
      <c r="W15">
        <v>684</v>
      </c>
      <c r="X15">
        <v>0</v>
      </c>
      <c r="Y15">
        <v>1850</v>
      </c>
      <c r="Z15">
        <v>1850</v>
      </c>
      <c r="AA15">
        <v>73.007099999999994</v>
      </c>
    </row>
    <row r="16" spans="1:27" x14ac:dyDescent="0.25">
      <c r="A16" t="s">
        <v>23</v>
      </c>
      <c r="B16" t="s">
        <v>11</v>
      </c>
      <c r="C16">
        <v>2.0169000000000001</v>
      </c>
      <c r="D16">
        <v>100</v>
      </c>
      <c r="E16">
        <v>2132</v>
      </c>
      <c r="F16">
        <v>43</v>
      </c>
      <c r="G16">
        <v>0</v>
      </c>
      <c r="H16">
        <v>2089</v>
      </c>
      <c r="I16">
        <v>2089</v>
      </c>
      <c r="J16">
        <v>97.983099999999993</v>
      </c>
      <c r="K16" t="s">
        <v>82</v>
      </c>
      <c r="L16" t="s">
        <v>67</v>
      </c>
      <c r="M16" t="s">
        <v>67</v>
      </c>
      <c r="N16" t="s">
        <v>82</v>
      </c>
      <c r="O16" t="s">
        <v>67</v>
      </c>
      <c r="P16" t="s">
        <v>67</v>
      </c>
      <c r="Q16" t="s">
        <v>82</v>
      </c>
      <c r="R16" t="s">
        <v>23</v>
      </c>
      <c r="S16" t="s">
        <v>11</v>
      </c>
      <c r="T16">
        <v>1.97</v>
      </c>
      <c r="U16">
        <v>100</v>
      </c>
      <c r="V16">
        <v>2132</v>
      </c>
      <c r="W16">
        <v>42</v>
      </c>
      <c r="X16">
        <v>0</v>
      </c>
      <c r="Y16">
        <v>2090</v>
      </c>
      <c r="Z16">
        <v>2090</v>
      </c>
      <c r="AA16">
        <v>98.03</v>
      </c>
    </row>
    <row r="17" spans="1:27" x14ac:dyDescent="0.25">
      <c r="A17" t="s">
        <v>24</v>
      </c>
      <c r="B17" t="s">
        <v>11</v>
      </c>
      <c r="C17">
        <v>73.1267</v>
      </c>
      <c r="D17">
        <v>100</v>
      </c>
      <c r="E17">
        <v>2549</v>
      </c>
      <c r="F17">
        <v>1864</v>
      </c>
      <c r="G17">
        <v>0</v>
      </c>
      <c r="H17">
        <v>685</v>
      </c>
      <c r="I17">
        <v>685</v>
      </c>
      <c r="J17">
        <v>26.8733</v>
      </c>
      <c r="K17" t="s">
        <v>83</v>
      </c>
      <c r="L17" t="s">
        <v>67</v>
      </c>
      <c r="M17" t="s">
        <v>67</v>
      </c>
      <c r="N17" t="s">
        <v>83</v>
      </c>
      <c r="O17" t="s">
        <v>67</v>
      </c>
      <c r="P17" t="s">
        <v>67</v>
      </c>
      <c r="Q17" t="s">
        <v>83</v>
      </c>
      <c r="R17" s="1" t="s">
        <v>24</v>
      </c>
      <c r="S17" s="1" t="s">
        <v>11</v>
      </c>
      <c r="T17" s="1">
        <v>95.998400000000004</v>
      </c>
      <c r="U17" s="1">
        <v>100</v>
      </c>
      <c r="V17" s="1">
        <v>2549</v>
      </c>
      <c r="W17" s="1">
        <v>2447</v>
      </c>
      <c r="X17" s="1">
        <v>0</v>
      </c>
      <c r="Y17" s="1">
        <v>102</v>
      </c>
      <c r="Z17" s="1">
        <v>102</v>
      </c>
      <c r="AA17" s="1">
        <v>4.0015999999999998</v>
      </c>
    </row>
    <row r="18" spans="1:27" x14ac:dyDescent="0.25">
      <c r="A18" t="s">
        <v>25</v>
      </c>
      <c r="B18" t="s">
        <v>11</v>
      </c>
      <c r="C18">
        <v>94.484700000000004</v>
      </c>
      <c r="D18">
        <v>100</v>
      </c>
      <c r="E18">
        <v>1795</v>
      </c>
      <c r="F18">
        <v>1696</v>
      </c>
      <c r="G18">
        <v>0</v>
      </c>
      <c r="H18">
        <v>99</v>
      </c>
      <c r="I18">
        <v>99</v>
      </c>
      <c r="J18">
        <v>5.5152999999999999</v>
      </c>
      <c r="K18" t="s">
        <v>84</v>
      </c>
      <c r="L18" t="s">
        <v>67</v>
      </c>
      <c r="M18" t="s">
        <v>67</v>
      </c>
      <c r="N18" t="s">
        <v>84</v>
      </c>
      <c r="O18" t="s">
        <v>67</v>
      </c>
      <c r="P18" t="s">
        <v>67</v>
      </c>
      <c r="Q18" t="s">
        <v>84</v>
      </c>
      <c r="R18" s="1" t="s">
        <v>25</v>
      </c>
      <c r="S18" s="1" t="s">
        <v>11</v>
      </c>
      <c r="T18" s="1">
        <v>95.654600000000002</v>
      </c>
      <c r="U18" s="1">
        <v>100</v>
      </c>
      <c r="V18" s="1">
        <v>1795</v>
      </c>
      <c r="W18" s="1">
        <v>1717</v>
      </c>
      <c r="X18" s="1">
        <v>0</v>
      </c>
      <c r="Y18" s="1">
        <v>78</v>
      </c>
      <c r="Z18" s="1">
        <v>78</v>
      </c>
      <c r="AA18" s="1">
        <v>4.3453999999999997</v>
      </c>
    </row>
    <row r="19" spans="1:27" x14ac:dyDescent="0.25">
      <c r="A19" t="s">
        <v>26</v>
      </c>
      <c r="B19" t="s">
        <v>11</v>
      </c>
      <c r="C19">
        <v>0.32922000000000001</v>
      </c>
      <c r="D19">
        <v>100</v>
      </c>
      <c r="E19">
        <v>1215</v>
      </c>
      <c r="F19">
        <v>4</v>
      </c>
      <c r="G19">
        <v>0</v>
      </c>
      <c r="H19">
        <v>1211</v>
      </c>
      <c r="I19">
        <v>1211</v>
      </c>
      <c r="J19">
        <v>99.6708</v>
      </c>
      <c r="K19" t="s">
        <v>86</v>
      </c>
      <c r="L19" s="3" t="s">
        <v>134</v>
      </c>
      <c r="M19" t="s">
        <v>67</v>
      </c>
      <c r="N19" t="s">
        <v>86</v>
      </c>
      <c r="O19" t="s">
        <v>135</v>
      </c>
      <c r="P19" t="s">
        <v>67</v>
      </c>
      <c r="Q19" t="s">
        <v>86</v>
      </c>
      <c r="R19" t="s">
        <v>26</v>
      </c>
      <c r="S19" t="s">
        <v>11</v>
      </c>
      <c r="T19">
        <v>0.24690999999999999</v>
      </c>
      <c r="U19">
        <v>100</v>
      </c>
      <c r="V19">
        <v>1215</v>
      </c>
      <c r="W19">
        <v>3</v>
      </c>
      <c r="X19">
        <v>0</v>
      </c>
      <c r="Y19">
        <v>1212</v>
      </c>
      <c r="Z19">
        <v>1212</v>
      </c>
      <c r="AA19">
        <v>99.753100000000003</v>
      </c>
    </row>
    <row r="20" spans="1:27" x14ac:dyDescent="0.25">
      <c r="A20" t="s">
        <v>26</v>
      </c>
      <c r="B20" t="s">
        <v>14</v>
      </c>
      <c r="C20">
        <v>71.428600000000003</v>
      </c>
      <c r="D20">
        <v>0.27488000000000001</v>
      </c>
      <c r="E20">
        <v>7</v>
      </c>
      <c r="F20">
        <v>5</v>
      </c>
      <c r="G20">
        <v>1814</v>
      </c>
      <c r="H20">
        <v>2</v>
      </c>
      <c r="I20">
        <v>1816</v>
      </c>
      <c r="J20">
        <v>25942.857100000001</v>
      </c>
      <c r="K20" t="s">
        <v>86</v>
      </c>
      <c r="L20" t="s">
        <v>67</v>
      </c>
      <c r="M20" s="3" t="s">
        <v>134</v>
      </c>
      <c r="N20" t="s">
        <v>86</v>
      </c>
      <c r="O20" t="s">
        <v>67</v>
      </c>
      <c r="P20" s="3" t="s">
        <v>134</v>
      </c>
      <c r="Q20" t="s">
        <v>86</v>
      </c>
      <c r="R20" t="s">
        <v>26</v>
      </c>
      <c r="S20" t="s">
        <v>14</v>
      </c>
      <c r="T20">
        <v>71.428600000000003</v>
      </c>
      <c r="U20">
        <v>0.27472999999999997</v>
      </c>
      <c r="V20">
        <v>7</v>
      </c>
      <c r="W20">
        <v>5</v>
      </c>
      <c r="X20">
        <v>1815</v>
      </c>
      <c r="Y20">
        <v>2</v>
      </c>
      <c r="Z20">
        <v>1817</v>
      </c>
      <c r="AA20">
        <v>25957.142899999999</v>
      </c>
    </row>
    <row r="21" spans="1:27" x14ac:dyDescent="0.25">
      <c r="A21" t="s">
        <v>27</v>
      </c>
      <c r="B21" t="s">
        <v>11</v>
      </c>
      <c r="C21">
        <v>93.982699999999994</v>
      </c>
      <c r="D21">
        <v>100</v>
      </c>
      <c r="E21">
        <v>1961</v>
      </c>
      <c r="F21">
        <v>1843</v>
      </c>
      <c r="G21">
        <v>0</v>
      </c>
      <c r="H21">
        <v>118</v>
      </c>
      <c r="I21">
        <v>118</v>
      </c>
      <c r="J21">
        <v>6.0172999999999996</v>
      </c>
      <c r="K21" t="s">
        <v>87</v>
      </c>
      <c r="L21" t="s">
        <v>67</v>
      </c>
      <c r="M21" t="s">
        <v>67</v>
      </c>
      <c r="N21" t="s">
        <v>87</v>
      </c>
      <c r="O21" t="s">
        <v>67</v>
      </c>
      <c r="P21" t="s">
        <v>67</v>
      </c>
      <c r="Q21" t="s">
        <v>87</v>
      </c>
      <c r="R21" t="s">
        <v>27</v>
      </c>
      <c r="S21" t="s">
        <v>11</v>
      </c>
      <c r="T21">
        <v>90.566000000000003</v>
      </c>
      <c r="U21">
        <v>100</v>
      </c>
      <c r="V21">
        <v>1961</v>
      </c>
      <c r="W21">
        <v>1776</v>
      </c>
      <c r="X21">
        <v>0</v>
      </c>
      <c r="Y21">
        <v>185</v>
      </c>
      <c r="Z21">
        <v>185</v>
      </c>
      <c r="AA21">
        <v>9.4339999999999993</v>
      </c>
    </row>
    <row r="22" spans="1:27" x14ac:dyDescent="0.25">
      <c r="A22" t="s">
        <v>28</v>
      </c>
      <c r="B22" t="s">
        <v>11</v>
      </c>
      <c r="C22">
        <v>21.4876</v>
      </c>
      <c r="D22">
        <v>100</v>
      </c>
      <c r="E22">
        <v>2420</v>
      </c>
      <c r="F22">
        <v>520</v>
      </c>
      <c r="G22">
        <v>0</v>
      </c>
      <c r="H22">
        <v>1900</v>
      </c>
      <c r="I22">
        <v>1900</v>
      </c>
      <c r="J22">
        <v>78.5124</v>
      </c>
      <c r="K22" t="s">
        <v>88</v>
      </c>
      <c r="L22" t="s">
        <v>67</v>
      </c>
      <c r="M22" t="s">
        <v>67</v>
      </c>
      <c r="N22" t="s">
        <v>88</v>
      </c>
      <c r="O22" t="s">
        <v>67</v>
      </c>
      <c r="P22" t="s">
        <v>67</v>
      </c>
      <c r="Q22" t="s">
        <v>88</v>
      </c>
      <c r="R22" t="s">
        <v>28</v>
      </c>
      <c r="S22" t="s">
        <v>11</v>
      </c>
      <c r="T22">
        <v>86.900800000000004</v>
      </c>
      <c r="U22">
        <v>100</v>
      </c>
      <c r="V22">
        <v>2420</v>
      </c>
      <c r="W22">
        <v>2103</v>
      </c>
      <c r="X22">
        <v>0</v>
      </c>
      <c r="Y22">
        <v>317</v>
      </c>
      <c r="Z22">
        <v>317</v>
      </c>
      <c r="AA22">
        <v>13.0992</v>
      </c>
    </row>
    <row r="23" spans="1:27" x14ac:dyDescent="0.25">
      <c r="A23" t="s">
        <v>29</v>
      </c>
      <c r="B23" t="s">
        <v>11</v>
      </c>
      <c r="C23">
        <v>33.094900000000003</v>
      </c>
      <c r="D23">
        <v>100</v>
      </c>
      <c r="E23">
        <v>1538</v>
      </c>
      <c r="F23">
        <v>509</v>
      </c>
      <c r="G23">
        <v>0</v>
      </c>
      <c r="H23">
        <v>1029</v>
      </c>
      <c r="I23">
        <v>1029</v>
      </c>
      <c r="J23">
        <v>66.905100000000004</v>
      </c>
      <c r="K23" t="s">
        <v>89</v>
      </c>
      <c r="L23" t="s">
        <v>67</v>
      </c>
      <c r="M23" t="s">
        <v>67</v>
      </c>
      <c r="N23" t="s">
        <v>89</v>
      </c>
      <c r="O23" t="s">
        <v>67</v>
      </c>
      <c r="P23" t="s">
        <v>67</v>
      </c>
      <c r="Q23" t="s">
        <v>89</v>
      </c>
      <c r="R23" t="s">
        <v>29</v>
      </c>
      <c r="S23" t="s">
        <v>11</v>
      </c>
      <c r="T23">
        <v>30.1691</v>
      </c>
      <c r="U23">
        <v>100</v>
      </c>
      <c r="V23">
        <v>1538</v>
      </c>
      <c r="W23">
        <v>464</v>
      </c>
      <c r="X23">
        <v>0</v>
      </c>
      <c r="Y23">
        <v>1074</v>
      </c>
      <c r="Z23">
        <v>1074</v>
      </c>
      <c r="AA23">
        <v>69.8309</v>
      </c>
    </row>
    <row r="24" spans="1:27" x14ac:dyDescent="0.25">
      <c r="A24" t="s">
        <v>30</v>
      </c>
      <c r="B24" t="s">
        <v>11</v>
      </c>
      <c r="C24">
        <v>29.130400000000002</v>
      </c>
      <c r="D24">
        <v>100</v>
      </c>
      <c r="E24">
        <v>2300</v>
      </c>
      <c r="F24">
        <v>670</v>
      </c>
      <c r="G24">
        <v>0</v>
      </c>
      <c r="H24">
        <v>1630</v>
      </c>
      <c r="I24">
        <v>1630</v>
      </c>
      <c r="J24">
        <v>70.869600000000005</v>
      </c>
      <c r="K24" t="s">
        <v>90</v>
      </c>
      <c r="L24" t="s">
        <v>67</v>
      </c>
      <c r="M24" t="s">
        <v>67</v>
      </c>
      <c r="N24" t="s">
        <v>90</v>
      </c>
      <c r="O24" t="s">
        <v>67</v>
      </c>
      <c r="P24" t="s">
        <v>67</v>
      </c>
      <c r="Q24" t="s">
        <v>90</v>
      </c>
      <c r="R24" t="s">
        <v>30</v>
      </c>
      <c r="S24" t="s">
        <v>11</v>
      </c>
      <c r="T24">
        <v>28.739100000000001</v>
      </c>
      <c r="U24">
        <v>100</v>
      </c>
      <c r="V24">
        <v>2300</v>
      </c>
      <c r="W24">
        <v>661</v>
      </c>
      <c r="X24">
        <v>0</v>
      </c>
      <c r="Y24">
        <v>1639</v>
      </c>
      <c r="Z24">
        <v>1639</v>
      </c>
      <c r="AA24">
        <v>71.260900000000007</v>
      </c>
    </row>
    <row r="25" spans="1:27" x14ac:dyDescent="0.25">
      <c r="A25" t="s">
        <v>31</v>
      </c>
      <c r="B25" t="s">
        <v>11</v>
      </c>
      <c r="C25">
        <v>60.666699999999999</v>
      </c>
      <c r="D25">
        <v>92.857100000000003</v>
      </c>
      <c r="E25">
        <v>1500</v>
      </c>
      <c r="F25">
        <v>910</v>
      </c>
      <c r="G25">
        <v>70</v>
      </c>
      <c r="H25">
        <v>590</v>
      </c>
      <c r="I25">
        <v>660</v>
      </c>
      <c r="J25">
        <v>44</v>
      </c>
      <c r="K25" t="s">
        <v>91</v>
      </c>
      <c r="L25" t="s">
        <v>67</v>
      </c>
      <c r="M25" t="s">
        <v>67</v>
      </c>
      <c r="N25" t="s">
        <v>91</v>
      </c>
      <c r="O25" t="s">
        <v>67</v>
      </c>
      <c r="P25" t="s">
        <v>67</v>
      </c>
      <c r="Q25" t="s">
        <v>91</v>
      </c>
      <c r="R25" t="s">
        <v>31</v>
      </c>
      <c r="S25" t="s">
        <v>11</v>
      </c>
      <c r="T25">
        <v>65</v>
      </c>
      <c r="U25">
        <v>93.301400000000001</v>
      </c>
      <c r="V25">
        <v>1500</v>
      </c>
      <c r="W25">
        <v>975</v>
      </c>
      <c r="X25">
        <v>70</v>
      </c>
      <c r="Y25">
        <v>525</v>
      </c>
      <c r="Z25">
        <v>595</v>
      </c>
      <c r="AA25">
        <v>39.666699999999999</v>
      </c>
    </row>
    <row r="26" spans="1:27" x14ac:dyDescent="0.25">
      <c r="A26" t="s">
        <v>31</v>
      </c>
      <c r="B26" t="s">
        <v>14</v>
      </c>
      <c r="C26">
        <v>54.989800000000002</v>
      </c>
      <c r="D26">
        <v>49.360100000000003</v>
      </c>
      <c r="E26">
        <v>491</v>
      </c>
      <c r="F26">
        <v>270</v>
      </c>
      <c r="G26">
        <v>277</v>
      </c>
      <c r="H26">
        <v>221</v>
      </c>
      <c r="I26">
        <v>498</v>
      </c>
      <c r="J26">
        <v>101.42570000000001</v>
      </c>
      <c r="K26" t="s">
        <v>91</v>
      </c>
      <c r="L26" s="3" t="s">
        <v>134</v>
      </c>
      <c r="M26" s="3" t="s">
        <v>134</v>
      </c>
      <c r="N26" t="s">
        <v>91</v>
      </c>
      <c r="O26" t="s">
        <v>135</v>
      </c>
      <c r="P26" s="3" t="s">
        <v>134</v>
      </c>
      <c r="Q26" t="s">
        <v>91</v>
      </c>
      <c r="R26" t="s">
        <v>31</v>
      </c>
      <c r="S26" t="s">
        <v>14</v>
      </c>
      <c r="T26">
        <v>55.397100000000002</v>
      </c>
      <c r="U26">
        <v>48.571399999999997</v>
      </c>
      <c r="V26">
        <v>491</v>
      </c>
      <c r="W26">
        <v>272</v>
      </c>
      <c r="X26">
        <v>288</v>
      </c>
      <c r="Y26">
        <v>219</v>
      </c>
      <c r="Z26">
        <v>507</v>
      </c>
      <c r="AA26">
        <v>103.2587</v>
      </c>
    </row>
    <row r="27" spans="1:27" x14ac:dyDescent="0.25">
      <c r="A27" t="s">
        <v>32</v>
      </c>
      <c r="B27" t="s">
        <v>11</v>
      </c>
      <c r="C27">
        <v>16.2133</v>
      </c>
      <c r="D27">
        <v>100</v>
      </c>
      <c r="E27">
        <v>1875</v>
      </c>
      <c r="F27">
        <v>304</v>
      </c>
      <c r="G27">
        <v>0</v>
      </c>
      <c r="H27">
        <v>1571</v>
      </c>
      <c r="I27">
        <v>1571</v>
      </c>
      <c r="J27">
        <v>83.786699999999996</v>
      </c>
      <c r="K27" t="s">
        <v>92</v>
      </c>
      <c r="L27" t="s">
        <v>67</v>
      </c>
      <c r="M27" t="s">
        <v>67</v>
      </c>
      <c r="N27" t="s">
        <v>92</v>
      </c>
      <c r="O27" t="s">
        <v>67</v>
      </c>
      <c r="P27" t="s">
        <v>67</v>
      </c>
      <c r="Q27" t="s">
        <v>92</v>
      </c>
      <c r="R27" t="s">
        <v>32</v>
      </c>
      <c r="S27" t="s">
        <v>11</v>
      </c>
      <c r="T27">
        <v>25.92</v>
      </c>
      <c r="U27">
        <v>100</v>
      </c>
      <c r="V27">
        <v>1875</v>
      </c>
      <c r="W27">
        <v>486</v>
      </c>
      <c r="X27">
        <v>0</v>
      </c>
      <c r="Y27">
        <v>1389</v>
      </c>
      <c r="Z27">
        <v>1389</v>
      </c>
      <c r="AA27">
        <v>74.08</v>
      </c>
    </row>
    <row r="28" spans="1:27" x14ac:dyDescent="0.25">
      <c r="A28" t="s">
        <v>33</v>
      </c>
      <c r="B28" t="s">
        <v>11</v>
      </c>
      <c r="C28">
        <v>70.016099999999994</v>
      </c>
      <c r="D28">
        <v>100</v>
      </c>
      <c r="E28">
        <v>2478</v>
      </c>
      <c r="F28">
        <v>1735</v>
      </c>
      <c r="G28">
        <v>0</v>
      </c>
      <c r="H28">
        <v>743</v>
      </c>
      <c r="I28">
        <v>743</v>
      </c>
      <c r="J28">
        <v>29.983899999999998</v>
      </c>
      <c r="K28" t="s">
        <v>93</v>
      </c>
      <c r="L28" t="s">
        <v>67</v>
      </c>
      <c r="M28" t="s">
        <v>67</v>
      </c>
      <c r="N28" t="s">
        <v>93</v>
      </c>
      <c r="O28" t="s">
        <v>67</v>
      </c>
      <c r="P28" t="s">
        <v>67</v>
      </c>
      <c r="Q28" t="s">
        <v>93</v>
      </c>
      <c r="R28" t="s">
        <v>33</v>
      </c>
      <c r="S28" t="s">
        <v>11</v>
      </c>
      <c r="T28">
        <v>55.125100000000003</v>
      </c>
      <c r="U28">
        <v>100</v>
      </c>
      <c r="V28">
        <v>2478</v>
      </c>
      <c r="W28">
        <v>1366</v>
      </c>
      <c r="X28">
        <v>0</v>
      </c>
      <c r="Y28">
        <v>1112</v>
      </c>
      <c r="Z28">
        <v>1112</v>
      </c>
      <c r="AA28">
        <v>44.874899999999997</v>
      </c>
    </row>
    <row r="29" spans="1:27" x14ac:dyDescent="0.25">
      <c r="A29" t="s">
        <v>34</v>
      </c>
      <c r="B29" t="s">
        <v>11</v>
      </c>
      <c r="C29">
        <v>21.277999999999999</v>
      </c>
      <c r="D29">
        <v>100</v>
      </c>
      <c r="E29">
        <v>1518</v>
      </c>
      <c r="F29">
        <v>323</v>
      </c>
      <c r="G29">
        <v>0</v>
      </c>
      <c r="H29">
        <v>1195</v>
      </c>
      <c r="I29">
        <v>1195</v>
      </c>
      <c r="J29">
        <v>78.721999999999994</v>
      </c>
      <c r="K29" t="s">
        <v>94</v>
      </c>
      <c r="L29" t="s">
        <v>67</v>
      </c>
      <c r="M29" t="s">
        <v>67</v>
      </c>
      <c r="N29" t="s">
        <v>94</v>
      </c>
      <c r="O29" t="s">
        <v>67</v>
      </c>
      <c r="P29" t="s">
        <v>67</v>
      </c>
      <c r="Q29" t="s">
        <v>94</v>
      </c>
      <c r="R29" t="s">
        <v>34</v>
      </c>
      <c r="S29" t="s">
        <v>11</v>
      </c>
      <c r="T29">
        <v>18.313600000000001</v>
      </c>
      <c r="U29">
        <v>100</v>
      </c>
      <c r="V29">
        <v>1518</v>
      </c>
      <c r="W29">
        <v>278</v>
      </c>
      <c r="X29">
        <v>0</v>
      </c>
      <c r="Y29">
        <v>1240</v>
      </c>
      <c r="Z29">
        <v>1240</v>
      </c>
      <c r="AA29">
        <v>81.686400000000006</v>
      </c>
    </row>
    <row r="30" spans="1:27" x14ac:dyDescent="0.25">
      <c r="A30" t="s">
        <v>35</v>
      </c>
      <c r="B30" t="s">
        <v>11</v>
      </c>
      <c r="C30">
        <v>1.9531000000000001</v>
      </c>
      <c r="D30">
        <v>90.909099999999995</v>
      </c>
      <c r="E30">
        <v>1536</v>
      </c>
      <c r="F30">
        <v>30</v>
      </c>
      <c r="G30">
        <v>3</v>
      </c>
      <c r="H30">
        <v>1506</v>
      </c>
      <c r="I30">
        <v>1509</v>
      </c>
      <c r="J30">
        <v>98.242199999999997</v>
      </c>
      <c r="K30" t="s">
        <v>95</v>
      </c>
      <c r="L30" t="s">
        <v>67</v>
      </c>
      <c r="M30" t="s">
        <v>67</v>
      </c>
      <c r="N30" t="s">
        <v>95</v>
      </c>
      <c r="O30" t="s">
        <v>67</v>
      </c>
      <c r="P30" t="s">
        <v>67</v>
      </c>
      <c r="Q30" t="s">
        <v>95</v>
      </c>
      <c r="R30" t="s">
        <v>35</v>
      </c>
      <c r="S30" t="s">
        <v>11</v>
      </c>
      <c r="T30">
        <v>1.4974000000000001</v>
      </c>
      <c r="U30">
        <v>88.461500000000001</v>
      </c>
      <c r="V30">
        <v>1536</v>
      </c>
      <c r="W30">
        <v>23</v>
      </c>
      <c r="X30">
        <v>3</v>
      </c>
      <c r="Y30">
        <v>1513</v>
      </c>
      <c r="Z30">
        <v>1516</v>
      </c>
      <c r="AA30">
        <v>98.697900000000004</v>
      </c>
    </row>
    <row r="31" spans="1:27" x14ac:dyDescent="0.25">
      <c r="A31" t="s">
        <v>35</v>
      </c>
      <c r="B31" t="s">
        <v>14</v>
      </c>
      <c r="C31">
        <v>77.647099999999995</v>
      </c>
      <c r="D31">
        <v>4.3536000000000001</v>
      </c>
      <c r="E31">
        <v>85</v>
      </c>
      <c r="F31">
        <v>66</v>
      </c>
      <c r="G31">
        <v>1450</v>
      </c>
      <c r="H31">
        <v>19</v>
      </c>
      <c r="I31">
        <v>1469</v>
      </c>
      <c r="J31">
        <v>1728.2353000000001</v>
      </c>
      <c r="K31" t="s">
        <v>95</v>
      </c>
      <c r="L31" s="3" t="s">
        <v>134</v>
      </c>
      <c r="M31" s="3" t="s">
        <v>134</v>
      </c>
      <c r="N31" t="s">
        <v>95</v>
      </c>
      <c r="O31" t="s">
        <v>135</v>
      </c>
      <c r="P31" s="3" t="s">
        <v>134</v>
      </c>
      <c r="Q31" t="s">
        <v>95</v>
      </c>
      <c r="R31" t="s">
        <v>35</v>
      </c>
      <c r="S31" t="s">
        <v>14</v>
      </c>
      <c r="T31">
        <v>81.176500000000004</v>
      </c>
      <c r="U31">
        <v>4.3699000000000003</v>
      </c>
      <c r="V31">
        <v>85</v>
      </c>
      <c r="W31">
        <v>69</v>
      </c>
      <c r="X31">
        <v>1510</v>
      </c>
      <c r="Y31">
        <v>16</v>
      </c>
      <c r="Z31">
        <v>1526</v>
      </c>
      <c r="AA31">
        <v>1795.2941000000001</v>
      </c>
    </row>
    <row r="32" spans="1:27" x14ac:dyDescent="0.25">
      <c r="A32" t="s">
        <v>36</v>
      </c>
      <c r="B32" t="s">
        <v>11</v>
      </c>
      <c r="C32">
        <v>22.698499999999999</v>
      </c>
      <c r="D32">
        <v>98.776799999999994</v>
      </c>
      <c r="E32">
        <v>1423</v>
      </c>
      <c r="F32">
        <v>323</v>
      </c>
      <c r="G32">
        <v>4</v>
      </c>
      <c r="H32">
        <v>1100</v>
      </c>
      <c r="I32">
        <v>1104</v>
      </c>
      <c r="J32">
        <v>77.582599999999999</v>
      </c>
      <c r="K32" t="s">
        <v>98</v>
      </c>
      <c r="L32" s="3" t="s">
        <v>134</v>
      </c>
      <c r="M32" t="s">
        <v>67</v>
      </c>
      <c r="N32" t="s">
        <v>98</v>
      </c>
      <c r="O32" t="s">
        <v>135</v>
      </c>
      <c r="P32" t="s">
        <v>67</v>
      </c>
      <c r="Q32" t="s">
        <v>98</v>
      </c>
      <c r="R32" t="s">
        <v>36</v>
      </c>
      <c r="S32" t="s">
        <v>11</v>
      </c>
      <c r="T32">
        <v>28.390699999999999</v>
      </c>
      <c r="U32">
        <v>99.262900000000002</v>
      </c>
      <c r="V32">
        <v>1423</v>
      </c>
      <c r="W32">
        <v>404</v>
      </c>
      <c r="X32">
        <v>3</v>
      </c>
      <c r="Y32">
        <v>1019</v>
      </c>
      <c r="Z32">
        <v>1022</v>
      </c>
      <c r="AA32">
        <v>71.820099999999996</v>
      </c>
    </row>
    <row r="33" spans="1:27" x14ac:dyDescent="0.25">
      <c r="A33" t="s">
        <v>36</v>
      </c>
      <c r="B33" t="s">
        <v>19</v>
      </c>
      <c r="C33">
        <v>17.391300000000001</v>
      </c>
      <c r="D33">
        <v>0.49080000000000001</v>
      </c>
      <c r="E33">
        <v>23</v>
      </c>
      <c r="F33">
        <v>4</v>
      </c>
      <c r="G33">
        <v>811</v>
      </c>
      <c r="H33">
        <v>19</v>
      </c>
      <c r="I33">
        <v>830</v>
      </c>
      <c r="J33">
        <v>3608.6957000000002</v>
      </c>
      <c r="K33" t="s">
        <v>98</v>
      </c>
      <c r="L33" t="s">
        <v>67</v>
      </c>
      <c r="M33" t="s">
        <v>77</v>
      </c>
      <c r="N33" t="s">
        <v>98</v>
      </c>
      <c r="O33" t="s">
        <v>67</v>
      </c>
      <c r="P33" t="s">
        <v>77</v>
      </c>
      <c r="Q33" t="s">
        <v>98</v>
      </c>
      <c r="R33" t="s">
        <v>36</v>
      </c>
      <c r="S33" t="s">
        <v>19</v>
      </c>
      <c r="T33">
        <v>17.391300000000001</v>
      </c>
      <c r="U33">
        <v>0.46350000000000002</v>
      </c>
      <c r="V33">
        <v>23</v>
      </c>
      <c r="W33">
        <v>4</v>
      </c>
      <c r="X33">
        <v>859</v>
      </c>
      <c r="Y33">
        <v>19</v>
      </c>
      <c r="Z33">
        <v>878</v>
      </c>
      <c r="AA33">
        <v>3817.3912999999998</v>
      </c>
    </row>
    <row r="34" spans="1:27" x14ac:dyDescent="0.25">
      <c r="A34" t="s">
        <v>36</v>
      </c>
      <c r="B34" t="s">
        <v>14</v>
      </c>
      <c r="C34">
        <v>61.936599999999999</v>
      </c>
      <c r="D34">
        <v>77.453000000000003</v>
      </c>
      <c r="E34">
        <v>1198</v>
      </c>
      <c r="F34">
        <v>742</v>
      </c>
      <c r="G34">
        <v>216</v>
      </c>
      <c r="H34">
        <v>456</v>
      </c>
      <c r="I34">
        <v>672</v>
      </c>
      <c r="J34">
        <v>56.093499999999999</v>
      </c>
      <c r="K34" t="s">
        <v>98</v>
      </c>
      <c r="L34" t="s">
        <v>77</v>
      </c>
      <c r="M34" s="3" t="s">
        <v>134</v>
      </c>
      <c r="N34" t="s">
        <v>98</v>
      </c>
      <c r="O34" t="s">
        <v>77</v>
      </c>
      <c r="P34" s="3" t="s">
        <v>134</v>
      </c>
      <c r="Q34" t="s">
        <v>98</v>
      </c>
      <c r="R34" t="s">
        <v>36</v>
      </c>
      <c r="S34" t="s">
        <v>14</v>
      </c>
      <c r="T34">
        <v>62.938200000000002</v>
      </c>
      <c r="U34">
        <v>77.174999999999997</v>
      </c>
      <c r="V34">
        <v>1198</v>
      </c>
      <c r="W34">
        <v>754</v>
      </c>
      <c r="X34">
        <v>223</v>
      </c>
      <c r="Y34">
        <v>444</v>
      </c>
      <c r="Z34">
        <v>667</v>
      </c>
      <c r="AA34">
        <v>55.676099999999998</v>
      </c>
    </row>
    <row r="35" spans="1:27" x14ac:dyDescent="0.25">
      <c r="A35" t="s">
        <v>37</v>
      </c>
      <c r="B35" t="s">
        <v>11</v>
      </c>
      <c r="C35">
        <v>7.2603</v>
      </c>
      <c r="D35">
        <v>47.321399999999997</v>
      </c>
      <c r="E35">
        <v>730</v>
      </c>
      <c r="F35">
        <v>53</v>
      </c>
      <c r="G35">
        <v>59</v>
      </c>
      <c r="H35">
        <v>677</v>
      </c>
      <c r="I35">
        <v>736</v>
      </c>
      <c r="J35">
        <v>100.8219</v>
      </c>
      <c r="K35" t="s">
        <v>100</v>
      </c>
      <c r="L35" s="2" t="s">
        <v>99</v>
      </c>
      <c r="M35" t="s">
        <v>67</v>
      </c>
      <c r="N35" t="s">
        <v>100</v>
      </c>
      <c r="O35" t="s">
        <v>99</v>
      </c>
      <c r="P35" t="s">
        <v>67</v>
      </c>
      <c r="Q35" t="s">
        <v>100</v>
      </c>
      <c r="R35" t="s">
        <v>37</v>
      </c>
      <c r="S35" t="s">
        <v>11</v>
      </c>
      <c r="T35">
        <v>7.1233000000000004</v>
      </c>
      <c r="U35">
        <v>38.518500000000003</v>
      </c>
      <c r="V35">
        <v>730</v>
      </c>
      <c r="W35">
        <v>52</v>
      </c>
      <c r="X35">
        <v>83</v>
      </c>
      <c r="Y35">
        <v>678</v>
      </c>
      <c r="Z35">
        <v>761</v>
      </c>
      <c r="AA35">
        <v>104.2466</v>
      </c>
    </row>
    <row r="36" spans="1:27" x14ac:dyDescent="0.25">
      <c r="A36" t="s">
        <v>37</v>
      </c>
      <c r="B36" t="s">
        <v>38</v>
      </c>
      <c r="C36">
        <v>4.2809999999999997</v>
      </c>
      <c r="D36">
        <v>31.967199999999998</v>
      </c>
      <c r="E36">
        <v>911</v>
      </c>
      <c r="F36">
        <v>39</v>
      </c>
      <c r="G36">
        <v>83</v>
      </c>
      <c r="H36">
        <v>872</v>
      </c>
      <c r="I36">
        <v>955</v>
      </c>
      <c r="J36">
        <v>104.82989999999999</v>
      </c>
      <c r="K36" t="s">
        <v>100</v>
      </c>
      <c r="L36" s="3" t="s">
        <v>134</v>
      </c>
      <c r="M36" s="2" t="s">
        <v>99</v>
      </c>
      <c r="N36" t="s">
        <v>100</v>
      </c>
      <c r="O36" t="s">
        <v>135</v>
      </c>
      <c r="P36" s="2" t="s">
        <v>99</v>
      </c>
      <c r="Q36" t="s">
        <v>100</v>
      </c>
      <c r="R36" t="s">
        <v>37</v>
      </c>
      <c r="S36" t="s">
        <v>38</v>
      </c>
      <c r="T36">
        <v>4.0614999999999997</v>
      </c>
      <c r="U36">
        <v>31.896599999999999</v>
      </c>
      <c r="V36">
        <v>911</v>
      </c>
      <c r="W36">
        <v>37</v>
      </c>
      <c r="X36">
        <v>79</v>
      </c>
      <c r="Y36">
        <v>874</v>
      </c>
      <c r="Z36">
        <v>953</v>
      </c>
      <c r="AA36">
        <v>104.6103</v>
      </c>
    </row>
    <row r="37" spans="1:27" x14ac:dyDescent="0.25">
      <c r="A37" t="s">
        <v>37</v>
      </c>
      <c r="B37" t="s">
        <v>14</v>
      </c>
      <c r="C37">
        <v>58.402200000000001</v>
      </c>
      <c r="D37">
        <v>21.031700000000001</v>
      </c>
      <c r="E37">
        <v>363</v>
      </c>
      <c r="F37">
        <v>212</v>
      </c>
      <c r="G37">
        <v>796</v>
      </c>
      <c r="H37">
        <v>151</v>
      </c>
      <c r="I37">
        <v>947</v>
      </c>
      <c r="J37">
        <v>260.88150000000002</v>
      </c>
      <c r="K37" t="s">
        <v>100</v>
      </c>
      <c r="L37" t="s">
        <v>67</v>
      </c>
      <c r="M37" s="3" t="s">
        <v>134</v>
      </c>
      <c r="N37" t="s">
        <v>100</v>
      </c>
      <c r="O37" t="s">
        <v>67</v>
      </c>
      <c r="P37" s="3" t="s">
        <v>134</v>
      </c>
      <c r="Q37" t="s">
        <v>100</v>
      </c>
      <c r="R37" t="s">
        <v>37</v>
      </c>
      <c r="S37" t="s">
        <v>14</v>
      </c>
      <c r="T37">
        <v>59.504100000000001</v>
      </c>
      <c r="U37">
        <v>21.1557</v>
      </c>
      <c r="V37">
        <v>363</v>
      </c>
      <c r="W37">
        <v>216</v>
      </c>
      <c r="X37">
        <v>805</v>
      </c>
      <c r="Y37">
        <v>147</v>
      </c>
      <c r="Z37">
        <v>952</v>
      </c>
      <c r="AA37">
        <v>262.25900000000001</v>
      </c>
    </row>
    <row r="38" spans="1:27" x14ac:dyDescent="0.25">
      <c r="A38" t="s">
        <v>39</v>
      </c>
      <c r="B38" t="s">
        <v>11</v>
      </c>
      <c r="C38">
        <v>0.36563000000000001</v>
      </c>
      <c r="D38">
        <v>80</v>
      </c>
      <c r="E38">
        <v>1094</v>
      </c>
      <c r="F38">
        <v>4</v>
      </c>
      <c r="G38">
        <v>1</v>
      </c>
      <c r="H38">
        <v>1090</v>
      </c>
      <c r="I38">
        <v>1091</v>
      </c>
      <c r="J38">
        <v>99.725800000000007</v>
      </c>
      <c r="K38" s="5" t="s">
        <v>101</v>
      </c>
      <c r="L38" s="5" t="s">
        <v>67</v>
      </c>
      <c r="M38" s="5" t="s">
        <v>67</v>
      </c>
      <c r="N38" t="s">
        <v>101</v>
      </c>
      <c r="O38" t="s">
        <v>67</v>
      </c>
      <c r="P38" s="5" t="s">
        <v>67</v>
      </c>
      <c r="Q38" t="s">
        <v>101</v>
      </c>
      <c r="R38" t="s">
        <v>39</v>
      </c>
      <c r="S38" t="s">
        <v>11</v>
      </c>
      <c r="T38">
        <v>0.45704</v>
      </c>
      <c r="U38">
        <v>83.333299999999994</v>
      </c>
      <c r="V38">
        <v>1094</v>
      </c>
      <c r="W38">
        <v>5</v>
      </c>
      <c r="X38">
        <v>1</v>
      </c>
      <c r="Y38">
        <v>1089</v>
      </c>
      <c r="Z38">
        <v>1090</v>
      </c>
      <c r="AA38">
        <v>99.634399999999999</v>
      </c>
    </row>
    <row r="39" spans="1:27" s="2" customFormat="1" x14ac:dyDescent="0.25">
      <c r="A39" s="2" t="s">
        <v>39</v>
      </c>
      <c r="B39" s="2" t="s">
        <v>40</v>
      </c>
      <c r="C39" s="2">
        <v>0</v>
      </c>
      <c r="D39" s="2">
        <v>0</v>
      </c>
      <c r="E39" s="2">
        <v>104</v>
      </c>
      <c r="F39" s="2">
        <v>0</v>
      </c>
      <c r="G39" s="2">
        <v>2</v>
      </c>
      <c r="H39" s="2">
        <v>104</v>
      </c>
      <c r="I39" s="2">
        <v>106</v>
      </c>
      <c r="J39" s="2">
        <v>101.92310000000001</v>
      </c>
      <c r="K39" s="5" t="s">
        <v>101</v>
      </c>
      <c r="L39" s="5" t="s">
        <v>99</v>
      </c>
      <c r="M39" s="6" t="s">
        <v>134</v>
      </c>
      <c r="N39" t="s">
        <v>101</v>
      </c>
      <c r="O39" t="s">
        <v>99</v>
      </c>
      <c r="P39" t="s">
        <v>102</v>
      </c>
      <c r="Q39" t="s">
        <v>101</v>
      </c>
      <c r="R39" s="2" t="s">
        <v>39</v>
      </c>
      <c r="S39" s="2" t="s">
        <v>38</v>
      </c>
      <c r="T39" s="2">
        <v>0.10638</v>
      </c>
      <c r="U39" s="2">
        <v>20</v>
      </c>
      <c r="V39" s="2">
        <v>940</v>
      </c>
      <c r="W39" s="2">
        <v>1</v>
      </c>
      <c r="X39" s="2">
        <v>4</v>
      </c>
      <c r="Y39" s="2">
        <v>939</v>
      </c>
      <c r="Z39" s="2">
        <v>943</v>
      </c>
      <c r="AA39" s="2">
        <v>100.31910000000001</v>
      </c>
    </row>
    <row r="40" spans="1:27" x14ac:dyDescent="0.25">
      <c r="A40" t="s">
        <v>39</v>
      </c>
      <c r="B40" t="s">
        <v>38</v>
      </c>
      <c r="C40">
        <v>0.10638</v>
      </c>
      <c r="D40">
        <v>20</v>
      </c>
      <c r="E40">
        <v>940</v>
      </c>
      <c r="F40">
        <v>1</v>
      </c>
      <c r="G40">
        <v>4</v>
      </c>
      <c r="H40">
        <v>939</v>
      </c>
      <c r="I40">
        <v>943</v>
      </c>
      <c r="J40">
        <v>100.31910000000001</v>
      </c>
      <c r="K40" s="5" t="s">
        <v>101</v>
      </c>
      <c r="L40" s="6" t="s">
        <v>134</v>
      </c>
      <c r="M40" s="5" t="s">
        <v>99</v>
      </c>
      <c r="N40" t="s">
        <v>101</v>
      </c>
      <c r="O40" t="s">
        <v>102</v>
      </c>
      <c r="P40" t="s">
        <v>99</v>
      </c>
      <c r="Q40" t="s">
        <v>101</v>
      </c>
      <c r="R40" s="2" t="s">
        <v>41</v>
      </c>
      <c r="S40" s="2" t="s">
        <v>40</v>
      </c>
      <c r="T40" s="2">
        <v>3.8801000000000001</v>
      </c>
      <c r="U40" s="2">
        <v>39.285699999999999</v>
      </c>
      <c r="V40" s="2">
        <v>567</v>
      </c>
      <c r="W40" s="2">
        <v>22</v>
      </c>
      <c r="X40" s="2">
        <v>34</v>
      </c>
      <c r="Y40" s="2">
        <v>545</v>
      </c>
      <c r="Z40" s="2">
        <v>579</v>
      </c>
      <c r="AA40" s="2">
        <v>102.1164</v>
      </c>
    </row>
    <row r="41" spans="1:27" x14ac:dyDescent="0.25">
      <c r="A41" s="2" t="s">
        <v>41</v>
      </c>
      <c r="B41" s="2" t="s">
        <v>40</v>
      </c>
      <c r="C41" s="2">
        <v>6.7019000000000002</v>
      </c>
      <c r="D41" s="2">
        <v>39.583300000000001</v>
      </c>
      <c r="E41" s="2">
        <v>567</v>
      </c>
      <c r="F41" s="2">
        <v>38</v>
      </c>
      <c r="G41" s="2">
        <v>58</v>
      </c>
      <c r="H41" s="2">
        <v>529</v>
      </c>
      <c r="I41" s="2">
        <v>587</v>
      </c>
      <c r="J41" s="2">
        <v>103.5273</v>
      </c>
      <c r="K41" t="s">
        <v>103</v>
      </c>
      <c r="L41" t="s">
        <v>99</v>
      </c>
      <c r="N41" t="s">
        <v>103</v>
      </c>
      <c r="O41" t="s">
        <v>99</v>
      </c>
      <c r="P41" t="s">
        <v>102</v>
      </c>
      <c r="Q41" t="s">
        <v>103</v>
      </c>
      <c r="R41" t="s">
        <v>41</v>
      </c>
      <c r="S41" t="s">
        <v>38</v>
      </c>
      <c r="T41">
        <v>5.1889000000000003</v>
      </c>
      <c r="U41">
        <v>60.386499999999998</v>
      </c>
      <c r="V41">
        <v>2409</v>
      </c>
      <c r="W41">
        <v>125</v>
      </c>
      <c r="X41">
        <v>82</v>
      </c>
      <c r="Y41">
        <v>2284</v>
      </c>
      <c r="Z41">
        <v>2366</v>
      </c>
      <c r="AA41">
        <v>98.215000000000003</v>
      </c>
    </row>
    <row r="42" spans="1:27" x14ac:dyDescent="0.25">
      <c r="A42" t="s">
        <v>41</v>
      </c>
      <c r="B42" t="s">
        <v>38</v>
      </c>
      <c r="C42">
        <v>5.4379</v>
      </c>
      <c r="D42">
        <v>60.930199999999999</v>
      </c>
      <c r="E42">
        <v>2409</v>
      </c>
      <c r="F42">
        <v>131</v>
      </c>
      <c r="G42">
        <v>84</v>
      </c>
      <c r="H42">
        <v>2278</v>
      </c>
      <c r="I42">
        <v>2362</v>
      </c>
      <c r="J42">
        <v>98.049000000000007</v>
      </c>
      <c r="K42" t="s">
        <v>103</v>
      </c>
      <c r="L42" t="s">
        <v>77</v>
      </c>
      <c r="M42" t="s">
        <v>99</v>
      </c>
      <c r="N42" t="s">
        <v>103</v>
      </c>
      <c r="O42" t="s">
        <v>77</v>
      </c>
      <c r="P42" t="s">
        <v>99</v>
      </c>
      <c r="Q42" t="s">
        <v>103</v>
      </c>
      <c r="R42" t="s">
        <v>41</v>
      </c>
      <c r="S42" t="s">
        <v>19</v>
      </c>
      <c r="T42">
        <v>11.25</v>
      </c>
      <c r="U42">
        <v>0.99778</v>
      </c>
      <c r="V42">
        <v>80</v>
      </c>
      <c r="W42">
        <v>9</v>
      </c>
      <c r="X42">
        <v>893</v>
      </c>
      <c r="Y42">
        <v>71</v>
      </c>
      <c r="Z42">
        <v>964</v>
      </c>
      <c r="AA42">
        <v>1205</v>
      </c>
    </row>
    <row r="43" spans="1:27" x14ac:dyDescent="0.25">
      <c r="A43" t="s">
        <v>41</v>
      </c>
      <c r="B43" t="s">
        <v>19</v>
      </c>
      <c r="C43">
        <v>11.25</v>
      </c>
      <c r="D43">
        <v>1.0011000000000001</v>
      </c>
      <c r="E43">
        <v>80</v>
      </c>
      <c r="F43">
        <v>9</v>
      </c>
      <c r="G43">
        <v>890</v>
      </c>
      <c r="H43">
        <v>71</v>
      </c>
      <c r="I43">
        <v>961</v>
      </c>
      <c r="J43">
        <v>1201.25</v>
      </c>
      <c r="K43" t="s">
        <v>103</v>
      </c>
      <c r="L43" s="4" t="s">
        <v>134</v>
      </c>
      <c r="M43" t="s">
        <v>77</v>
      </c>
      <c r="N43" t="s">
        <v>103</v>
      </c>
      <c r="O43" t="s">
        <v>135</v>
      </c>
      <c r="P43" t="s">
        <v>77</v>
      </c>
      <c r="Q43" t="s">
        <v>103</v>
      </c>
      <c r="R43" t="s">
        <v>41</v>
      </c>
      <c r="S43" t="s">
        <v>14</v>
      </c>
      <c r="T43">
        <v>28.571400000000001</v>
      </c>
      <c r="U43">
        <v>0.20263</v>
      </c>
      <c r="V43">
        <v>7</v>
      </c>
      <c r="W43">
        <v>2</v>
      </c>
      <c r="X43">
        <v>985</v>
      </c>
      <c r="Y43">
        <v>5</v>
      </c>
      <c r="Z43">
        <v>990</v>
      </c>
      <c r="AA43">
        <v>14142.857099999999</v>
      </c>
    </row>
    <row r="44" spans="1:27" x14ac:dyDescent="0.25">
      <c r="A44" t="s">
        <v>41</v>
      </c>
      <c r="B44" t="s">
        <v>14</v>
      </c>
      <c r="C44">
        <v>28.571400000000001</v>
      </c>
      <c r="D44">
        <v>0.20305000000000001</v>
      </c>
      <c r="E44">
        <v>7</v>
      </c>
      <c r="F44">
        <v>2</v>
      </c>
      <c r="G44">
        <v>983</v>
      </c>
      <c r="H44">
        <v>5</v>
      </c>
      <c r="I44">
        <v>988</v>
      </c>
      <c r="J44">
        <v>14114.2857</v>
      </c>
      <c r="K44" s="2"/>
      <c r="L44" s="2"/>
      <c r="M44" s="4" t="s">
        <v>134</v>
      </c>
      <c r="N44" t="s">
        <v>103</v>
      </c>
      <c r="O44" t="s">
        <v>102</v>
      </c>
      <c r="P44" t="s">
        <v>135</v>
      </c>
      <c r="Q44" t="s">
        <v>103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5">
      <c r="A45" t="s">
        <v>42</v>
      </c>
      <c r="B45" t="s">
        <v>11</v>
      </c>
      <c r="C45">
        <v>80.881200000000007</v>
      </c>
      <c r="D45">
        <v>100</v>
      </c>
      <c r="E45">
        <v>2610</v>
      </c>
      <c r="F45">
        <v>2111</v>
      </c>
      <c r="G45">
        <v>0</v>
      </c>
      <c r="H45">
        <v>499</v>
      </c>
      <c r="I45">
        <v>499</v>
      </c>
      <c r="J45">
        <v>19.1188</v>
      </c>
      <c r="K45" t="s">
        <v>104</v>
      </c>
      <c r="L45" t="s">
        <v>67</v>
      </c>
      <c r="M45" t="s">
        <v>67</v>
      </c>
      <c r="N45" t="s">
        <v>104</v>
      </c>
      <c r="O45" t="s">
        <v>67</v>
      </c>
      <c r="P45" t="s">
        <v>67</v>
      </c>
      <c r="Q45" t="s">
        <v>104</v>
      </c>
      <c r="R45" t="s">
        <v>42</v>
      </c>
      <c r="S45" t="s">
        <v>11</v>
      </c>
      <c r="T45">
        <v>89.6935</v>
      </c>
      <c r="U45">
        <v>100</v>
      </c>
      <c r="V45">
        <v>2610</v>
      </c>
      <c r="W45">
        <v>2341</v>
      </c>
      <c r="X45">
        <v>0</v>
      </c>
      <c r="Y45">
        <v>269</v>
      </c>
      <c r="Z45">
        <v>269</v>
      </c>
      <c r="AA45">
        <v>10.3065</v>
      </c>
    </row>
    <row r="46" spans="1:27" x14ac:dyDescent="0.25">
      <c r="A46" t="s">
        <v>42</v>
      </c>
      <c r="B46" t="s">
        <v>19</v>
      </c>
      <c r="C46">
        <v>20.408200000000001</v>
      </c>
      <c r="D46">
        <v>5.0251000000000001</v>
      </c>
      <c r="E46">
        <v>49</v>
      </c>
      <c r="F46">
        <v>10</v>
      </c>
      <c r="G46">
        <v>189</v>
      </c>
      <c r="H46">
        <v>39</v>
      </c>
      <c r="I46">
        <v>228</v>
      </c>
      <c r="J46">
        <v>465.30610000000001</v>
      </c>
      <c r="K46" t="s">
        <v>104</v>
      </c>
      <c r="L46" t="s">
        <v>77</v>
      </c>
      <c r="M46" t="s">
        <v>77</v>
      </c>
      <c r="N46" t="s">
        <v>104</v>
      </c>
      <c r="O46" t="s">
        <v>77</v>
      </c>
      <c r="P46" t="s">
        <v>77</v>
      </c>
      <c r="Q46" t="s">
        <v>104</v>
      </c>
      <c r="R46" t="s">
        <v>42</v>
      </c>
      <c r="S46" t="s">
        <v>19</v>
      </c>
      <c r="T46">
        <v>20.408200000000001</v>
      </c>
      <c r="U46">
        <v>4.7847</v>
      </c>
      <c r="V46">
        <v>49</v>
      </c>
      <c r="W46">
        <v>10</v>
      </c>
      <c r="X46">
        <v>199</v>
      </c>
      <c r="Y46">
        <v>39</v>
      </c>
      <c r="Z46">
        <v>238</v>
      </c>
      <c r="AA46">
        <v>485.71429999999998</v>
      </c>
    </row>
    <row r="47" spans="1:27" x14ac:dyDescent="0.25">
      <c r="A47" t="s">
        <v>43</v>
      </c>
      <c r="B47" t="s">
        <v>11</v>
      </c>
      <c r="C47">
        <v>0.13289000000000001</v>
      </c>
      <c r="D47">
        <v>11.1111</v>
      </c>
      <c r="E47">
        <v>1505</v>
      </c>
      <c r="F47">
        <v>2</v>
      </c>
      <c r="G47">
        <v>16</v>
      </c>
      <c r="H47">
        <v>1503</v>
      </c>
      <c r="I47">
        <v>1519</v>
      </c>
      <c r="J47">
        <v>100.9302</v>
      </c>
      <c r="K47" t="s">
        <v>105</v>
      </c>
      <c r="L47" s="3" t="s">
        <v>134</v>
      </c>
      <c r="M47" t="s">
        <v>67</v>
      </c>
      <c r="N47" t="s">
        <v>105</v>
      </c>
      <c r="O47" t="s">
        <v>135</v>
      </c>
      <c r="P47" t="s">
        <v>67</v>
      </c>
      <c r="Q47" t="s">
        <v>105</v>
      </c>
      <c r="R47" t="s">
        <v>43</v>
      </c>
      <c r="S47" t="s">
        <v>11</v>
      </c>
      <c r="T47">
        <v>0.13289000000000001</v>
      </c>
      <c r="U47">
        <v>6.0606</v>
      </c>
      <c r="V47">
        <v>1505</v>
      </c>
      <c r="W47">
        <v>2</v>
      </c>
      <c r="X47">
        <v>31</v>
      </c>
      <c r="Y47">
        <v>1503</v>
      </c>
      <c r="Z47">
        <v>1534</v>
      </c>
      <c r="AA47">
        <v>101.9269</v>
      </c>
    </row>
    <row r="48" spans="1:27" x14ac:dyDescent="0.25">
      <c r="A48" t="s">
        <v>43</v>
      </c>
      <c r="B48" t="s">
        <v>19</v>
      </c>
      <c r="C48">
        <v>33.333300000000001</v>
      </c>
      <c r="D48">
        <v>0.40404000000000001</v>
      </c>
      <c r="E48">
        <v>6</v>
      </c>
      <c r="F48">
        <v>2</v>
      </c>
      <c r="G48">
        <v>493</v>
      </c>
      <c r="H48">
        <v>4</v>
      </c>
      <c r="I48">
        <v>497</v>
      </c>
      <c r="J48">
        <v>8283.3333000000002</v>
      </c>
      <c r="K48" t="s">
        <v>105</v>
      </c>
      <c r="L48" t="s">
        <v>77</v>
      </c>
      <c r="M48" t="s">
        <v>77</v>
      </c>
      <c r="N48" t="s">
        <v>105</v>
      </c>
      <c r="O48" t="s">
        <v>77</v>
      </c>
      <c r="P48" t="s">
        <v>77</v>
      </c>
      <c r="Q48" t="s">
        <v>105</v>
      </c>
      <c r="R48" t="s">
        <v>43</v>
      </c>
      <c r="S48" t="s">
        <v>19</v>
      </c>
      <c r="T48">
        <v>33.333300000000001</v>
      </c>
      <c r="U48">
        <v>0.40322999999999998</v>
      </c>
      <c r="V48">
        <v>6</v>
      </c>
      <c r="W48">
        <v>2</v>
      </c>
      <c r="X48">
        <v>494</v>
      </c>
      <c r="Y48">
        <v>4</v>
      </c>
      <c r="Z48">
        <v>498</v>
      </c>
      <c r="AA48">
        <v>8300</v>
      </c>
    </row>
    <row r="49" spans="1:27" x14ac:dyDescent="0.25">
      <c r="A49" t="s">
        <v>43</v>
      </c>
      <c r="B49" t="s">
        <v>44</v>
      </c>
      <c r="C49">
        <v>12.133900000000001</v>
      </c>
      <c r="D49">
        <v>35.582799999999999</v>
      </c>
      <c r="E49">
        <v>478</v>
      </c>
      <c r="F49">
        <v>58</v>
      </c>
      <c r="G49">
        <v>105</v>
      </c>
      <c r="H49">
        <v>420</v>
      </c>
      <c r="I49">
        <v>525</v>
      </c>
      <c r="J49">
        <v>109.8326</v>
      </c>
      <c r="K49" t="s">
        <v>105</v>
      </c>
      <c r="L49" t="s">
        <v>67</v>
      </c>
      <c r="M49" t="s">
        <v>106</v>
      </c>
      <c r="N49" t="s">
        <v>105</v>
      </c>
      <c r="O49" t="s">
        <v>67</v>
      </c>
      <c r="P49" t="s">
        <v>106</v>
      </c>
      <c r="Q49" t="s">
        <v>105</v>
      </c>
      <c r="R49" t="s">
        <v>43</v>
      </c>
      <c r="S49" t="s">
        <v>44</v>
      </c>
      <c r="T49">
        <v>12.133900000000001</v>
      </c>
      <c r="U49">
        <v>35.582799999999999</v>
      </c>
      <c r="V49">
        <v>478</v>
      </c>
      <c r="W49">
        <v>58</v>
      </c>
      <c r="X49">
        <v>105</v>
      </c>
      <c r="Y49">
        <v>420</v>
      </c>
      <c r="Z49">
        <v>525</v>
      </c>
      <c r="AA49">
        <v>109.8326</v>
      </c>
    </row>
    <row r="50" spans="1:27" x14ac:dyDescent="0.25">
      <c r="A50" t="s">
        <v>43</v>
      </c>
      <c r="B50" t="s">
        <v>14</v>
      </c>
      <c r="C50">
        <v>39.516100000000002</v>
      </c>
      <c r="D50">
        <v>10.344799999999999</v>
      </c>
      <c r="E50">
        <v>372</v>
      </c>
      <c r="F50">
        <v>147</v>
      </c>
      <c r="G50">
        <v>1274</v>
      </c>
      <c r="H50">
        <v>225</v>
      </c>
      <c r="I50">
        <v>1499</v>
      </c>
      <c r="J50">
        <v>402.95699999999999</v>
      </c>
      <c r="K50" t="s">
        <v>105</v>
      </c>
      <c r="L50" t="s">
        <v>106</v>
      </c>
      <c r="M50" s="3" t="s">
        <v>134</v>
      </c>
      <c r="N50" t="s">
        <v>105</v>
      </c>
      <c r="O50" t="s">
        <v>106</v>
      </c>
      <c r="P50" t="s">
        <v>135</v>
      </c>
      <c r="Q50" t="s">
        <v>105</v>
      </c>
      <c r="R50" t="s">
        <v>43</v>
      </c>
      <c r="S50" t="s">
        <v>14</v>
      </c>
      <c r="T50">
        <v>40.5914</v>
      </c>
      <c r="U50">
        <v>10.5816</v>
      </c>
      <c r="V50">
        <v>372</v>
      </c>
      <c r="W50">
        <v>151</v>
      </c>
      <c r="X50">
        <v>1276</v>
      </c>
      <c r="Y50">
        <v>221</v>
      </c>
      <c r="Z50">
        <v>1497</v>
      </c>
      <c r="AA50">
        <v>402.4194</v>
      </c>
    </row>
    <row r="51" spans="1:27" x14ac:dyDescent="0.25">
      <c r="A51" t="s">
        <v>45</v>
      </c>
      <c r="B51" t="s">
        <v>11</v>
      </c>
      <c r="C51">
        <v>6.2676999999999996</v>
      </c>
      <c r="D51">
        <v>66.523600000000002</v>
      </c>
      <c r="E51">
        <v>2473</v>
      </c>
      <c r="F51">
        <v>155</v>
      </c>
      <c r="G51">
        <v>78</v>
      </c>
      <c r="H51">
        <v>2318</v>
      </c>
      <c r="I51">
        <v>2396</v>
      </c>
      <c r="J51">
        <v>96.886399999999995</v>
      </c>
      <c r="K51" t="s">
        <v>107</v>
      </c>
      <c r="L51" t="s">
        <v>67</v>
      </c>
      <c r="M51" t="s">
        <v>67</v>
      </c>
      <c r="N51" t="s">
        <v>107</v>
      </c>
      <c r="O51" t="s">
        <v>67</v>
      </c>
      <c r="P51" t="s">
        <v>67</v>
      </c>
      <c r="Q51" t="s">
        <v>107</v>
      </c>
      <c r="R51" t="s">
        <v>45</v>
      </c>
      <c r="S51" t="s">
        <v>11</v>
      </c>
      <c r="T51">
        <v>7.1977000000000002</v>
      </c>
      <c r="U51">
        <v>70.078699999999998</v>
      </c>
      <c r="V51">
        <v>2473</v>
      </c>
      <c r="W51">
        <v>178</v>
      </c>
      <c r="X51">
        <v>76</v>
      </c>
      <c r="Y51">
        <v>2295</v>
      </c>
      <c r="Z51">
        <v>2371</v>
      </c>
      <c r="AA51">
        <v>95.875500000000002</v>
      </c>
    </row>
    <row r="52" spans="1:27" x14ac:dyDescent="0.25">
      <c r="A52" t="s">
        <v>45</v>
      </c>
      <c r="B52" t="s">
        <v>14</v>
      </c>
      <c r="C52">
        <v>11.867699999999999</v>
      </c>
      <c r="D52">
        <v>10.149800000000001</v>
      </c>
      <c r="E52">
        <v>514</v>
      </c>
      <c r="F52">
        <v>61</v>
      </c>
      <c r="G52">
        <v>540</v>
      </c>
      <c r="H52">
        <v>453</v>
      </c>
      <c r="I52">
        <v>993</v>
      </c>
      <c r="J52">
        <v>193.19069999999999</v>
      </c>
      <c r="K52" t="s">
        <v>107</v>
      </c>
      <c r="L52" s="3" t="s">
        <v>134</v>
      </c>
      <c r="M52" s="3" t="s">
        <v>134</v>
      </c>
      <c r="N52" t="s">
        <v>107</v>
      </c>
      <c r="O52" t="s">
        <v>135</v>
      </c>
      <c r="P52" t="s">
        <v>135</v>
      </c>
      <c r="Q52" t="s">
        <v>107</v>
      </c>
      <c r="R52" t="s">
        <v>45</v>
      </c>
      <c r="S52" t="s">
        <v>14</v>
      </c>
      <c r="T52">
        <v>11.867699999999999</v>
      </c>
      <c r="U52">
        <v>10.099299999999999</v>
      </c>
      <c r="V52">
        <v>514</v>
      </c>
      <c r="W52">
        <v>61</v>
      </c>
      <c r="X52">
        <v>543</v>
      </c>
      <c r="Y52">
        <v>453</v>
      </c>
      <c r="Z52">
        <v>996</v>
      </c>
      <c r="AA52">
        <v>193.77430000000001</v>
      </c>
    </row>
    <row r="53" spans="1:27" x14ac:dyDescent="0.25">
      <c r="A53" t="s">
        <v>46</v>
      </c>
      <c r="B53" t="s">
        <v>11</v>
      </c>
      <c r="C53">
        <v>66.931399999999996</v>
      </c>
      <c r="D53">
        <v>100</v>
      </c>
      <c r="E53">
        <v>2770</v>
      </c>
      <c r="F53">
        <v>1854</v>
      </c>
      <c r="G53">
        <v>0</v>
      </c>
      <c r="H53">
        <v>916</v>
      </c>
      <c r="I53">
        <v>916</v>
      </c>
      <c r="J53">
        <v>33.068600000000004</v>
      </c>
      <c r="K53" t="s">
        <v>108</v>
      </c>
      <c r="L53" t="s">
        <v>67</v>
      </c>
      <c r="M53" t="s">
        <v>67</v>
      </c>
      <c r="N53" t="s">
        <v>108</v>
      </c>
      <c r="O53" t="s">
        <v>67</v>
      </c>
      <c r="P53" t="s">
        <v>67</v>
      </c>
      <c r="Q53" t="s">
        <v>108</v>
      </c>
      <c r="R53" t="s">
        <v>46</v>
      </c>
      <c r="S53" t="s">
        <v>11</v>
      </c>
      <c r="T53">
        <v>71.407899999999998</v>
      </c>
      <c r="U53">
        <v>100</v>
      </c>
      <c r="V53">
        <v>2770</v>
      </c>
      <c r="W53">
        <v>1978</v>
      </c>
      <c r="X53">
        <v>0</v>
      </c>
      <c r="Y53">
        <v>792</v>
      </c>
      <c r="Z53">
        <v>792</v>
      </c>
      <c r="AA53">
        <v>28.592099999999999</v>
      </c>
    </row>
    <row r="54" spans="1:27" x14ac:dyDescent="0.25">
      <c r="A54" t="s">
        <v>46</v>
      </c>
      <c r="B54" t="s">
        <v>14</v>
      </c>
      <c r="C54">
        <v>2.6819999999999999</v>
      </c>
      <c r="D54">
        <v>58.333300000000001</v>
      </c>
      <c r="E54">
        <v>261</v>
      </c>
      <c r="F54">
        <v>7</v>
      </c>
      <c r="G54">
        <v>5</v>
      </c>
      <c r="H54">
        <v>254</v>
      </c>
      <c r="I54">
        <v>259</v>
      </c>
      <c r="J54">
        <v>99.233699999999999</v>
      </c>
      <c r="K54" t="s">
        <v>108</v>
      </c>
      <c r="L54" s="3" t="s">
        <v>134</v>
      </c>
      <c r="M54" s="3" t="s">
        <v>134</v>
      </c>
      <c r="N54" t="s">
        <v>108</v>
      </c>
      <c r="O54" t="s">
        <v>135</v>
      </c>
      <c r="P54" t="s">
        <v>135</v>
      </c>
      <c r="Q54" t="s">
        <v>108</v>
      </c>
      <c r="R54" t="s">
        <v>46</v>
      </c>
      <c r="S54" t="s">
        <v>14</v>
      </c>
      <c r="T54">
        <v>2.6819999999999999</v>
      </c>
      <c r="U54">
        <v>58.333300000000001</v>
      </c>
      <c r="V54">
        <v>261</v>
      </c>
      <c r="W54">
        <v>7</v>
      </c>
      <c r="X54">
        <v>5</v>
      </c>
      <c r="Y54">
        <v>254</v>
      </c>
      <c r="Z54">
        <v>259</v>
      </c>
      <c r="AA54">
        <v>99.233699999999999</v>
      </c>
    </row>
    <row r="55" spans="1:27" x14ac:dyDescent="0.25">
      <c r="A55" t="s">
        <v>47</v>
      </c>
      <c r="B55" t="s">
        <v>38</v>
      </c>
      <c r="C55">
        <v>0.72797000000000001</v>
      </c>
      <c r="D55">
        <v>70.370400000000004</v>
      </c>
      <c r="E55">
        <v>2610</v>
      </c>
      <c r="F55">
        <v>19</v>
      </c>
      <c r="G55">
        <v>8</v>
      </c>
      <c r="H55">
        <v>2591</v>
      </c>
      <c r="I55">
        <v>2599</v>
      </c>
      <c r="J55">
        <v>99.578500000000005</v>
      </c>
      <c r="K55" t="s">
        <v>109</v>
      </c>
      <c r="L55" t="s">
        <v>99</v>
      </c>
      <c r="M55" t="s">
        <v>99</v>
      </c>
      <c r="N55" t="s">
        <v>109</v>
      </c>
      <c r="O55" t="s">
        <v>99</v>
      </c>
      <c r="P55" t="s">
        <v>99</v>
      </c>
      <c r="Q55" t="s">
        <v>109</v>
      </c>
      <c r="R55" t="s">
        <v>47</v>
      </c>
      <c r="S55" t="s">
        <v>38</v>
      </c>
      <c r="T55">
        <v>0.68966000000000005</v>
      </c>
      <c r="U55">
        <v>72</v>
      </c>
      <c r="V55">
        <v>2610</v>
      </c>
      <c r="W55">
        <v>18</v>
      </c>
      <c r="X55">
        <v>7</v>
      </c>
      <c r="Y55">
        <v>2592</v>
      </c>
      <c r="Z55">
        <v>2599</v>
      </c>
      <c r="AA55">
        <v>99.578500000000005</v>
      </c>
    </row>
    <row r="56" spans="1:27" x14ac:dyDescent="0.25">
      <c r="A56" t="s">
        <v>47</v>
      </c>
      <c r="B56" t="s">
        <v>19</v>
      </c>
      <c r="C56">
        <v>0</v>
      </c>
      <c r="D56">
        <v>0</v>
      </c>
      <c r="E56">
        <v>12</v>
      </c>
      <c r="F56">
        <v>0</v>
      </c>
      <c r="G56">
        <v>1821</v>
      </c>
      <c r="H56">
        <v>12</v>
      </c>
      <c r="I56">
        <v>1833</v>
      </c>
      <c r="J56">
        <v>15275</v>
      </c>
      <c r="K56" t="s">
        <v>109</v>
      </c>
      <c r="L56" t="s">
        <v>77</v>
      </c>
      <c r="M56" t="s">
        <v>77</v>
      </c>
      <c r="N56" t="s">
        <v>109</v>
      </c>
      <c r="O56" t="s">
        <v>77</v>
      </c>
      <c r="P56" t="s">
        <v>77</v>
      </c>
      <c r="Q56" t="s">
        <v>109</v>
      </c>
      <c r="R56" t="s">
        <v>47</v>
      </c>
      <c r="S56" t="s">
        <v>19</v>
      </c>
      <c r="T56">
        <v>0</v>
      </c>
      <c r="U56">
        <v>0</v>
      </c>
      <c r="V56">
        <v>12</v>
      </c>
      <c r="W56">
        <v>0</v>
      </c>
      <c r="X56">
        <v>1824</v>
      </c>
      <c r="Y56">
        <v>12</v>
      </c>
      <c r="Z56">
        <v>1836</v>
      </c>
      <c r="AA56">
        <v>15300</v>
      </c>
    </row>
    <row r="57" spans="1:27" x14ac:dyDescent="0.25">
      <c r="A57" t="s">
        <v>47</v>
      </c>
      <c r="B57" t="s">
        <v>14</v>
      </c>
      <c r="C57">
        <v>34.782600000000002</v>
      </c>
      <c r="D57">
        <v>2.6711</v>
      </c>
      <c r="E57">
        <v>46</v>
      </c>
      <c r="F57">
        <v>16</v>
      </c>
      <c r="G57">
        <v>583</v>
      </c>
      <c r="H57">
        <v>30</v>
      </c>
      <c r="I57">
        <v>613</v>
      </c>
      <c r="J57">
        <v>1332.6087</v>
      </c>
      <c r="K57" t="s">
        <v>109</v>
      </c>
      <c r="L57" s="3" t="s">
        <v>134</v>
      </c>
      <c r="M57" s="3" t="s">
        <v>134</v>
      </c>
      <c r="N57" t="s">
        <v>109</v>
      </c>
      <c r="O57" t="s">
        <v>135</v>
      </c>
      <c r="P57" t="s">
        <v>135</v>
      </c>
      <c r="Q57" t="s">
        <v>109</v>
      </c>
      <c r="R57" t="s">
        <v>47</v>
      </c>
      <c r="S57" t="s">
        <v>14</v>
      </c>
      <c r="T57">
        <v>34.782600000000002</v>
      </c>
      <c r="U57">
        <v>2.6667000000000001</v>
      </c>
      <c r="V57">
        <v>46</v>
      </c>
      <c r="W57">
        <v>16</v>
      </c>
      <c r="X57">
        <v>584</v>
      </c>
      <c r="Y57">
        <v>30</v>
      </c>
      <c r="Z57">
        <v>614</v>
      </c>
      <c r="AA57">
        <v>1334.7826</v>
      </c>
    </row>
    <row r="58" spans="1:27" x14ac:dyDescent="0.25">
      <c r="A58" t="s">
        <v>48</v>
      </c>
      <c r="B58" t="s">
        <v>11</v>
      </c>
      <c r="C58">
        <v>55.611899999999999</v>
      </c>
      <c r="D58">
        <v>100</v>
      </c>
      <c r="E58">
        <v>2762</v>
      </c>
      <c r="F58">
        <v>1536</v>
      </c>
      <c r="G58">
        <v>0</v>
      </c>
      <c r="H58">
        <v>1226</v>
      </c>
      <c r="I58">
        <v>1226</v>
      </c>
      <c r="J58">
        <v>44.388100000000001</v>
      </c>
      <c r="K58" t="s">
        <v>110</v>
      </c>
      <c r="L58" t="s">
        <v>67</v>
      </c>
      <c r="M58" t="s">
        <v>67</v>
      </c>
      <c r="N58" t="s">
        <v>110</v>
      </c>
      <c r="O58" t="s">
        <v>67</v>
      </c>
      <c r="P58" t="s">
        <v>67</v>
      </c>
      <c r="Q58" t="s">
        <v>110</v>
      </c>
      <c r="R58" t="s">
        <v>48</v>
      </c>
      <c r="S58" t="s">
        <v>11</v>
      </c>
      <c r="T58">
        <v>66.908000000000001</v>
      </c>
      <c r="U58">
        <v>100</v>
      </c>
      <c r="V58">
        <v>2762</v>
      </c>
      <c r="W58">
        <v>1848</v>
      </c>
      <c r="X58">
        <v>0</v>
      </c>
      <c r="Y58">
        <v>914</v>
      </c>
      <c r="Z58">
        <v>914</v>
      </c>
      <c r="AA58">
        <v>33.091999999999999</v>
      </c>
    </row>
    <row r="59" spans="1:27" x14ac:dyDescent="0.25">
      <c r="A59" t="s">
        <v>49</v>
      </c>
      <c r="B59" t="s">
        <v>11</v>
      </c>
      <c r="C59">
        <v>0.25518000000000002</v>
      </c>
      <c r="D59">
        <v>100</v>
      </c>
      <c r="E59">
        <v>3135</v>
      </c>
      <c r="F59">
        <v>8</v>
      </c>
      <c r="G59">
        <v>0</v>
      </c>
      <c r="H59">
        <v>3127</v>
      </c>
      <c r="I59">
        <v>3127</v>
      </c>
      <c r="J59">
        <v>99.744799999999998</v>
      </c>
      <c r="K59" t="s">
        <v>111</v>
      </c>
      <c r="L59" t="s">
        <v>67</v>
      </c>
      <c r="M59" t="s">
        <v>67</v>
      </c>
      <c r="N59" t="s">
        <v>111</v>
      </c>
      <c r="O59" t="s">
        <v>67</v>
      </c>
      <c r="P59" t="s">
        <v>67</v>
      </c>
      <c r="Q59" t="s">
        <v>111</v>
      </c>
      <c r="R59" t="s">
        <v>49</v>
      </c>
      <c r="S59" t="s">
        <v>11</v>
      </c>
      <c r="T59">
        <v>0.22328999999999999</v>
      </c>
      <c r="U59">
        <v>100</v>
      </c>
      <c r="V59">
        <v>3135</v>
      </c>
      <c r="W59">
        <v>7</v>
      </c>
      <c r="X59">
        <v>0</v>
      </c>
      <c r="Y59">
        <v>3128</v>
      </c>
      <c r="Z59">
        <v>3128</v>
      </c>
      <c r="AA59">
        <v>99.776700000000005</v>
      </c>
    </row>
    <row r="60" spans="1:27" x14ac:dyDescent="0.25">
      <c r="A60" t="s">
        <v>49</v>
      </c>
      <c r="B60" t="s">
        <v>19</v>
      </c>
      <c r="C60">
        <v>57.142899999999997</v>
      </c>
      <c r="D60">
        <v>0.54944999999999999</v>
      </c>
      <c r="E60">
        <v>7</v>
      </c>
      <c r="F60">
        <v>4</v>
      </c>
      <c r="G60">
        <v>724</v>
      </c>
      <c r="H60">
        <v>3</v>
      </c>
      <c r="I60">
        <v>727</v>
      </c>
      <c r="J60">
        <v>10385.7143</v>
      </c>
      <c r="K60" t="s">
        <v>111</v>
      </c>
      <c r="L60" s="3" t="s">
        <v>134</v>
      </c>
      <c r="M60" t="s">
        <v>77</v>
      </c>
      <c r="N60" t="s">
        <v>111</v>
      </c>
      <c r="O60" t="s">
        <v>135</v>
      </c>
      <c r="P60" t="s">
        <v>77</v>
      </c>
      <c r="Q60" t="s">
        <v>111</v>
      </c>
      <c r="R60" t="s">
        <v>49</v>
      </c>
      <c r="S60" t="s">
        <v>19</v>
      </c>
      <c r="T60">
        <v>57.142899999999997</v>
      </c>
      <c r="U60">
        <v>0.47393000000000002</v>
      </c>
      <c r="V60">
        <v>7</v>
      </c>
      <c r="W60">
        <v>4</v>
      </c>
      <c r="X60">
        <v>840</v>
      </c>
      <c r="Y60">
        <v>3</v>
      </c>
      <c r="Z60">
        <v>843</v>
      </c>
      <c r="AA60">
        <v>12042.857099999999</v>
      </c>
    </row>
    <row r="61" spans="1:27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14</v>
      </c>
      <c r="H61">
        <v>109</v>
      </c>
      <c r="I61">
        <v>123</v>
      </c>
      <c r="J61">
        <v>112.84399999999999</v>
      </c>
      <c r="K61" t="s">
        <v>111</v>
      </c>
      <c r="L61" t="s">
        <v>77</v>
      </c>
      <c r="M61" s="3" t="s">
        <v>134</v>
      </c>
      <c r="N61" t="s">
        <v>111</v>
      </c>
      <c r="O61" t="s">
        <v>77</v>
      </c>
      <c r="P61" t="s">
        <v>135</v>
      </c>
      <c r="Q61" t="s">
        <v>111</v>
      </c>
      <c r="R61" t="s">
        <v>49</v>
      </c>
      <c r="S61" t="s">
        <v>14</v>
      </c>
      <c r="T61">
        <v>0</v>
      </c>
      <c r="U61">
        <v>0</v>
      </c>
      <c r="V61">
        <v>109</v>
      </c>
      <c r="W61">
        <v>0</v>
      </c>
      <c r="X61">
        <v>15</v>
      </c>
      <c r="Y61">
        <v>109</v>
      </c>
      <c r="Z61">
        <v>124</v>
      </c>
      <c r="AA61">
        <v>113.7615</v>
      </c>
    </row>
    <row r="62" spans="1:27" x14ac:dyDescent="0.25">
      <c r="A62" t="s">
        <v>50</v>
      </c>
      <c r="B62" t="s">
        <v>11</v>
      </c>
      <c r="C62">
        <v>4.6684999999999997E-2</v>
      </c>
      <c r="D62">
        <v>100</v>
      </c>
      <c r="E62">
        <v>2142</v>
      </c>
      <c r="F62">
        <v>1</v>
      </c>
      <c r="G62">
        <v>0</v>
      </c>
      <c r="H62">
        <v>2141</v>
      </c>
      <c r="I62">
        <v>2141</v>
      </c>
      <c r="J62">
        <v>99.953299999999999</v>
      </c>
      <c r="K62" t="s">
        <v>112</v>
      </c>
      <c r="L62" t="s">
        <v>67</v>
      </c>
      <c r="M62" t="s">
        <v>67</v>
      </c>
      <c r="N62" t="s">
        <v>112</v>
      </c>
      <c r="O62" t="s">
        <v>67</v>
      </c>
      <c r="P62" t="s">
        <v>67</v>
      </c>
      <c r="Q62" t="s">
        <v>112</v>
      </c>
      <c r="R62" t="s">
        <v>50</v>
      </c>
      <c r="S62" t="s">
        <v>19</v>
      </c>
      <c r="T62">
        <v>16.666699999999999</v>
      </c>
      <c r="U62">
        <v>0.10718</v>
      </c>
      <c r="V62">
        <v>6</v>
      </c>
      <c r="W62">
        <v>1</v>
      </c>
      <c r="X62">
        <v>932</v>
      </c>
      <c r="Y62">
        <v>5</v>
      </c>
      <c r="Z62">
        <v>937</v>
      </c>
      <c r="AA62">
        <v>15616.6667</v>
      </c>
    </row>
    <row r="63" spans="1:27" x14ac:dyDescent="0.25">
      <c r="A63" t="s">
        <v>50</v>
      </c>
      <c r="B63" t="s">
        <v>19</v>
      </c>
      <c r="C63">
        <v>16.666699999999999</v>
      </c>
      <c r="D63">
        <v>0.10730000000000001</v>
      </c>
      <c r="E63">
        <v>6</v>
      </c>
      <c r="F63">
        <v>1</v>
      </c>
      <c r="G63">
        <v>931</v>
      </c>
      <c r="H63">
        <v>5</v>
      </c>
      <c r="I63">
        <v>936</v>
      </c>
      <c r="J63">
        <v>15600</v>
      </c>
      <c r="K63" t="s">
        <v>112</v>
      </c>
      <c r="L63" s="3" t="s">
        <v>134</v>
      </c>
      <c r="M63" t="s">
        <v>77</v>
      </c>
      <c r="N63" t="s">
        <v>112</v>
      </c>
      <c r="O63" t="s">
        <v>135</v>
      </c>
      <c r="P63" t="s">
        <v>77</v>
      </c>
      <c r="Q63" t="s">
        <v>112</v>
      </c>
      <c r="R63" t="s">
        <v>50</v>
      </c>
      <c r="S63" t="s">
        <v>14</v>
      </c>
      <c r="T63">
        <v>29.2683</v>
      </c>
      <c r="U63">
        <v>3.3149000000000002</v>
      </c>
      <c r="V63">
        <v>123</v>
      </c>
      <c r="W63">
        <v>36</v>
      </c>
      <c r="X63">
        <v>1050</v>
      </c>
      <c r="Y63">
        <v>87</v>
      </c>
      <c r="Z63">
        <v>1137</v>
      </c>
      <c r="AA63">
        <v>924.39020000000005</v>
      </c>
    </row>
    <row r="64" spans="1:27" x14ac:dyDescent="0.25">
      <c r="A64" t="s">
        <v>50</v>
      </c>
      <c r="B64" t="s">
        <v>14</v>
      </c>
      <c r="C64">
        <v>29.2683</v>
      </c>
      <c r="D64">
        <v>3.3180000000000001</v>
      </c>
      <c r="E64">
        <v>123</v>
      </c>
      <c r="F64">
        <v>36</v>
      </c>
      <c r="G64">
        <v>1049</v>
      </c>
      <c r="H64">
        <v>87</v>
      </c>
      <c r="I64">
        <v>1136</v>
      </c>
      <c r="J64">
        <v>923.57719999999995</v>
      </c>
      <c r="K64" t="s">
        <v>112</v>
      </c>
      <c r="L64" t="s">
        <v>77</v>
      </c>
      <c r="M64" s="3" t="s">
        <v>134</v>
      </c>
      <c r="N64" t="s">
        <v>112</v>
      </c>
      <c r="O64" t="s">
        <v>77</v>
      </c>
      <c r="P64" t="s">
        <v>135</v>
      </c>
      <c r="Q64" t="s">
        <v>112</v>
      </c>
      <c r="R64" t="s">
        <v>51</v>
      </c>
      <c r="S64" t="s">
        <v>11</v>
      </c>
      <c r="T64">
        <v>0.31746000000000002</v>
      </c>
      <c r="U64">
        <v>42.1053</v>
      </c>
      <c r="V64">
        <v>2520</v>
      </c>
      <c r="W64">
        <v>8</v>
      </c>
      <c r="X64">
        <v>11</v>
      </c>
      <c r="Y64">
        <v>2512</v>
      </c>
      <c r="Z64">
        <v>2523</v>
      </c>
      <c r="AA64">
        <v>100.119</v>
      </c>
    </row>
    <row r="65" spans="1:27" x14ac:dyDescent="0.25">
      <c r="A65" t="s">
        <v>51</v>
      </c>
      <c r="B65" t="s">
        <v>11</v>
      </c>
      <c r="C65">
        <v>0.35714000000000001</v>
      </c>
      <c r="D65">
        <v>47.368400000000001</v>
      </c>
      <c r="E65">
        <v>2520</v>
      </c>
      <c r="F65">
        <v>9</v>
      </c>
      <c r="G65">
        <v>10</v>
      </c>
      <c r="H65">
        <v>2511</v>
      </c>
      <c r="I65">
        <v>2521</v>
      </c>
      <c r="J65">
        <v>100.0397</v>
      </c>
      <c r="K65" t="s">
        <v>114</v>
      </c>
      <c r="L65" t="s">
        <v>67</v>
      </c>
      <c r="M65" t="s">
        <v>67</v>
      </c>
      <c r="N65" t="s">
        <v>114</v>
      </c>
      <c r="O65" t="s">
        <v>67</v>
      </c>
      <c r="P65" t="s">
        <v>67</v>
      </c>
      <c r="Q65" t="s">
        <v>114</v>
      </c>
      <c r="R65" t="s">
        <v>51</v>
      </c>
      <c r="S65" t="s">
        <v>19</v>
      </c>
      <c r="T65">
        <v>16.666699999999999</v>
      </c>
      <c r="U65">
        <v>5.8139999999999997E-2</v>
      </c>
      <c r="V65">
        <v>6</v>
      </c>
      <c r="W65">
        <v>1</v>
      </c>
      <c r="X65">
        <v>1719</v>
      </c>
      <c r="Y65">
        <v>5</v>
      </c>
      <c r="Z65">
        <v>1724</v>
      </c>
      <c r="AA65">
        <v>28733.333299999998</v>
      </c>
    </row>
    <row r="66" spans="1:27" x14ac:dyDescent="0.25">
      <c r="A66" t="s">
        <v>51</v>
      </c>
      <c r="B66" t="s">
        <v>19</v>
      </c>
      <c r="C66">
        <v>16.666699999999999</v>
      </c>
      <c r="D66">
        <v>6.1690000000000002E-2</v>
      </c>
      <c r="E66">
        <v>6</v>
      </c>
      <c r="F66">
        <v>1</v>
      </c>
      <c r="G66">
        <v>1620</v>
      </c>
      <c r="H66">
        <v>5</v>
      </c>
      <c r="I66">
        <v>1625</v>
      </c>
      <c r="J66">
        <v>27083.333299999998</v>
      </c>
      <c r="K66" t="s">
        <v>114</v>
      </c>
      <c r="L66" t="s">
        <v>77</v>
      </c>
      <c r="M66" t="s">
        <v>77</v>
      </c>
      <c r="N66" t="s">
        <v>114</v>
      </c>
      <c r="O66" t="s">
        <v>77</v>
      </c>
      <c r="P66" t="s">
        <v>77</v>
      </c>
      <c r="Q66" t="s">
        <v>114</v>
      </c>
      <c r="R66" t="s">
        <v>51</v>
      </c>
      <c r="S66" t="s">
        <v>14</v>
      </c>
      <c r="T66">
        <v>4.2675999999999998</v>
      </c>
      <c r="U66">
        <v>31.896599999999999</v>
      </c>
      <c r="V66">
        <v>867</v>
      </c>
      <c r="W66">
        <v>37</v>
      </c>
      <c r="X66">
        <v>79</v>
      </c>
      <c r="Y66">
        <v>830</v>
      </c>
      <c r="Z66">
        <v>909</v>
      </c>
      <c r="AA66">
        <v>104.8443</v>
      </c>
    </row>
    <row r="67" spans="1:27" x14ac:dyDescent="0.25">
      <c r="A67" t="s">
        <v>51</v>
      </c>
      <c r="B67" t="s">
        <v>14</v>
      </c>
      <c r="C67">
        <v>4.2675999999999998</v>
      </c>
      <c r="D67">
        <v>31.896599999999999</v>
      </c>
      <c r="E67">
        <v>867</v>
      </c>
      <c r="F67">
        <v>37</v>
      </c>
      <c r="G67">
        <v>79</v>
      </c>
      <c r="H67">
        <v>830</v>
      </c>
      <c r="I67">
        <v>909</v>
      </c>
      <c r="J67">
        <v>104.8443</v>
      </c>
      <c r="K67" t="s">
        <v>114</v>
      </c>
      <c r="L67" s="3" t="s">
        <v>134</v>
      </c>
      <c r="M67" s="3" t="s">
        <v>134</v>
      </c>
      <c r="N67" t="s">
        <v>114</v>
      </c>
      <c r="O67" t="s">
        <v>135</v>
      </c>
      <c r="P67" t="s">
        <v>135</v>
      </c>
      <c r="Q67" t="s">
        <v>114</v>
      </c>
      <c r="R67" t="s">
        <v>52</v>
      </c>
      <c r="S67" t="s">
        <v>38</v>
      </c>
      <c r="T67">
        <v>7.0587999999999997</v>
      </c>
      <c r="U67">
        <v>58.5366</v>
      </c>
      <c r="V67">
        <v>340</v>
      </c>
      <c r="W67">
        <v>24</v>
      </c>
      <c r="X67">
        <v>17</v>
      </c>
      <c r="Y67">
        <v>316</v>
      </c>
      <c r="Z67">
        <v>333</v>
      </c>
      <c r="AA67">
        <v>97.941199999999995</v>
      </c>
    </row>
    <row r="68" spans="1:27" x14ac:dyDescent="0.25">
      <c r="A68" t="s">
        <v>52</v>
      </c>
      <c r="B68" t="s">
        <v>38</v>
      </c>
      <c r="C68">
        <v>7.6471</v>
      </c>
      <c r="D68">
        <v>60.4651</v>
      </c>
      <c r="E68">
        <v>340</v>
      </c>
      <c r="F68">
        <v>26</v>
      </c>
      <c r="G68">
        <v>17</v>
      </c>
      <c r="H68">
        <v>314</v>
      </c>
      <c r="I68">
        <v>331</v>
      </c>
      <c r="J68">
        <v>97.352900000000005</v>
      </c>
      <c r="K68" t="s">
        <v>115</v>
      </c>
      <c r="L68" s="3" t="s">
        <v>134</v>
      </c>
      <c r="M68" t="s">
        <v>99</v>
      </c>
      <c r="N68" t="s">
        <v>115</v>
      </c>
      <c r="O68" t="s">
        <v>135</v>
      </c>
      <c r="P68" t="s">
        <v>99</v>
      </c>
      <c r="Q68" t="s">
        <v>115</v>
      </c>
      <c r="R68" t="s">
        <v>52</v>
      </c>
      <c r="S68" t="s">
        <v>19</v>
      </c>
      <c r="T68">
        <v>0</v>
      </c>
      <c r="U68">
        <v>0</v>
      </c>
      <c r="V68">
        <v>3</v>
      </c>
      <c r="W68">
        <v>0</v>
      </c>
      <c r="X68">
        <v>532</v>
      </c>
      <c r="Y68">
        <v>3</v>
      </c>
      <c r="Z68">
        <v>535</v>
      </c>
      <c r="AA68">
        <v>17833.333299999998</v>
      </c>
    </row>
    <row r="69" spans="1:27" x14ac:dyDescent="0.25">
      <c r="A69" t="s">
        <v>52</v>
      </c>
      <c r="B69" t="s">
        <v>19</v>
      </c>
      <c r="C69">
        <v>0</v>
      </c>
      <c r="D69">
        <v>0</v>
      </c>
      <c r="E69">
        <v>3</v>
      </c>
      <c r="F69">
        <v>0</v>
      </c>
      <c r="G69">
        <v>523</v>
      </c>
      <c r="H69">
        <v>3</v>
      </c>
      <c r="I69">
        <v>526</v>
      </c>
      <c r="J69">
        <v>17533.333299999998</v>
      </c>
      <c r="K69" t="s">
        <v>115</v>
      </c>
      <c r="L69" t="s">
        <v>99</v>
      </c>
      <c r="M69" t="s">
        <v>77</v>
      </c>
      <c r="N69" t="s">
        <v>115</v>
      </c>
      <c r="O69" t="s">
        <v>99</v>
      </c>
      <c r="P69" t="s">
        <v>77</v>
      </c>
      <c r="Q69" t="s">
        <v>115</v>
      </c>
      <c r="R69" t="s">
        <v>52</v>
      </c>
      <c r="S69" t="s">
        <v>14</v>
      </c>
      <c r="T69">
        <v>46.631</v>
      </c>
      <c r="U69">
        <v>58.720500000000001</v>
      </c>
      <c r="V69">
        <v>1870</v>
      </c>
      <c r="W69">
        <v>872</v>
      </c>
      <c r="X69">
        <v>613</v>
      </c>
      <c r="Y69">
        <v>998</v>
      </c>
      <c r="Z69">
        <v>1611</v>
      </c>
      <c r="AA69">
        <v>86.149699999999996</v>
      </c>
    </row>
    <row r="70" spans="1:27" x14ac:dyDescent="0.25">
      <c r="A70" t="s">
        <v>52</v>
      </c>
      <c r="B70" t="s">
        <v>14</v>
      </c>
      <c r="C70">
        <v>46.310200000000002</v>
      </c>
      <c r="D70">
        <v>58.7119</v>
      </c>
      <c r="E70">
        <v>1870</v>
      </c>
      <c r="F70">
        <v>866</v>
      </c>
      <c r="G70">
        <v>609</v>
      </c>
      <c r="H70">
        <v>1004</v>
      </c>
      <c r="I70">
        <v>1613</v>
      </c>
      <c r="J70">
        <v>86.256699999999995</v>
      </c>
      <c r="K70" t="s">
        <v>115</v>
      </c>
      <c r="L70" t="s">
        <v>77</v>
      </c>
      <c r="M70" s="3" t="s">
        <v>134</v>
      </c>
      <c r="N70" t="s">
        <v>115</v>
      </c>
      <c r="O70" t="s">
        <v>77</v>
      </c>
      <c r="P70" t="s">
        <v>135</v>
      </c>
      <c r="Q70" t="s">
        <v>115</v>
      </c>
      <c r="R70" t="s">
        <v>53</v>
      </c>
      <c r="S70" t="s">
        <v>11</v>
      </c>
      <c r="T70">
        <v>3.2679999999999998</v>
      </c>
      <c r="U70">
        <v>4.2253999999999996</v>
      </c>
      <c r="V70">
        <v>459</v>
      </c>
      <c r="W70">
        <v>15</v>
      </c>
      <c r="X70">
        <v>340</v>
      </c>
      <c r="Y70">
        <v>444</v>
      </c>
      <c r="Z70">
        <v>784</v>
      </c>
      <c r="AA70">
        <v>170.80609999999999</v>
      </c>
    </row>
    <row r="71" spans="1:27" x14ac:dyDescent="0.25">
      <c r="A71" t="s">
        <v>53</v>
      </c>
      <c r="B71" t="s">
        <v>11</v>
      </c>
      <c r="C71">
        <v>5.2287999999999997</v>
      </c>
      <c r="D71">
        <v>9.5237999999999996</v>
      </c>
      <c r="E71">
        <v>459</v>
      </c>
      <c r="F71">
        <v>24</v>
      </c>
      <c r="G71">
        <v>228</v>
      </c>
      <c r="H71">
        <v>435</v>
      </c>
      <c r="I71">
        <v>663</v>
      </c>
      <c r="J71">
        <v>144.4444</v>
      </c>
      <c r="K71" t="s">
        <v>116</v>
      </c>
      <c r="L71" t="s">
        <v>99</v>
      </c>
      <c r="M71" t="s">
        <v>67</v>
      </c>
      <c r="N71" t="s">
        <v>116</v>
      </c>
      <c r="O71" t="s">
        <v>99</v>
      </c>
      <c r="P71" t="s">
        <v>67</v>
      </c>
      <c r="Q71" t="s">
        <v>116</v>
      </c>
      <c r="R71" t="s">
        <v>53</v>
      </c>
      <c r="S71" t="s">
        <v>38</v>
      </c>
      <c r="T71">
        <v>9.6004000000000005</v>
      </c>
      <c r="U71">
        <v>71.193399999999997</v>
      </c>
      <c r="V71">
        <v>1802</v>
      </c>
      <c r="W71">
        <v>173</v>
      </c>
      <c r="X71">
        <v>70</v>
      </c>
      <c r="Y71">
        <v>1629</v>
      </c>
      <c r="Z71">
        <v>1699</v>
      </c>
      <c r="AA71">
        <v>94.284099999999995</v>
      </c>
    </row>
    <row r="72" spans="1:27" x14ac:dyDescent="0.25">
      <c r="A72" t="s">
        <v>53</v>
      </c>
      <c r="B72" t="s">
        <v>38</v>
      </c>
      <c r="C72">
        <v>9.9334000000000007</v>
      </c>
      <c r="D72">
        <v>71.599999999999994</v>
      </c>
      <c r="E72">
        <v>1802</v>
      </c>
      <c r="F72">
        <v>179</v>
      </c>
      <c r="G72">
        <v>71</v>
      </c>
      <c r="H72">
        <v>1623</v>
      </c>
      <c r="I72">
        <v>1694</v>
      </c>
      <c r="J72">
        <v>94.006699999999995</v>
      </c>
      <c r="K72" t="s">
        <v>116</v>
      </c>
      <c r="L72" s="3" t="s">
        <v>134</v>
      </c>
      <c r="M72" t="s">
        <v>99</v>
      </c>
      <c r="N72" t="s">
        <v>116</v>
      </c>
      <c r="O72" t="s">
        <v>135</v>
      </c>
      <c r="P72" t="s">
        <v>99</v>
      </c>
      <c r="Q72" t="s">
        <v>116</v>
      </c>
      <c r="R72" t="s">
        <v>53</v>
      </c>
      <c r="S72" t="s">
        <v>14</v>
      </c>
      <c r="T72">
        <v>65.384600000000006</v>
      </c>
      <c r="U72">
        <v>1.665</v>
      </c>
      <c r="V72">
        <v>26</v>
      </c>
      <c r="W72">
        <v>17</v>
      </c>
      <c r="X72">
        <v>1004</v>
      </c>
      <c r="Y72">
        <v>9</v>
      </c>
      <c r="Z72">
        <v>1013</v>
      </c>
      <c r="AA72">
        <v>3896.1538</v>
      </c>
    </row>
    <row r="73" spans="1:27" x14ac:dyDescent="0.25">
      <c r="A73" t="s">
        <v>53</v>
      </c>
      <c r="B73" t="s">
        <v>14</v>
      </c>
      <c r="C73">
        <v>65.384600000000006</v>
      </c>
      <c r="D73">
        <v>1.6915</v>
      </c>
      <c r="E73">
        <v>26</v>
      </c>
      <c r="F73">
        <v>17</v>
      </c>
      <c r="G73">
        <v>988</v>
      </c>
      <c r="H73">
        <v>9</v>
      </c>
      <c r="I73">
        <v>997</v>
      </c>
      <c r="J73">
        <v>3834.6154000000001</v>
      </c>
      <c r="K73" t="s">
        <v>116</v>
      </c>
      <c r="L73" t="s">
        <v>67</v>
      </c>
      <c r="M73" s="3" t="s">
        <v>134</v>
      </c>
      <c r="N73" t="s">
        <v>116</v>
      </c>
      <c r="O73" t="s">
        <v>67</v>
      </c>
      <c r="P73" t="s">
        <v>135</v>
      </c>
      <c r="Q73" t="s">
        <v>116</v>
      </c>
      <c r="R73" t="s">
        <v>54</v>
      </c>
      <c r="S73" t="s">
        <v>11</v>
      </c>
      <c r="T73">
        <v>71.788499999999999</v>
      </c>
      <c r="U73">
        <v>99.931200000000004</v>
      </c>
      <c r="V73">
        <v>2024</v>
      </c>
      <c r="W73">
        <v>1453</v>
      </c>
      <c r="X73">
        <v>1</v>
      </c>
      <c r="Y73">
        <v>571</v>
      </c>
      <c r="Z73">
        <v>572</v>
      </c>
      <c r="AA73">
        <v>28.260899999999999</v>
      </c>
    </row>
    <row r="74" spans="1:27" x14ac:dyDescent="0.25">
      <c r="A74" t="s">
        <v>54</v>
      </c>
      <c r="B74" t="s">
        <v>11</v>
      </c>
      <c r="C74">
        <v>2.4209000000000001</v>
      </c>
      <c r="D74">
        <v>98</v>
      </c>
      <c r="E74">
        <v>2024</v>
      </c>
      <c r="F74">
        <v>49</v>
      </c>
      <c r="G74">
        <v>1</v>
      </c>
      <c r="H74">
        <v>1975</v>
      </c>
      <c r="I74">
        <v>1976</v>
      </c>
      <c r="J74">
        <v>97.628500000000003</v>
      </c>
      <c r="K74" t="s">
        <v>119</v>
      </c>
      <c r="L74" t="s">
        <v>67</v>
      </c>
      <c r="M74" t="s">
        <v>67</v>
      </c>
      <c r="N74" t="s">
        <v>119</v>
      </c>
      <c r="O74" t="s">
        <v>67</v>
      </c>
      <c r="P74" t="s">
        <v>67</v>
      </c>
      <c r="Q74" t="s">
        <v>119</v>
      </c>
      <c r="R74" t="s">
        <v>54</v>
      </c>
      <c r="S74" t="s">
        <v>14</v>
      </c>
      <c r="T74">
        <v>0</v>
      </c>
      <c r="U74">
        <v>0</v>
      </c>
      <c r="V74">
        <v>28</v>
      </c>
      <c r="W74">
        <v>0</v>
      </c>
      <c r="X74">
        <v>449</v>
      </c>
      <c r="Y74">
        <v>28</v>
      </c>
      <c r="Z74">
        <v>477</v>
      </c>
      <c r="AA74">
        <v>1703.5714</v>
      </c>
    </row>
    <row r="75" spans="1:27" x14ac:dyDescent="0.25">
      <c r="A75" t="s">
        <v>54</v>
      </c>
      <c r="B75" t="s">
        <v>14</v>
      </c>
      <c r="C75">
        <v>0</v>
      </c>
      <c r="D75">
        <v>0</v>
      </c>
      <c r="E75">
        <v>28</v>
      </c>
      <c r="F75">
        <v>0</v>
      </c>
      <c r="G75">
        <v>449</v>
      </c>
      <c r="H75">
        <v>28</v>
      </c>
      <c r="I75">
        <v>477</v>
      </c>
      <c r="J75">
        <v>1703.5714</v>
      </c>
      <c r="K75" t="s">
        <v>119</v>
      </c>
      <c r="L75" s="3" t="s">
        <v>134</v>
      </c>
      <c r="M75" s="3" t="s">
        <v>134</v>
      </c>
      <c r="N75" t="s">
        <v>119</v>
      </c>
      <c r="O75" t="s">
        <v>135</v>
      </c>
      <c r="P75" t="s">
        <v>135</v>
      </c>
      <c r="Q75" t="s">
        <v>119</v>
      </c>
      <c r="R75" t="s">
        <v>55</v>
      </c>
      <c r="S75" t="s">
        <v>38</v>
      </c>
      <c r="T75">
        <v>5.7009999999999996</v>
      </c>
      <c r="U75">
        <v>96.428600000000003</v>
      </c>
      <c r="V75">
        <v>2368</v>
      </c>
      <c r="W75">
        <v>135</v>
      </c>
      <c r="X75">
        <v>5</v>
      </c>
      <c r="Y75">
        <v>2233</v>
      </c>
      <c r="Z75">
        <v>2238</v>
      </c>
      <c r="AA75">
        <v>94.510099999999994</v>
      </c>
    </row>
    <row r="76" spans="1:27" x14ac:dyDescent="0.25">
      <c r="A76" t="s">
        <v>55</v>
      </c>
      <c r="B76" t="s">
        <v>38</v>
      </c>
      <c r="C76">
        <v>6.0811000000000002</v>
      </c>
      <c r="D76">
        <v>96.644300000000001</v>
      </c>
      <c r="E76">
        <v>2368</v>
      </c>
      <c r="F76">
        <v>144</v>
      </c>
      <c r="G76">
        <v>5</v>
      </c>
      <c r="H76">
        <v>2224</v>
      </c>
      <c r="I76">
        <v>2229</v>
      </c>
      <c r="J76">
        <v>94.130099999999999</v>
      </c>
      <c r="K76" t="s">
        <v>120</v>
      </c>
      <c r="L76" t="s">
        <v>99</v>
      </c>
      <c r="M76" t="s">
        <v>99</v>
      </c>
      <c r="N76" t="s">
        <v>120</v>
      </c>
      <c r="O76" t="s">
        <v>99</v>
      </c>
      <c r="P76" t="s">
        <v>99</v>
      </c>
      <c r="Q76" t="s">
        <v>120</v>
      </c>
      <c r="R76" t="s">
        <v>55</v>
      </c>
      <c r="S76" t="s">
        <v>19</v>
      </c>
      <c r="T76">
        <v>50</v>
      </c>
      <c r="U76">
        <v>0.3337</v>
      </c>
      <c r="V76">
        <v>6</v>
      </c>
      <c r="W76">
        <v>3</v>
      </c>
      <c r="X76">
        <v>896</v>
      </c>
      <c r="Y76">
        <v>3</v>
      </c>
      <c r="Z76">
        <v>899</v>
      </c>
      <c r="AA76">
        <v>14983.3333</v>
      </c>
    </row>
    <row r="77" spans="1:27" x14ac:dyDescent="0.25">
      <c r="A77" t="s">
        <v>55</v>
      </c>
      <c r="B77" t="s">
        <v>19</v>
      </c>
      <c r="C77">
        <v>50</v>
      </c>
      <c r="D77">
        <v>0.3367</v>
      </c>
      <c r="E77">
        <v>6</v>
      </c>
      <c r="F77">
        <v>3</v>
      </c>
      <c r="G77">
        <v>888</v>
      </c>
      <c r="H77">
        <v>3</v>
      </c>
      <c r="I77">
        <v>891</v>
      </c>
      <c r="J77">
        <v>14850</v>
      </c>
      <c r="K77" t="s">
        <v>120</v>
      </c>
      <c r="L77" s="3" t="s">
        <v>134</v>
      </c>
      <c r="M77" t="s">
        <v>77</v>
      </c>
      <c r="N77" t="s">
        <v>120</v>
      </c>
      <c r="O77" t="s">
        <v>135</v>
      </c>
      <c r="P77" t="s">
        <v>77</v>
      </c>
      <c r="Q77" t="s">
        <v>120</v>
      </c>
      <c r="R77" t="s">
        <v>55</v>
      </c>
      <c r="S77" t="s">
        <v>14</v>
      </c>
      <c r="T77">
        <v>47.692300000000003</v>
      </c>
      <c r="U77">
        <v>3.1156000000000001</v>
      </c>
      <c r="V77">
        <v>65</v>
      </c>
      <c r="W77">
        <v>31</v>
      </c>
      <c r="X77">
        <v>964</v>
      </c>
      <c r="Y77">
        <v>34</v>
      </c>
      <c r="Z77">
        <v>998</v>
      </c>
      <c r="AA77">
        <v>1535.3846000000001</v>
      </c>
    </row>
    <row r="78" spans="1:27" x14ac:dyDescent="0.25">
      <c r="A78" t="s">
        <v>55</v>
      </c>
      <c r="B78" t="s">
        <v>14</v>
      </c>
      <c r="C78">
        <v>47.692300000000003</v>
      </c>
      <c r="D78">
        <v>3.1282000000000001</v>
      </c>
      <c r="E78">
        <v>65</v>
      </c>
      <c r="F78">
        <v>31</v>
      </c>
      <c r="G78">
        <v>960</v>
      </c>
      <c r="H78">
        <v>34</v>
      </c>
      <c r="I78">
        <v>994</v>
      </c>
      <c r="J78">
        <v>1529.2308</v>
      </c>
      <c r="K78" t="s">
        <v>120</v>
      </c>
      <c r="L78" t="s">
        <v>77</v>
      </c>
      <c r="M78" s="3" t="s">
        <v>134</v>
      </c>
      <c r="N78" t="s">
        <v>120</v>
      </c>
      <c r="O78" t="s">
        <v>77</v>
      </c>
      <c r="P78" t="s">
        <v>135</v>
      </c>
      <c r="Q78" t="s">
        <v>120</v>
      </c>
      <c r="R78" t="s">
        <v>56</v>
      </c>
      <c r="S78" t="s">
        <v>11</v>
      </c>
      <c r="T78">
        <v>69.360299999999995</v>
      </c>
      <c r="U78">
        <v>92.7928</v>
      </c>
      <c r="V78">
        <v>1188</v>
      </c>
      <c r="W78">
        <v>824</v>
      </c>
      <c r="X78">
        <v>64</v>
      </c>
      <c r="Y78">
        <v>364</v>
      </c>
      <c r="Z78">
        <v>428</v>
      </c>
      <c r="AA78">
        <v>36.026899999999998</v>
      </c>
    </row>
    <row r="79" spans="1:27" x14ac:dyDescent="0.25">
      <c r="A79" s="2" t="s">
        <v>56</v>
      </c>
      <c r="B79" s="2" t="s">
        <v>11</v>
      </c>
      <c r="C79" s="2">
        <v>7.2390999999999996</v>
      </c>
      <c r="D79" s="2">
        <v>77.477500000000006</v>
      </c>
      <c r="E79" s="2">
        <v>1188</v>
      </c>
      <c r="F79" s="2">
        <v>86</v>
      </c>
      <c r="G79" s="2">
        <v>25</v>
      </c>
      <c r="H79" s="2">
        <v>1102</v>
      </c>
      <c r="I79" s="2">
        <v>1127</v>
      </c>
      <c r="J79" s="2">
        <v>94.865300000000005</v>
      </c>
      <c r="K79" s="2" t="s">
        <v>121</v>
      </c>
      <c r="L79" s="2" t="s">
        <v>67</v>
      </c>
      <c r="M79" s="2" t="s">
        <v>67</v>
      </c>
      <c r="N79" t="s">
        <v>121</v>
      </c>
      <c r="O79" t="s">
        <v>67</v>
      </c>
      <c r="P79" t="s">
        <v>67</v>
      </c>
      <c r="Q79" t="s">
        <v>121</v>
      </c>
      <c r="R79" t="s">
        <v>56</v>
      </c>
      <c r="S79" t="s">
        <v>40</v>
      </c>
      <c r="T79">
        <v>18.6327</v>
      </c>
      <c r="U79">
        <v>79.885099999999994</v>
      </c>
      <c r="V79">
        <v>746</v>
      </c>
      <c r="W79">
        <v>139</v>
      </c>
      <c r="X79">
        <v>35</v>
      </c>
      <c r="Y79">
        <v>607</v>
      </c>
      <c r="Z79">
        <v>642</v>
      </c>
      <c r="AA79">
        <v>86.058999999999997</v>
      </c>
    </row>
    <row r="80" spans="1:27" x14ac:dyDescent="0.25">
      <c r="A80" s="2" t="s">
        <v>56</v>
      </c>
      <c r="B80" s="2" t="s">
        <v>40</v>
      </c>
      <c r="C80" s="2">
        <v>21.849900000000002</v>
      </c>
      <c r="D80" s="2">
        <v>16.514700000000001</v>
      </c>
      <c r="E80" s="2">
        <v>746</v>
      </c>
      <c r="F80" s="2">
        <v>163</v>
      </c>
      <c r="G80" s="2">
        <v>824</v>
      </c>
      <c r="H80" s="2">
        <v>583</v>
      </c>
      <c r="I80" s="2">
        <v>1407</v>
      </c>
      <c r="J80" s="2">
        <v>188.60589999999999</v>
      </c>
      <c r="K80" s="2" t="s">
        <v>121</v>
      </c>
      <c r="L80" s="2" t="s">
        <v>99</v>
      </c>
      <c r="M80" s="2" t="s">
        <v>99</v>
      </c>
      <c r="N80" t="s">
        <v>121</v>
      </c>
      <c r="O80" t="s">
        <v>99</v>
      </c>
      <c r="P80" t="s">
        <v>102</v>
      </c>
      <c r="Q80" t="s">
        <v>121</v>
      </c>
      <c r="R80" t="s">
        <v>56</v>
      </c>
      <c r="S80" t="s">
        <v>38</v>
      </c>
      <c r="T80">
        <v>19.148900000000001</v>
      </c>
      <c r="U80">
        <v>7.8602999999999996</v>
      </c>
      <c r="V80">
        <v>188</v>
      </c>
      <c r="W80">
        <v>36</v>
      </c>
      <c r="X80">
        <v>422</v>
      </c>
      <c r="Y80">
        <v>152</v>
      </c>
      <c r="Z80">
        <v>574</v>
      </c>
      <c r="AA80">
        <v>305.31909999999999</v>
      </c>
    </row>
    <row r="81" spans="1:27" x14ac:dyDescent="0.25">
      <c r="A81" s="2" t="s">
        <v>56</v>
      </c>
      <c r="B81" s="2" t="s">
        <v>38</v>
      </c>
      <c r="C81" s="2">
        <v>19.680900000000001</v>
      </c>
      <c r="D81" s="2">
        <v>7.8555999999999999</v>
      </c>
      <c r="E81" s="2">
        <v>188</v>
      </c>
      <c r="F81" s="2">
        <v>37</v>
      </c>
      <c r="G81" s="2">
        <v>434</v>
      </c>
      <c r="H81" s="2">
        <v>151</v>
      </c>
      <c r="I81" s="2">
        <v>585</v>
      </c>
      <c r="J81" s="2">
        <v>311.17020000000002</v>
      </c>
      <c r="K81" s="2" t="s">
        <v>121</v>
      </c>
      <c r="L81" s="4" t="s">
        <v>134</v>
      </c>
      <c r="M81" s="4"/>
      <c r="N81" t="s">
        <v>121</v>
      </c>
      <c r="O81" t="s">
        <v>135</v>
      </c>
      <c r="P81" t="s">
        <v>99</v>
      </c>
      <c r="Q81" t="s">
        <v>121</v>
      </c>
      <c r="R81" t="s">
        <v>56</v>
      </c>
      <c r="S81" t="s">
        <v>14</v>
      </c>
      <c r="T81">
        <v>53.723399999999998</v>
      </c>
      <c r="U81">
        <v>39.607799999999997</v>
      </c>
      <c r="V81">
        <v>376</v>
      </c>
      <c r="W81">
        <v>202</v>
      </c>
      <c r="X81">
        <v>308</v>
      </c>
      <c r="Y81">
        <v>174</v>
      </c>
      <c r="Z81">
        <v>482</v>
      </c>
      <c r="AA81">
        <v>128.19149999999999</v>
      </c>
    </row>
    <row r="82" spans="1:27" x14ac:dyDescent="0.25">
      <c r="A82" s="2" t="s">
        <v>56</v>
      </c>
      <c r="B82" s="2" t="s">
        <v>14</v>
      </c>
      <c r="C82" s="2">
        <v>52.9255</v>
      </c>
      <c r="D82" s="2">
        <v>41.115699999999997</v>
      </c>
      <c r="E82" s="2">
        <v>376</v>
      </c>
      <c r="F82" s="2">
        <v>199</v>
      </c>
      <c r="G82" s="2">
        <v>285</v>
      </c>
      <c r="H82" s="2">
        <v>177</v>
      </c>
      <c r="I82" s="2">
        <v>462</v>
      </c>
      <c r="J82" s="2">
        <v>122.8723</v>
      </c>
      <c r="K82" s="2"/>
      <c r="L82" s="2"/>
      <c r="M82" s="4" t="s">
        <v>134</v>
      </c>
      <c r="N82" t="s">
        <v>121</v>
      </c>
      <c r="O82" t="s">
        <v>102</v>
      </c>
      <c r="P82" t="s">
        <v>135</v>
      </c>
      <c r="Q82" t="s">
        <v>121</v>
      </c>
      <c r="R82" t="s">
        <v>57</v>
      </c>
      <c r="S82" t="s">
        <v>11</v>
      </c>
      <c r="T82">
        <v>18.272600000000001</v>
      </c>
      <c r="U82">
        <v>94.573599999999999</v>
      </c>
      <c r="V82">
        <v>2003</v>
      </c>
      <c r="W82">
        <v>366</v>
      </c>
      <c r="X82">
        <v>21</v>
      </c>
      <c r="Y82">
        <v>1637</v>
      </c>
      <c r="Z82">
        <v>1658</v>
      </c>
      <c r="AA82">
        <v>82.775800000000004</v>
      </c>
    </row>
    <row r="83" spans="1:27" x14ac:dyDescent="0.25">
      <c r="A83" s="7" t="s">
        <v>57</v>
      </c>
      <c r="B83" s="7" t="s">
        <v>11</v>
      </c>
      <c r="C83" s="7">
        <v>4.0438999999999998</v>
      </c>
      <c r="D83" s="7">
        <v>88.043499999999995</v>
      </c>
      <c r="E83" s="7">
        <v>2003</v>
      </c>
      <c r="F83" s="7">
        <v>81</v>
      </c>
      <c r="G83" s="7">
        <v>11</v>
      </c>
      <c r="H83" s="7">
        <v>1922</v>
      </c>
      <c r="I83" s="7">
        <v>1933</v>
      </c>
      <c r="J83" s="7">
        <v>96.505200000000002</v>
      </c>
      <c r="K83" s="7" t="s">
        <v>123</v>
      </c>
      <c r="L83" s="7" t="s">
        <v>67</v>
      </c>
      <c r="M83" s="7" t="s">
        <v>67</v>
      </c>
      <c r="N83" t="s">
        <v>123</v>
      </c>
      <c r="O83" t="s">
        <v>67</v>
      </c>
      <c r="P83" t="s">
        <v>67</v>
      </c>
      <c r="Q83" t="s">
        <v>123</v>
      </c>
      <c r="R83" t="s">
        <v>57</v>
      </c>
      <c r="S83" t="s">
        <v>19</v>
      </c>
      <c r="T83">
        <v>60.109299999999998</v>
      </c>
      <c r="U83">
        <v>7.0648999999999997</v>
      </c>
      <c r="V83">
        <v>183</v>
      </c>
      <c r="W83">
        <v>110</v>
      </c>
      <c r="X83">
        <v>1447</v>
      </c>
      <c r="Y83">
        <v>73</v>
      </c>
      <c r="Z83">
        <v>1520</v>
      </c>
      <c r="AA83">
        <v>830.60109999999997</v>
      </c>
    </row>
    <row r="84" spans="1:27" x14ac:dyDescent="0.25">
      <c r="A84" s="7" t="s">
        <v>57</v>
      </c>
      <c r="B84" s="7" t="s">
        <v>19</v>
      </c>
      <c r="C84" s="7">
        <v>60.109299999999998</v>
      </c>
      <c r="D84" s="7">
        <v>7.8181000000000003</v>
      </c>
      <c r="E84" s="7">
        <v>183</v>
      </c>
      <c r="F84" s="7">
        <v>110</v>
      </c>
      <c r="G84" s="7">
        <v>1297</v>
      </c>
      <c r="H84" s="7">
        <v>73</v>
      </c>
      <c r="I84" s="7">
        <v>1370</v>
      </c>
      <c r="J84" s="7">
        <v>748.63390000000004</v>
      </c>
      <c r="K84" s="7" t="s">
        <v>123</v>
      </c>
      <c r="L84" s="8" t="s">
        <v>134</v>
      </c>
      <c r="M84" s="7" t="s">
        <v>77</v>
      </c>
      <c r="N84" t="s">
        <v>123</v>
      </c>
      <c r="O84" t="s">
        <v>135</v>
      </c>
      <c r="P84" t="s">
        <v>77</v>
      </c>
      <c r="Q84" t="s">
        <v>123</v>
      </c>
      <c r="R84" t="s">
        <v>57</v>
      </c>
      <c r="S84" t="s">
        <v>14</v>
      </c>
      <c r="T84">
        <v>31.468499999999999</v>
      </c>
      <c r="U84">
        <v>46.232900000000001</v>
      </c>
      <c r="V84">
        <v>429</v>
      </c>
      <c r="W84">
        <v>135</v>
      </c>
      <c r="X84">
        <v>157</v>
      </c>
      <c r="Y84">
        <v>294</v>
      </c>
      <c r="Z84">
        <v>451</v>
      </c>
      <c r="AA84">
        <v>105.12820000000001</v>
      </c>
    </row>
    <row r="85" spans="1:27" x14ac:dyDescent="0.25">
      <c r="A85" s="7" t="s">
        <v>57</v>
      </c>
      <c r="B85" s="7" t="s">
        <v>14</v>
      </c>
      <c r="C85" s="7">
        <v>28.671299999999999</v>
      </c>
      <c r="D85" s="7">
        <v>46.067399999999999</v>
      </c>
      <c r="E85" s="7">
        <v>429</v>
      </c>
      <c r="F85" s="7">
        <v>123</v>
      </c>
      <c r="G85" s="7">
        <v>144</v>
      </c>
      <c r="H85" s="7">
        <v>306</v>
      </c>
      <c r="I85" s="7">
        <v>450</v>
      </c>
      <c r="J85" s="7">
        <v>104.8951</v>
      </c>
      <c r="K85" s="7" t="s">
        <v>123</v>
      </c>
      <c r="L85" s="7" t="s">
        <v>77</v>
      </c>
      <c r="M85" s="8" t="s">
        <v>134</v>
      </c>
      <c r="N85" t="s">
        <v>123</v>
      </c>
      <c r="O85" t="s">
        <v>77</v>
      </c>
      <c r="P85" t="s">
        <v>135</v>
      </c>
      <c r="Q85" t="s">
        <v>123</v>
      </c>
      <c r="X85">
        <v>12</v>
      </c>
      <c r="Y85">
        <v>609</v>
      </c>
      <c r="Z85">
        <v>621</v>
      </c>
      <c r="AA85">
        <v>36.942300000000003</v>
      </c>
    </row>
    <row r="86" spans="1:27" x14ac:dyDescent="0.25">
      <c r="A86" t="s">
        <v>58</v>
      </c>
      <c r="B86" t="s">
        <v>11</v>
      </c>
      <c r="C86">
        <v>1.6657</v>
      </c>
      <c r="D86">
        <v>93.333299999999994</v>
      </c>
      <c r="E86">
        <v>1681</v>
      </c>
      <c r="F86">
        <v>28</v>
      </c>
      <c r="G86">
        <v>2</v>
      </c>
      <c r="H86">
        <v>1653</v>
      </c>
      <c r="I86">
        <v>1655</v>
      </c>
      <c r="J86">
        <v>98.453299999999999</v>
      </c>
      <c r="K86" t="s">
        <v>124</v>
      </c>
      <c r="L86" t="s">
        <v>67</v>
      </c>
      <c r="M86" t="s">
        <v>67</v>
      </c>
      <c r="N86" t="s">
        <v>124</v>
      </c>
      <c r="O86" t="s">
        <v>67</v>
      </c>
      <c r="P86" t="s">
        <v>67</v>
      </c>
      <c r="Q86" t="s">
        <v>124</v>
      </c>
      <c r="R86" t="s">
        <v>58</v>
      </c>
      <c r="S86" t="s">
        <v>11</v>
      </c>
      <c r="T86">
        <v>63.771599999999999</v>
      </c>
      <c r="U86">
        <v>98.893000000000001</v>
      </c>
      <c r="V86">
        <v>1681</v>
      </c>
      <c r="W86">
        <v>1072</v>
      </c>
      <c r="X86">
        <v>308</v>
      </c>
      <c r="Y86">
        <v>181</v>
      </c>
      <c r="Z86">
        <v>489</v>
      </c>
      <c r="AA86">
        <v>117.54810000000001</v>
      </c>
    </row>
    <row r="87" spans="1:27" x14ac:dyDescent="0.25">
      <c r="A87" t="s">
        <v>58</v>
      </c>
      <c r="B87" t="s">
        <v>14</v>
      </c>
      <c r="C87">
        <v>55.528799999999997</v>
      </c>
      <c r="D87">
        <v>43.421100000000003</v>
      </c>
      <c r="E87">
        <v>416</v>
      </c>
      <c r="F87">
        <v>231</v>
      </c>
      <c r="G87">
        <v>301</v>
      </c>
      <c r="H87">
        <v>185</v>
      </c>
      <c r="I87">
        <v>486</v>
      </c>
      <c r="J87">
        <v>116.82689999999999</v>
      </c>
      <c r="K87" t="s">
        <v>124</v>
      </c>
      <c r="L87" s="3" t="s">
        <v>134</v>
      </c>
      <c r="M87" s="3" t="s">
        <v>134</v>
      </c>
      <c r="N87" t="s">
        <v>124</v>
      </c>
      <c r="O87" t="s">
        <v>135</v>
      </c>
      <c r="P87" t="s">
        <v>135</v>
      </c>
      <c r="Q87" t="s">
        <v>124</v>
      </c>
      <c r="R87" t="s">
        <v>58</v>
      </c>
      <c r="S87" t="s">
        <v>14</v>
      </c>
      <c r="T87">
        <v>56.490400000000001</v>
      </c>
      <c r="U87">
        <v>43.278100000000002</v>
      </c>
      <c r="V87">
        <v>416</v>
      </c>
      <c r="W87">
        <v>235</v>
      </c>
      <c r="X87">
        <v>10</v>
      </c>
      <c r="Y87">
        <v>466</v>
      </c>
      <c r="Z87">
        <v>476</v>
      </c>
      <c r="AA87">
        <v>35.4694</v>
      </c>
    </row>
    <row r="88" spans="1:27" x14ac:dyDescent="0.25">
      <c r="A88" t="s">
        <v>59</v>
      </c>
      <c r="B88" t="s">
        <v>11</v>
      </c>
      <c r="C88">
        <v>62.146099999999997</v>
      </c>
      <c r="D88">
        <v>98.6982</v>
      </c>
      <c r="E88">
        <v>1342</v>
      </c>
      <c r="F88">
        <v>834</v>
      </c>
      <c r="G88">
        <v>11</v>
      </c>
      <c r="H88">
        <v>508</v>
      </c>
      <c r="I88">
        <v>519</v>
      </c>
      <c r="J88">
        <v>38.6736</v>
      </c>
      <c r="K88" t="s">
        <v>125</v>
      </c>
      <c r="L88" t="s">
        <v>67</v>
      </c>
      <c r="M88" t="s">
        <v>67</v>
      </c>
      <c r="N88" t="s">
        <v>125</v>
      </c>
      <c r="O88" t="s">
        <v>67</v>
      </c>
      <c r="P88" t="s">
        <v>67</v>
      </c>
      <c r="Q88" t="s">
        <v>125</v>
      </c>
      <c r="R88" t="s">
        <v>59</v>
      </c>
      <c r="S88" t="s">
        <v>11</v>
      </c>
      <c r="T88">
        <v>65.275700000000001</v>
      </c>
      <c r="U88">
        <v>98.871300000000005</v>
      </c>
      <c r="V88">
        <v>1342</v>
      </c>
      <c r="W88">
        <v>876</v>
      </c>
      <c r="X88">
        <v>164</v>
      </c>
      <c r="Y88">
        <v>455</v>
      </c>
      <c r="Z88">
        <v>619</v>
      </c>
      <c r="AA88">
        <v>67.502700000000004</v>
      </c>
    </row>
    <row r="89" spans="1:27" x14ac:dyDescent="0.25">
      <c r="A89" t="s">
        <v>59</v>
      </c>
      <c r="B89" t="s">
        <v>14</v>
      </c>
      <c r="C89">
        <v>50.381700000000002</v>
      </c>
      <c r="D89">
        <v>78.839600000000004</v>
      </c>
      <c r="E89">
        <v>917</v>
      </c>
      <c r="F89">
        <v>462</v>
      </c>
      <c r="G89">
        <v>124</v>
      </c>
      <c r="H89">
        <v>455</v>
      </c>
      <c r="I89">
        <v>579</v>
      </c>
      <c r="J89">
        <v>63.140700000000002</v>
      </c>
      <c r="K89" t="s">
        <v>125</v>
      </c>
      <c r="L89" s="3" t="s">
        <v>134</v>
      </c>
      <c r="M89" s="3" t="s">
        <v>134</v>
      </c>
      <c r="N89" t="s">
        <v>125</v>
      </c>
      <c r="O89" t="s">
        <v>135</v>
      </c>
      <c r="P89" t="s">
        <v>135</v>
      </c>
      <c r="Q89" t="s">
        <v>125</v>
      </c>
      <c r="R89" t="s">
        <v>59</v>
      </c>
      <c r="S89" t="s">
        <v>14</v>
      </c>
      <c r="T89">
        <v>50.381700000000002</v>
      </c>
      <c r="U89">
        <v>73.801900000000003</v>
      </c>
      <c r="V89">
        <v>917</v>
      </c>
      <c r="W89">
        <v>462</v>
      </c>
      <c r="X89" s="1">
        <v>374</v>
      </c>
      <c r="Y89" s="1">
        <v>24</v>
      </c>
      <c r="Z89" s="1">
        <v>398</v>
      </c>
      <c r="AA89" s="1">
        <v>52.506599999999999</v>
      </c>
    </row>
    <row r="90" spans="1:27" x14ac:dyDescent="0.25">
      <c r="A90" t="s">
        <v>60</v>
      </c>
      <c r="B90" t="s">
        <v>11</v>
      </c>
      <c r="C90">
        <v>96.833799999999997</v>
      </c>
      <c r="D90">
        <v>66.245500000000007</v>
      </c>
      <c r="E90">
        <v>758</v>
      </c>
      <c r="F90">
        <v>734</v>
      </c>
      <c r="G90">
        <v>374</v>
      </c>
      <c r="H90">
        <v>24</v>
      </c>
      <c r="I90">
        <v>398</v>
      </c>
      <c r="J90">
        <v>52.506599999999999</v>
      </c>
      <c r="K90" t="s">
        <v>127</v>
      </c>
      <c r="L90" t="s">
        <v>67</v>
      </c>
      <c r="M90" t="s">
        <v>67</v>
      </c>
      <c r="N90" t="s">
        <v>127</v>
      </c>
      <c r="O90" t="s">
        <v>67</v>
      </c>
      <c r="P90" t="s">
        <v>67</v>
      </c>
      <c r="Q90" t="s">
        <v>127</v>
      </c>
      <c r="R90" s="1" t="s">
        <v>60</v>
      </c>
      <c r="S90" s="1" t="s">
        <v>11</v>
      </c>
      <c r="T90" s="1">
        <v>96.833799999999997</v>
      </c>
      <c r="U90" s="1">
        <v>66.245500000000007</v>
      </c>
      <c r="V90" s="1">
        <v>758</v>
      </c>
      <c r="W90" s="1">
        <v>734</v>
      </c>
      <c r="X90">
        <v>5</v>
      </c>
      <c r="Y90">
        <v>678</v>
      </c>
      <c r="Z90">
        <v>683</v>
      </c>
      <c r="AA90">
        <v>83.803700000000006</v>
      </c>
    </row>
    <row r="91" spans="1:27" x14ac:dyDescent="0.25">
      <c r="A91" t="s">
        <v>60</v>
      </c>
      <c r="B91" t="s">
        <v>14</v>
      </c>
      <c r="C91">
        <v>14.1104</v>
      </c>
      <c r="D91">
        <v>96.6387</v>
      </c>
      <c r="E91">
        <v>815</v>
      </c>
      <c r="F91">
        <v>115</v>
      </c>
      <c r="G91">
        <v>4</v>
      </c>
      <c r="H91">
        <v>700</v>
      </c>
      <c r="I91">
        <v>704</v>
      </c>
      <c r="J91">
        <v>86.380399999999995</v>
      </c>
      <c r="K91" t="s">
        <v>127</v>
      </c>
      <c r="L91" s="3" t="s">
        <v>134</v>
      </c>
      <c r="M91" s="3" t="s">
        <v>134</v>
      </c>
      <c r="N91" t="s">
        <v>127</v>
      </c>
      <c r="O91" t="s">
        <v>135</v>
      </c>
      <c r="P91" t="s">
        <v>135</v>
      </c>
      <c r="Q91" t="s">
        <v>127</v>
      </c>
      <c r="R91" t="s">
        <v>60</v>
      </c>
      <c r="S91" t="s">
        <v>14</v>
      </c>
      <c r="T91">
        <v>16.809799999999999</v>
      </c>
      <c r="U91">
        <v>96.478899999999996</v>
      </c>
      <c r="V91">
        <v>815</v>
      </c>
      <c r="W91">
        <v>137</v>
      </c>
      <c r="X91">
        <v>0</v>
      </c>
      <c r="Y91">
        <v>1784</v>
      </c>
      <c r="Z91">
        <v>1784</v>
      </c>
      <c r="AA91">
        <v>98.292000000000002</v>
      </c>
    </row>
    <row r="92" spans="1:27" x14ac:dyDescent="0.25">
      <c r="A92" t="s">
        <v>61</v>
      </c>
      <c r="B92" t="s">
        <v>62</v>
      </c>
      <c r="C92">
        <v>1.8182</v>
      </c>
      <c r="D92">
        <v>100</v>
      </c>
      <c r="E92">
        <v>1815</v>
      </c>
      <c r="F92">
        <v>33</v>
      </c>
      <c r="G92">
        <v>0</v>
      </c>
      <c r="H92">
        <v>1782</v>
      </c>
      <c r="I92">
        <v>1782</v>
      </c>
      <c r="J92">
        <v>98.181799999999996</v>
      </c>
      <c r="K92" t="s">
        <v>130</v>
      </c>
      <c r="L92" t="s">
        <v>129</v>
      </c>
      <c r="M92" t="s">
        <v>129</v>
      </c>
      <c r="N92" t="s">
        <v>130</v>
      </c>
      <c r="O92" t="s">
        <v>129</v>
      </c>
      <c r="P92" t="s">
        <v>129</v>
      </c>
      <c r="Q92" t="s">
        <v>130</v>
      </c>
      <c r="R92" t="s">
        <v>61</v>
      </c>
      <c r="S92" t="s">
        <v>62</v>
      </c>
      <c r="T92">
        <v>1.708</v>
      </c>
      <c r="U92">
        <v>100</v>
      </c>
      <c r="V92">
        <v>1815</v>
      </c>
      <c r="W92">
        <v>31</v>
      </c>
      <c r="X92">
        <v>0</v>
      </c>
      <c r="Y92">
        <v>2862</v>
      </c>
      <c r="Z92">
        <v>2862</v>
      </c>
      <c r="AA92">
        <v>99.617099999999994</v>
      </c>
    </row>
    <row r="93" spans="1:27" x14ac:dyDescent="0.25">
      <c r="A93" t="s">
        <v>63</v>
      </c>
      <c r="B93" t="s">
        <v>11</v>
      </c>
      <c r="C93">
        <v>0.10442</v>
      </c>
      <c r="D93">
        <v>100</v>
      </c>
      <c r="E93">
        <v>2873</v>
      </c>
      <c r="F93">
        <v>3</v>
      </c>
      <c r="G93">
        <v>0</v>
      </c>
      <c r="H93">
        <v>2870</v>
      </c>
      <c r="I93">
        <v>2870</v>
      </c>
      <c r="J93">
        <v>99.895600000000002</v>
      </c>
      <c r="K93" t="s">
        <v>131</v>
      </c>
      <c r="L93" t="s">
        <v>67</v>
      </c>
      <c r="M93" t="s">
        <v>67</v>
      </c>
      <c r="N93" t="s">
        <v>131</v>
      </c>
      <c r="O93" t="s">
        <v>67</v>
      </c>
      <c r="P93" t="s">
        <v>67</v>
      </c>
      <c r="Q93" t="s">
        <v>131</v>
      </c>
      <c r="R93" t="s">
        <v>63</v>
      </c>
      <c r="S93" t="s">
        <v>11</v>
      </c>
      <c r="T93">
        <v>0.38288</v>
      </c>
      <c r="U93">
        <v>100</v>
      </c>
      <c r="V93">
        <v>2873</v>
      </c>
      <c r="W93">
        <v>11</v>
      </c>
      <c r="X93">
        <v>1557</v>
      </c>
      <c r="Y93">
        <v>12</v>
      </c>
      <c r="Z93">
        <v>1569</v>
      </c>
      <c r="AA93">
        <v>8716.6666999999998</v>
      </c>
    </row>
    <row r="94" spans="1:27" x14ac:dyDescent="0.25">
      <c r="A94" t="s">
        <v>63</v>
      </c>
      <c r="B94" t="s">
        <v>19</v>
      </c>
      <c r="C94">
        <v>33.333300000000001</v>
      </c>
      <c r="D94">
        <v>0.3881</v>
      </c>
      <c r="E94">
        <v>18</v>
      </c>
      <c r="F94">
        <v>6</v>
      </c>
      <c r="G94">
        <v>1540</v>
      </c>
      <c r="H94">
        <v>12</v>
      </c>
      <c r="I94">
        <v>1552</v>
      </c>
      <c r="J94">
        <v>8622.2222000000002</v>
      </c>
      <c r="K94" t="s">
        <v>131</v>
      </c>
      <c r="L94" t="s">
        <v>77</v>
      </c>
      <c r="M94" t="s">
        <v>77</v>
      </c>
      <c r="N94" t="s">
        <v>131</v>
      </c>
      <c r="O94" t="s">
        <v>77</v>
      </c>
      <c r="P94" t="s">
        <v>77</v>
      </c>
      <c r="Q94" t="s">
        <v>131</v>
      </c>
      <c r="R94" t="s">
        <v>63</v>
      </c>
      <c r="S94" t="s">
        <v>19</v>
      </c>
      <c r="T94">
        <v>33.333300000000001</v>
      </c>
      <c r="U94">
        <v>0.38388</v>
      </c>
      <c r="V94">
        <v>18</v>
      </c>
      <c r="W94">
        <v>6</v>
      </c>
      <c r="X94">
        <v>616</v>
      </c>
      <c r="Y94">
        <v>90</v>
      </c>
      <c r="Z94">
        <v>706</v>
      </c>
      <c r="AA94">
        <v>371.57889999999998</v>
      </c>
    </row>
    <row r="95" spans="1:27" x14ac:dyDescent="0.25">
      <c r="A95" t="s">
        <v>63</v>
      </c>
      <c r="B95" t="s">
        <v>14</v>
      </c>
      <c r="C95">
        <v>52.631599999999999</v>
      </c>
      <c r="D95">
        <v>14.005599999999999</v>
      </c>
      <c r="E95">
        <v>190</v>
      </c>
      <c r="F95">
        <v>100</v>
      </c>
      <c r="G95">
        <v>614</v>
      </c>
      <c r="H95">
        <v>90</v>
      </c>
      <c r="I95">
        <v>704</v>
      </c>
      <c r="J95">
        <v>370.52629999999999</v>
      </c>
      <c r="K95" t="s">
        <v>131</v>
      </c>
      <c r="L95" s="3" t="s">
        <v>134</v>
      </c>
      <c r="M95" s="3" t="s">
        <v>134</v>
      </c>
      <c r="N95" t="s">
        <v>131</v>
      </c>
      <c r="O95" t="s">
        <v>135</v>
      </c>
      <c r="P95" t="s">
        <v>135</v>
      </c>
      <c r="Q95" t="s">
        <v>131</v>
      </c>
      <c r="R95" t="s">
        <v>63</v>
      </c>
      <c r="S95" t="s">
        <v>14</v>
      </c>
      <c r="T95">
        <v>52.631599999999999</v>
      </c>
      <c r="U95">
        <v>13.9665</v>
      </c>
      <c r="V95">
        <v>190</v>
      </c>
      <c r="W95">
        <v>100</v>
      </c>
      <c r="X95">
        <v>0</v>
      </c>
      <c r="Y95">
        <v>835</v>
      </c>
      <c r="Z95">
        <v>835</v>
      </c>
      <c r="AA95">
        <v>30.8004</v>
      </c>
    </row>
    <row r="96" spans="1:27" x14ac:dyDescent="0.25">
      <c r="A96" t="s">
        <v>64</v>
      </c>
      <c r="B96" t="s">
        <v>11</v>
      </c>
      <c r="C96">
        <v>71.375900000000001</v>
      </c>
      <c r="D96">
        <v>100</v>
      </c>
      <c r="E96">
        <v>2711</v>
      </c>
      <c r="F96">
        <v>1935</v>
      </c>
      <c r="G96">
        <v>0</v>
      </c>
      <c r="H96">
        <v>776</v>
      </c>
      <c r="I96">
        <v>776</v>
      </c>
      <c r="J96">
        <v>28.624099999999999</v>
      </c>
      <c r="K96" t="s">
        <v>132</v>
      </c>
      <c r="L96" t="s">
        <v>67</v>
      </c>
      <c r="M96" t="s">
        <v>67</v>
      </c>
      <c r="N96" t="s">
        <v>132</v>
      </c>
      <c r="O96" t="s">
        <v>67</v>
      </c>
      <c r="P96" t="s">
        <v>67</v>
      </c>
      <c r="Q96" t="s">
        <v>132</v>
      </c>
      <c r="R96" t="s">
        <v>64</v>
      </c>
      <c r="S96" t="s">
        <v>11</v>
      </c>
      <c r="T96">
        <v>69.199600000000004</v>
      </c>
      <c r="U96">
        <v>100</v>
      </c>
      <c r="V96">
        <v>2711</v>
      </c>
      <c r="W96">
        <v>1876</v>
      </c>
      <c r="X96">
        <v>4</v>
      </c>
      <c r="Y96">
        <v>49</v>
      </c>
      <c r="Z96">
        <v>53</v>
      </c>
      <c r="AA96">
        <v>106</v>
      </c>
    </row>
    <row r="97" spans="1:20" x14ac:dyDescent="0.25">
      <c r="A97" t="s">
        <v>64</v>
      </c>
      <c r="B97" t="s">
        <v>14</v>
      </c>
      <c r="C97">
        <v>2</v>
      </c>
      <c r="D97">
        <v>20</v>
      </c>
      <c r="E97">
        <v>50</v>
      </c>
      <c r="F97">
        <v>1</v>
      </c>
      <c r="G97">
        <v>4</v>
      </c>
      <c r="H97">
        <v>49</v>
      </c>
      <c r="I97">
        <v>53</v>
      </c>
      <c r="J97">
        <v>106</v>
      </c>
      <c r="K97" t="s">
        <v>132</v>
      </c>
      <c r="L97" s="3" t="s">
        <v>134</v>
      </c>
      <c r="M97" s="3" t="s">
        <v>134</v>
      </c>
      <c r="N97" t="s">
        <v>132</v>
      </c>
      <c r="O97" t="s">
        <v>135</v>
      </c>
      <c r="P97" t="s">
        <v>135</v>
      </c>
      <c r="Q97" t="s">
        <v>132</v>
      </c>
      <c r="R97">
        <v>20</v>
      </c>
      <c r="S97">
        <v>50</v>
      </c>
      <c r="T97">
        <v>1</v>
      </c>
    </row>
    <row r="98" spans="1:20" x14ac:dyDescent="0.25">
      <c r="C98">
        <f>F98/(F98+H98)*100</f>
        <v>32.231322503696049</v>
      </c>
      <c r="D98">
        <f>F98/(F98+G98)*100</f>
        <v>54.727180324334313</v>
      </c>
      <c r="E98">
        <f>SUM(E2:E97)</f>
        <v>110253</v>
      </c>
      <c r="F98">
        <f>SUM(F2:F97)</f>
        <v>35536</v>
      </c>
      <c r="G98">
        <f>SUM(G2:G97)</f>
        <v>29397</v>
      </c>
      <c r="H98">
        <f>SUM(H2:H97)</f>
        <v>74717</v>
      </c>
      <c r="I98">
        <f>SUM(I2:I97)</f>
        <v>104114</v>
      </c>
      <c r="J98">
        <f>I98/E98*100</f>
        <v>94.431897544738007</v>
      </c>
      <c r="Q98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FE6B-291B-40BC-8729-33E946507BB7}">
  <dimension ref="A1:U118"/>
  <sheetViews>
    <sheetView topLeftCell="F1" workbookViewId="0">
      <selection activeCell="T97" sqref="T2:T97"/>
    </sheetView>
  </sheetViews>
  <sheetFormatPr baseColWidth="10" defaultRowHeight="15" x14ac:dyDescent="0.25"/>
  <sheetData>
    <row r="1" spans="1:21" x14ac:dyDescent="0.25">
      <c r="A1" t="s">
        <v>0</v>
      </c>
      <c r="B1" t="s">
        <v>1</v>
      </c>
      <c r="D1" t="s">
        <v>65</v>
      </c>
      <c r="E1" t="s">
        <v>66</v>
      </c>
      <c r="I1" t="s">
        <v>66</v>
      </c>
      <c r="J1" t="s">
        <v>1</v>
      </c>
      <c r="L1" t="s">
        <v>65</v>
      </c>
      <c r="M1" t="s">
        <v>66</v>
      </c>
      <c r="Q1" t="s">
        <v>66</v>
      </c>
    </row>
    <row r="2" spans="1:21" x14ac:dyDescent="0.25">
      <c r="A2" t="s">
        <v>10</v>
      </c>
      <c r="B2" t="s">
        <v>11</v>
      </c>
      <c r="D2" t="s">
        <v>67</v>
      </c>
      <c r="E2" t="s">
        <v>68</v>
      </c>
      <c r="F2" t="s">
        <v>67</v>
      </c>
      <c r="I2" t="s">
        <v>68</v>
      </c>
      <c r="J2" t="s">
        <v>67</v>
      </c>
      <c r="L2" t="s">
        <v>67</v>
      </c>
      <c r="M2" t="s">
        <v>68</v>
      </c>
      <c r="O2" t="str">
        <f>IF(N2="",L2,N2)</f>
        <v>'(N'</v>
      </c>
      <c r="Q2" t="s">
        <v>68</v>
      </c>
      <c r="R2" t="s">
        <v>67</v>
      </c>
      <c r="T2" t="s">
        <v>68</v>
      </c>
      <c r="U2" t="s">
        <v>67</v>
      </c>
    </row>
    <row r="3" spans="1:21" x14ac:dyDescent="0.25">
      <c r="A3" t="s">
        <v>12</v>
      </c>
      <c r="B3" t="s">
        <v>11</v>
      </c>
      <c r="D3" t="s">
        <v>67</v>
      </c>
      <c r="E3" t="s">
        <v>69</v>
      </c>
      <c r="F3" t="s">
        <v>67</v>
      </c>
      <c r="I3" t="s">
        <v>69</v>
      </c>
      <c r="J3" t="s">
        <v>67</v>
      </c>
      <c r="L3" t="s">
        <v>67</v>
      </c>
      <c r="M3" t="s">
        <v>69</v>
      </c>
      <c r="O3" t="str">
        <f t="shared" ref="O3:O66" si="0">IF(N3="",L3,N3)</f>
        <v>'(N'</v>
      </c>
      <c r="Q3" t="s">
        <v>69</v>
      </c>
      <c r="R3" t="s">
        <v>67</v>
      </c>
      <c r="T3" t="s">
        <v>69</v>
      </c>
      <c r="U3" t="s">
        <v>67</v>
      </c>
    </row>
    <row r="4" spans="1:21" x14ac:dyDescent="0.25">
      <c r="A4" t="s">
        <v>13</v>
      </c>
      <c r="B4" t="s">
        <v>11</v>
      </c>
      <c r="D4" s="3" t="s">
        <v>133</v>
      </c>
      <c r="E4" t="s">
        <v>71</v>
      </c>
      <c r="F4" s="3" t="s">
        <v>134</v>
      </c>
      <c r="I4" t="s">
        <v>71</v>
      </c>
      <c r="J4" s="3" t="s">
        <v>134</v>
      </c>
      <c r="L4" t="s">
        <v>70</v>
      </c>
      <c r="M4" t="s">
        <v>71</v>
      </c>
      <c r="N4" s="3" t="s">
        <v>135</v>
      </c>
      <c r="O4" t="str">
        <f t="shared" si="0"/>
        <v>OARR'</v>
      </c>
      <c r="Q4" t="s">
        <v>71</v>
      </c>
      <c r="R4" t="s">
        <v>135</v>
      </c>
      <c r="T4" t="s">
        <v>71</v>
      </c>
      <c r="U4" t="s">
        <v>135</v>
      </c>
    </row>
    <row r="5" spans="1:21" x14ac:dyDescent="0.25">
      <c r="A5" t="s">
        <v>13</v>
      </c>
      <c r="B5" t="s">
        <v>14</v>
      </c>
      <c r="D5" t="s">
        <v>67</v>
      </c>
      <c r="E5" t="s">
        <v>71</v>
      </c>
      <c r="F5" t="s">
        <v>67</v>
      </c>
      <c r="I5" t="s">
        <v>71</v>
      </c>
      <c r="J5" t="s">
        <v>67</v>
      </c>
      <c r="L5" t="s">
        <v>67</v>
      </c>
      <c r="M5" t="s">
        <v>71</v>
      </c>
      <c r="O5" t="str">
        <f t="shared" si="0"/>
        <v>'(N'</v>
      </c>
      <c r="Q5" t="s">
        <v>71</v>
      </c>
      <c r="R5" t="s">
        <v>67</v>
      </c>
      <c r="T5" t="s">
        <v>71</v>
      </c>
      <c r="U5" t="s">
        <v>67</v>
      </c>
    </row>
    <row r="6" spans="1:21" x14ac:dyDescent="0.25">
      <c r="A6" t="s">
        <v>15</v>
      </c>
      <c r="B6" t="s">
        <v>11</v>
      </c>
      <c r="D6" t="s">
        <v>67</v>
      </c>
      <c r="E6" t="s">
        <v>72</v>
      </c>
      <c r="F6" t="s">
        <v>67</v>
      </c>
      <c r="I6" t="s">
        <v>72</v>
      </c>
      <c r="J6" t="s">
        <v>67</v>
      </c>
      <c r="L6" t="s">
        <v>67</v>
      </c>
      <c r="M6" t="s">
        <v>72</v>
      </c>
      <c r="O6" t="str">
        <f t="shared" si="0"/>
        <v>'(N'</v>
      </c>
      <c r="Q6" t="s">
        <v>72</v>
      </c>
      <c r="R6" t="s">
        <v>67</v>
      </c>
      <c r="T6" t="s">
        <v>72</v>
      </c>
      <c r="U6" t="s">
        <v>67</v>
      </c>
    </row>
    <row r="7" spans="1:21" x14ac:dyDescent="0.25">
      <c r="A7" t="s">
        <v>16</v>
      </c>
      <c r="B7" t="s">
        <v>11</v>
      </c>
      <c r="D7" t="s">
        <v>70</v>
      </c>
      <c r="E7" t="s">
        <v>73</v>
      </c>
      <c r="F7" s="3" t="s">
        <v>134</v>
      </c>
      <c r="I7" t="s">
        <v>73</v>
      </c>
      <c r="J7" s="3" t="s">
        <v>134</v>
      </c>
      <c r="L7" t="s">
        <v>70</v>
      </c>
      <c r="M7" t="s">
        <v>73</v>
      </c>
      <c r="N7" s="3" t="s">
        <v>135</v>
      </c>
      <c r="O7" t="str">
        <f t="shared" si="0"/>
        <v>OARR'</v>
      </c>
      <c r="Q7" t="s">
        <v>73</v>
      </c>
      <c r="R7" t="s">
        <v>135</v>
      </c>
      <c r="T7" t="s">
        <v>73</v>
      </c>
      <c r="U7" t="s">
        <v>135</v>
      </c>
    </row>
    <row r="8" spans="1:21" x14ac:dyDescent="0.25">
      <c r="A8" t="s">
        <v>16</v>
      </c>
      <c r="B8" t="s">
        <v>14</v>
      </c>
      <c r="D8" t="s">
        <v>67</v>
      </c>
      <c r="E8" t="s">
        <v>73</v>
      </c>
      <c r="F8" t="s">
        <v>67</v>
      </c>
      <c r="I8" t="s">
        <v>73</v>
      </c>
      <c r="J8" t="s">
        <v>67</v>
      </c>
      <c r="L8" t="s">
        <v>67</v>
      </c>
      <c r="M8" t="s">
        <v>73</v>
      </c>
      <c r="O8" t="str">
        <f t="shared" si="0"/>
        <v>'(N'</v>
      </c>
      <c r="Q8" t="s">
        <v>73</v>
      </c>
      <c r="R8" t="s">
        <v>67</v>
      </c>
      <c r="T8" t="s">
        <v>73</v>
      </c>
      <c r="U8" t="s">
        <v>67</v>
      </c>
    </row>
    <row r="9" spans="1:21" x14ac:dyDescent="0.25">
      <c r="A9" t="s">
        <v>17</v>
      </c>
      <c r="B9" t="s">
        <v>11</v>
      </c>
      <c r="D9" t="s">
        <v>67</v>
      </c>
      <c r="E9" t="s">
        <v>74</v>
      </c>
      <c r="F9" t="s">
        <v>67</v>
      </c>
      <c r="I9" t="s">
        <v>74</v>
      </c>
      <c r="J9" t="s">
        <v>67</v>
      </c>
      <c r="L9" t="s">
        <v>67</v>
      </c>
      <c r="M9" t="s">
        <v>74</v>
      </c>
      <c r="O9" t="str">
        <f t="shared" si="0"/>
        <v>'(N'</v>
      </c>
      <c r="Q9" t="s">
        <v>74</v>
      </c>
      <c r="R9" t="s">
        <v>67</v>
      </c>
      <c r="T9" t="s">
        <v>74</v>
      </c>
      <c r="U9" t="s">
        <v>67</v>
      </c>
    </row>
    <row r="10" spans="1:21" x14ac:dyDescent="0.25">
      <c r="A10" t="s">
        <v>18</v>
      </c>
      <c r="B10" t="s">
        <v>11</v>
      </c>
      <c r="D10" t="s">
        <v>67</v>
      </c>
      <c r="E10" t="s">
        <v>75</v>
      </c>
      <c r="F10" t="s">
        <v>67</v>
      </c>
      <c r="I10" t="s">
        <v>75</v>
      </c>
      <c r="J10" t="s">
        <v>67</v>
      </c>
      <c r="L10" t="s">
        <v>70</v>
      </c>
      <c r="M10" t="s">
        <v>79</v>
      </c>
      <c r="N10" s="3" t="s">
        <v>135</v>
      </c>
      <c r="O10" t="str">
        <f t="shared" si="0"/>
        <v>OARR'</v>
      </c>
      <c r="Q10" t="s">
        <v>79</v>
      </c>
      <c r="R10" t="s">
        <v>135</v>
      </c>
      <c r="T10" t="s">
        <v>75</v>
      </c>
      <c r="U10" t="s">
        <v>67</v>
      </c>
    </row>
    <row r="11" spans="1:21" x14ac:dyDescent="0.25">
      <c r="A11" t="s">
        <v>18</v>
      </c>
      <c r="B11" t="s">
        <v>19</v>
      </c>
      <c r="D11" t="s">
        <v>76</v>
      </c>
      <c r="E11" t="s">
        <v>75</v>
      </c>
      <c r="F11" s="3" t="s">
        <v>134</v>
      </c>
      <c r="I11" t="s">
        <v>75</v>
      </c>
      <c r="J11" s="3" t="s">
        <v>134</v>
      </c>
      <c r="L11" t="s">
        <v>67</v>
      </c>
      <c r="M11" t="s">
        <v>80</v>
      </c>
      <c r="O11" t="str">
        <f t="shared" si="0"/>
        <v>'(N'</v>
      </c>
      <c r="Q11" t="s">
        <v>80</v>
      </c>
      <c r="R11" t="s">
        <v>67</v>
      </c>
      <c r="T11" t="s">
        <v>75</v>
      </c>
      <c r="U11" t="s">
        <v>135</v>
      </c>
    </row>
    <row r="12" spans="1:21" x14ac:dyDescent="0.25">
      <c r="A12" t="s">
        <v>18</v>
      </c>
      <c r="B12" t="s">
        <v>14</v>
      </c>
      <c r="D12" t="s">
        <v>77</v>
      </c>
      <c r="E12" t="s">
        <v>75</v>
      </c>
      <c r="F12" t="s">
        <v>77</v>
      </c>
      <c r="I12" t="s">
        <v>75</v>
      </c>
      <c r="J12" t="s">
        <v>77</v>
      </c>
      <c r="L12" t="s">
        <v>67</v>
      </c>
      <c r="M12" t="s">
        <v>81</v>
      </c>
      <c r="O12" t="str">
        <f t="shared" si="0"/>
        <v>'(N'</v>
      </c>
      <c r="Q12" t="s">
        <v>81</v>
      </c>
      <c r="R12" t="s">
        <v>67</v>
      </c>
      <c r="T12" t="s">
        <v>75</v>
      </c>
      <c r="U12" t="s">
        <v>77</v>
      </c>
    </row>
    <row r="13" spans="1:21" x14ac:dyDescent="0.25">
      <c r="A13" t="s">
        <v>20</v>
      </c>
      <c r="B13" t="s">
        <v>14</v>
      </c>
      <c r="D13" t="s">
        <v>78</v>
      </c>
      <c r="E13" t="s">
        <v>75</v>
      </c>
      <c r="F13" s="3" t="s">
        <v>134</v>
      </c>
      <c r="I13" t="s">
        <v>79</v>
      </c>
      <c r="J13" s="3" t="s">
        <v>134</v>
      </c>
      <c r="L13" t="s">
        <v>67</v>
      </c>
      <c r="M13" t="s">
        <v>82</v>
      </c>
      <c r="O13" t="str">
        <f t="shared" si="0"/>
        <v>'(N'</v>
      </c>
      <c r="Q13" t="s">
        <v>82</v>
      </c>
      <c r="R13" t="s">
        <v>67</v>
      </c>
      <c r="T13" t="s">
        <v>79</v>
      </c>
      <c r="U13" t="s">
        <v>135</v>
      </c>
    </row>
    <row r="14" spans="1:21" x14ac:dyDescent="0.25">
      <c r="A14" t="s">
        <v>21</v>
      </c>
      <c r="B14" t="s">
        <v>11</v>
      </c>
      <c r="D14" t="s">
        <v>70</v>
      </c>
      <c r="E14" t="s">
        <v>79</v>
      </c>
      <c r="F14" s="3" t="s">
        <v>134</v>
      </c>
      <c r="I14" t="s">
        <v>80</v>
      </c>
      <c r="J14" t="s">
        <v>67</v>
      </c>
      <c r="L14" t="s">
        <v>67</v>
      </c>
      <c r="M14" t="s">
        <v>83</v>
      </c>
      <c r="O14" t="str">
        <f t="shared" si="0"/>
        <v>'(N'</v>
      </c>
      <c r="Q14" t="s">
        <v>83</v>
      </c>
      <c r="R14" t="s">
        <v>67</v>
      </c>
      <c r="T14" t="s">
        <v>80</v>
      </c>
      <c r="U14" t="s">
        <v>67</v>
      </c>
    </row>
    <row r="15" spans="1:21" x14ac:dyDescent="0.25">
      <c r="A15" t="s">
        <v>22</v>
      </c>
      <c r="B15" t="s">
        <v>11</v>
      </c>
      <c r="D15" t="s">
        <v>67</v>
      </c>
      <c r="E15" t="s">
        <v>80</v>
      </c>
      <c r="F15" t="s">
        <v>67</v>
      </c>
      <c r="I15" t="s">
        <v>81</v>
      </c>
      <c r="J15" t="s">
        <v>67</v>
      </c>
      <c r="L15" t="s">
        <v>67</v>
      </c>
      <c r="M15" t="s">
        <v>84</v>
      </c>
      <c r="O15" t="str">
        <f t="shared" si="0"/>
        <v>'(N'</v>
      </c>
      <c r="Q15" t="s">
        <v>84</v>
      </c>
      <c r="R15" t="s">
        <v>67</v>
      </c>
      <c r="T15" t="s">
        <v>81</v>
      </c>
      <c r="U15" t="s">
        <v>67</v>
      </c>
    </row>
    <row r="16" spans="1:21" x14ac:dyDescent="0.25">
      <c r="A16" t="s">
        <v>23</v>
      </c>
      <c r="B16" t="s">
        <v>11</v>
      </c>
      <c r="D16" t="s">
        <v>67</v>
      </c>
      <c r="E16" t="s">
        <v>81</v>
      </c>
      <c r="F16" t="s">
        <v>67</v>
      </c>
      <c r="I16" t="s">
        <v>82</v>
      </c>
      <c r="J16" t="s">
        <v>67</v>
      </c>
      <c r="L16" t="s">
        <v>85</v>
      </c>
      <c r="M16" t="s">
        <v>86</v>
      </c>
      <c r="N16" s="3" t="s">
        <v>135</v>
      </c>
      <c r="O16" t="str">
        <f t="shared" si="0"/>
        <v>OARR'</v>
      </c>
      <c r="Q16" t="s">
        <v>86</v>
      </c>
      <c r="R16" t="s">
        <v>135</v>
      </c>
      <c r="T16" t="s">
        <v>82</v>
      </c>
      <c r="U16" t="s">
        <v>67</v>
      </c>
    </row>
    <row r="17" spans="1:21" x14ac:dyDescent="0.25">
      <c r="A17" t="s">
        <v>24</v>
      </c>
      <c r="B17" t="s">
        <v>11</v>
      </c>
      <c r="D17" t="s">
        <v>67</v>
      </c>
      <c r="E17" t="s">
        <v>82</v>
      </c>
      <c r="F17" t="s">
        <v>67</v>
      </c>
      <c r="I17" t="s">
        <v>83</v>
      </c>
      <c r="J17" t="s">
        <v>67</v>
      </c>
      <c r="L17" t="s">
        <v>67</v>
      </c>
      <c r="M17" t="s">
        <v>86</v>
      </c>
      <c r="O17" t="str">
        <f t="shared" si="0"/>
        <v>'(N'</v>
      </c>
      <c r="Q17" t="s">
        <v>86</v>
      </c>
      <c r="R17" t="s">
        <v>67</v>
      </c>
      <c r="T17" t="s">
        <v>83</v>
      </c>
      <c r="U17" t="s">
        <v>67</v>
      </c>
    </row>
    <row r="18" spans="1:21" x14ac:dyDescent="0.25">
      <c r="A18" t="s">
        <v>25</v>
      </c>
      <c r="B18" t="s">
        <v>11</v>
      </c>
      <c r="D18" t="s">
        <v>67</v>
      </c>
      <c r="E18" t="s">
        <v>83</v>
      </c>
      <c r="F18" t="s">
        <v>67</v>
      </c>
      <c r="I18" t="s">
        <v>84</v>
      </c>
      <c r="J18" t="s">
        <v>67</v>
      </c>
      <c r="L18" t="s">
        <v>67</v>
      </c>
      <c r="M18" t="s">
        <v>87</v>
      </c>
      <c r="O18" t="str">
        <f t="shared" si="0"/>
        <v>'(N'</v>
      </c>
      <c r="Q18" t="s">
        <v>87</v>
      </c>
      <c r="R18" t="s">
        <v>67</v>
      </c>
      <c r="T18" t="s">
        <v>84</v>
      </c>
      <c r="U18" t="s">
        <v>67</v>
      </c>
    </row>
    <row r="19" spans="1:21" x14ac:dyDescent="0.25">
      <c r="A19" t="s">
        <v>26</v>
      </c>
      <c r="B19" t="s">
        <v>11</v>
      </c>
      <c r="D19" t="s">
        <v>67</v>
      </c>
      <c r="E19" t="s">
        <v>84</v>
      </c>
      <c r="F19" t="s">
        <v>67</v>
      </c>
      <c r="I19" t="s">
        <v>86</v>
      </c>
      <c r="J19" s="3" t="s">
        <v>134</v>
      </c>
      <c r="L19" t="s">
        <v>67</v>
      </c>
      <c r="M19" t="s">
        <v>88</v>
      </c>
      <c r="O19" t="str">
        <f t="shared" si="0"/>
        <v>'(N'</v>
      </c>
      <c r="Q19" t="s">
        <v>88</v>
      </c>
      <c r="R19" t="s">
        <v>67</v>
      </c>
      <c r="T19" t="s">
        <v>86</v>
      </c>
      <c r="U19" t="s">
        <v>135</v>
      </c>
    </row>
    <row r="20" spans="1:21" x14ac:dyDescent="0.25">
      <c r="A20" t="s">
        <v>26</v>
      </c>
      <c r="B20" t="s">
        <v>14</v>
      </c>
      <c r="D20" t="s">
        <v>85</v>
      </c>
      <c r="E20" t="s">
        <v>86</v>
      </c>
      <c r="F20" s="3" t="s">
        <v>134</v>
      </c>
      <c r="I20" t="s">
        <v>86</v>
      </c>
      <c r="J20" t="s">
        <v>67</v>
      </c>
      <c r="L20" t="s">
        <v>67</v>
      </c>
      <c r="M20" t="s">
        <v>89</v>
      </c>
      <c r="O20" t="str">
        <f t="shared" si="0"/>
        <v>'(N'</v>
      </c>
      <c r="Q20" t="s">
        <v>89</v>
      </c>
      <c r="R20" t="s">
        <v>67</v>
      </c>
      <c r="T20" t="s">
        <v>86</v>
      </c>
      <c r="U20" t="s">
        <v>67</v>
      </c>
    </row>
    <row r="21" spans="1:21" x14ac:dyDescent="0.25">
      <c r="A21" t="s">
        <v>27</v>
      </c>
      <c r="B21" t="s">
        <v>11</v>
      </c>
      <c r="D21" t="s">
        <v>67</v>
      </c>
      <c r="E21" t="s">
        <v>86</v>
      </c>
      <c r="F21" t="s">
        <v>67</v>
      </c>
      <c r="I21" t="s">
        <v>87</v>
      </c>
      <c r="J21" t="s">
        <v>67</v>
      </c>
      <c r="L21" t="s">
        <v>67</v>
      </c>
      <c r="M21" t="s">
        <v>90</v>
      </c>
      <c r="O21" t="str">
        <f t="shared" si="0"/>
        <v>'(N'</v>
      </c>
      <c r="Q21" t="s">
        <v>90</v>
      </c>
      <c r="R21" t="s">
        <v>67</v>
      </c>
      <c r="T21" t="s">
        <v>87</v>
      </c>
      <c r="U21" t="s">
        <v>67</v>
      </c>
    </row>
    <row r="22" spans="1:21" x14ac:dyDescent="0.25">
      <c r="A22" t="s">
        <v>28</v>
      </c>
      <c r="B22" t="s">
        <v>11</v>
      </c>
      <c r="D22" t="s">
        <v>67</v>
      </c>
      <c r="E22" t="s">
        <v>87</v>
      </c>
      <c r="F22" t="s">
        <v>67</v>
      </c>
      <c r="I22" t="s">
        <v>88</v>
      </c>
      <c r="J22" t="s">
        <v>67</v>
      </c>
      <c r="L22" t="s">
        <v>67</v>
      </c>
      <c r="M22" t="s">
        <v>91</v>
      </c>
      <c r="O22" t="str">
        <f t="shared" si="0"/>
        <v>'(N'</v>
      </c>
      <c r="Q22" t="s">
        <v>91</v>
      </c>
      <c r="R22" t="s">
        <v>67</v>
      </c>
      <c r="T22" t="s">
        <v>88</v>
      </c>
      <c r="U22" t="s">
        <v>67</v>
      </c>
    </row>
    <row r="23" spans="1:21" x14ac:dyDescent="0.25">
      <c r="A23" t="s">
        <v>29</v>
      </c>
      <c r="B23" t="s">
        <v>11</v>
      </c>
      <c r="D23" t="s">
        <v>67</v>
      </c>
      <c r="E23" t="s">
        <v>88</v>
      </c>
      <c r="F23" t="s">
        <v>67</v>
      </c>
      <c r="I23" t="s">
        <v>89</v>
      </c>
      <c r="J23" t="s">
        <v>67</v>
      </c>
      <c r="L23" t="s">
        <v>76</v>
      </c>
      <c r="M23" t="s">
        <v>91</v>
      </c>
      <c r="N23" s="3" t="s">
        <v>135</v>
      </c>
      <c r="O23" t="str">
        <f t="shared" si="0"/>
        <v>OARR'</v>
      </c>
      <c r="Q23" t="s">
        <v>91</v>
      </c>
      <c r="R23" t="s">
        <v>135</v>
      </c>
      <c r="T23" t="s">
        <v>89</v>
      </c>
      <c r="U23" t="s">
        <v>67</v>
      </c>
    </row>
    <row r="24" spans="1:21" x14ac:dyDescent="0.25">
      <c r="A24" t="s">
        <v>30</v>
      </c>
      <c r="B24" t="s">
        <v>11</v>
      </c>
      <c r="D24" t="s">
        <v>67</v>
      </c>
      <c r="E24" t="s">
        <v>89</v>
      </c>
      <c r="F24" t="s">
        <v>67</v>
      </c>
      <c r="I24" t="s">
        <v>90</v>
      </c>
      <c r="J24" t="s">
        <v>67</v>
      </c>
      <c r="L24" t="s">
        <v>78</v>
      </c>
      <c r="M24" t="s">
        <v>91</v>
      </c>
      <c r="N24" s="3" t="s">
        <v>135</v>
      </c>
      <c r="O24" t="str">
        <f t="shared" si="0"/>
        <v>OARR'</v>
      </c>
      <c r="Q24" t="s">
        <v>92</v>
      </c>
      <c r="R24" t="s">
        <v>67</v>
      </c>
      <c r="T24" t="s">
        <v>90</v>
      </c>
      <c r="U24" t="s">
        <v>67</v>
      </c>
    </row>
    <row r="25" spans="1:21" x14ac:dyDescent="0.25">
      <c r="A25" t="s">
        <v>31</v>
      </c>
      <c r="B25" t="s">
        <v>11</v>
      </c>
      <c r="D25" t="s">
        <v>67</v>
      </c>
      <c r="E25" t="s">
        <v>90</v>
      </c>
      <c r="F25" t="s">
        <v>67</v>
      </c>
      <c r="I25" t="s">
        <v>91</v>
      </c>
      <c r="J25" t="s">
        <v>67</v>
      </c>
      <c r="L25" t="s">
        <v>67</v>
      </c>
      <c r="M25" t="s">
        <v>92</v>
      </c>
      <c r="O25" t="str">
        <f t="shared" si="0"/>
        <v>'(N'</v>
      </c>
      <c r="Q25" t="s">
        <v>93</v>
      </c>
      <c r="R25" t="s">
        <v>67</v>
      </c>
      <c r="T25" t="s">
        <v>91</v>
      </c>
      <c r="U25" t="s">
        <v>67</v>
      </c>
    </row>
    <row r="26" spans="1:21" x14ac:dyDescent="0.25">
      <c r="A26" t="s">
        <v>31</v>
      </c>
      <c r="B26" t="s">
        <v>14</v>
      </c>
      <c r="D26" t="s">
        <v>67</v>
      </c>
      <c r="E26" t="s">
        <v>91</v>
      </c>
      <c r="F26" t="s">
        <v>67</v>
      </c>
      <c r="I26" t="s">
        <v>91</v>
      </c>
      <c r="J26" s="3" t="s">
        <v>134</v>
      </c>
      <c r="L26" t="s">
        <v>67</v>
      </c>
      <c r="M26" t="s">
        <v>93</v>
      </c>
      <c r="O26" t="str">
        <f t="shared" si="0"/>
        <v>'(N'</v>
      </c>
      <c r="Q26" t="s">
        <v>94</v>
      </c>
      <c r="R26" t="s">
        <v>67</v>
      </c>
      <c r="T26" t="s">
        <v>91</v>
      </c>
      <c r="U26" t="s">
        <v>135</v>
      </c>
    </row>
    <row r="27" spans="1:21" x14ac:dyDescent="0.25">
      <c r="A27" t="s">
        <v>32</v>
      </c>
      <c r="B27" t="s">
        <v>11</v>
      </c>
      <c r="D27" t="s">
        <v>76</v>
      </c>
      <c r="E27" t="s">
        <v>91</v>
      </c>
      <c r="F27" s="3" t="s">
        <v>134</v>
      </c>
      <c r="I27" t="s">
        <v>92</v>
      </c>
      <c r="J27" t="s">
        <v>67</v>
      </c>
      <c r="L27" t="s">
        <v>67</v>
      </c>
      <c r="M27" t="s">
        <v>94</v>
      </c>
      <c r="O27" t="str">
        <f t="shared" si="0"/>
        <v>'(N'</v>
      </c>
      <c r="Q27" t="s">
        <v>95</v>
      </c>
      <c r="R27" t="s">
        <v>67</v>
      </c>
      <c r="T27" t="s">
        <v>92</v>
      </c>
      <c r="U27" t="s">
        <v>67</v>
      </c>
    </row>
    <row r="28" spans="1:21" x14ac:dyDescent="0.25">
      <c r="A28" t="s">
        <v>33</v>
      </c>
      <c r="B28" t="s">
        <v>11</v>
      </c>
      <c r="D28" t="s">
        <v>78</v>
      </c>
      <c r="E28" t="s">
        <v>91</v>
      </c>
      <c r="F28" s="3" t="s">
        <v>134</v>
      </c>
      <c r="I28" t="s">
        <v>93</v>
      </c>
      <c r="J28" t="s">
        <v>67</v>
      </c>
      <c r="L28" t="s">
        <v>67</v>
      </c>
      <c r="M28" t="s">
        <v>95</v>
      </c>
      <c r="O28" t="str">
        <f t="shared" si="0"/>
        <v>'(N'</v>
      </c>
      <c r="Q28" t="s">
        <v>95</v>
      </c>
      <c r="R28" t="s">
        <v>135</v>
      </c>
      <c r="T28" t="s">
        <v>93</v>
      </c>
      <c r="U28" t="s">
        <v>67</v>
      </c>
    </row>
    <row r="29" spans="1:21" x14ac:dyDescent="0.25">
      <c r="A29" t="s">
        <v>34</v>
      </c>
      <c r="B29" t="s">
        <v>11</v>
      </c>
      <c r="D29" t="s">
        <v>67</v>
      </c>
      <c r="E29" t="s">
        <v>92</v>
      </c>
      <c r="F29" t="s">
        <v>67</v>
      </c>
      <c r="I29" t="s">
        <v>94</v>
      </c>
      <c r="J29" t="s">
        <v>67</v>
      </c>
      <c r="L29" t="s">
        <v>96</v>
      </c>
      <c r="M29" t="s">
        <v>95</v>
      </c>
      <c r="N29" s="3" t="s">
        <v>135</v>
      </c>
      <c r="O29" t="str">
        <f t="shared" si="0"/>
        <v>OARR'</v>
      </c>
      <c r="Q29" t="s">
        <v>98</v>
      </c>
      <c r="R29" t="s">
        <v>135</v>
      </c>
      <c r="T29" t="s">
        <v>94</v>
      </c>
      <c r="U29" t="s">
        <v>67</v>
      </c>
    </row>
    <row r="30" spans="1:21" x14ac:dyDescent="0.25">
      <c r="A30" t="s">
        <v>35</v>
      </c>
      <c r="B30" t="s">
        <v>11</v>
      </c>
      <c r="D30" t="s">
        <v>67</v>
      </c>
      <c r="E30" t="s">
        <v>93</v>
      </c>
      <c r="F30" t="s">
        <v>67</v>
      </c>
      <c r="I30" t="s">
        <v>95</v>
      </c>
      <c r="J30" t="s">
        <v>67</v>
      </c>
      <c r="L30" t="s">
        <v>97</v>
      </c>
      <c r="M30" t="s">
        <v>95</v>
      </c>
      <c r="N30" s="3" t="s">
        <v>135</v>
      </c>
      <c r="O30" t="str">
        <f t="shared" si="0"/>
        <v>OARR'</v>
      </c>
      <c r="Q30" t="s">
        <v>98</v>
      </c>
      <c r="R30" t="s">
        <v>67</v>
      </c>
      <c r="T30" t="s">
        <v>95</v>
      </c>
      <c r="U30" t="s">
        <v>67</v>
      </c>
    </row>
    <row r="31" spans="1:21" x14ac:dyDescent="0.25">
      <c r="A31" t="s">
        <v>35</v>
      </c>
      <c r="B31" t="s">
        <v>14</v>
      </c>
      <c r="D31" t="s">
        <v>67</v>
      </c>
      <c r="E31" t="s">
        <v>94</v>
      </c>
      <c r="F31" t="s">
        <v>67</v>
      </c>
      <c r="I31" t="s">
        <v>95</v>
      </c>
      <c r="J31" s="3" t="s">
        <v>134</v>
      </c>
      <c r="L31" t="s">
        <v>78</v>
      </c>
      <c r="M31" t="s">
        <v>95</v>
      </c>
      <c r="N31" s="3" t="s">
        <v>135</v>
      </c>
      <c r="O31" t="str">
        <f t="shared" si="0"/>
        <v>OARR'</v>
      </c>
      <c r="Q31" t="s">
        <v>98</v>
      </c>
      <c r="R31" t="s">
        <v>77</v>
      </c>
      <c r="T31" t="s">
        <v>95</v>
      </c>
      <c r="U31" t="s">
        <v>135</v>
      </c>
    </row>
    <row r="32" spans="1:21" x14ac:dyDescent="0.25">
      <c r="A32" t="s">
        <v>36</v>
      </c>
      <c r="B32" t="s">
        <v>11</v>
      </c>
      <c r="D32" t="s">
        <v>67</v>
      </c>
      <c r="E32" t="s">
        <v>95</v>
      </c>
      <c r="F32" t="s">
        <v>67</v>
      </c>
      <c r="I32" t="s">
        <v>98</v>
      </c>
      <c r="J32" s="3" t="s">
        <v>134</v>
      </c>
      <c r="L32" t="s">
        <v>76</v>
      </c>
      <c r="M32" t="s">
        <v>98</v>
      </c>
      <c r="N32" s="3" t="s">
        <v>135</v>
      </c>
      <c r="O32" t="str">
        <f t="shared" si="0"/>
        <v>OARR'</v>
      </c>
      <c r="Q32" t="s">
        <v>100</v>
      </c>
      <c r="R32" t="s">
        <v>99</v>
      </c>
      <c r="T32" t="s">
        <v>98</v>
      </c>
      <c r="U32" t="s">
        <v>135</v>
      </c>
    </row>
    <row r="33" spans="1:21" x14ac:dyDescent="0.25">
      <c r="A33" t="s">
        <v>36</v>
      </c>
      <c r="B33" t="s">
        <v>19</v>
      </c>
      <c r="D33" t="s">
        <v>96</v>
      </c>
      <c r="E33" t="s">
        <v>95</v>
      </c>
      <c r="F33" s="3" t="s">
        <v>134</v>
      </c>
      <c r="I33" t="s">
        <v>98</v>
      </c>
      <c r="J33" t="s">
        <v>67</v>
      </c>
      <c r="L33" t="s">
        <v>67</v>
      </c>
      <c r="M33" t="s">
        <v>98</v>
      </c>
      <c r="O33" t="str">
        <f t="shared" si="0"/>
        <v>'(N'</v>
      </c>
      <c r="Q33" t="s">
        <v>100</v>
      </c>
      <c r="R33" t="s">
        <v>135</v>
      </c>
      <c r="T33" t="s">
        <v>98</v>
      </c>
      <c r="U33" t="s">
        <v>67</v>
      </c>
    </row>
    <row r="34" spans="1:21" x14ac:dyDescent="0.25">
      <c r="A34" t="s">
        <v>36</v>
      </c>
      <c r="B34" t="s">
        <v>14</v>
      </c>
      <c r="D34" t="s">
        <v>97</v>
      </c>
      <c r="E34" t="s">
        <v>95</v>
      </c>
      <c r="F34" s="3" t="s">
        <v>134</v>
      </c>
      <c r="I34" t="s">
        <v>98</v>
      </c>
      <c r="J34" t="s">
        <v>77</v>
      </c>
      <c r="L34" t="s">
        <v>77</v>
      </c>
      <c r="M34" t="s">
        <v>98</v>
      </c>
      <c r="O34" t="str">
        <f t="shared" si="0"/>
        <v>'(VT'</v>
      </c>
      <c r="Q34" t="s">
        <v>100</v>
      </c>
      <c r="R34" t="s">
        <v>67</v>
      </c>
      <c r="T34" t="s">
        <v>98</v>
      </c>
      <c r="U34" t="s">
        <v>77</v>
      </c>
    </row>
    <row r="35" spans="1:21" x14ac:dyDescent="0.25">
      <c r="A35" t="s">
        <v>37</v>
      </c>
      <c r="B35" t="s">
        <v>11</v>
      </c>
      <c r="D35" t="s">
        <v>78</v>
      </c>
      <c r="E35" t="s">
        <v>95</v>
      </c>
      <c r="F35" s="3" t="s">
        <v>134</v>
      </c>
      <c r="I35" t="s">
        <v>100</v>
      </c>
      <c r="J35" s="2" t="s">
        <v>99</v>
      </c>
      <c r="L35" t="s">
        <v>99</v>
      </c>
      <c r="M35" t="s">
        <v>100</v>
      </c>
      <c r="O35" t="str">
        <f t="shared" si="0"/>
        <v>'(AFIB'</v>
      </c>
      <c r="Q35" t="s">
        <v>101</v>
      </c>
      <c r="R35" t="s">
        <v>67</v>
      </c>
      <c r="T35" t="s">
        <v>100</v>
      </c>
      <c r="U35" t="s">
        <v>99</v>
      </c>
    </row>
    <row r="36" spans="1:21" x14ac:dyDescent="0.25">
      <c r="A36" t="s">
        <v>37</v>
      </c>
      <c r="B36" t="s">
        <v>38</v>
      </c>
      <c r="D36" t="s">
        <v>76</v>
      </c>
      <c r="E36" t="s">
        <v>98</v>
      </c>
      <c r="F36" s="3" t="s">
        <v>134</v>
      </c>
      <c r="I36" t="s">
        <v>100</v>
      </c>
      <c r="J36" s="3" t="s">
        <v>134</v>
      </c>
      <c r="L36" t="s">
        <v>96</v>
      </c>
      <c r="M36" t="s">
        <v>100</v>
      </c>
      <c r="N36" s="3" t="s">
        <v>135</v>
      </c>
      <c r="O36" t="str">
        <f t="shared" si="0"/>
        <v>OARR'</v>
      </c>
      <c r="Q36" t="s">
        <v>101</v>
      </c>
      <c r="R36" t="s">
        <v>99</v>
      </c>
      <c r="T36" t="s">
        <v>100</v>
      </c>
      <c r="U36" t="s">
        <v>135</v>
      </c>
    </row>
    <row r="37" spans="1:21" x14ac:dyDescent="0.25">
      <c r="A37" t="s">
        <v>37</v>
      </c>
      <c r="B37" t="s">
        <v>14</v>
      </c>
      <c r="D37" t="s">
        <v>67</v>
      </c>
      <c r="E37" t="s">
        <v>98</v>
      </c>
      <c r="F37" t="s">
        <v>67</v>
      </c>
      <c r="I37" t="s">
        <v>100</v>
      </c>
      <c r="J37" t="s">
        <v>67</v>
      </c>
      <c r="L37" t="s">
        <v>67</v>
      </c>
      <c r="M37" t="s">
        <v>100</v>
      </c>
      <c r="O37" t="str">
        <f t="shared" si="0"/>
        <v>'(N'</v>
      </c>
      <c r="Q37" t="s">
        <v>101</v>
      </c>
      <c r="R37" t="s">
        <v>102</v>
      </c>
      <c r="T37" t="s">
        <v>100</v>
      </c>
      <c r="U37" t="s">
        <v>67</v>
      </c>
    </row>
    <row r="38" spans="1:21" x14ac:dyDescent="0.25">
      <c r="A38" t="s">
        <v>39</v>
      </c>
      <c r="B38" t="s">
        <v>11</v>
      </c>
      <c r="D38" t="s">
        <v>77</v>
      </c>
      <c r="E38" t="s">
        <v>98</v>
      </c>
      <c r="F38" t="s">
        <v>77</v>
      </c>
      <c r="I38" t="s">
        <v>101</v>
      </c>
      <c r="J38" t="s">
        <v>67</v>
      </c>
      <c r="L38" t="s">
        <v>78</v>
      </c>
      <c r="M38" t="s">
        <v>100</v>
      </c>
      <c r="N38" s="3" t="s">
        <v>135</v>
      </c>
      <c r="O38" t="str">
        <f t="shared" si="0"/>
        <v>OARR'</v>
      </c>
      <c r="Q38" t="s">
        <v>103</v>
      </c>
      <c r="R38" t="s">
        <v>99</v>
      </c>
      <c r="T38" t="s">
        <v>101</v>
      </c>
      <c r="U38" t="s">
        <v>67</v>
      </c>
    </row>
    <row r="39" spans="1:21" x14ac:dyDescent="0.25">
      <c r="A39" t="s">
        <v>39</v>
      </c>
      <c r="B39" t="s">
        <v>40</v>
      </c>
      <c r="D39" s="2" t="s">
        <v>99</v>
      </c>
      <c r="E39" t="s">
        <v>100</v>
      </c>
      <c r="F39" s="2" t="s">
        <v>99</v>
      </c>
      <c r="I39" t="s">
        <v>101</v>
      </c>
      <c r="J39" t="s">
        <v>99</v>
      </c>
      <c r="L39" t="s">
        <v>85</v>
      </c>
      <c r="M39" t="s">
        <v>100</v>
      </c>
      <c r="N39" s="3" t="s">
        <v>135</v>
      </c>
      <c r="O39" t="str">
        <f t="shared" si="0"/>
        <v>OARR'</v>
      </c>
      <c r="Q39" t="s">
        <v>103</v>
      </c>
      <c r="R39" t="s">
        <v>77</v>
      </c>
      <c r="T39" t="s">
        <v>101</v>
      </c>
      <c r="U39" t="s">
        <v>99</v>
      </c>
    </row>
    <row r="40" spans="1:21" x14ac:dyDescent="0.25">
      <c r="A40" t="s">
        <v>39</v>
      </c>
      <c r="B40" t="s">
        <v>38</v>
      </c>
      <c r="D40" t="s">
        <v>96</v>
      </c>
      <c r="E40" t="s">
        <v>100</v>
      </c>
      <c r="F40" s="3" t="s">
        <v>134</v>
      </c>
      <c r="I40" t="s">
        <v>101</v>
      </c>
      <c r="J40" s="3" t="s">
        <v>134</v>
      </c>
      <c r="L40" t="s">
        <v>67</v>
      </c>
      <c r="M40" t="s">
        <v>101</v>
      </c>
      <c r="O40" t="str">
        <f t="shared" si="0"/>
        <v>'(N'</v>
      </c>
      <c r="Q40" t="s">
        <v>103</v>
      </c>
      <c r="R40" t="s">
        <v>135</v>
      </c>
      <c r="T40" t="s">
        <v>101</v>
      </c>
      <c r="U40" t="s">
        <v>102</v>
      </c>
    </row>
    <row r="41" spans="1:21" x14ac:dyDescent="0.25">
      <c r="A41" t="s">
        <v>41</v>
      </c>
      <c r="B41" t="s">
        <v>40</v>
      </c>
      <c r="D41" t="s">
        <v>67</v>
      </c>
      <c r="E41" t="s">
        <v>100</v>
      </c>
      <c r="F41" t="s">
        <v>67</v>
      </c>
      <c r="I41" t="s">
        <v>103</v>
      </c>
      <c r="J41" t="s">
        <v>99</v>
      </c>
      <c r="L41" t="s">
        <v>99</v>
      </c>
      <c r="M41" t="s">
        <v>101</v>
      </c>
      <c r="O41" t="str">
        <f t="shared" si="0"/>
        <v>'(AFIB'</v>
      </c>
      <c r="Q41" t="s">
        <v>103</v>
      </c>
      <c r="R41" t="s">
        <v>102</v>
      </c>
      <c r="T41" t="s">
        <v>103</v>
      </c>
      <c r="U41" t="s">
        <v>99</v>
      </c>
    </row>
    <row r="42" spans="1:21" x14ac:dyDescent="0.25">
      <c r="A42" t="s">
        <v>41</v>
      </c>
      <c r="B42" t="s">
        <v>38</v>
      </c>
      <c r="D42" t="s">
        <v>78</v>
      </c>
      <c r="E42" t="s">
        <v>100</v>
      </c>
      <c r="F42" s="3" t="s">
        <v>134</v>
      </c>
      <c r="I42" t="s">
        <v>103</v>
      </c>
      <c r="J42" t="s">
        <v>77</v>
      </c>
      <c r="L42" t="s">
        <v>102</v>
      </c>
      <c r="M42" t="s">
        <v>101</v>
      </c>
      <c r="O42" t="str">
        <f t="shared" si="0"/>
        <v>'(AFL'</v>
      </c>
      <c r="Q42" t="s">
        <v>104</v>
      </c>
      <c r="R42" t="s">
        <v>67</v>
      </c>
      <c r="T42" t="s">
        <v>103</v>
      </c>
      <c r="U42" t="s">
        <v>77</v>
      </c>
    </row>
    <row r="43" spans="1:21" x14ac:dyDescent="0.25">
      <c r="A43" t="s">
        <v>41</v>
      </c>
      <c r="B43" t="s">
        <v>19</v>
      </c>
      <c r="D43" t="s">
        <v>85</v>
      </c>
      <c r="E43" t="s">
        <v>100</v>
      </c>
      <c r="F43" s="3" t="s">
        <v>134</v>
      </c>
      <c r="I43" t="s">
        <v>103</v>
      </c>
      <c r="J43" s="3" t="s">
        <v>134</v>
      </c>
      <c r="L43" t="s">
        <v>99</v>
      </c>
      <c r="M43" t="s">
        <v>103</v>
      </c>
      <c r="O43" t="str">
        <f t="shared" si="0"/>
        <v>'(AFIB'</v>
      </c>
      <c r="Q43" t="s">
        <v>104</v>
      </c>
      <c r="R43" t="s">
        <v>77</v>
      </c>
      <c r="T43" t="s">
        <v>103</v>
      </c>
      <c r="U43" t="s">
        <v>135</v>
      </c>
    </row>
    <row r="44" spans="1:21" x14ac:dyDescent="0.25">
      <c r="A44" t="s">
        <v>41</v>
      </c>
      <c r="B44" t="s">
        <v>14</v>
      </c>
      <c r="D44" t="s">
        <v>67</v>
      </c>
      <c r="E44" t="s">
        <v>101</v>
      </c>
      <c r="F44" t="s">
        <v>67</v>
      </c>
      <c r="I44" t="s">
        <v>104</v>
      </c>
      <c r="J44" t="s">
        <v>67</v>
      </c>
      <c r="L44" t="s">
        <v>77</v>
      </c>
      <c r="M44" t="s">
        <v>103</v>
      </c>
      <c r="O44" t="str">
        <f t="shared" si="0"/>
        <v>'(VT'</v>
      </c>
      <c r="Q44" t="s">
        <v>105</v>
      </c>
      <c r="R44" t="s">
        <v>135</v>
      </c>
      <c r="T44" t="s">
        <v>103</v>
      </c>
      <c r="U44" t="s">
        <v>102</v>
      </c>
    </row>
    <row r="45" spans="1:21" x14ac:dyDescent="0.25">
      <c r="A45" t="s">
        <v>42</v>
      </c>
      <c r="B45" t="s">
        <v>11</v>
      </c>
      <c r="D45" t="s">
        <v>99</v>
      </c>
      <c r="E45" t="s">
        <v>101</v>
      </c>
      <c r="F45" t="s">
        <v>99</v>
      </c>
      <c r="I45" t="s">
        <v>104</v>
      </c>
      <c r="J45" t="s">
        <v>77</v>
      </c>
      <c r="L45" t="s">
        <v>78</v>
      </c>
      <c r="M45" t="s">
        <v>103</v>
      </c>
      <c r="N45" s="3" t="s">
        <v>135</v>
      </c>
      <c r="O45" t="str">
        <f t="shared" si="0"/>
        <v>OARR'</v>
      </c>
      <c r="Q45" t="s">
        <v>105</v>
      </c>
      <c r="R45" t="s">
        <v>77</v>
      </c>
      <c r="T45" t="s">
        <v>104</v>
      </c>
      <c r="U45" t="s">
        <v>67</v>
      </c>
    </row>
    <row r="46" spans="1:21" x14ac:dyDescent="0.25">
      <c r="A46" t="s">
        <v>42</v>
      </c>
      <c r="B46" t="s">
        <v>19</v>
      </c>
      <c r="D46" t="s">
        <v>102</v>
      </c>
      <c r="E46" t="s">
        <v>101</v>
      </c>
      <c r="F46" s="3" t="s">
        <v>134</v>
      </c>
      <c r="I46" t="s">
        <v>105</v>
      </c>
      <c r="J46" s="3" t="s">
        <v>134</v>
      </c>
      <c r="L46" t="s">
        <v>102</v>
      </c>
      <c r="M46" t="s">
        <v>103</v>
      </c>
      <c r="O46" t="str">
        <f t="shared" si="0"/>
        <v>'(AFL'</v>
      </c>
      <c r="Q46" t="s">
        <v>105</v>
      </c>
      <c r="R46" t="s">
        <v>67</v>
      </c>
      <c r="T46" t="s">
        <v>104</v>
      </c>
      <c r="U46" t="s">
        <v>77</v>
      </c>
    </row>
    <row r="47" spans="1:21" x14ac:dyDescent="0.25">
      <c r="A47" t="s">
        <v>43</v>
      </c>
      <c r="B47" t="s">
        <v>11</v>
      </c>
      <c r="D47" t="s">
        <v>99</v>
      </c>
      <c r="E47" t="s">
        <v>103</v>
      </c>
      <c r="F47" t="s">
        <v>99</v>
      </c>
      <c r="I47" t="s">
        <v>105</v>
      </c>
      <c r="J47" t="s">
        <v>77</v>
      </c>
      <c r="L47" t="s">
        <v>67</v>
      </c>
      <c r="M47" t="s">
        <v>104</v>
      </c>
      <c r="O47" t="str">
        <f t="shared" si="0"/>
        <v>'(N'</v>
      </c>
      <c r="Q47" t="s">
        <v>105</v>
      </c>
      <c r="R47" t="s">
        <v>106</v>
      </c>
      <c r="T47" t="s">
        <v>105</v>
      </c>
      <c r="U47" t="s">
        <v>135</v>
      </c>
    </row>
    <row r="48" spans="1:21" x14ac:dyDescent="0.25">
      <c r="A48" t="s">
        <v>43</v>
      </c>
      <c r="B48" t="s">
        <v>19</v>
      </c>
      <c r="D48" t="s">
        <v>77</v>
      </c>
      <c r="E48" t="s">
        <v>103</v>
      </c>
      <c r="F48" t="s">
        <v>77</v>
      </c>
      <c r="I48" t="s">
        <v>105</v>
      </c>
      <c r="J48" t="s">
        <v>67</v>
      </c>
      <c r="L48" t="s">
        <v>77</v>
      </c>
      <c r="M48" t="s">
        <v>104</v>
      </c>
      <c r="O48" t="str">
        <f t="shared" si="0"/>
        <v>'(VT'</v>
      </c>
      <c r="Q48" t="s">
        <v>107</v>
      </c>
      <c r="R48" t="s">
        <v>67</v>
      </c>
      <c r="T48" t="s">
        <v>105</v>
      </c>
      <c r="U48" t="s">
        <v>77</v>
      </c>
    </row>
    <row r="49" spans="1:21" x14ac:dyDescent="0.25">
      <c r="A49" t="s">
        <v>43</v>
      </c>
      <c r="B49" t="s">
        <v>44</v>
      </c>
      <c r="D49" t="s">
        <v>78</v>
      </c>
      <c r="E49" t="s">
        <v>103</v>
      </c>
      <c r="F49" s="3" t="s">
        <v>134</v>
      </c>
      <c r="I49" t="s">
        <v>105</v>
      </c>
      <c r="J49" t="s">
        <v>106</v>
      </c>
      <c r="L49" t="s">
        <v>76</v>
      </c>
      <c r="M49" t="s">
        <v>105</v>
      </c>
      <c r="N49" s="3" t="s">
        <v>135</v>
      </c>
      <c r="O49" t="str">
        <f t="shared" si="0"/>
        <v>OARR'</v>
      </c>
      <c r="Q49" t="s">
        <v>107</v>
      </c>
      <c r="R49" t="s">
        <v>135</v>
      </c>
      <c r="T49" t="s">
        <v>105</v>
      </c>
      <c r="U49" t="s">
        <v>67</v>
      </c>
    </row>
    <row r="50" spans="1:21" x14ac:dyDescent="0.25">
      <c r="A50" t="s">
        <v>43</v>
      </c>
      <c r="B50" t="s">
        <v>14</v>
      </c>
      <c r="D50" t="s">
        <v>102</v>
      </c>
      <c r="E50" t="s">
        <v>103</v>
      </c>
      <c r="F50" s="3" t="s">
        <v>134</v>
      </c>
      <c r="I50" t="s">
        <v>107</v>
      </c>
      <c r="J50" t="s">
        <v>67</v>
      </c>
      <c r="L50" t="s">
        <v>77</v>
      </c>
      <c r="M50" t="s">
        <v>105</v>
      </c>
      <c r="O50" t="str">
        <f t="shared" si="0"/>
        <v>'(VT'</v>
      </c>
      <c r="Q50" t="s">
        <v>108</v>
      </c>
      <c r="R50" t="s">
        <v>67</v>
      </c>
      <c r="T50" t="s">
        <v>105</v>
      </c>
      <c r="U50" t="s">
        <v>106</v>
      </c>
    </row>
    <row r="51" spans="1:21" x14ac:dyDescent="0.25">
      <c r="A51" t="s">
        <v>45</v>
      </c>
      <c r="B51" t="s">
        <v>11</v>
      </c>
      <c r="D51" t="s">
        <v>67</v>
      </c>
      <c r="E51" t="s">
        <v>104</v>
      </c>
      <c r="F51" t="s">
        <v>67</v>
      </c>
      <c r="I51" t="s">
        <v>107</v>
      </c>
      <c r="J51" s="3" t="s">
        <v>134</v>
      </c>
      <c r="L51" t="s">
        <v>67</v>
      </c>
      <c r="M51" t="s">
        <v>105</v>
      </c>
      <c r="O51" t="str">
        <f t="shared" si="0"/>
        <v>'(N'</v>
      </c>
      <c r="Q51" t="s">
        <v>108</v>
      </c>
      <c r="R51" t="s">
        <v>135</v>
      </c>
      <c r="T51" t="s">
        <v>107</v>
      </c>
      <c r="U51" t="s">
        <v>67</v>
      </c>
    </row>
    <row r="52" spans="1:21" x14ac:dyDescent="0.25">
      <c r="A52" t="s">
        <v>45</v>
      </c>
      <c r="B52" t="s">
        <v>14</v>
      </c>
      <c r="D52" t="s">
        <v>77</v>
      </c>
      <c r="E52" t="s">
        <v>104</v>
      </c>
      <c r="F52" t="s">
        <v>77</v>
      </c>
      <c r="I52" t="s">
        <v>108</v>
      </c>
      <c r="J52" t="s">
        <v>67</v>
      </c>
      <c r="L52" t="s">
        <v>106</v>
      </c>
      <c r="M52" t="s">
        <v>105</v>
      </c>
      <c r="O52" t="str">
        <f t="shared" si="0"/>
        <v>'(VFL'</v>
      </c>
      <c r="Q52" t="s">
        <v>109</v>
      </c>
      <c r="R52" t="s">
        <v>99</v>
      </c>
      <c r="T52" t="s">
        <v>107</v>
      </c>
      <c r="U52" t="s">
        <v>135</v>
      </c>
    </row>
    <row r="53" spans="1:21" x14ac:dyDescent="0.25">
      <c r="A53" t="s">
        <v>46</v>
      </c>
      <c r="B53" t="s">
        <v>11</v>
      </c>
      <c r="D53" t="s">
        <v>76</v>
      </c>
      <c r="E53" t="s">
        <v>105</v>
      </c>
      <c r="F53" s="3" t="s">
        <v>134</v>
      </c>
      <c r="I53" t="s">
        <v>108</v>
      </c>
      <c r="J53" s="3" t="s">
        <v>134</v>
      </c>
      <c r="L53" t="s">
        <v>97</v>
      </c>
      <c r="M53" t="s">
        <v>105</v>
      </c>
      <c r="N53" s="3" t="s">
        <v>135</v>
      </c>
      <c r="O53" t="str">
        <f t="shared" si="0"/>
        <v>OARR'</v>
      </c>
      <c r="Q53" t="s">
        <v>109</v>
      </c>
      <c r="R53" t="s">
        <v>77</v>
      </c>
      <c r="T53" t="s">
        <v>108</v>
      </c>
      <c r="U53" t="s">
        <v>67</v>
      </c>
    </row>
    <row r="54" spans="1:21" x14ac:dyDescent="0.25">
      <c r="A54" t="s">
        <v>46</v>
      </c>
      <c r="B54" t="s">
        <v>14</v>
      </c>
      <c r="D54" t="s">
        <v>77</v>
      </c>
      <c r="E54" t="s">
        <v>105</v>
      </c>
      <c r="F54" t="s">
        <v>77</v>
      </c>
      <c r="I54" t="s">
        <v>109</v>
      </c>
      <c r="J54" t="s">
        <v>99</v>
      </c>
      <c r="L54" t="s">
        <v>85</v>
      </c>
      <c r="M54" t="s">
        <v>105</v>
      </c>
      <c r="N54" s="3" t="s">
        <v>135</v>
      </c>
      <c r="O54" t="str">
        <f t="shared" si="0"/>
        <v>OARR'</v>
      </c>
      <c r="Q54" t="s">
        <v>109</v>
      </c>
      <c r="R54" t="s">
        <v>135</v>
      </c>
      <c r="T54" t="s">
        <v>108</v>
      </c>
      <c r="U54" t="s">
        <v>135</v>
      </c>
    </row>
    <row r="55" spans="1:21" x14ac:dyDescent="0.25">
      <c r="A55" t="s">
        <v>47</v>
      </c>
      <c r="B55" t="s">
        <v>38</v>
      </c>
      <c r="D55" t="s">
        <v>67</v>
      </c>
      <c r="E55" t="s">
        <v>105</v>
      </c>
      <c r="F55" t="s">
        <v>67</v>
      </c>
      <c r="I55" t="s">
        <v>109</v>
      </c>
      <c r="J55" t="s">
        <v>77</v>
      </c>
      <c r="L55" t="s">
        <v>67</v>
      </c>
      <c r="M55" t="s">
        <v>107</v>
      </c>
      <c r="O55" t="str">
        <f t="shared" si="0"/>
        <v>'(N'</v>
      </c>
      <c r="Q55" t="s">
        <v>110</v>
      </c>
      <c r="R55" t="s">
        <v>67</v>
      </c>
      <c r="T55" t="s">
        <v>109</v>
      </c>
      <c r="U55" t="s">
        <v>99</v>
      </c>
    </row>
    <row r="56" spans="1:21" x14ac:dyDescent="0.25">
      <c r="A56" t="s">
        <v>47</v>
      </c>
      <c r="B56" t="s">
        <v>19</v>
      </c>
      <c r="D56" t="s">
        <v>106</v>
      </c>
      <c r="E56" t="s">
        <v>105</v>
      </c>
      <c r="F56" t="s">
        <v>106</v>
      </c>
      <c r="I56" t="s">
        <v>109</v>
      </c>
      <c r="J56" s="3" t="s">
        <v>134</v>
      </c>
      <c r="L56" t="s">
        <v>78</v>
      </c>
      <c r="M56" t="s">
        <v>107</v>
      </c>
      <c r="N56" s="3" t="s">
        <v>135</v>
      </c>
      <c r="O56" t="str">
        <f t="shared" si="0"/>
        <v>OARR'</v>
      </c>
      <c r="Q56" t="s">
        <v>111</v>
      </c>
      <c r="R56" t="s">
        <v>67</v>
      </c>
      <c r="T56" t="s">
        <v>109</v>
      </c>
      <c r="U56" t="s">
        <v>77</v>
      </c>
    </row>
    <row r="57" spans="1:21" x14ac:dyDescent="0.25">
      <c r="A57" t="s">
        <v>47</v>
      </c>
      <c r="B57" t="s">
        <v>14</v>
      </c>
      <c r="D57" t="s">
        <v>97</v>
      </c>
      <c r="E57" t="s">
        <v>105</v>
      </c>
      <c r="F57" s="3" t="s">
        <v>134</v>
      </c>
      <c r="I57" t="s">
        <v>110</v>
      </c>
      <c r="J57" t="s">
        <v>67</v>
      </c>
      <c r="L57" t="s">
        <v>67</v>
      </c>
      <c r="M57" t="s">
        <v>108</v>
      </c>
      <c r="O57" t="str">
        <f t="shared" si="0"/>
        <v>'(N'</v>
      </c>
      <c r="Q57" t="s">
        <v>111</v>
      </c>
      <c r="R57" t="s">
        <v>135</v>
      </c>
      <c r="T57" t="s">
        <v>109</v>
      </c>
      <c r="U57" t="s">
        <v>135</v>
      </c>
    </row>
    <row r="58" spans="1:21" x14ac:dyDescent="0.25">
      <c r="A58" t="s">
        <v>48</v>
      </c>
      <c r="B58" t="s">
        <v>11</v>
      </c>
      <c r="D58" t="s">
        <v>85</v>
      </c>
      <c r="E58" t="s">
        <v>105</v>
      </c>
      <c r="F58" s="3" t="s">
        <v>134</v>
      </c>
      <c r="I58" t="s">
        <v>111</v>
      </c>
      <c r="J58" t="s">
        <v>67</v>
      </c>
      <c r="L58" t="s">
        <v>85</v>
      </c>
      <c r="M58" t="s">
        <v>108</v>
      </c>
      <c r="N58" s="3" t="s">
        <v>135</v>
      </c>
      <c r="O58" t="str">
        <f t="shared" si="0"/>
        <v>OARR'</v>
      </c>
      <c r="Q58" t="s">
        <v>111</v>
      </c>
      <c r="R58" t="s">
        <v>77</v>
      </c>
      <c r="T58" t="s">
        <v>110</v>
      </c>
      <c r="U58" t="s">
        <v>67</v>
      </c>
    </row>
    <row r="59" spans="1:21" x14ac:dyDescent="0.25">
      <c r="A59" t="s">
        <v>49</v>
      </c>
      <c r="B59" t="s">
        <v>11</v>
      </c>
      <c r="D59" t="s">
        <v>67</v>
      </c>
      <c r="E59" t="s">
        <v>107</v>
      </c>
      <c r="F59" t="s">
        <v>67</v>
      </c>
      <c r="I59" t="s">
        <v>111</v>
      </c>
      <c r="J59" s="3" t="s">
        <v>134</v>
      </c>
      <c r="L59" t="s">
        <v>99</v>
      </c>
      <c r="M59" t="s">
        <v>109</v>
      </c>
      <c r="O59" t="str">
        <f t="shared" si="0"/>
        <v>'(AFIB'</v>
      </c>
      <c r="Q59" t="s">
        <v>112</v>
      </c>
      <c r="R59" t="s">
        <v>67</v>
      </c>
      <c r="T59" t="s">
        <v>111</v>
      </c>
      <c r="U59" t="s">
        <v>67</v>
      </c>
    </row>
    <row r="60" spans="1:21" x14ac:dyDescent="0.25">
      <c r="A60" t="s">
        <v>49</v>
      </c>
      <c r="B60" t="s">
        <v>19</v>
      </c>
      <c r="D60" t="s">
        <v>78</v>
      </c>
      <c r="E60" t="s">
        <v>107</v>
      </c>
      <c r="F60" s="3" t="s">
        <v>134</v>
      </c>
      <c r="I60" t="s">
        <v>111</v>
      </c>
      <c r="J60" t="s">
        <v>77</v>
      </c>
      <c r="L60" t="s">
        <v>77</v>
      </c>
      <c r="M60" t="s">
        <v>109</v>
      </c>
      <c r="O60" t="str">
        <f t="shared" si="0"/>
        <v>'(VT'</v>
      </c>
      <c r="Q60" t="s">
        <v>112</v>
      </c>
      <c r="R60" t="s">
        <v>135</v>
      </c>
      <c r="T60" t="s">
        <v>111</v>
      </c>
      <c r="U60" t="s">
        <v>135</v>
      </c>
    </row>
    <row r="61" spans="1:21" x14ac:dyDescent="0.25">
      <c r="A61" t="s">
        <v>49</v>
      </c>
      <c r="B61" t="s">
        <v>14</v>
      </c>
      <c r="D61" t="s">
        <v>67</v>
      </c>
      <c r="E61" t="s">
        <v>108</v>
      </c>
      <c r="F61" t="s">
        <v>67</v>
      </c>
      <c r="I61" t="s">
        <v>112</v>
      </c>
      <c r="J61" t="s">
        <v>67</v>
      </c>
      <c r="L61" t="s">
        <v>78</v>
      </c>
      <c r="M61" t="s">
        <v>109</v>
      </c>
      <c r="N61" s="3" t="s">
        <v>135</v>
      </c>
      <c r="O61" t="str">
        <f t="shared" si="0"/>
        <v>OARR'</v>
      </c>
      <c r="Q61" t="s">
        <v>112</v>
      </c>
      <c r="R61" t="s">
        <v>77</v>
      </c>
      <c r="T61" t="s">
        <v>111</v>
      </c>
      <c r="U61" t="s">
        <v>77</v>
      </c>
    </row>
    <row r="62" spans="1:21" x14ac:dyDescent="0.25">
      <c r="A62" t="s">
        <v>50</v>
      </c>
      <c r="B62" t="s">
        <v>11</v>
      </c>
      <c r="D62" t="s">
        <v>85</v>
      </c>
      <c r="E62" t="s">
        <v>108</v>
      </c>
      <c r="F62" s="3" t="s">
        <v>134</v>
      </c>
      <c r="I62" t="s">
        <v>112</v>
      </c>
      <c r="J62" s="3" t="s">
        <v>134</v>
      </c>
      <c r="L62" t="s">
        <v>76</v>
      </c>
      <c r="M62" t="s">
        <v>109</v>
      </c>
      <c r="N62" s="3" t="s">
        <v>135</v>
      </c>
      <c r="O62" t="str">
        <f t="shared" si="0"/>
        <v>OARR'</v>
      </c>
      <c r="Q62" t="s">
        <v>114</v>
      </c>
      <c r="R62" t="s">
        <v>67</v>
      </c>
      <c r="T62" t="s">
        <v>112</v>
      </c>
      <c r="U62" t="s">
        <v>67</v>
      </c>
    </row>
    <row r="63" spans="1:21" x14ac:dyDescent="0.25">
      <c r="A63" t="s">
        <v>50</v>
      </c>
      <c r="B63" t="s">
        <v>19</v>
      </c>
      <c r="D63" t="s">
        <v>99</v>
      </c>
      <c r="E63" t="s">
        <v>109</v>
      </c>
      <c r="F63" t="s">
        <v>99</v>
      </c>
      <c r="I63" t="s">
        <v>112</v>
      </c>
      <c r="J63" t="s">
        <v>77</v>
      </c>
      <c r="L63" t="s">
        <v>67</v>
      </c>
      <c r="M63" t="s">
        <v>110</v>
      </c>
      <c r="O63" t="str">
        <f t="shared" si="0"/>
        <v>'(N'</v>
      </c>
      <c r="Q63" t="s">
        <v>114</v>
      </c>
      <c r="R63" t="s">
        <v>77</v>
      </c>
      <c r="T63" t="s">
        <v>112</v>
      </c>
      <c r="U63" t="s">
        <v>135</v>
      </c>
    </row>
    <row r="64" spans="1:21" x14ac:dyDescent="0.25">
      <c r="A64" t="s">
        <v>50</v>
      </c>
      <c r="B64" t="s">
        <v>14</v>
      </c>
      <c r="D64" t="s">
        <v>77</v>
      </c>
      <c r="E64" t="s">
        <v>109</v>
      </c>
      <c r="F64" t="s">
        <v>77</v>
      </c>
      <c r="I64" t="s">
        <v>114</v>
      </c>
      <c r="J64" t="s">
        <v>67</v>
      </c>
      <c r="L64" t="s">
        <v>67</v>
      </c>
      <c r="M64" t="s">
        <v>111</v>
      </c>
      <c r="O64" t="str">
        <f t="shared" si="0"/>
        <v>'(N'</v>
      </c>
      <c r="Q64" t="s">
        <v>114</v>
      </c>
      <c r="R64" t="s">
        <v>135</v>
      </c>
      <c r="T64" t="s">
        <v>112</v>
      </c>
      <c r="U64" t="s">
        <v>77</v>
      </c>
    </row>
    <row r="65" spans="1:21" x14ac:dyDescent="0.25">
      <c r="A65" t="s">
        <v>51</v>
      </c>
      <c r="B65" t="s">
        <v>11</v>
      </c>
      <c r="D65" t="s">
        <v>78</v>
      </c>
      <c r="E65" t="s">
        <v>109</v>
      </c>
      <c r="F65" s="3" t="s">
        <v>134</v>
      </c>
      <c r="I65" t="s">
        <v>114</v>
      </c>
      <c r="J65" t="s">
        <v>77</v>
      </c>
      <c r="L65" t="s">
        <v>76</v>
      </c>
      <c r="M65" t="s">
        <v>111</v>
      </c>
      <c r="N65" s="3" t="s">
        <v>135</v>
      </c>
      <c r="O65" t="str">
        <f t="shared" si="0"/>
        <v>OARR'</v>
      </c>
      <c r="Q65" t="s">
        <v>115</v>
      </c>
      <c r="R65" t="s">
        <v>135</v>
      </c>
      <c r="T65" t="s">
        <v>114</v>
      </c>
      <c r="U65" t="s">
        <v>67</v>
      </c>
    </row>
    <row r="66" spans="1:21" x14ac:dyDescent="0.25">
      <c r="A66" t="s">
        <v>51</v>
      </c>
      <c r="B66" t="s">
        <v>19</v>
      </c>
      <c r="D66" t="s">
        <v>76</v>
      </c>
      <c r="E66" t="s">
        <v>109</v>
      </c>
      <c r="F66" s="3" t="s">
        <v>134</v>
      </c>
      <c r="I66" t="s">
        <v>114</v>
      </c>
      <c r="J66" s="3" t="s">
        <v>134</v>
      </c>
      <c r="L66" t="s">
        <v>77</v>
      </c>
      <c r="M66" t="s">
        <v>111</v>
      </c>
      <c r="O66" t="str">
        <f t="shared" si="0"/>
        <v>'(VT'</v>
      </c>
      <c r="Q66" t="s">
        <v>115</v>
      </c>
      <c r="R66" t="s">
        <v>99</v>
      </c>
      <c r="T66" t="s">
        <v>114</v>
      </c>
      <c r="U66" t="s">
        <v>77</v>
      </c>
    </row>
    <row r="67" spans="1:21" x14ac:dyDescent="0.25">
      <c r="A67" t="s">
        <v>51</v>
      </c>
      <c r="B67" t="s">
        <v>14</v>
      </c>
      <c r="D67" t="s">
        <v>67</v>
      </c>
      <c r="E67" t="s">
        <v>110</v>
      </c>
      <c r="F67" t="s">
        <v>67</v>
      </c>
      <c r="I67" t="s">
        <v>115</v>
      </c>
      <c r="J67" s="3" t="s">
        <v>134</v>
      </c>
      <c r="L67" t="s">
        <v>67</v>
      </c>
      <c r="M67" t="s">
        <v>112</v>
      </c>
      <c r="O67" t="str">
        <f t="shared" ref="O67:O118" si="1">IF(N67="",L67,N67)</f>
        <v>'(N'</v>
      </c>
      <c r="Q67" t="s">
        <v>115</v>
      </c>
      <c r="R67" t="s">
        <v>77</v>
      </c>
      <c r="T67" t="s">
        <v>114</v>
      </c>
      <c r="U67" t="s">
        <v>135</v>
      </c>
    </row>
    <row r="68" spans="1:21" x14ac:dyDescent="0.25">
      <c r="A68" t="s">
        <v>52</v>
      </c>
      <c r="B68" t="s">
        <v>38</v>
      </c>
      <c r="D68" t="s">
        <v>67</v>
      </c>
      <c r="E68" t="s">
        <v>111</v>
      </c>
      <c r="F68" t="s">
        <v>67</v>
      </c>
      <c r="I68" t="s">
        <v>115</v>
      </c>
      <c r="J68" t="s">
        <v>99</v>
      </c>
      <c r="L68" t="s">
        <v>78</v>
      </c>
      <c r="M68" t="s">
        <v>112</v>
      </c>
      <c r="N68" s="3" t="s">
        <v>135</v>
      </c>
      <c r="O68" t="str">
        <f t="shared" si="1"/>
        <v>OARR'</v>
      </c>
      <c r="Q68" t="s">
        <v>116</v>
      </c>
      <c r="R68" t="s">
        <v>99</v>
      </c>
      <c r="T68" t="s">
        <v>115</v>
      </c>
      <c r="U68" t="s">
        <v>135</v>
      </c>
    </row>
    <row r="69" spans="1:21" x14ac:dyDescent="0.25">
      <c r="A69" t="s">
        <v>52</v>
      </c>
      <c r="B69" t="s">
        <v>19</v>
      </c>
      <c r="D69" t="s">
        <v>76</v>
      </c>
      <c r="E69" t="s">
        <v>111</v>
      </c>
      <c r="F69" s="3" t="s">
        <v>134</v>
      </c>
      <c r="I69" t="s">
        <v>115</v>
      </c>
      <c r="J69" t="s">
        <v>77</v>
      </c>
      <c r="L69" t="s">
        <v>113</v>
      </c>
      <c r="M69" t="s">
        <v>112</v>
      </c>
      <c r="N69" s="3" t="s">
        <v>135</v>
      </c>
      <c r="O69" t="str">
        <f t="shared" si="1"/>
        <v>OARR'</v>
      </c>
      <c r="Q69" t="s">
        <v>116</v>
      </c>
      <c r="R69" t="s">
        <v>135</v>
      </c>
      <c r="T69" t="s">
        <v>115</v>
      </c>
      <c r="U69" t="s">
        <v>99</v>
      </c>
    </row>
    <row r="70" spans="1:21" x14ac:dyDescent="0.25">
      <c r="A70" t="s">
        <v>52</v>
      </c>
      <c r="B70" t="s">
        <v>14</v>
      </c>
      <c r="D70" t="s">
        <v>77</v>
      </c>
      <c r="E70" t="s">
        <v>111</v>
      </c>
      <c r="F70" t="s">
        <v>77</v>
      </c>
      <c r="I70" t="s">
        <v>116</v>
      </c>
      <c r="J70" t="s">
        <v>99</v>
      </c>
      <c r="L70" t="s">
        <v>77</v>
      </c>
      <c r="M70" t="s">
        <v>112</v>
      </c>
      <c r="O70" t="str">
        <f t="shared" si="1"/>
        <v>'(VT'</v>
      </c>
      <c r="Q70" t="s">
        <v>116</v>
      </c>
      <c r="R70" t="s">
        <v>67</v>
      </c>
      <c r="T70" t="s">
        <v>115</v>
      </c>
      <c r="U70" t="s">
        <v>77</v>
      </c>
    </row>
    <row r="71" spans="1:21" x14ac:dyDescent="0.25">
      <c r="A71" t="s">
        <v>53</v>
      </c>
      <c r="B71" t="s">
        <v>11</v>
      </c>
      <c r="D71" t="s">
        <v>67</v>
      </c>
      <c r="E71" t="s">
        <v>112</v>
      </c>
      <c r="F71" t="s">
        <v>67</v>
      </c>
      <c r="I71" t="s">
        <v>116</v>
      </c>
      <c r="J71" s="3" t="s">
        <v>134</v>
      </c>
      <c r="L71" t="s">
        <v>67</v>
      </c>
      <c r="M71" t="s">
        <v>114</v>
      </c>
      <c r="O71" t="str">
        <f t="shared" si="1"/>
        <v>'(N'</v>
      </c>
      <c r="Q71" t="s">
        <v>119</v>
      </c>
      <c r="R71" t="s">
        <v>67</v>
      </c>
      <c r="T71" t="s">
        <v>116</v>
      </c>
      <c r="U71" t="s">
        <v>99</v>
      </c>
    </row>
    <row r="72" spans="1:21" x14ac:dyDescent="0.25">
      <c r="A72" t="s">
        <v>53</v>
      </c>
      <c r="B72" t="s">
        <v>38</v>
      </c>
      <c r="D72" t="s">
        <v>78</v>
      </c>
      <c r="E72" t="s">
        <v>112</v>
      </c>
      <c r="F72" s="3" t="s">
        <v>134</v>
      </c>
      <c r="I72" t="s">
        <v>116</v>
      </c>
      <c r="J72" t="s">
        <v>67</v>
      </c>
      <c r="L72" t="s">
        <v>77</v>
      </c>
      <c r="M72" t="s">
        <v>114</v>
      </c>
      <c r="O72" t="str">
        <f t="shared" si="1"/>
        <v>'(VT'</v>
      </c>
      <c r="Q72" t="s">
        <v>119</v>
      </c>
      <c r="R72" t="s">
        <v>135</v>
      </c>
      <c r="T72" t="s">
        <v>116</v>
      </c>
      <c r="U72" t="s">
        <v>135</v>
      </c>
    </row>
    <row r="73" spans="1:21" x14ac:dyDescent="0.25">
      <c r="A73" t="s">
        <v>53</v>
      </c>
      <c r="B73" t="s">
        <v>14</v>
      </c>
      <c r="D73" t="s">
        <v>113</v>
      </c>
      <c r="E73" t="s">
        <v>112</v>
      </c>
      <c r="F73" s="3" t="s">
        <v>134</v>
      </c>
      <c r="I73" t="s">
        <v>119</v>
      </c>
      <c r="J73" t="s">
        <v>67</v>
      </c>
      <c r="L73" t="s">
        <v>113</v>
      </c>
      <c r="M73" t="s">
        <v>114</v>
      </c>
      <c r="N73" s="3" t="s">
        <v>135</v>
      </c>
      <c r="O73" t="str">
        <f t="shared" si="1"/>
        <v>OARR'</v>
      </c>
      <c r="Q73" t="s">
        <v>120</v>
      </c>
      <c r="R73" t="s">
        <v>99</v>
      </c>
      <c r="T73" t="s">
        <v>116</v>
      </c>
      <c r="U73" t="s">
        <v>67</v>
      </c>
    </row>
    <row r="74" spans="1:21" x14ac:dyDescent="0.25">
      <c r="A74" t="s">
        <v>54</v>
      </c>
      <c r="B74" t="s">
        <v>11</v>
      </c>
      <c r="D74" t="s">
        <v>77</v>
      </c>
      <c r="E74" t="s">
        <v>112</v>
      </c>
      <c r="F74" t="s">
        <v>77</v>
      </c>
      <c r="I74" t="s">
        <v>119</v>
      </c>
      <c r="J74" s="3" t="s">
        <v>134</v>
      </c>
      <c r="L74" t="s">
        <v>70</v>
      </c>
      <c r="M74" t="s">
        <v>115</v>
      </c>
      <c r="N74" s="3" t="s">
        <v>135</v>
      </c>
      <c r="O74" t="str">
        <f t="shared" si="1"/>
        <v>OARR'</v>
      </c>
      <c r="Q74" t="s">
        <v>120</v>
      </c>
      <c r="R74" t="s">
        <v>135</v>
      </c>
      <c r="T74" t="s">
        <v>119</v>
      </c>
      <c r="U74" t="s">
        <v>67</v>
      </c>
    </row>
    <row r="75" spans="1:21" x14ac:dyDescent="0.25">
      <c r="A75" t="s">
        <v>54</v>
      </c>
      <c r="B75" t="s">
        <v>14</v>
      </c>
      <c r="D75" t="s">
        <v>67</v>
      </c>
      <c r="E75" t="s">
        <v>114</v>
      </c>
      <c r="F75" t="s">
        <v>67</v>
      </c>
      <c r="I75" t="s">
        <v>120</v>
      </c>
      <c r="J75" t="s">
        <v>99</v>
      </c>
      <c r="L75" t="s">
        <v>76</v>
      </c>
      <c r="M75" t="s">
        <v>115</v>
      </c>
      <c r="N75" s="3" t="s">
        <v>135</v>
      </c>
      <c r="O75" t="str">
        <f t="shared" si="1"/>
        <v>OARR'</v>
      </c>
      <c r="Q75" t="s">
        <v>120</v>
      </c>
      <c r="R75" t="s">
        <v>77</v>
      </c>
      <c r="T75" t="s">
        <v>119</v>
      </c>
      <c r="U75" t="s">
        <v>135</v>
      </c>
    </row>
    <row r="76" spans="1:21" x14ac:dyDescent="0.25">
      <c r="A76" t="s">
        <v>55</v>
      </c>
      <c r="B76" t="s">
        <v>38</v>
      </c>
      <c r="D76" t="s">
        <v>77</v>
      </c>
      <c r="E76" t="s">
        <v>114</v>
      </c>
      <c r="F76" t="s">
        <v>77</v>
      </c>
      <c r="I76" t="s">
        <v>120</v>
      </c>
      <c r="J76" s="3" t="s">
        <v>134</v>
      </c>
      <c r="L76" t="s">
        <v>99</v>
      </c>
      <c r="M76" t="s">
        <v>115</v>
      </c>
      <c r="O76" t="str">
        <f t="shared" si="1"/>
        <v>'(AFIB'</v>
      </c>
      <c r="Q76" t="s">
        <v>121</v>
      </c>
      <c r="R76" t="s">
        <v>67</v>
      </c>
      <c r="T76" t="s">
        <v>120</v>
      </c>
      <c r="U76" t="s">
        <v>99</v>
      </c>
    </row>
    <row r="77" spans="1:21" x14ac:dyDescent="0.25">
      <c r="A77" t="s">
        <v>55</v>
      </c>
      <c r="B77" t="s">
        <v>19</v>
      </c>
      <c r="D77" t="s">
        <v>113</v>
      </c>
      <c r="E77" t="s">
        <v>114</v>
      </c>
      <c r="F77" s="3" t="s">
        <v>134</v>
      </c>
      <c r="I77" t="s">
        <v>120</v>
      </c>
      <c r="J77" t="s">
        <v>77</v>
      </c>
      <c r="L77" t="s">
        <v>77</v>
      </c>
      <c r="M77" t="s">
        <v>115</v>
      </c>
      <c r="O77" t="str">
        <f t="shared" si="1"/>
        <v>'(VT'</v>
      </c>
      <c r="Q77" t="s">
        <v>121</v>
      </c>
      <c r="R77" t="s">
        <v>99</v>
      </c>
      <c r="T77" t="s">
        <v>120</v>
      </c>
      <c r="U77" t="s">
        <v>135</v>
      </c>
    </row>
    <row r="78" spans="1:21" x14ac:dyDescent="0.25">
      <c r="A78" t="s">
        <v>55</v>
      </c>
      <c r="B78" t="s">
        <v>14</v>
      </c>
      <c r="D78" t="s">
        <v>70</v>
      </c>
      <c r="E78" t="s">
        <v>115</v>
      </c>
      <c r="F78" s="3" t="s">
        <v>134</v>
      </c>
      <c r="I78" t="s">
        <v>121</v>
      </c>
      <c r="J78" t="s">
        <v>67</v>
      </c>
      <c r="L78" t="s">
        <v>99</v>
      </c>
      <c r="M78" t="s">
        <v>116</v>
      </c>
      <c r="O78" t="str">
        <f t="shared" si="1"/>
        <v>'(AFIB'</v>
      </c>
      <c r="Q78" t="s">
        <v>121</v>
      </c>
      <c r="R78" t="s">
        <v>135</v>
      </c>
      <c r="T78" t="s">
        <v>120</v>
      </c>
      <c r="U78" t="s">
        <v>77</v>
      </c>
    </row>
    <row r="79" spans="1:21" x14ac:dyDescent="0.25">
      <c r="A79" t="s">
        <v>56</v>
      </c>
      <c r="B79" t="s">
        <v>11</v>
      </c>
      <c r="D79" t="s">
        <v>76</v>
      </c>
      <c r="E79" t="s">
        <v>115</v>
      </c>
      <c r="F79" s="3" t="s">
        <v>134</v>
      </c>
      <c r="I79" t="s">
        <v>121</v>
      </c>
      <c r="J79" t="s">
        <v>99</v>
      </c>
      <c r="L79" t="s">
        <v>78</v>
      </c>
      <c r="M79" t="s">
        <v>116</v>
      </c>
      <c r="N79" s="3" t="s">
        <v>135</v>
      </c>
      <c r="O79" t="str">
        <f t="shared" si="1"/>
        <v>OARR'</v>
      </c>
      <c r="Q79" t="s">
        <v>121</v>
      </c>
      <c r="R79" t="s">
        <v>102</v>
      </c>
      <c r="T79" t="s">
        <v>121</v>
      </c>
      <c r="U79" t="s">
        <v>67</v>
      </c>
    </row>
    <row r="80" spans="1:21" x14ac:dyDescent="0.25">
      <c r="A80" t="s">
        <v>56</v>
      </c>
      <c r="B80" t="s">
        <v>40</v>
      </c>
      <c r="D80" t="s">
        <v>99</v>
      </c>
      <c r="E80" t="s">
        <v>115</v>
      </c>
      <c r="F80" t="s">
        <v>99</v>
      </c>
      <c r="I80" t="s">
        <v>121</v>
      </c>
      <c r="J80" s="3" t="s">
        <v>134</v>
      </c>
      <c r="L80" t="s">
        <v>117</v>
      </c>
      <c r="M80" t="s">
        <v>116</v>
      </c>
      <c r="N80" s="3" t="s">
        <v>135</v>
      </c>
      <c r="O80" t="str">
        <f t="shared" si="1"/>
        <v>OARR'</v>
      </c>
      <c r="Q80" t="s">
        <v>123</v>
      </c>
      <c r="R80" t="s">
        <v>67</v>
      </c>
      <c r="T80" t="s">
        <v>121</v>
      </c>
      <c r="U80" t="s">
        <v>99</v>
      </c>
    </row>
    <row r="81" spans="1:21" x14ac:dyDescent="0.25">
      <c r="A81" t="s">
        <v>56</v>
      </c>
      <c r="B81" t="s">
        <v>38</v>
      </c>
      <c r="D81" t="s">
        <v>77</v>
      </c>
      <c r="E81" t="s">
        <v>115</v>
      </c>
      <c r="F81" t="s">
        <v>77</v>
      </c>
      <c r="I81" t="s">
        <v>123</v>
      </c>
      <c r="J81" t="s">
        <v>67</v>
      </c>
      <c r="L81" t="s">
        <v>67</v>
      </c>
      <c r="M81" t="s">
        <v>116</v>
      </c>
      <c r="O81" t="str">
        <f t="shared" si="1"/>
        <v>'(N'</v>
      </c>
      <c r="Q81" t="s">
        <v>123</v>
      </c>
      <c r="R81" t="s">
        <v>135</v>
      </c>
      <c r="T81" t="s">
        <v>121</v>
      </c>
      <c r="U81" t="s">
        <v>135</v>
      </c>
    </row>
    <row r="82" spans="1:21" x14ac:dyDescent="0.25">
      <c r="A82" t="s">
        <v>56</v>
      </c>
      <c r="B82" t="s">
        <v>14</v>
      </c>
      <c r="D82" t="s">
        <v>99</v>
      </c>
      <c r="E82" t="s">
        <v>116</v>
      </c>
      <c r="F82" t="s">
        <v>99</v>
      </c>
      <c r="I82" t="s">
        <v>123</v>
      </c>
      <c r="J82" s="3" t="s">
        <v>134</v>
      </c>
      <c r="L82" t="s">
        <v>118</v>
      </c>
      <c r="M82" t="s">
        <v>116</v>
      </c>
      <c r="N82" s="3" t="s">
        <v>135</v>
      </c>
      <c r="O82" t="str">
        <f t="shared" si="1"/>
        <v>OARR'</v>
      </c>
      <c r="Q82" t="s">
        <v>123</v>
      </c>
      <c r="R82" t="s">
        <v>77</v>
      </c>
      <c r="T82" t="s">
        <v>121</v>
      </c>
      <c r="U82" t="s">
        <v>102</v>
      </c>
    </row>
    <row r="83" spans="1:21" x14ac:dyDescent="0.25">
      <c r="A83" t="s">
        <v>57</v>
      </c>
      <c r="B83" t="s">
        <v>11</v>
      </c>
      <c r="D83" t="s">
        <v>78</v>
      </c>
      <c r="E83" t="s">
        <v>116</v>
      </c>
      <c r="F83" s="3" t="s">
        <v>134</v>
      </c>
      <c r="I83" t="s">
        <v>123</v>
      </c>
      <c r="J83" t="s">
        <v>77</v>
      </c>
      <c r="L83" t="s">
        <v>76</v>
      </c>
      <c r="M83" t="s">
        <v>116</v>
      </c>
      <c r="N83" s="3" t="s">
        <v>135</v>
      </c>
      <c r="O83" t="str">
        <f t="shared" si="1"/>
        <v>OARR'</v>
      </c>
      <c r="Q83" t="s">
        <v>124</v>
      </c>
      <c r="R83" t="s">
        <v>67</v>
      </c>
      <c r="T83" t="s">
        <v>123</v>
      </c>
      <c r="U83" t="s">
        <v>67</v>
      </c>
    </row>
    <row r="84" spans="1:21" x14ac:dyDescent="0.25">
      <c r="A84" t="s">
        <v>57</v>
      </c>
      <c r="B84" t="s">
        <v>19</v>
      </c>
      <c r="D84" t="s">
        <v>117</v>
      </c>
      <c r="E84" t="s">
        <v>116</v>
      </c>
      <c r="F84" s="3" t="s">
        <v>134</v>
      </c>
      <c r="I84" t="s">
        <v>124</v>
      </c>
      <c r="J84" t="s">
        <v>67</v>
      </c>
      <c r="L84" t="s">
        <v>67</v>
      </c>
      <c r="M84" t="s">
        <v>119</v>
      </c>
      <c r="O84" t="str">
        <f t="shared" si="1"/>
        <v>'(N'</v>
      </c>
      <c r="Q84" t="s">
        <v>124</v>
      </c>
      <c r="R84" t="s">
        <v>135</v>
      </c>
      <c r="T84" t="s">
        <v>123</v>
      </c>
      <c r="U84" t="s">
        <v>135</v>
      </c>
    </row>
    <row r="85" spans="1:21" x14ac:dyDescent="0.25">
      <c r="A85" t="s">
        <v>57</v>
      </c>
      <c r="B85" t="s">
        <v>14</v>
      </c>
      <c r="D85" t="s">
        <v>67</v>
      </c>
      <c r="E85" t="s">
        <v>116</v>
      </c>
      <c r="F85" t="s">
        <v>67</v>
      </c>
      <c r="I85" t="s">
        <v>124</v>
      </c>
      <c r="J85" s="3" t="s">
        <v>134</v>
      </c>
      <c r="L85" t="s">
        <v>85</v>
      </c>
      <c r="M85" t="s">
        <v>119</v>
      </c>
      <c r="N85" s="3" t="s">
        <v>135</v>
      </c>
      <c r="O85" t="str">
        <f t="shared" si="1"/>
        <v>OARR'</v>
      </c>
      <c r="Q85" t="s">
        <v>125</v>
      </c>
      <c r="R85" t="s">
        <v>67</v>
      </c>
      <c r="T85" t="s">
        <v>123</v>
      </c>
      <c r="U85" t="s">
        <v>77</v>
      </c>
    </row>
    <row r="86" spans="1:21" x14ac:dyDescent="0.25">
      <c r="A86" t="s">
        <v>58</v>
      </c>
      <c r="B86" t="s">
        <v>11</v>
      </c>
      <c r="D86" t="s">
        <v>118</v>
      </c>
      <c r="E86" t="s">
        <v>116</v>
      </c>
      <c r="F86" s="3" t="s">
        <v>134</v>
      </c>
      <c r="I86" t="s">
        <v>125</v>
      </c>
      <c r="J86" t="s">
        <v>67</v>
      </c>
      <c r="L86" t="s">
        <v>99</v>
      </c>
      <c r="M86" t="s">
        <v>120</v>
      </c>
      <c r="O86" t="str">
        <f t="shared" si="1"/>
        <v>'(AFIB'</v>
      </c>
      <c r="Q86" t="s">
        <v>125</v>
      </c>
      <c r="R86" t="s">
        <v>135</v>
      </c>
      <c r="T86" t="s">
        <v>124</v>
      </c>
      <c r="U86" t="s">
        <v>67</v>
      </c>
    </row>
    <row r="87" spans="1:21" x14ac:dyDescent="0.25">
      <c r="A87" t="s">
        <v>58</v>
      </c>
      <c r="B87" t="s">
        <v>14</v>
      </c>
      <c r="D87" t="s">
        <v>76</v>
      </c>
      <c r="E87" t="s">
        <v>116</v>
      </c>
      <c r="F87" s="3" t="s">
        <v>134</v>
      </c>
      <c r="I87" t="s">
        <v>125</v>
      </c>
      <c r="J87" s="3" t="s">
        <v>134</v>
      </c>
      <c r="L87" t="s">
        <v>78</v>
      </c>
      <c r="M87" t="s">
        <v>120</v>
      </c>
      <c r="N87" s="3" t="s">
        <v>135</v>
      </c>
      <c r="O87" t="str">
        <f t="shared" si="1"/>
        <v>OARR'</v>
      </c>
      <c r="Q87" t="s">
        <v>127</v>
      </c>
      <c r="R87" t="s">
        <v>67</v>
      </c>
      <c r="T87" t="s">
        <v>124</v>
      </c>
      <c r="U87" t="s">
        <v>135</v>
      </c>
    </row>
    <row r="88" spans="1:21" x14ac:dyDescent="0.25">
      <c r="A88" t="s">
        <v>59</v>
      </c>
      <c r="B88" t="s">
        <v>11</v>
      </c>
      <c r="D88" t="s">
        <v>67</v>
      </c>
      <c r="E88" t="s">
        <v>119</v>
      </c>
      <c r="F88" t="s">
        <v>67</v>
      </c>
      <c r="I88" t="s">
        <v>127</v>
      </c>
      <c r="J88" t="s">
        <v>67</v>
      </c>
      <c r="L88" t="s">
        <v>76</v>
      </c>
      <c r="M88" t="s">
        <v>120</v>
      </c>
      <c r="N88" s="3" t="s">
        <v>135</v>
      </c>
      <c r="O88" t="str">
        <f t="shared" si="1"/>
        <v>OARR'</v>
      </c>
      <c r="Q88" t="s">
        <v>127</v>
      </c>
      <c r="R88" t="s">
        <v>135</v>
      </c>
      <c r="T88" t="s">
        <v>125</v>
      </c>
      <c r="U88" t="s">
        <v>67</v>
      </c>
    </row>
    <row r="89" spans="1:21" x14ac:dyDescent="0.25">
      <c r="A89" t="s">
        <v>59</v>
      </c>
      <c r="B89" t="s">
        <v>14</v>
      </c>
      <c r="D89" t="s">
        <v>85</v>
      </c>
      <c r="E89" t="s">
        <v>119</v>
      </c>
      <c r="F89" s="3" t="s">
        <v>134</v>
      </c>
      <c r="I89" t="s">
        <v>127</v>
      </c>
      <c r="J89" s="3" t="s">
        <v>134</v>
      </c>
      <c r="L89" t="s">
        <v>77</v>
      </c>
      <c r="M89" t="s">
        <v>120</v>
      </c>
      <c r="O89" t="str">
        <f t="shared" si="1"/>
        <v>'(VT'</v>
      </c>
      <c r="Q89" t="s">
        <v>130</v>
      </c>
      <c r="R89" t="s">
        <v>129</v>
      </c>
      <c r="T89" t="s">
        <v>125</v>
      </c>
      <c r="U89" t="s">
        <v>135</v>
      </c>
    </row>
    <row r="90" spans="1:21" x14ac:dyDescent="0.25">
      <c r="A90" t="s">
        <v>60</v>
      </c>
      <c r="B90" t="s">
        <v>11</v>
      </c>
      <c r="D90" t="s">
        <v>99</v>
      </c>
      <c r="E90" t="s">
        <v>120</v>
      </c>
      <c r="F90" t="s">
        <v>99</v>
      </c>
      <c r="I90" t="s">
        <v>130</v>
      </c>
      <c r="J90" t="s">
        <v>129</v>
      </c>
      <c r="L90" t="s">
        <v>67</v>
      </c>
      <c r="M90" t="s">
        <v>121</v>
      </c>
      <c r="O90" t="str">
        <f t="shared" si="1"/>
        <v>'(N'</v>
      </c>
      <c r="Q90" t="s">
        <v>131</v>
      </c>
      <c r="R90" t="s">
        <v>67</v>
      </c>
      <c r="T90" t="s">
        <v>127</v>
      </c>
      <c r="U90" t="s">
        <v>67</v>
      </c>
    </row>
    <row r="91" spans="1:21" x14ac:dyDescent="0.25">
      <c r="A91" t="s">
        <v>60</v>
      </c>
      <c r="B91" t="s">
        <v>14</v>
      </c>
      <c r="D91" t="s">
        <v>78</v>
      </c>
      <c r="E91" t="s">
        <v>120</v>
      </c>
      <c r="F91" s="3" t="s">
        <v>134</v>
      </c>
      <c r="I91" t="s">
        <v>131</v>
      </c>
      <c r="J91" t="s">
        <v>67</v>
      </c>
      <c r="L91" t="s">
        <v>99</v>
      </c>
      <c r="M91" t="s">
        <v>121</v>
      </c>
      <c r="O91" t="str">
        <f t="shared" si="1"/>
        <v>'(AFIB'</v>
      </c>
      <c r="Q91" t="s">
        <v>131</v>
      </c>
      <c r="R91" t="s">
        <v>77</v>
      </c>
      <c r="T91" t="s">
        <v>127</v>
      </c>
      <c r="U91" t="s">
        <v>135</v>
      </c>
    </row>
    <row r="92" spans="1:21" x14ac:dyDescent="0.25">
      <c r="A92" t="s">
        <v>61</v>
      </c>
      <c r="B92" t="s">
        <v>62</v>
      </c>
      <c r="D92" t="s">
        <v>76</v>
      </c>
      <c r="E92" t="s">
        <v>120</v>
      </c>
      <c r="F92" s="3" t="s">
        <v>134</v>
      </c>
      <c r="I92" t="s">
        <v>131</v>
      </c>
      <c r="J92" t="s">
        <v>77</v>
      </c>
      <c r="L92" t="s">
        <v>96</v>
      </c>
      <c r="M92" t="s">
        <v>121</v>
      </c>
      <c r="N92" s="3" t="s">
        <v>135</v>
      </c>
      <c r="O92" t="str">
        <f t="shared" si="1"/>
        <v>OARR'</v>
      </c>
      <c r="Q92" t="s">
        <v>131</v>
      </c>
      <c r="R92" t="s">
        <v>135</v>
      </c>
      <c r="T92" t="s">
        <v>130</v>
      </c>
      <c r="U92" t="s">
        <v>129</v>
      </c>
    </row>
    <row r="93" spans="1:21" x14ac:dyDescent="0.25">
      <c r="A93" t="s">
        <v>63</v>
      </c>
      <c r="B93" t="s">
        <v>11</v>
      </c>
      <c r="D93" t="s">
        <v>77</v>
      </c>
      <c r="E93" t="s">
        <v>120</v>
      </c>
      <c r="F93" t="s">
        <v>77</v>
      </c>
      <c r="I93" t="s">
        <v>131</v>
      </c>
      <c r="J93" s="3" t="s">
        <v>134</v>
      </c>
      <c r="L93" t="s">
        <v>102</v>
      </c>
      <c r="M93" t="s">
        <v>121</v>
      </c>
      <c r="O93" t="str">
        <f t="shared" si="1"/>
        <v>'(AFL'</v>
      </c>
      <c r="Q93" t="s">
        <v>132</v>
      </c>
      <c r="R93" t="s">
        <v>67</v>
      </c>
      <c r="T93" t="s">
        <v>131</v>
      </c>
      <c r="U93" t="s">
        <v>67</v>
      </c>
    </row>
    <row r="94" spans="1:21" x14ac:dyDescent="0.25">
      <c r="A94" t="s">
        <v>63</v>
      </c>
      <c r="B94" t="s">
        <v>19</v>
      </c>
      <c r="D94" t="s">
        <v>67</v>
      </c>
      <c r="E94" t="s">
        <v>121</v>
      </c>
      <c r="F94" t="s">
        <v>67</v>
      </c>
      <c r="I94" t="s">
        <v>132</v>
      </c>
      <c r="J94" t="s">
        <v>67</v>
      </c>
      <c r="L94" t="s">
        <v>122</v>
      </c>
      <c r="M94" t="s">
        <v>121</v>
      </c>
      <c r="N94" s="3" t="s">
        <v>135</v>
      </c>
      <c r="O94" t="str">
        <f t="shared" si="1"/>
        <v>OARR'</v>
      </c>
      <c r="Q94" t="s">
        <v>132</v>
      </c>
      <c r="R94" t="s">
        <v>135</v>
      </c>
      <c r="T94" t="s">
        <v>131</v>
      </c>
      <c r="U94" t="s">
        <v>77</v>
      </c>
    </row>
    <row r="95" spans="1:21" x14ac:dyDescent="0.25">
      <c r="A95" t="s">
        <v>63</v>
      </c>
      <c r="B95" t="s">
        <v>14</v>
      </c>
      <c r="D95" t="s">
        <v>99</v>
      </c>
      <c r="E95" t="s">
        <v>121</v>
      </c>
      <c r="F95" t="s">
        <v>99</v>
      </c>
      <c r="I95" t="s">
        <v>132</v>
      </c>
      <c r="J95" s="3" t="s">
        <v>134</v>
      </c>
      <c r="L95" t="s">
        <v>85</v>
      </c>
      <c r="M95" t="s">
        <v>121</v>
      </c>
      <c r="N95" s="3" t="s">
        <v>135</v>
      </c>
      <c r="O95" t="str">
        <f t="shared" si="1"/>
        <v>OARR'</v>
      </c>
      <c r="T95" t="s">
        <v>131</v>
      </c>
      <c r="U95" t="s">
        <v>135</v>
      </c>
    </row>
    <row r="96" spans="1:21" x14ac:dyDescent="0.25">
      <c r="A96" t="s">
        <v>64</v>
      </c>
      <c r="B96" t="s">
        <v>11</v>
      </c>
      <c r="D96" t="s">
        <v>96</v>
      </c>
      <c r="E96" t="s">
        <v>121</v>
      </c>
      <c r="F96" s="3" t="s">
        <v>134</v>
      </c>
      <c r="L96" t="s">
        <v>67</v>
      </c>
      <c r="M96" t="s">
        <v>123</v>
      </c>
      <c r="O96" t="str">
        <f t="shared" si="1"/>
        <v>'(N'</v>
      </c>
      <c r="T96" t="s">
        <v>132</v>
      </c>
      <c r="U96" t="s">
        <v>67</v>
      </c>
    </row>
    <row r="97" spans="1:21" x14ac:dyDescent="0.25">
      <c r="A97" t="s">
        <v>64</v>
      </c>
      <c r="B97" t="s">
        <v>14</v>
      </c>
      <c r="D97" t="s">
        <v>102</v>
      </c>
      <c r="E97" t="s">
        <v>121</v>
      </c>
      <c r="F97" s="3" t="s">
        <v>134</v>
      </c>
      <c r="L97" t="s">
        <v>78</v>
      </c>
      <c r="M97" t="s">
        <v>123</v>
      </c>
      <c r="N97" s="3" t="s">
        <v>135</v>
      </c>
      <c r="O97" t="str">
        <f t="shared" si="1"/>
        <v>OARR'</v>
      </c>
      <c r="T97" t="s">
        <v>132</v>
      </c>
      <c r="U97" t="s">
        <v>135</v>
      </c>
    </row>
    <row r="98" spans="1:21" x14ac:dyDescent="0.25">
      <c r="D98" t="s">
        <v>122</v>
      </c>
      <c r="E98" t="s">
        <v>121</v>
      </c>
      <c r="F98" s="3" t="s">
        <v>134</v>
      </c>
      <c r="L98" t="s">
        <v>77</v>
      </c>
      <c r="M98" t="s">
        <v>123</v>
      </c>
      <c r="O98" t="str">
        <f t="shared" si="1"/>
        <v>'(VT'</v>
      </c>
    </row>
    <row r="99" spans="1:21" x14ac:dyDescent="0.25">
      <c r="D99" t="s">
        <v>85</v>
      </c>
      <c r="E99" t="s">
        <v>121</v>
      </c>
      <c r="F99" s="3" t="s">
        <v>134</v>
      </c>
      <c r="L99" t="s">
        <v>76</v>
      </c>
      <c r="M99" t="s">
        <v>123</v>
      </c>
      <c r="N99" s="3" t="s">
        <v>135</v>
      </c>
      <c r="O99" t="str">
        <f t="shared" si="1"/>
        <v>OARR'</v>
      </c>
    </row>
    <row r="100" spans="1:21" x14ac:dyDescent="0.25">
      <c r="D100" t="s">
        <v>67</v>
      </c>
      <c r="E100" t="s">
        <v>123</v>
      </c>
      <c r="F100" t="s">
        <v>67</v>
      </c>
      <c r="L100" t="s">
        <v>67</v>
      </c>
      <c r="M100" t="s">
        <v>124</v>
      </c>
      <c r="O100" t="str">
        <f t="shared" si="1"/>
        <v>'(N'</v>
      </c>
    </row>
    <row r="101" spans="1:21" x14ac:dyDescent="0.25">
      <c r="D101" t="s">
        <v>78</v>
      </c>
      <c r="E101" t="s">
        <v>123</v>
      </c>
      <c r="F101" s="3" t="s">
        <v>134</v>
      </c>
      <c r="L101" t="s">
        <v>76</v>
      </c>
      <c r="M101" t="s">
        <v>124</v>
      </c>
      <c r="N101" s="3" t="s">
        <v>135</v>
      </c>
      <c r="O101" t="str">
        <f t="shared" si="1"/>
        <v>OARR'</v>
      </c>
    </row>
    <row r="102" spans="1:21" x14ac:dyDescent="0.25">
      <c r="D102" t="s">
        <v>77</v>
      </c>
      <c r="E102" t="s">
        <v>123</v>
      </c>
      <c r="F102" t="s">
        <v>77</v>
      </c>
      <c r="L102" t="s">
        <v>113</v>
      </c>
      <c r="M102" t="s">
        <v>124</v>
      </c>
      <c r="N102" s="3" t="s">
        <v>135</v>
      </c>
      <c r="O102" t="str">
        <f t="shared" si="1"/>
        <v>OARR'</v>
      </c>
    </row>
    <row r="103" spans="1:21" x14ac:dyDescent="0.25">
      <c r="D103" t="s">
        <v>76</v>
      </c>
      <c r="E103" t="s">
        <v>123</v>
      </c>
      <c r="F103" s="3" t="s">
        <v>134</v>
      </c>
      <c r="L103" t="s">
        <v>67</v>
      </c>
      <c r="M103" t="s">
        <v>125</v>
      </c>
      <c r="O103" t="str">
        <f t="shared" si="1"/>
        <v>'(N'</v>
      </c>
    </row>
    <row r="104" spans="1:21" x14ac:dyDescent="0.25">
      <c r="D104" t="s">
        <v>67</v>
      </c>
      <c r="E104" t="s">
        <v>124</v>
      </c>
      <c r="F104" t="s">
        <v>67</v>
      </c>
      <c r="L104" t="s">
        <v>126</v>
      </c>
      <c r="M104" t="s">
        <v>125</v>
      </c>
      <c r="N104" s="3" t="s">
        <v>135</v>
      </c>
      <c r="O104" t="str">
        <f t="shared" si="1"/>
        <v>OARR'</v>
      </c>
    </row>
    <row r="105" spans="1:21" x14ac:dyDescent="0.25">
      <c r="D105" t="s">
        <v>76</v>
      </c>
      <c r="E105" t="s">
        <v>124</v>
      </c>
      <c r="F105" s="3" t="s">
        <v>134</v>
      </c>
      <c r="L105" t="s">
        <v>67</v>
      </c>
      <c r="M105" t="s">
        <v>127</v>
      </c>
      <c r="O105" t="str">
        <f t="shared" si="1"/>
        <v>'(N'</v>
      </c>
    </row>
    <row r="106" spans="1:21" x14ac:dyDescent="0.25">
      <c r="D106" t="s">
        <v>113</v>
      </c>
      <c r="E106" t="s">
        <v>124</v>
      </c>
      <c r="F106" s="3" t="s">
        <v>134</v>
      </c>
      <c r="L106" t="s">
        <v>118</v>
      </c>
      <c r="M106" t="s">
        <v>127</v>
      </c>
      <c r="N106" s="3" t="s">
        <v>135</v>
      </c>
      <c r="O106" t="str">
        <f t="shared" si="1"/>
        <v>OARR'</v>
      </c>
    </row>
    <row r="107" spans="1:21" x14ac:dyDescent="0.25">
      <c r="D107" t="s">
        <v>67</v>
      </c>
      <c r="E107" t="s">
        <v>125</v>
      </c>
      <c r="F107" t="s">
        <v>67</v>
      </c>
      <c r="L107" t="s">
        <v>128</v>
      </c>
      <c r="M107" t="s">
        <v>127</v>
      </c>
      <c r="N107" s="3" t="s">
        <v>135</v>
      </c>
      <c r="O107" t="str">
        <f t="shared" si="1"/>
        <v>OARR'</v>
      </c>
    </row>
    <row r="108" spans="1:21" x14ac:dyDescent="0.25">
      <c r="D108" t="s">
        <v>126</v>
      </c>
      <c r="E108" t="s">
        <v>125</v>
      </c>
      <c r="F108" s="3" t="s">
        <v>134</v>
      </c>
      <c r="L108" t="s">
        <v>129</v>
      </c>
      <c r="M108" t="s">
        <v>130</v>
      </c>
      <c r="O108" t="str">
        <f t="shared" si="1"/>
        <v>'(SBR'</v>
      </c>
    </row>
    <row r="109" spans="1:21" x14ac:dyDescent="0.25">
      <c r="D109" t="s">
        <v>67</v>
      </c>
      <c r="E109" t="s">
        <v>127</v>
      </c>
      <c r="F109" t="s">
        <v>67</v>
      </c>
      <c r="L109" t="s">
        <v>67</v>
      </c>
      <c r="M109" t="s">
        <v>131</v>
      </c>
      <c r="O109" t="str">
        <f t="shared" si="1"/>
        <v>'(N'</v>
      </c>
    </row>
    <row r="110" spans="1:21" x14ac:dyDescent="0.25">
      <c r="D110" t="s">
        <v>118</v>
      </c>
      <c r="E110" t="s">
        <v>127</v>
      </c>
      <c r="F110" s="3" t="s">
        <v>134</v>
      </c>
      <c r="L110" t="s">
        <v>77</v>
      </c>
      <c r="M110" t="s">
        <v>131</v>
      </c>
      <c r="O110" t="str">
        <f t="shared" si="1"/>
        <v>'(VT'</v>
      </c>
    </row>
    <row r="111" spans="1:21" x14ac:dyDescent="0.25">
      <c r="D111" t="s">
        <v>128</v>
      </c>
      <c r="E111" t="s">
        <v>127</v>
      </c>
      <c r="F111" s="3" t="s">
        <v>134</v>
      </c>
      <c r="L111" t="s">
        <v>78</v>
      </c>
      <c r="M111" t="s">
        <v>131</v>
      </c>
      <c r="N111" s="3" t="s">
        <v>135</v>
      </c>
      <c r="O111" t="str">
        <f t="shared" si="1"/>
        <v>OARR'</v>
      </c>
    </row>
    <row r="112" spans="1:21" x14ac:dyDescent="0.25">
      <c r="D112" t="s">
        <v>129</v>
      </c>
      <c r="E112" t="s">
        <v>130</v>
      </c>
      <c r="F112" t="s">
        <v>129</v>
      </c>
      <c r="L112" t="s">
        <v>76</v>
      </c>
      <c r="M112" t="s">
        <v>131</v>
      </c>
      <c r="N112" s="3" t="s">
        <v>135</v>
      </c>
      <c r="O112" t="str">
        <f t="shared" si="1"/>
        <v>OARR'</v>
      </c>
    </row>
    <row r="113" spans="4:15" x14ac:dyDescent="0.25">
      <c r="D113" t="s">
        <v>67</v>
      </c>
      <c r="E113" t="s">
        <v>131</v>
      </c>
      <c r="F113" t="s">
        <v>67</v>
      </c>
      <c r="L113" t="s">
        <v>67</v>
      </c>
      <c r="M113" t="s">
        <v>132</v>
      </c>
      <c r="O113" t="str">
        <f t="shared" si="1"/>
        <v>'(N'</v>
      </c>
    </row>
    <row r="114" spans="4:15" x14ac:dyDescent="0.25">
      <c r="D114" t="s">
        <v>77</v>
      </c>
      <c r="E114" t="s">
        <v>131</v>
      </c>
      <c r="F114" t="s">
        <v>77</v>
      </c>
      <c r="L114" t="s">
        <v>85</v>
      </c>
      <c r="M114" t="s">
        <v>132</v>
      </c>
      <c r="N114" s="3" t="s">
        <v>135</v>
      </c>
      <c r="O114" t="str">
        <f t="shared" si="1"/>
        <v>OARR'</v>
      </c>
    </row>
    <row r="115" spans="4:15" x14ac:dyDescent="0.25">
      <c r="D115" t="s">
        <v>78</v>
      </c>
      <c r="E115" t="s">
        <v>131</v>
      </c>
      <c r="F115" s="3" t="s">
        <v>134</v>
      </c>
      <c r="L115" t="s">
        <v>67</v>
      </c>
      <c r="M115" t="s">
        <v>75</v>
      </c>
      <c r="O115" t="str">
        <f t="shared" si="1"/>
        <v>'(N'</v>
      </c>
    </row>
    <row r="116" spans="4:15" x14ac:dyDescent="0.25">
      <c r="D116" t="s">
        <v>76</v>
      </c>
      <c r="E116" t="s">
        <v>131</v>
      </c>
      <c r="F116" s="3" t="s">
        <v>134</v>
      </c>
      <c r="L116" t="s">
        <v>76</v>
      </c>
      <c r="M116" t="s">
        <v>75</v>
      </c>
      <c r="N116" s="3" t="s">
        <v>135</v>
      </c>
      <c r="O116" t="str">
        <f t="shared" si="1"/>
        <v>OARR'</v>
      </c>
    </row>
    <row r="117" spans="4:15" x14ac:dyDescent="0.25">
      <c r="D117" t="s">
        <v>67</v>
      </c>
      <c r="E117" t="s">
        <v>132</v>
      </c>
      <c r="F117" t="s">
        <v>67</v>
      </c>
      <c r="L117" t="s">
        <v>77</v>
      </c>
      <c r="M117" t="s">
        <v>75</v>
      </c>
      <c r="O117" t="str">
        <f t="shared" si="1"/>
        <v>'(VT'</v>
      </c>
    </row>
    <row r="118" spans="4:15" x14ac:dyDescent="0.25">
      <c r="D118" t="s">
        <v>85</v>
      </c>
      <c r="E118" t="s">
        <v>132</v>
      </c>
      <c r="F118" s="3" t="s">
        <v>134</v>
      </c>
      <c r="L118" t="s">
        <v>78</v>
      </c>
      <c r="M118" t="s">
        <v>75</v>
      </c>
      <c r="N118" s="3" t="s">
        <v>135</v>
      </c>
      <c r="O118" t="str">
        <f t="shared" si="1"/>
        <v>OARR'</v>
      </c>
    </row>
  </sheetData>
  <autoFilter ref="L1:M118" xr:uid="{A5B15350-ED80-407F-B62D-BAE5944B178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2021-01-01T02:15:28Z</dcterms:created>
  <dcterms:modified xsi:type="dcterms:W3CDTF">2021-01-11T06:04:27Z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c4d32fb7-c09d-41c5-a9ef-ab1e629346c8</vt:lpwstr>
  </property>
</Properties>
</file>