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goritmoArritmias_conPanTompkins2018\"/>
    </mc:Choice>
  </mc:AlternateContent>
  <xr:revisionPtr revIDLastSave="0" documentId="13_ncr:1_{99FEB225-AA56-4D93-BAD8-4A7BFB36A1B2}" xr6:coauthVersionLast="46" xr6:coauthVersionMax="46" xr10:uidLastSave="{00000000-0000-0000-0000-000000000000}"/>
  <bookViews>
    <workbookView xWindow="-120" yWindow="-120" windowWidth="20730" windowHeight="11160" xr2:uid="{EBAD821A-D95A-4AC5-BEE4-A4B850BF61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F50" i="1" s="1"/>
  <c r="D50" i="1"/>
  <c r="H50" i="1" s="1"/>
  <c r="I50" i="1" s="1"/>
  <c r="C50" i="1"/>
  <c r="G50" i="1" s="1"/>
  <c r="B50" i="1"/>
</calcChain>
</file>

<file path=xl/sharedStrings.xml><?xml version="1.0" encoding="utf-8"?>
<sst xmlns="http://schemas.openxmlformats.org/spreadsheetml/2006/main" count="58" uniqueCount="58">
  <si>
    <t>registromit</t>
  </si>
  <si>
    <t>Numero de latidos</t>
  </si>
  <si>
    <t>VPR</t>
  </si>
  <si>
    <t>FPR</t>
  </si>
  <si>
    <t>FNR</t>
  </si>
  <si>
    <t>Sensibilidad</t>
  </si>
  <si>
    <t>Predictividad</t>
  </si>
  <si>
    <t>Detección fallida(latidos)</t>
  </si>
  <si>
    <t>Detección fallida(%)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</si>
  <si>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</si>
  <si>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</si>
  <si>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</si>
  <si>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</si>
  <si>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</si>
  <si>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</si>
  <si>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</si>
  <si>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</si>
  <si>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</si>
  <si>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</si>
  <si>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</si>
  <si>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</si>
  <si>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</si>
  <si>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</si>
  <si>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</si>
  <si>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</si>
  <si>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</si>
  <si>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</si>
  <si>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</si>
  <si>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121m</t>
  </si>
  <si>
    <t>122m</t>
  </si>
  <si>
    <t>123m</t>
  </si>
  <si>
    <t>124m</t>
  </si>
  <si>
    <t>200m</t>
  </si>
  <si>
    <t>201m</t>
  </si>
  <si>
    <t>202m</t>
  </si>
  <si>
    <t>203m</t>
  </si>
  <si>
    <t>205m</t>
  </si>
  <si>
    <t>207m</t>
  </si>
  <si>
    <t>208m</t>
  </si>
  <si>
    <t>209m</t>
  </si>
  <si>
    <t>210m</t>
  </si>
  <si>
    <t>212m</t>
  </si>
  <si>
    <t>213m</t>
  </si>
  <si>
    <t>214m</t>
  </si>
  <si>
    <t>215m</t>
  </si>
  <si>
    <t>217m</t>
  </si>
  <si>
    <t>219m</t>
  </si>
  <si>
    <t>220m</t>
  </si>
  <si>
    <t>221m</t>
  </si>
  <si>
    <t>222m</t>
  </si>
  <si>
    <t>223m</t>
  </si>
  <si>
    <t>228m</t>
  </si>
  <si>
    <t>230m</t>
  </si>
  <si>
    <t>231m</t>
  </si>
  <si>
    <t>232m</t>
  </si>
  <si>
    <t>233m</t>
  </si>
  <si>
    <t>234m</t>
  </si>
  <si>
    <t>48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</si>
</sst>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1150-A782-429F-8E59-3BF00B847050}">
  <dimension ref="A1:K50"/>
  <sheetViews>
    <sheetView tabSelected="1" workbookViewId="0">
      <selection activeCell="G50" sqref="A1:G50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t="s">
        <v>9</v>
      </c>
      <c r="B2">
        <v>2273</v>
      </c>
      <c r="C2">
        <v>2273</v>
      </c>
      <c r="D2">
        <v>0</v>
      </c>
      <c r="E2">
        <v>0</v>
      </c>
      <c r="F2">
        <v>100</v>
      </c>
      <c r="G2">
        <v>100</v>
      </c>
      <c r="H2">
        <v>0</v>
      </c>
      <c r="I2">
        <v>0</v>
      </c>
    </row>
    <row r="3" spans="1:11" x14ac:dyDescent="0.25">
      <c r="A3" t="s">
        <v>10</v>
      </c>
      <c r="B3">
        <v>1863</v>
      </c>
      <c r="C3">
        <v>1862</v>
      </c>
      <c r="D3">
        <v>6</v>
      </c>
      <c r="E3">
        <v>1</v>
      </c>
      <c r="F3">
        <v>99.946323134728928</v>
      </c>
      <c r="G3">
        <v>99.678800856531055</v>
      </c>
      <c r="H3">
        <v>7</v>
      </c>
      <c r="I3">
        <v>0.37573805689747719</v>
      </c>
    </row>
    <row r="4" spans="1:11" x14ac:dyDescent="0.25">
      <c r="A4" s="1" t="s">
        <v>11</v>
      </c>
      <c r="B4" s="1">
        <v>2187</v>
      </c>
      <c r="C4" s="1">
        <v>2053</v>
      </c>
      <c r="D4" s="1">
        <v>134</v>
      </c>
      <c r="E4" s="1">
        <v>134</v>
      </c>
      <c r="F4" s="1">
        <v>93.872885230909915</v>
      </c>
      <c r="G4" s="1">
        <v>93.872885230909915</v>
      </c>
      <c r="H4" s="1">
        <v>268</v>
      </c>
      <c r="I4" s="1">
        <v>12.254229538180155</v>
      </c>
      <c r="J4" s="1"/>
      <c r="K4" s="1"/>
    </row>
    <row r="5" spans="1:11" x14ac:dyDescent="0.25">
      <c r="A5" s="1" t="s">
        <v>12</v>
      </c>
      <c r="B5" s="1">
        <v>2084</v>
      </c>
      <c r="C5" s="1">
        <v>2083</v>
      </c>
      <c r="D5" s="1">
        <v>0</v>
      </c>
      <c r="E5" s="1">
        <v>1</v>
      </c>
      <c r="F5" s="1">
        <v>99.952015355086374</v>
      </c>
      <c r="G5" s="1">
        <v>100</v>
      </c>
      <c r="H5" s="1">
        <v>1</v>
      </c>
      <c r="I5" s="1">
        <v>4.7984644913627639E-2</v>
      </c>
      <c r="J5" s="1"/>
      <c r="K5" s="1"/>
    </row>
    <row r="6" spans="1:11" x14ac:dyDescent="0.25">
      <c r="A6" s="1" t="s">
        <v>13</v>
      </c>
      <c r="B6" s="1">
        <v>2229</v>
      </c>
      <c r="C6" s="1">
        <v>2186</v>
      </c>
      <c r="D6" s="1">
        <v>47</v>
      </c>
      <c r="E6" s="1">
        <v>43</v>
      </c>
      <c r="F6" s="1">
        <v>98.070883804396587</v>
      </c>
      <c r="G6" s="1">
        <v>97.895208240035828</v>
      </c>
      <c r="H6" s="1">
        <v>90</v>
      </c>
      <c r="I6" s="1">
        <v>4.0376850605652761</v>
      </c>
      <c r="J6" s="1"/>
      <c r="K6" s="1"/>
    </row>
    <row r="7" spans="1:11" x14ac:dyDescent="0.25">
      <c r="A7" s="1" t="s">
        <v>14</v>
      </c>
      <c r="B7" s="1">
        <v>2572</v>
      </c>
      <c r="C7" s="1">
        <v>2558</v>
      </c>
      <c r="D7" s="1">
        <v>53</v>
      </c>
      <c r="E7" s="1">
        <v>14</v>
      </c>
      <c r="F7" s="1">
        <v>99.455676516329703</v>
      </c>
      <c r="G7" s="1">
        <v>97.970126388356945</v>
      </c>
      <c r="H7" s="1">
        <v>67</v>
      </c>
      <c r="I7" s="1">
        <v>2.6049766718506997</v>
      </c>
      <c r="J7" s="1"/>
      <c r="K7" s="1"/>
    </row>
    <row r="8" spans="1:11" x14ac:dyDescent="0.25">
      <c r="A8" s="1" t="s">
        <v>15</v>
      </c>
      <c r="B8" s="1">
        <v>2027</v>
      </c>
      <c r="C8" s="1">
        <v>2023</v>
      </c>
      <c r="D8" s="1">
        <v>1</v>
      </c>
      <c r="E8" s="1">
        <v>4</v>
      </c>
      <c r="F8" s="1">
        <v>99.802664035520479</v>
      </c>
      <c r="G8" s="1">
        <v>99.950592885375499</v>
      </c>
      <c r="H8" s="1">
        <v>5</v>
      </c>
      <c r="I8" s="1">
        <v>0.24666995559940799</v>
      </c>
      <c r="J8" s="1"/>
      <c r="K8" s="1"/>
    </row>
    <row r="9" spans="1:11" x14ac:dyDescent="0.25">
      <c r="A9" s="1" t="s">
        <v>16</v>
      </c>
      <c r="B9" s="1">
        <v>2137</v>
      </c>
      <c r="C9" s="1">
        <v>2111</v>
      </c>
      <c r="D9" s="1">
        <v>6</v>
      </c>
      <c r="E9" s="1">
        <v>26</v>
      </c>
      <c r="F9" s="1">
        <v>98.783341132428632</v>
      </c>
      <c r="G9" s="1">
        <v>99.716580066131314</v>
      </c>
      <c r="H9" s="1">
        <v>32</v>
      </c>
      <c r="I9" s="1">
        <v>1.4974262985493683</v>
      </c>
      <c r="J9" s="1"/>
      <c r="K9" s="1"/>
    </row>
    <row r="10" spans="1:11" x14ac:dyDescent="0.25">
      <c r="A10" s="1" t="s">
        <v>17</v>
      </c>
      <c r="B10" s="1">
        <v>1761</v>
      </c>
      <c r="C10" s="1">
        <v>1741</v>
      </c>
      <c r="D10" s="1">
        <v>325</v>
      </c>
      <c r="E10" s="1">
        <v>20</v>
      </c>
      <c r="F10" s="1">
        <v>98.864281658148784</v>
      </c>
      <c r="G10" s="1">
        <v>84.269119070667955</v>
      </c>
      <c r="H10" s="1">
        <v>345</v>
      </c>
      <c r="I10" s="1">
        <v>19.591141396933562</v>
      </c>
      <c r="J10" s="1"/>
      <c r="K10" s="1"/>
    </row>
    <row r="11" spans="1:11" x14ac:dyDescent="0.25">
      <c r="A11" s="1" t="s">
        <v>18</v>
      </c>
      <c r="B11" s="1">
        <v>2532</v>
      </c>
      <c r="C11" s="1">
        <v>2526</v>
      </c>
      <c r="D11" s="1">
        <v>1</v>
      </c>
      <c r="E11" s="1">
        <v>6</v>
      </c>
      <c r="F11" s="1">
        <v>99.763033175355446</v>
      </c>
      <c r="G11" s="1">
        <v>99.960427384250096</v>
      </c>
      <c r="H11" s="1">
        <v>7</v>
      </c>
      <c r="I11" s="1">
        <v>0.2764612954186414</v>
      </c>
      <c r="J11" s="1"/>
      <c r="K11" s="1"/>
    </row>
    <row r="12" spans="1:11" x14ac:dyDescent="0.25">
      <c r="A12" s="1" t="s">
        <v>19</v>
      </c>
      <c r="B12" s="1">
        <v>2123</v>
      </c>
      <c r="C12" s="1">
        <v>2107</v>
      </c>
      <c r="D12" s="1">
        <v>4</v>
      </c>
      <c r="E12" s="1">
        <v>16</v>
      </c>
      <c r="F12" s="1">
        <v>99.246349505416859</v>
      </c>
      <c r="G12" s="1">
        <v>99.810516342965414</v>
      </c>
      <c r="H12" s="1">
        <v>20</v>
      </c>
      <c r="I12" s="1">
        <v>0.9420631182289213</v>
      </c>
      <c r="J12" s="1"/>
      <c r="K12" s="1"/>
    </row>
    <row r="13" spans="1:11" x14ac:dyDescent="0.25">
      <c r="A13" s="1" t="s">
        <v>20</v>
      </c>
      <c r="B13" s="1">
        <v>2539</v>
      </c>
      <c r="C13" s="1">
        <v>2539</v>
      </c>
      <c r="D13" s="1">
        <v>0</v>
      </c>
      <c r="E13" s="1">
        <v>0</v>
      </c>
      <c r="F13" s="1">
        <v>100</v>
      </c>
      <c r="G13" s="1">
        <v>100</v>
      </c>
      <c r="H13" s="1">
        <v>0</v>
      </c>
      <c r="I13" s="1">
        <v>0</v>
      </c>
      <c r="J13" s="1"/>
      <c r="K13" s="1"/>
    </row>
    <row r="14" spans="1:11" x14ac:dyDescent="0.25">
      <c r="A14" s="1" t="s">
        <v>21</v>
      </c>
      <c r="B14" s="1">
        <v>1789</v>
      </c>
      <c r="C14" s="1">
        <v>1789</v>
      </c>
      <c r="D14" s="1">
        <v>6</v>
      </c>
      <c r="E14" s="1">
        <v>0</v>
      </c>
      <c r="F14" s="1">
        <v>100</v>
      </c>
      <c r="G14" s="1">
        <v>99.665738161559887</v>
      </c>
      <c r="H14" s="1">
        <v>6</v>
      </c>
      <c r="I14" s="1">
        <v>0.33538289547233091</v>
      </c>
      <c r="J14" s="1"/>
      <c r="K14" s="1"/>
    </row>
    <row r="15" spans="1:11" x14ac:dyDescent="0.25">
      <c r="A15" s="1" t="s">
        <v>22</v>
      </c>
      <c r="B15" s="1">
        <v>1879</v>
      </c>
      <c r="C15" s="1">
        <v>1877</v>
      </c>
      <c r="D15" s="1">
        <v>1</v>
      </c>
      <c r="E15" s="1">
        <v>2</v>
      </c>
      <c r="F15" s="1">
        <v>99.893560404470463</v>
      </c>
      <c r="G15" s="1">
        <v>99.946751863684767</v>
      </c>
      <c r="H15" s="1">
        <v>3</v>
      </c>
      <c r="I15" s="1">
        <v>0.15965939329430548</v>
      </c>
      <c r="J15" s="1"/>
      <c r="K15" s="1"/>
    </row>
    <row r="16" spans="1:11" x14ac:dyDescent="0.25">
      <c r="A16" s="1" t="s">
        <v>23</v>
      </c>
      <c r="B16" s="1">
        <v>1953</v>
      </c>
      <c r="C16" s="1">
        <v>1953</v>
      </c>
      <c r="D16" s="1">
        <v>0</v>
      </c>
      <c r="E16" s="1">
        <v>0</v>
      </c>
      <c r="F16" s="1">
        <v>100</v>
      </c>
      <c r="G16" s="1">
        <v>100</v>
      </c>
      <c r="H16" s="1">
        <v>0</v>
      </c>
      <c r="I16" s="1">
        <v>0</v>
      </c>
      <c r="J16" s="1"/>
      <c r="K16" s="1"/>
    </row>
    <row r="17" spans="1:11" x14ac:dyDescent="0.25">
      <c r="A17" s="1" t="s">
        <v>24</v>
      </c>
      <c r="B17" s="1">
        <v>2412</v>
      </c>
      <c r="C17" s="1">
        <v>2388</v>
      </c>
      <c r="D17" s="1">
        <v>4</v>
      </c>
      <c r="E17" s="1">
        <v>24</v>
      </c>
      <c r="F17" s="1">
        <v>99.004975124378106</v>
      </c>
      <c r="G17" s="1">
        <v>99.832775919732441</v>
      </c>
      <c r="H17" s="1">
        <v>28</v>
      </c>
      <c r="I17" s="1">
        <v>1.1608623548922057</v>
      </c>
      <c r="J17" s="1"/>
      <c r="K17" s="1"/>
    </row>
    <row r="18" spans="1:11" x14ac:dyDescent="0.25">
      <c r="A18" s="1" t="s">
        <v>25</v>
      </c>
      <c r="B18" s="1">
        <v>1535</v>
      </c>
      <c r="C18" s="1">
        <v>1535</v>
      </c>
      <c r="D18" s="1">
        <v>0</v>
      </c>
      <c r="E18" s="1">
        <v>0</v>
      </c>
      <c r="F18" s="1">
        <v>100</v>
      </c>
      <c r="G18" s="1">
        <v>100</v>
      </c>
      <c r="H18" s="1">
        <v>0</v>
      </c>
      <c r="I18" s="1">
        <v>0</v>
      </c>
      <c r="J18" s="1"/>
      <c r="K18" s="1"/>
    </row>
    <row r="19" spans="1:11" x14ac:dyDescent="0.25">
      <c r="A19" s="1" t="s">
        <v>26</v>
      </c>
      <c r="B19" s="1">
        <v>2274</v>
      </c>
      <c r="C19" s="1">
        <v>2274</v>
      </c>
      <c r="D19" s="1">
        <v>5</v>
      </c>
      <c r="E19" s="1">
        <v>0</v>
      </c>
      <c r="F19" s="1">
        <v>100</v>
      </c>
      <c r="G19" s="1">
        <v>99.780605528740679</v>
      </c>
      <c r="H19" s="1">
        <v>5</v>
      </c>
      <c r="I19" s="1">
        <v>0.2198768689533861</v>
      </c>
      <c r="J19" s="1"/>
      <c r="K19" s="1"/>
    </row>
    <row r="20" spans="1:11" x14ac:dyDescent="0.25">
      <c r="A20" s="1" t="s">
        <v>27</v>
      </c>
      <c r="B20" s="1">
        <v>1987</v>
      </c>
      <c r="C20" s="1">
        <v>1987</v>
      </c>
      <c r="D20" s="1">
        <v>1</v>
      </c>
      <c r="E20" s="1">
        <v>0</v>
      </c>
      <c r="F20" s="1">
        <v>100</v>
      </c>
      <c r="G20" s="1">
        <v>99.949698189134807</v>
      </c>
      <c r="H20" s="1">
        <v>1</v>
      </c>
      <c r="I20" s="1">
        <v>5.0327126321087066E-2</v>
      </c>
      <c r="J20" s="1"/>
      <c r="K20" s="1"/>
    </row>
    <row r="21" spans="1:11" x14ac:dyDescent="0.25">
      <c r="A21" s="1" t="s">
        <v>28</v>
      </c>
      <c r="B21" s="1">
        <v>1863</v>
      </c>
      <c r="C21" s="1">
        <v>1861</v>
      </c>
      <c r="D21" s="1">
        <v>0</v>
      </c>
      <c r="E21" s="1">
        <v>2</v>
      </c>
      <c r="F21" s="1">
        <v>99.89264626945787</v>
      </c>
      <c r="G21" s="1">
        <v>100</v>
      </c>
      <c r="H21" s="1">
        <v>2</v>
      </c>
      <c r="I21" s="1">
        <v>0.10735373054213634</v>
      </c>
      <c r="J21" s="1"/>
      <c r="K21" s="1"/>
    </row>
    <row r="22" spans="1:11" x14ac:dyDescent="0.25">
      <c r="A22" s="1" t="s">
        <v>29</v>
      </c>
      <c r="B22" s="1">
        <v>2476</v>
      </c>
      <c r="C22" s="1">
        <v>2476</v>
      </c>
      <c r="D22" s="1">
        <v>0</v>
      </c>
      <c r="E22" s="1">
        <v>0</v>
      </c>
      <c r="F22" s="1">
        <v>100</v>
      </c>
      <c r="G22" s="1">
        <v>100</v>
      </c>
      <c r="H22" s="1">
        <v>0</v>
      </c>
      <c r="I22" s="1">
        <v>0</v>
      </c>
      <c r="J22" s="1"/>
      <c r="K22" s="1"/>
    </row>
    <row r="23" spans="1:11" x14ac:dyDescent="0.25">
      <c r="A23" s="1" t="s">
        <v>30</v>
      </c>
      <c r="B23" s="1">
        <v>1518</v>
      </c>
      <c r="C23" s="1">
        <v>1515</v>
      </c>
      <c r="D23" s="1">
        <v>0</v>
      </c>
      <c r="E23" s="1">
        <v>3</v>
      </c>
      <c r="F23" s="1">
        <v>99.802371541501969</v>
      </c>
      <c r="G23" s="1">
        <v>100</v>
      </c>
      <c r="H23" s="1">
        <v>3</v>
      </c>
      <c r="I23" s="1">
        <v>0.19762845849802371</v>
      </c>
      <c r="J23" s="1"/>
      <c r="K23" s="1"/>
    </row>
    <row r="24" spans="1:11" x14ac:dyDescent="0.25">
      <c r="A24" s="1" t="s">
        <v>31</v>
      </c>
      <c r="B24" s="1">
        <v>1619</v>
      </c>
      <c r="C24" s="1">
        <v>1606</v>
      </c>
      <c r="D24" s="1">
        <v>2</v>
      </c>
      <c r="E24" s="1">
        <v>13</v>
      </c>
      <c r="F24" s="1">
        <v>99.197035206917846</v>
      </c>
      <c r="G24" s="1">
        <v>99.875621890547265</v>
      </c>
      <c r="H24" s="1">
        <v>15</v>
      </c>
      <c r="I24" s="1">
        <v>0.92649783817171094</v>
      </c>
      <c r="J24" s="1"/>
      <c r="K24" s="1"/>
    </row>
    <row r="25" spans="1:11" x14ac:dyDescent="0.25">
      <c r="A25" s="1" t="s">
        <v>32</v>
      </c>
      <c r="B25" s="1">
        <v>2601</v>
      </c>
      <c r="C25" s="1">
        <v>2595</v>
      </c>
      <c r="D25" s="1">
        <v>7</v>
      </c>
      <c r="E25" s="1">
        <v>6</v>
      </c>
      <c r="F25" s="1">
        <v>99.769319492502888</v>
      </c>
      <c r="G25" s="1">
        <v>99.730976172175247</v>
      </c>
      <c r="H25" s="1">
        <v>13</v>
      </c>
      <c r="I25" s="1">
        <v>0.49980776624375239</v>
      </c>
      <c r="J25" s="1"/>
      <c r="K25" s="1"/>
    </row>
    <row r="26" spans="1:11" x14ac:dyDescent="0.25">
      <c r="A26" s="1" t="s">
        <v>33</v>
      </c>
      <c r="B26" s="1">
        <v>1961</v>
      </c>
      <c r="C26" s="1">
        <v>1893</v>
      </c>
      <c r="D26" s="1">
        <v>2</v>
      </c>
      <c r="E26" s="1">
        <v>68</v>
      </c>
      <c r="F26" s="1">
        <v>96.53238143804181</v>
      </c>
      <c r="G26" s="1">
        <v>99.894459102902374</v>
      </c>
      <c r="H26" s="1">
        <v>70</v>
      </c>
      <c r="I26" s="1">
        <v>3.5696073431922488</v>
      </c>
      <c r="J26" s="1"/>
      <c r="K26" s="1"/>
    </row>
    <row r="27" spans="1:11" x14ac:dyDescent="0.25">
      <c r="A27" s="1" t="s">
        <v>34</v>
      </c>
      <c r="B27" s="1">
        <v>2136</v>
      </c>
      <c r="C27" s="1">
        <v>2126</v>
      </c>
      <c r="D27" s="1">
        <v>0</v>
      </c>
      <c r="E27" s="1">
        <v>10</v>
      </c>
      <c r="F27" s="1">
        <v>99.531835205992508</v>
      </c>
      <c r="G27" s="1">
        <v>100</v>
      </c>
      <c r="H27" s="1">
        <v>10</v>
      </c>
      <c r="I27" s="1">
        <v>0.46816479400749061</v>
      </c>
      <c r="J27" s="1"/>
      <c r="K27" s="1"/>
    </row>
    <row r="28" spans="1:11" x14ac:dyDescent="0.25">
      <c r="A28" s="1" t="s">
        <v>35</v>
      </c>
      <c r="B28" s="1">
        <v>2974</v>
      </c>
      <c r="C28" s="1">
        <v>2869</v>
      </c>
      <c r="D28" s="1">
        <v>49</v>
      </c>
      <c r="E28" s="1">
        <v>105</v>
      </c>
      <c r="F28" s="1">
        <v>96.469401479488909</v>
      </c>
      <c r="G28" s="1">
        <v>98.32076764907471</v>
      </c>
      <c r="H28" s="1">
        <v>154</v>
      </c>
      <c r="I28" s="1">
        <v>5.1782111634162744</v>
      </c>
      <c r="J28" s="1"/>
      <c r="K28" s="1"/>
    </row>
    <row r="29" spans="1:11" x14ac:dyDescent="0.25">
      <c r="A29" s="1" t="s">
        <v>36</v>
      </c>
      <c r="B29" s="1">
        <v>2656</v>
      </c>
      <c r="C29" s="1">
        <v>2651</v>
      </c>
      <c r="D29" s="1">
        <v>2</v>
      </c>
      <c r="E29" s="1">
        <v>5</v>
      </c>
      <c r="F29" s="1">
        <v>99.811746987951807</v>
      </c>
      <c r="G29" s="1">
        <v>99.924613644930261</v>
      </c>
      <c r="H29" s="1">
        <v>7</v>
      </c>
      <c r="I29" s="1">
        <v>0.26355421686746988</v>
      </c>
      <c r="J29" s="1"/>
      <c r="K29" s="1"/>
    </row>
    <row r="30" spans="1:11" x14ac:dyDescent="0.25">
      <c r="A30" s="1" t="s">
        <v>37</v>
      </c>
      <c r="B30" s="1">
        <v>2332</v>
      </c>
      <c r="C30" s="1">
        <v>1970</v>
      </c>
      <c r="D30" s="1">
        <v>205</v>
      </c>
      <c r="E30" s="1">
        <v>362</v>
      </c>
      <c r="F30" s="1">
        <v>84.476843910806181</v>
      </c>
      <c r="G30" s="1">
        <v>90.574712643678154</v>
      </c>
      <c r="H30" s="1">
        <v>567</v>
      </c>
      <c r="I30" s="1">
        <v>24.313893653516296</v>
      </c>
      <c r="J30" s="1"/>
      <c r="K30" s="1"/>
    </row>
    <row r="31" spans="1:11" x14ac:dyDescent="0.25">
      <c r="A31" s="1" t="s">
        <v>38</v>
      </c>
      <c r="B31" s="1">
        <v>2953</v>
      </c>
      <c r="C31" s="1">
        <v>2907</v>
      </c>
      <c r="D31" s="1">
        <v>6</v>
      </c>
      <c r="E31" s="1">
        <v>46</v>
      </c>
      <c r="F31" s="1">
        <v>98.442262106332549</v>
      </c>
      <c r="G31" s="1">
        <v>99.794026776519047</v>
      </c>
      <c r="H31" s="1">
        <v>52</v>
      </c>
      <c r="I31" s="1">
        <v>1.760921097189299</v>
      </c>
      <c r="J31" s="1"/>
      <c r="K31" s="1"/>
    </row>
    <row r="32" spans="1:11" x14ac:dyDescent="0.25">
      <c r="A32" s="1" t="s">
        <v>39</v>
      </c>
      <c r="B32" s="1">
        <v>3005</v>
      </c>
      <c r="C32" s="1">
        <v>3005</v>
      </c>
      <c r="D32" s="1">
        <v>0</v>
      </c>
      <c r="E32" s="1">
        <v>0</v>
      </c>
      <c r="F32" s="1">
        <v>100</v>
      </c>
      <c r="G32" s="1">
        <v>100</v>
      </c>
      <c r="H32" s="1">
        <v>0</v>
      </c>
      <c r="I32" s="1">
        <v>0</v>
      </c>
      <c r="J32" s="1"/>
      <c r="K32" s="1"/>
    </row>
    <row r="33" spans="1:11" x14ac:dyDescent="0.25">
      <c r="A33" s="1" t="s">
        <v>40</v>
      </c>
      <c r="B33" s="1">
        <v>2649</v>
      </c>
      <c r="C33" s="1">
        <v>2591</v>
      </c>
      <c r="D33" s="1">
        <v>23</v>
      </c>
      <c r="E33" s="1">
        <v>58</v>
      </c>
      <c r="F33" s="1">
        <v>97.810494526236312</v>
      </c>
      <c r="G33" s="1">
        <v>99.120122417750579</v>
      </c>
      <c r="H33" s="1">
        <v>81</v>
      </c>
      <c r="I33" s="1">
        <v>3.057757644394111</v>
      </c>
      <c r="J33" s="1"/>
      <c r="K33" s="1"/>
    </row>
    <row r="34" spans="1:11" x14ac:dyDescent="0.25">
      <c r="A34" s="1" t="s">
        <v>41</v>
      </c>
      <c r="B34" s="1">
        <v>2748</v>
      </c>
      <c r="C34" s="1">
        <v>2748</v>
      </c>
      <c r="D34" s="1">
        <v>0</v>
      </c>
      <c r="E34" s="1">
        <v>0</v>
      </c>
      <c r="F34" s="1">
        <v>100</v>
      </c>
      <c r="G34" s="1">
        <v>100</v>
      </c>
      <c r="H34" s="1">
        <v>0</v>
      </c>
      <c r="I34" s="1">
        <v>0</v>
      </c>
      <c r="J34" s="1"/>
      <c r="K34" s="1"/>
    </row>
    <row r="35" spans="1:11" x14ac:dyDescent="0.25">
      <c r="A35" s="1" t="s">
        <v>42</v>
      </c>
      <c r="B35" s="1">
        <v>3251</v>
      </c>
      <c r="C35" s="1">
        <v>3218</v>
      </c>
      <c r="D35" s="1">
        <v>31</v>
      </c>
      <c r="E35" s="1">
        <v>33</v>
      </c>
      <c r="F35" s="1">
        <v>98.984927714549372</v>
      </c>
      <c r="G35" s="1">
        <v>99.045860264696827</v>
      </c>
      <c r="H35" s="1">
        <v>64</v>
      </c>
      <c r="I35" s="1">
        <v>1.9686250384497077</v>
      </c>
      <c r="J35" s="1"/>
      <c r="K35" s="1"/>
    </row>
    <row r="36" spans="1:11" x14ac:dyDescent="0.25">
      <c r="A36" s="1" t="s">
        <v>43</v>
      </c>
      <c r="B36" s="1">
        <v>2262</v>
      </c>
      <c r="C36" s="1">
        <v>2254</v>
      </c>
      <c r="D36" s="1">
        <v>5</v>
      </c>
      <c r="E36" s="1">
        <v>8</v>
      </c>
      <c r="F36" s="1">
        <v>99.646330680813435</v>
      </c>
      <c r="G36" s="1">
        <v>99.778663125276665</v>
      </c>
      <c r="H36" s="1">
        <v>13</v>
      </c>
      <c r="I36" s="1">
        <v>0.57471264367816088</v>
      </c>
      <c r="J36" s="1"/>
      <c r="K36" s="1"/>
    </row>
    <row r="37" spans="1:11" x14ac:dyDescent="0.25">
      <c r="A37" s="1" t="s">
        <v>44</v>
      </c>
      <c r="B37" s="1">
        <v>3363</v>
      </c>
      <c r="C37" s="1">
        <v>3359</v>
      </c>
      <c r="D37" s="1">
        <v>0</v>
      </c>
      <c r="E37" s="1">
        <v>4</v>
      </c>
      <c r="F37" s="1">
        <v>99.881058578650013</v>
      </c>
      <c r="G37" s="1">
        <v>100</v>
      </c>
      <c r="H37" s="1">
        <v>4</v>
      </c>
      <c r="I37" s="1">
        <v>0.11894142134998513</v>
      </c>
      <c r="J37" s="1"/>
      <c r="K37" s="1"/>
    </row>
    <row r="38" spans="1:11" x14ac:dyDescent="0.25">
      <c r="A38" s="1" t="s">
        <v>45</v>
      </c>
      <c r="B38" s="1">
        <v>2208</v>
      </c>
      <c r="C38" s="1">
        <v>2204</v>
      </c>
      <c r="D38" s="1">
        <v>2</v>
      </c>
      <c r="E38" s="1">
        <v>4</v>
      </c>
      <c r="F38" s="1">
        <v>99.818840579710141</v>
      </c>
      <c r="G38" s="1">
        <v>99.90933816863101</v>
      </c>
      <c r="H38" s="1">
        <v>6</v>
      </c>
      <c r="I38" s="1">
        <v>0.27173913043478259</v>
      </c>
      <c r="J38" s="1"/>
      <c r="K38" s="1"/>
    </row>
    <row r="39" spans="1:11" x14ac:dyDescent="0.25">
      <c r="A39" s="1" t="s">
        <v>46</v>
      </c>
      <c r="B39" s="1">
        <v>2154</v>
      </c>
      <c r="C39" s="1">
        <v>2154</v>
      </c>
      <c r="D39" s="1">
        <v>0</v>
      </c>
      <c r="E39" s="1">
        <v>0</v>
      </c>
      <c r="F39" s="1">
        <v>100</v>
      </c>
      <c r="G39" s="1">
        <v>100</v>
      </c>
      <c r="H39" s="1">
        <v>0</v>
      </c>
      <c r="I39" s="1">
        <v>0</v>
      </c>
      <c r="J39" s="1"/>
      <c r="K39" s="1"/>
    </row>
    <row r="40" spans="1:11" x14ac:dyDescent="0.25">
      <c r="A40" s="1" t="s">
        <v>47</v>
      </c>
      <c r="B40" s="1">
        <v>2048</v>
      </c>
      <c r="C40" s="1">
        <v>2048</v>
      </c>
      <c r="D40" s="1">
        <v>0</v>
      </c>
      <c r="E40" s="1">
        <v>0</v>
      </c>
      <c r="F40" s="1">
        <v>100</v>
      </c>
      <c r="G40" s="1">
        <v>100</v>
      </c>
      <c r="H40" s="1">
        <v>0</v>
      </c>
      <c r="I40" s="1">
        <v>0</v>
      </c>
      <c r="J40" s="1"/>
      <c r="K40" s="1"/>
    </row>
    <row r="41" spans="1:11" x14ac:dyDescent="0.25">
      <c r="A41" s="1" t="s">
        <v>48</v>
      </c>
      <c r="B41" s="1">
        <v>2427</v>
      </c>
      <c r="C41" s="1">
        <v>2423</v>
      </c>
      <c r="D41" s="1">
        <v>0</v>
      </c>
      <c r="E41" s="1">
        <v>4</v>
      </c>
      <c r="F41" s="1">
        <v>99.835187474248045</v>
      </c>
      <c r="G41" s="1">
        <v>100</v>
      </c>
      <c r="H41" s="1">
        <v>4</v>
      </c>
      <c r="I41" s="1">
        <v>0.16481252575195715</v>
      </c>
      <c r="J41" s="1"/>
      <c r="K41" s="1"/>
    </row>
    <row r="42" spans="1:11" x14ac:dyDescent="0.25">
      <c r="A42" s="1" t="s">
        <v>49</v>
      </c>
      <c r="B42" s="1">
        <v>2483</v>
      </c>
      <c r="C42" s="1">
        <v>2458</v>
      </c>
      <c r="D42" s="1">
        <v>25</v>
      </c>
      <c r="E42" s="1">
        <v>25</v>
      </c>
      <c r="F42" s="1">
        <v>98.993153443415224</v>
      </c>
      <c r="G42" s="1">
        <v>98.993153443415224</v>
      </c>
      <c r="H42" s="1">
        <v>50</v>
      </c>
      <c r="I42" s="1">
        <v>2.0136931131695528</v>
      </c>
      <c r="J42" s="1"/>
      <c r="K42" s="1"/>
    </row>
    <row r="43" spans="1:11" x14ac:dyDescent="0.25">
      <c r="A43" s="1" t="s">
        <v>50</v>
      </c>
      <c r="B43" s="1">
        <v>2605</v>
      </c>
      <c r="C43" s="1">
        <v>2593</v>
      </c>
      <c r="D43" s="1">
        <v>0</v>
      </c>
      <c r="E43" s="1">
        <v>12</v>
      </c>
      <c r="F43" s="1">
        <v>99.539347408829173</v>
      </c>
      <c r="G43" s="1">
        <v>100</v>
      </c>
      <c r="H43" s="1">
        <v>12</v>
      </c>
      <c r="I43" s="1">
        <v>0.46065259117082535</v>
      </c>
      <c r="J43" s="1"/>
      <c r="K43" s="1"/>
    </row>
    <row r="44" spans="1:11" x14ac:dyDescent="0.25">
      <c r="A44" s="1" t="s">
        <v>51</v>
      </c>
      <c r="B44" s="1">
        <v>2053</v>
      </c>
      <c r="C44" s="1">
        <v>2047</v>
      </c>
      <c r="D44" s="1">
        <v>12</v>
      </c>
      <c r="E44" s="1">
        <v>6</v>
      </c>
      <c r="F44" s="1">
        <v>99.707744763760346</v>
      </c>
      <c r="G44" s="1">
        <v>99.417192812044675</v>
      </c>
      <c r="H44" s="1">
        <v>18</v>
      </c>
      <c r="I44" s="1">
        <v>0.87676570871894788</v>
      </c>
      <c r="J44" s="1"/>
      <c r="K44" s="1"/>
    </row>
    <row r="45" spans="1:11" x14ac:dyDescent="0.25">
      <c r="A45" s="1" t="s">
        <v>52</v>
      </c>
      <c r="B45" s="1">
        <v>2256</v>
      </c>
      <c r="C45" s="1">
        <v>2256</v>
      </c>
      <c r="D45" s="1">
        <v>0</v>
      </c>
      <c r="E45" s="1">
        <v>0</v>
      </c>
      <c r="F45" s="1">
        <v>100</v>
      </c>
      <c r="G45" s="1">
        <v>100</v>
      </c>
      <c r="H45" s="1">
        <v>0</v>
      </c>
      <c r="I45" s="1">
        <v>0</v>
      </c>
      <c r="J45" s="1"/>
      <c r="K45" s="1"/>
    </row>
    <row r="46" spans="1:11" x14ac:dyDescent="0.25">
      <c r="A46" s="1" t="s">
        <v>53</v>
      </c>
      <c r="B46" s="1">
        <v>1571</v>
      </c>
      <c r="C46" s="1">
        <v>1571</v>
      </c>
      <c r="D46" s="1">
        <v>0</v>
      </c>
      <c r="E46" s="1">
        <v>0</v>
      </c>
      <c r="F46" s="1">
        <v>100</v>
      </c>
      <c r="G46" s="1">
        <v>100</v>
      </c>
      <c r="H46" s="1">
        <v>0</v>
      </c>
      <c r="I46" s="1">
        <v>0</v>
      </c>
      <c r="J46" s="1"/>
      <c r="K46" s="1"/>
    </row>
    <row r="47" spans="1:11" x14ac:dyDescent="0.25">
      <c r="A47" s="1" t="s">
        <v>54</v>
      </c>
      <c r="B47" s="1">
        <v>1780</v>
      </c>
      <c r="C47" s="1">
        <v>1780</v>
      </c>
      <c r="D47" s="1">
        <v>2</v>
      </c>
      <c r="E47" s="1">
        <v>0</v>
      </c>
      <c r="F47" s="1">
        <v>100</v>
      </c>
      <c r="G47" s="1">
        <v>99.887766554433227</v>
      </c>
      <c r="H47" s="1">
        <v>2</v>
      </c>
      <c r="I47" s="1">
        <v>0.11235955056179775</v>
      </c>
      <c r="J47" s="1"/>
      <c r="K47" s="1"/>
    </row>
    <row r="48" spans="1:11" x14ac:dyDescent="0.25">
      <c r="A48" s="1" t="s">
        <v>55</v>
      </c>
      <c r="B48" s="1">
        <v>3079</v>
      </c>
      <c r="C48" s="1">
        <v>3076</v>
      </c>
      <c r="D48" s="1">
        <v>0</v>
      </c>
      <c r="E48" s="1">
        <v>3</v>
      </c>
      <c r="F48" s="1">
        <v>99.902565768106527</v>
      </c>
      <c r="G48" s="1">
        <v>100</v>
      </c>
      <c r="H48" s="1">
        <v>3</v>
      </c>
      <c r="I48" s="1">
        <v>9.7434231893471904E-2</v>
      </c>
      <c r="J48" s="1"/>
      <c r="K48" s="1"/>
    </row>
    <row r="49" spans="1:11" x14ac:dyDescent="0.25">
      <c r="A49" s="1" t="s">
        <v>56</v>
      </c>
      <c r="B49" s="1">
        <v>2753</v>
      </c>
      <c r="C49" s="1">
        <v>2750</v>
      </c>
      <c r="D49" s="1">
        <v>0</v>
      </c>
      <c r="E49" s="1">
        <v>3</v>
      </c>
      <c r="F49" s="1">
        <v>99.891027969487837</v>
      </c>
      <c r="G49" s="1">
        <v>100</v>
      </c>
      <c r="H49" s="1">
        <v>3</v>
      </c>
      <c r="I49" s="1">
        <v>0.10897203051216854</v>
      </c>
      <c r="J49" s="1"/>
      <c r="K49" s="1"/>
    </row>
    <row r="50" spans="1:11" x14ac:dyDescent="0.25">
      <c r="A50" s="1" t="s">
        <v>57</v>
      </c>
      <c r="B50" s="1">
        <f>SUM(B2:B49)</f>
        <v>109940</v>
      </c>
      <c r="C50" s="1">
        <f>SUM(C2:C49)</f>
        <v>108869</v>
      </c>
      <c r="D50" s="1">
        <f t="shared" ref="D50:E50" si="0">SUM(D2:D49)</f>
        <v>967</v>
      </c>
      <c r="E50" s="1">
        <f t="shared" si="0"/>
        <v>1071</v>
      </c>
      <c r="F50" s="1">
        <f>C50/(C50+E50)*100</f>
        <v>99.025832272148435</v>
      </c>
      <c r="G50" s="1">
        <f>C50/(C50+D50)*100</f>
        <v>99.119596489311334</v>
      </c>
      <c r="H50" s="1">
        <f>D50+E50</f>
        <v>2038</v>
      </c>
      <c r="I50" s="1">
        <f>H50/B50*100</f>
        <v>1.8537384027651447</v>
      </c>
      <c r="J50" s="1"/>
      <c r="K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2021-01-31T06:40:39Z</dcterms:created>
  <dcterms:modified xsi:type="dcterms:W3CDTF">2021-02-01T02:05:40Z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42b8fb72-b54d-4341-9f81-7e48aeb792ba</vt:lpwstr>
  </property>
</Properties>
</file>