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\AlgoritmoArritmias\"/>
    </mc:Choice>
  </mc:AlternateContent>
  <bookViews>
    <workbookView xWindow="0" yWindow="0" windowWidth="16815" windowHeight="7755" activeTab="2"/>
  </bookViews>
  <sheets>
    <sheet name="Hoja1" sheetId="1" r:id="rId1"/>
    <sheet name="Dale" sheetId="2" r:id="rId2"/>
    <sheet name="Hoja2" sheetId="5" r:id="rId3"/>
    <sheet name="Hoja3" sheetId="3" r:id="rId4"/>
    <sheet name="OptimoPan-Tompkin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4" l="1"/>
  <c r="F49" i="4"/>
  <c r="J49" i="4" s="1"/>
  <c r="K49" i="4" s="1"/>
  <c r="E49" i="4"/>
  <c r="D49" i="4"/>
  <c r="I49" i="4" s="1"/>
  <c r="C49" i="4"/>
  <c r="H49" i="4" s="1"/>
  <c r="B49" i="4"/>
  <c r="J48" i="4"/>
  <c r="O48" i="4" s="1"/>
  <c r="I48" i="4"/>
  <c r="H48" i="4"/>
  <c r="J47" i="4"/>
  <c r="O47" i="4" s="1"/>
  <c r="I47" i="4"/>
  <c r="H47" i="4"/>
  <c r="O46" i="4"/>
  <c r="K46" i="4"/>
  <c r="J46" i="4"/>
  <c r="I46" i="4"/>
  <c r="H46" i="4"/>
  <c r="O45" i="4"/>
  <c r="J45" i="4"/>
  <c r="K45" i="4" s="1"/>
  <c r="I45" i="4"/>
  <c r="H45" i="4"/>
  <c r="J44" i="4"/>
  <c r="O44" i="4" s="1"/>
  <c r="I44" i="4"/>
  <c r="H44" i="4"/>
  <c r="J43" i="4"/>
  <c r="O43" i="4" s="1"/>
  <c r="I43" i="4"/>
  <c r="H43" i="4"/>
  <c r="O42" i="4"/>
  <c r="K42" i="4"/>
  <c r="J42" i="4"/>
  <c r="I42" i="4"/>
  <c r="H42" i="4"/>
  <c r="O41" i="4"/>
  <c r="J41" i="4"/>
  <c r="K41" i="4" s="1"/>
  <c r="I41" i="4"/>
  <c r="H41" i="4"/>
  <c r="J40" i="4"/>
  <c r="O40" i="4" s="1"/>
  <c r="I40" i="4"/>
  <c r="H40" i="4"/>
  <c r="J39" i="4"/>
  <c r="O39" i="4" s="1"/>
  <c r="I39" i="4"/>
  <c r="H39" i="4"/>
  <c r="O38" i="4"/>
  <c r="K38" i="4"/>
  <c r="J38" i="4"/>
  <c r="I38" i="4"/>
  <c r="H38" i="4"/>
  <c r="O37" i="4"/>
  <c r="J37" i="4"/>
  <c r="K37" i="4" s="1"/>
  <c r="I37" i="4"/>
  <c r="H37" i="4"/>
  <c r="J36" i="4"/>
  <c r="O36" i="4" s="1"/>
  <c r="I36" i="4"/>
  <c r="H36" i="4"/>
  <c r="J35" i="4"/>
  <c r="O35" i="4" s="1"/>
  <c r="I35" i="4"/>
  <c r="H35" i="4"/>
  <c r="O34" i="4"/>
  <c r="K34" i="4"/>
  <c r="J34" i="4"/>
  <c r="I34" i="4"/>
  <c r="H34" i="4"/>
  <c r="O33" i="4"/>
  <c r="J33" i="4"/>
  <c r="K33" i="4" s="1"/>
  <c r="I33" i="4"/>
  <c r="H33" i="4"/>
  <c r="J32" i="4"/>
  <c r="O32" i="4" s="1"/>
  <c r="I32" i="4"/>
  <c r="H32" i="4"/>
  <c r="J31" i="4"/>
  <c r="O31" i="4" s="1"/>
  <c r="I31" i="4"/>
  <c r="H31" i="4"/>
  <c r="O30" i="4"/>
  <c r="K30" i="4"/>
  <c r="J30" i="4"/>
  <c r="I30" i="4"/>
  <c r="H30" i="4"/>
  <c r="K29" i="4"/>
  <c r="J29" i="4"/>
  <c r="I29" i="4"/>
  <c r="H29" i="4"/>
  <c r="O28" i="4"/>
  <c r="J28" i="4"/>
  <c r="K28" i="4" s="1"/>
  <c r="I28" i="4"/>
  <c r="H28" i="4"/>
  <c r="J27" i="4"/>
  <c r="O27" i="4" s="1"/>
  <c r="I27" i="4"/>
  <c r="H27" i="4"/>
  <c r="J26" i="4"/>
  <c r="O26" i="4" s="1"/>
  <c r="I26" i="4"/>
  <c r="H26" i="4"/>
  <c r="O25" i="4"/>
  <c r="K25" i="4"/>
  <c r="J25" i="4"/>
  <c r="I25" i="4"/>
  <c r="H25" i="4"/>
  <c r="O24" i="4"/>
  <c r="J24" i="4"/>
  <c r="K24" i="4" s="1"/>
  <c r="I24" i="4"/>
  <c r="H24" i="4"/>
  <c r="J23" i="4"/>
  <c r="O23" i="4" s="1"/>
  <c r="I23" i="4"/>
  <c r="H23" i="4"/>
  <c r="J22" i="4"/>
  <c r="O22" i="4" s="1"/>
  <c r="I22" i="4"/>
  <c r="H22" i="4"/>
  <c r="O21" i="4"/>
  <c r="K21" i="4"/>
  <c r="J21" i="4"/>
  <c r="I21" i="4"/>
  <c r="H21" i="4"/>
  <c r="O20" i="4"/>
  <c r="J20" i="4"/>
  <c r="K20" i="4" s="1"/>
  <c r="I20" i="4"/>
  <c r="H20" i="4"/>
  <c r="J19" i="4"/>
  <c r="O19" i="4" s="1"/>
  <c r="I19" i="4"/>
  <c r="H19" i="4"/>
  <c r="J18" i="4"/>
  <c r="O18" i="4" s="1"/>
  <c r="I18" i="4"/>
  <c r="H18" i="4"/>
  <c r="O17" i="4"/>
  <c r="K17" i="4"/>
  <c r="J17" i="4"/>
  <c r="I17" i="4"/>
  <c r="H17" i="4"/>
  <c r="O16" i="4"/>
  <c r="J16" i="4"/>
  <c r="K16" i="4" s="1"/>
  <c r="I16" i="4"/>
  <c r="H16" i="4"/>
  <c r="J15" i="4"/>
  <c r="O15" i="4" s="1"/>
  <c r="I15" i="4"/>
  <c r="H15" i="4"/>
  <c r="J14" i="4"/>
  <c r="O14" i="4" s="1"/>
  <c r="I14" i="4"/>
  <c r="H14" i="4"/>
  <c r="O13" i="4"/>
  <c r="K13" i="4"/>
  <c r="J13" i="4"/>
  <c r="I13" i="4"/>
  <c r="H13" i="4"/>
  <c r="O12" i="4"/>
  <c r="J12" i="4"/>
  <c r="K12" i="4" s="1"/>
  <c r="I12" i="4"/>
  <c r="H12" i="4"/>
  <c r="J11" i="4"/>
  <c r="O11" i="4" s="1"/>
  <c r="I11" i="4"/>
  <c r="H11" i="4"/>
  <c r="J10" i="4"/>
  <c r="O10" i="4" s="1"/>
  <c r="I10" i="4"/>
  <c r="H10" i="4"/>
  <c r="O9" i="4"/>
  <c r="K9" i="4"/>
  <c r="J9" i="4"/>
  <c r="I9" i="4"/>
  <c r="H9" i="4"/>
  <c r="J8" i="4"/>
  <c r="K8" i="4" s="1"/>
  <c r="I8" i="4"/>
  <c r="H8" i="4"/>
  <c r="J7" i="4"/>
  <c r="O7" i="4" s="1"/>
  <c r="I7" i="4"/>
  <c r="H7" i="4"/>
  <c r="J6" i="4"/>
  <c r="O6" i="4" s="1"/>
  <c r="I6" i="4"/>
  <c r="H6" i="4"/>
  <c r="J5" i="4"/>
  <c r="O5" i="4" s="1"/>
  <c r="I5" i="4"/>
  <c r="H5" i="4"/>
  <c r="O4" i="4"/>
  <c r="J4" i="4"/>
  <c r="K4" i="4" s="1"/>
  <c r="I4" i="4"/>
  <c r="H4" i="4"/>
  <c r="J3" i="4"/>
  <c r="O3" i="4" s="1"/>
  <c r="I3" i="4"/>
  <c r="H3" i="4"/>
  <c r="J2" i="4"/>
  <c r="O2" i="4" s="1"/>
  <c r="I2" i="4"/>
  <c r="H2" i="4"/>
  <c r="J1" i="4"/>
  <c r="K1" i="4" s="1"/>
  <c r="H1" i="4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I3" i="2"/>
  <c r="H3" i="2"/>
  <c r="J49" i="2"/>
  <c r="O49" i="2" s="1"/>
  <c r="J48" i="2"/>
  <c r="O48" i="2" s="1"/>
  <c r="J47" i="2"/>
  <c r="O47" i="2" s="1"/>
  <c r="J46" i="2"/>
  <c r="O46" i="2" s="1"/>
  <c r="J45" i="2"/>
  <c r="O45" i="2" s="1"/>
  <c r="J44" i="2"/>
  <c r="O44" i="2" s="1"/>
  <c r="J43" i="2"/>
  <c r="O43" i="2" s="1"/>
  <c r="J42" i="2"/>
  <c r="O42" i="2" s="1"/>
  <c r="J41" i="2"/>
  <c r="O41" i="2" s="1"/>
  <c r="J40" i="2"/>
  <c r="O40" i="2" s="1"/>
  <c r="J39" i="2"/>
  <c r="O39" i="2" s="1"/>
  <c r="J38" i="2"/>
  <c r="O38" i="2" s="1"/>
  <c r="J37" i="2"/>
  <c r="O37" i="2" s="1"/>
  <c r="J36" i="2"/>
  <c r="O36" i="2" s="1"/>
  <c r="J35" i="2"/>
  <c r="O35" i="2" s="1"/>
  <c r="J34" i="2"/>
  <c r="J33" i="2"/>
  <c r="O33" i="2" s="1"/>
  <c r="J32" i="2"/>
  <c r="O32" i="2" s="1"/>
  <c r="J31" i="2"/>
  <c r="O31" i="2" s="1"/>
  <c r="J30" i="2"/>
  <c r="J29" i="2"/>
  <c r="O29" i="2" s="1"/>
  <c r="J28" i="2"/>
  <c r="O28" i="2" s="1"/>
  <c r="J27" i="2"/>
  <c r="J26" i="2"/>
  <c r="O26" i="2" s="1"/>
  <c r="J25" i="2"/>
  <c r="J24" i="2"/>
  <c r="O24" i="2" s="1"/>
  <c r="J23" i="2"/>
  <c r="O23" i="2" s="1"/>
  <c r="J22" i="2"/>
  <c r="O22" i="2" s="1"/>
  <c r="J21" i="2"/>
  <c r="J20" i="2"/>
  <c r="O20" i="2" s="1"/>
  <c r="J19" i="2"/>
  <c r="J18" i="2"/>
  <c r="O18" i="2" s="1"/>
  <c r="J17" i="2"/>
  <c r="O17" i="2" s="1"/>
  <c r="J16" i="2"/>
  <c r="J15" i="2"/>
  <c r="O15" i="2" s="1"/>
  <c r="J14" i="2"/>
  <c r="O14" i="2" s="1"/>
  <c r="J13" i="2"/>
  <c r="O13" i="2" s="1"/>
  <c r="J12" i="2"/>
  <c r="O12" i="2" s="1"/>
  <c r="J11" i="2"/>
  <c r="J10" i="2"/>
  <c r="O10" i="2" s="1"/>
  <c r="J9" i="2"/>
  <c r="J8" i="2"/>
  <c r="O8" i="2" s="1"/>
  <c r="J7" i="2"/>
  <c r="O7" i="2" s="1"/>
  <c r="J6" i="2"/>
  <c r="O6" i="2" s="1"/>
  <c r="J5" i="2"/>
  <c r="J4" i="2"/>
  <c r="O4" i="2" s="1"/>
  <c r="J2" i="2"/>
  <c r="J3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" i="2"/>
  <c r="K3" i="2"/>
  <c r="O5" i="2"/>
  <c r="O9" i="2"/>
  <c r="O11" i="2"/>
  <c r="O16" i="2"/>
  <c r="O19" i="2"/>
  <c r="O21" i="2"/>
  <c r="O25" i="2"/>
  <c r="O27" i="2"/>
  <c r="O34" i="2"/>
  <c r="O3" i="2"/>
  <c r="F50" i="2"/>
  <c r="G50" i="2"/>
  <c r="E50" i="2"/>
  <c r="D50" i="2"/>
  <c r="I50" i="2" s="1"/>
  <c r="C50" i="2"/>
  <c r="B50" i="2"/>
  <c r="J50" i="2" l="1"/>
  <c r="K50" i="2" s="1"/>
  <c r="O8" i="4"/>
  <c r="K5" i="4"/>
  <c r="K2" i="4"/>
  <c r="K6" i="4"/>
  <c r="K10" i="4"/>
  <c r="K14" i="4"/>
  <c r="K18" i="4"/>
  <c r="K22" i="4"/>
  <c r="K26" i="4"/>
  <c r="K31" i="4"/>
  <c r="K35" i="4"/>
  <c r="K39" i="4"/>
  <c r="K43" i="4"/>
  <c r="K47" i="4"/>
  <c r="K3" i="4"/>
  <c r="K7" i="4"/>
  <c r="K11" i="4"/>
  <c r="K15" i="4"/>
  <c r="K19" i="4"/>
  <c r="K23" i="4"/>
  <c r="K27" i="4"/>
  <c r="K32" i="4"/>
  <c r="K36" i="4"/>
  <c r="K40" i="4"/>
  <c r="K44" i="4"/>
  <c r="K48" i="4"/>
</calcChain>
</file>

<file path=xl/sharedStrings.xml><?xml version="1.0" encoding="utf-8"?>
<sst xmlns="http://schemas.openxmlformats.org/spreadsheetml/2006/main" count="927" uniqueCount="235">
  <si>
    <t>100m</t>
  </si>
  <si>
    <t>130519_021454</t>
  </si>
  <si>
    <t>SELECT * FROM mitarrythmiadatabase.anotaciones100m where `Type` &lt;&gt; '+' and `Type` &lt;&gt; 'V';</t>
  </si>
  <si>
    <t>101m</t>
  </si>
  <si>
    <t>130519_022507</t>
  </si>
  <si>
    <t>SELECT * FROM mitarrythmiadatabase.anotaciones101m where `type` &lt;&gt; '~' and `type` &lt;&gt; '|' and `type` &lt;&gt; 'Q' and `type` &lt;&gt; '+';</t>
  </si>
  <si>
    <t>102m</t>
  </si>
  <si>
    <t>130519_022544</t>
  </si>
  <si>
    <t>SELECT * FROM mitarrythmiadatabase.anotaciones102m where `Type` &lt;&gt; '+' and `Type` &lt;&gt; 'V';</t>
  </si>
  <si>
    <t>103m</t>
  </si>
  <si>
    <t>130519_022552</t>
  </si>
  <si>
    <t>SELECT * FROM mitarrythmiadatabase.anotaciones103m where `Type` &lt;&gt; '+' and `Type` &lt;&gt; '~';</t>
  </si>
  <si>
    <t>104m</t>
  </si>
  <si>
    <t>130519_022600</t>
  </si>
  <si>
    <t>SELECT * FROM mitarrythmiadatabase.anotaciones104m where `Type` &lt;&gt; '+' and `Type` &lt;&gt; '~';</t>
  </si>
  <si>
    <t>105m</t>
  </si>
  <si>
    <t>130519_022605</t>
  </si>
  <si>
    <t>SELECT * FROM mitarrythmiadatabase.anotaciones105m where `Type` &lt;&gt; '+' and `Type` &lt;&gt; '~' and `Type` &lt;&gt; '|';</t>
  </si>
  <si>
    <t>106m</t>
  </si>
  <si>
    <t>130519_022612</t>
  </si>
  <si>
    <t>SELECT * FROM mitarrythmiadatabase.anotaciones106m where `Type` &lt;&gt; '+' and `Type` &lt;&gt; '~';</t>
  </si>
  <si>
    <t>107m</t>
  </si>
  <si>
    <t>130519_022618</t>
  </si>
  <si>
    <t>SELECT * FROM mitarrythmiadatabase.anotaciones107m where `Type` &lt;&gt; '+' and `Type` &lt;&gt; '~';</t>
  </si>
  <si>
    <t>108m</t>
  </si>
  <si>
    <t>130519_022624</t>
  </si>
  <si>
    <t>SELECT * FROM mitarrythmiadatabase.anotaciones108m where `Type` &lt;&gt; '+' and `Type` &lt;&gt; '~' and `Type` &lt;&gt; 'x' and `Type` &lt;&gt; '|' and `Type` &lt;&gt; 'F';</t>
  </si>
  <si>
    <t>109m</t>
  </si>
  <si>
    <t>130519_022631</t>
  </si>
  <si>
    <t>SELECT * FROM mitarrythmiadatabase.anotaciones109m where `Type` &lt;&gt; '+' and `Type` &lt;&gt; '~';</t>
  </si>
  <si>
    <t>111m</t>
  </si>
  <si>
    <t>130519_022637</t>
  </si>
  <si>
    <t>SELECT * FROM mitarrythmiadatabase.anotaciones111m where `Type` &lt;&gt; '+' and `Type` &lt;&gt; '~' and `Type` &lt;&gt; 'V';</t>
  </si>
  <si>
    <t>112m</t>
  </si>
  <si>
    <t>130519_022643</t>
  </si>
  <si>
    <t>SELECT * FROM mitarrythmiadatabase.anotaciones112m where `Type` &lt;&gt; '+' and `Type` &lt;&gt; '~';</t>
  </si>
  <si>
    <t>113m</t>
  </si>
  <si>
    <t>130519_022648</t>
  </si>
  <si>
    <t>SELECT * FROM mitarrythmiadatabase.anotaciones113m where `Type` &lt;&gt; '+' and `Type` &lt;&gt; 'a';</t>
  </si>
  <si>
    <t>114m</t>
  </si>
  <si>
    <t>130519_022721</t>
  </si>
  <si>
    <t>SELECT * FROM mitarrythmiadatabase.anotaciones114m where `Type` &lt;&gt; '+' and `Type` &lt;&gt; '|' and `Type` &lt;&gt; '~';</t>
  </si>
  <si>
    <t>115m</t>
  </si>
  <si>
    <t>130519_022729</t>
  </si>
  <si>
    <t>SELECT * FROM mitarrythmiadatabase.anotaciones115m where `Type` &lt;&gt; '+' and `Type` &lt;&gt; '|' and `Type` &lt;&gt; '~';</t>
  </si>
  <si>
    <t>116m</t>
  </si>
  <si>
    <t>130519_022753</t>
  </si>
  <si>
    <t>SELECT * FROM mitarrythmiadatabase.anotaciones116m where `Type` &lt;&gt; '+' and `Type` &lt;&gt; '~';</t>
  </si>
  <si>
    <t>117m</t>
  </si>
  <si>
    <t>130519_022802</t>
  </si>
  <si>
    <t>SELECT * FROM mitarrythmiadatabase.anotaciones117m where `Type` &lt;&gt; '+' and `Type` &lt;&gt; '~';</t>
  </si>
  <si>
    <t>118m</t>
  </si>
  <si>
    <t>130519_022808</t>
  </si>
  <si>
    <t>SELECT * FROM mitarrythmiadatabase.anotaciones118m where `Type` &lt;&gt; '+' and `Type` &lt;&gt; 'x' and `Type` &lt;&gt; '~' and `id` &lt;&gt; 39 and `id` &lt;&gt; 275 and `id` &lt;&gt; 657 and `id` &lt;&gt; 1995;</t>
  </si>
  <si>
    <t>119m</t>
  </si>
  <si>
    <t>130519_025618</t>
  </si>
  <si>
    <t>select * from mitarrythmiadatabase.anotaciones119m where type &lt;&gt; '+' and type &lt;&gt; '~';</t>
  </si>
  <si>
    <t>121m</t>
  </si>
  <si>
    <t>130519_025738</t>
  </si>
  <si>
    <t>select * from mitarrythmiadatabase.anotaciones121m where type &lt;&gt; '+' and type &lt;&gt; '~'</t>
  </si>
  <si>
    <t>122m</t>
  </si>
  <si>
    <t>130519_030006</t>
  </si>
  <si>
    <t>select * from mitarrythmiadatabase.anotaciones122m where type &lt;&gt; '+' and type &lt;&gt; '|';</t>
  </si>
  <si>
    <t>123m</t>
  </si>
  <si>
    <t>130519_030122</t>
  </si>
  <si>
    <t>select * from mitarrythmiadatabase.anotaciones123m where type &lt;&gt; '+'</t>
  </si>
  <si>
    <t>124m</t>
  </si>
  <si>
    <t>130519_030945</t>
  </si>
  <si>
    <t>select * from mitarrythmiadatabase.anotaciones124m where type &lt;&gt; '+' and type &lt;&gt; '~';</t>
  </si>
  <si>
    <t>200m</t>
  </si>
  <si>
    <t>130519_031308</t>
  </si>
  <si>
    <t>select * from mitarrythmiadatabase.anotaciones200m where type &lt;&gt; '+' and type &lt;&gt; '~';</t>
  </si>
  <si>
    <t>201m</t>
  </si>
  <si>
    <t>130519_032159</t>
  </si>
  <si>
    <t>select * from mitarrythmiadatabase.anotaciones201m where type &lt;&gt; '+' and type &lt;&gt; '~' and type &lt;&gt; 'x' and type &lt;&gt; 'F';</t>
  </si>
  <si>
    <t>202m</t>
  </si>
  <si>
    <t>130519_035606</t>
  </si>
  <si>
    <t>select * from mitarrythmiadatabase.anotaciones202m where type &lt;&gt; '+' and type &lt;&gt; '|';</t>
  </si>
  <si>
    <t>203m</t>
  </si>
  <si>
    <t>130519_040318</t>
  </si>
  <si>
    <t>select * from mitarrythmiadatabase.anotaciones203m where type &lt;&gt; '+' and type &lt;&gt; '~' and type &lt;&gt; '|' and type &lt;&gt; 'Q' and type &lt;&gt; 'a';</t>
  </si>
  <si>
    <t>205m</t>
  </si>
  <si>
    <t>130519_040717</t>
  </si>
  <si>
    <t>select * from mitarrythmiadatabase.anotaciones205m where type &lt;&gt; '+' and type &lt;&gt; '~' and type &lt;&gt; '|';</t>
  </si>
  <si>
    <t>207m</t>
  </si>
  <si>
    <t>130519_041438</t>
  </si>
  <si>
    <t>select * from mitarrythmiadatabase.anotaciones207m where type &lt;&gt; '+' and type &lt;&gt; '~' and type &lt;&gt; '|' and type &lt;&gt; '[' and type &lt;&gt; ']' and type &lt;&gt; '!';</t>
  </si>
  <si>
    <t>130519_042240</t>
  </si>
  <si>
    <t>select * from mitarrythmiadatabase.anotaciones207m where type &lt;&gt; '+' and type &lt;&gt; '~' and type &lt;&gt; '|' and type &lt;&gt; '[' and type &lt;&gt; ']' and type &lt;&gt; '!' and type &lt;&gt; 'L';</t>
  </si>
  <si>
    <t>208m</t>
  </si>
  <si>
    <t>130519_044634</t>
  </si>
  <si>
    <t>select * from mitarrythmiadatabase.anotaciones208m where type &lt;&gt; '+' and type &lt;&gt; '~' and type &lt;&gt; '|' and type &lt;&gt; 'Q';</t>
  </si>
  <si>
    <t>209m</t>
  </si>
  <si>
    <t>130519_044644</t>
  </si>
  <si>
    <t>select * from mitarrythmiadatabase.anotaciones209m where type &lt;&gt; '+' and type &lt;&gt; '~' and type &lt;&gt; '|';</t>
  </si>
  <si>
    <t>210m</t>
  </si>
  <si>
    <t>130519_044936</t>
  </si>
  <si>
    <t>select * from mitarrythmiadatabase.anotaciones210m where type &lt;&gt; '+' and type &lt;&gt; '~' and type &lt;&gt; '|' and type &lt;&gt; 'E';</t>
  </si>
  <si>
    <t>212m</t>
  </si>
  <si>
    <t>130519_045048</t>
  </si>
  <si>
    <t>select * from mitarrythmiadatabase.anotaciones212m where type &lt;&gt; '+' and type &lt;&gt; '~' and type &lt;&gt; '|';</t>
  </si>
  <si>
    <t>213m</t>
  </si>
  <si>
    <t>130519_045154</t>
  </si>
  <si>
    <t>select * from mitarrythmiadatabase.anotaciones213m where type &lt;&gt; '+';</t>
  </si>
  <si>
    <t>214m</t>
  </si>
  <si>
    <t>130519_045728</t>
  </si>
  <si>
    <t>select * from mitarrythmiadatabase.anotaciones214m where type &lt;&gt; '+' and type &lt;&gt; '~' and type &lt;&gt; '|' and id &lt;&gt; 413</t>
  </si>
  <si>
    <t>215m</t>
  </si>
  <si>
    <t>130519_050321</t>
  </si>
  <si>
    <t>select * from mitarrythmiadatabase.anotaciones215m where type &lt;&gt; '+' and type &lt;&gt; '~' and id &lt;&gt; 2532 and id &lt;&gt; 3362;</t>
  </si>
  <si>
    <t>217m</t>
  </si>
  <si>
    <t>130519_050750</t>
  </si>
  <si>
    <t>select * from mitarrythmiadatabase.anotaciones217m where type &lt;&gt; '+' and type &lt;&gt; '~' and type &lt;&gt; '|';</t>
  </si>
  <si>
    <t>219m</t>
  </si>
  <si>
    <t>130519_051325</t>
  </si>
  <si>
    <t>select * from mitarrythmiadatabase.anotaciones219m where type &lt;&gt; '+' and type &lt;&gt; 'x' and id &lt;&gt; 387 and id &lt;&gt; 413 and id &lt;&gt; 1064 and id &lt;&gt; 1717;</t>
  </si>
  <si>
    <t>220m</t>
  </si>
  <si>
    <t>130519_051440</t>
  </si>
  <si>
    <t>select * from mitarrythmiadatabase.anotaciones220m where type &lt;&gt; '+' and type &lt;&gt; '~';</t>
  </si>
  <si>
    <t>221m</t>
  </si>
  <si>
    <t>130519_051819</t>
  </si>
  <si>
    <t>select * from mitarrythmiadatabase.anotaciones221m where type &lt;&gt; '+' and type &lt;&gt; '~';</t>
  </si>
  <si>
    <t>222m</t>
  </si>
  <si>
    <t>130519_052131</t>
  </si>
  <si>
    <t>select * from mitarrythmiadatabase.anotaciones222m where type &lt;&gt; '+' and type &lt;&gt; '~';</t>
  </si>
  <si>
    <t>223m</t>
  </si>
  <si>
    <t>130519_052351</t>
  </si>
  <si>
    <t>select * from mitarrythmiadatabase.anotaciones223m where type &lt;&gt; '+' and type &lt;&gt; '~'</t>
  </si>
  <si>
    <t>228m</t>
  </si>
  <si>
    <t>130519_052949</t>
  </si>
  <si>
    <t>select * from mitarrythmiadatabase.anotaciones228m where type &lt;&gt; '+' and type &lt;&gt; '|' and type &lt;&gt; '~' and id &lt;&gt; 1541 and id &lt;&gt; 1554 and id &lt;&gt; 1563;</t>
  </si>
  <si>
    <t>230m</t>
  </si>
  <si>
    <t>130519_053109</t>
  </si>
  <si>
    <t>select * from mitarrythmiadatabase.anotaciones230m where type &lt;&gt; '+' and type &lt;&gt; '~' and type &lt;&gt; '|';</t>
  </si>
  <si>
    <t>231m</t>
  </si>
  <si>
    <t>130519_060518</t>
  </si>
  <si>
    <t>select * from mitarrythmiadatabase.anotaciones231m where type &lt;&gt; '+' and type &lt;&gt; 'x'and type &lt;&gt; '"';</t>
  </si>
  <si>
    <t>232m</t>
  </si>
  <si>
    <t>130519_060801</t>
  </si>
  <si>
    <t>select * from mitarrythmiadatabase.anotaciones232m where type &lt;&gt; '+' and type &lt;&gt; '~';</t>
  </si>
  <si>
    <t>233m</t>
  </si>
  <si>
    <t>130519_061020</t>
  </si>
  <si>
    <t>select * from mitarrythmiadatabase.anotaciones233m where type &lt;&gt; '+' and type &lt;&gt; '|';</t>
  </si>
  <si>
    <t>234m</t>
  </si>
  <si>
    <t>130519_061243</t>
  </si>
  <si>
    <t>select * from mitarrythmiadatabase.anotaciones234m where type &lt;&gt; '+' and type &lt;&gt; '~';</t>
  </si>
  <si>
    <t>130519_065207</t>
  </si>
  <si>
    <t>130519_070153</t>
  </si>
  <si>
    <t>130519_083148</t>
  </si>
  <si>
    <t>140519_184155</t>
  </si>
  <si>
    <t>140519_184204</t>
  </si>
  <si>
    <t>190519_001703</t>
  </si>
  <si>
    <t>SELECT * FROM mitarrythmiadatabase.anotaciones100m where `Type` &lt;&gt; '+';</t>
  </si>
  <si>
    <t>190519_002041</t>
  </si>
  <si>
    <t>190519_015839</t>
  </si>
  <si>
    <t>190519_020600</t>
  </si>
  <si>
    <t>190519_020611</t>
  </si>
  <si>
    <t>190519_021059</t>
  </si>
  <si>
    <t>190519_021356</t>
  </si>
  <si>
    <t>190519_021925</t>
  </si>
  <si>
    <t>190519_022614</t>
  </si>
  <si>
    <t>190519_022713</t>
  </si>
  <si>
    <t>SELECT * FROM mitarrythmiadatabase.anotaciones102m where `Type` &lt;&gt; '+';</t>
  </si>
  <si>
    <t>190519_023030</t>
  </si>
  <si>
    <t>190519_023131</t>
  </si>
  <si>
    <t>190519_024133</t>
  </si>
  <si>
    <t>190519_024252</t>
  </si>
  <si>
    <t>190519_024323</t>
  </si>
  <si>
    <t>190519_024335</t>
  </si>
  <si>
    <t>190519_024357</t>
  </si>
  <si>
    <t>190519_024413</t>
  </si>
  <si>
    <t>190519_024423</t>
  </si>
  <si>
    <t>190519_024434</t>
  </si>
  <si>
    <t>190519_024444</t>
  </si>
  <si>
    <t>190519_024501</t>
  </si>
  <si>
    <t>190519_024514</t>
  </si>
  <si>
    <t>190519_024522</t>
  </si>
  <si>
    <t>190519_024533</t>
  </si>
  <si>
    <t>190519_024554</t>
  </si>
  <si>
    <t>190519_024623</t>
  </si>
  <si>
    <t>190519_024635</t>
  </si>
  <si>
    <t>190519_024643</t>
  </si>
  <si>
    <t>190519_024654</t>
  </si>
  <si>
    <t>190519_024703</t>
  </si>
  <si>
    <t>190519_024712</t>
  </si>
  <si>
    <t>190519_024732</t>
  </si>
  <si>
    <t>190519_024744</t>
  </si>
  <si>
    <t>190519_024805</t>
  </si>
  <si>
    <t>190519_024819</t>
  </si>
  <si>
    <t>190519_024831</t>
  </si>
  <si>
    <t>190519_024852</t>
  </si>
  <si>
    <t>190519_024902</t>
  </si>
  <si>
    <t>190519_024913</t>
  </si>
  <si>
    <t>190519_024930</t>
  </si>
  <si>
    <t>190519_024943</t>
  </si>
  <si>
    <t>190519_024954</t>
  </si>
  <si>
    <t>190519_025011</t>
  </si>
  <si>
    <t>190519_025023</t>
  </si>
  <si>
    <t>190519_025042</t>
  </si>
  <si>
    <t>190519_025051</t>
  </si>
  <si>
    <t>190519_025105</t>
  </si>
  <si>
    <t>190519_025112</t>
  </si>
  <si>
    <t>190519_025119</t>
  </si>
  <si>
    <t>190519_025524</t>
  </si>
  <si>
    <t>190519_030106</t>
  </si>
  <si>
    <t>190519_030110</t>
  </si>
  <si>
    <t>190519_030111</t>
  </si>
  <si>
    <t>190519_030112</t>
  </si>
  <si>
    <t>190519_030113</t>
  </si>
  <si>
    <t>190519_030114</t>
  </si>
  <si>
    <t>190519_030115</t>
  </si>
  <si>
    <t>190519_030116</t>
  </si>
  <si>
    <t>190519_030133</t>
  </si>
  <si>
    <t>190519_030144</t>
  </si>
  <si>
    <t>190519_030152</t>
  </si>
  <si>
    <t>190519_030200</t>
  </si>
  <si>
    <t>190519_030209</t>
  </si>
  <si>
    <t>190519_030216</t>
  </si>
  <si>
    <t>190519_030223</t>
  </si>
  <si>
    <t>190519_030229</t>
  </si>
  <si>
    <t>190519_030236</t>
  </si>
  <si>
    <t>190519_030244</t>
  </si>
  <si>
    <t>190519_031915</t>
  </si>
  <si>
    <t>Registro</t>
  </si>
  <si>
    <t>Latidos</t>
  </si>
  <si>
    <t>Sensibilidad</t>
  </si>
  <si>
    <t>Predictividad</t>
  </si>
  <si>
    <t>VP</t>
  </si>
  <si>
    <t>FN</t>
  </si>
  <si>
    <t>FP</t>
  </si>
  <si>
    <t>ErrorSensibilidad</t>
  </si>
  <si>
    <t>ErrorPredictividad</t>
  </si>
  <si>
    <t>DeteccionFallidaLatidos</t>
  </si>
  <si>
    <t>DeteccionFallidaPorc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</si>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</sst>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sqref="A1:N124"/>
    </sheetView>
  </sheetViews>
  <sheetFormatPr baseColWidth="10" defaultRowHeight="15" x14ac:dyDescent="0.25"/>
  <sheetData>
    <row r="1" spans="1:14" ht="150" x14ac:dyDescent="0.25">
      <c r="A1" s="1" t="s">
        <v>0</v>
      </c>
      <c r="B1" s="1">
        <v>2272</v>
      </c>
      <c r="C1" s="1">
        <v>100</v>
      </c>
      <c r="D1" s="1">
        <v>99.956005000000005</v>
      </c>
      <c r="E1" s="1">
        <v>2272</v>
      </c>
      <c r="F1" s="1">
        <v>0</v>
      </c>
      <c r="G1" s="1">
        <v>1</v>
      </c>
      <c r="H1" s="1">
        <v>0</v>
      </c>
      <c r="I1" s="1">
        <v>4.3994999999999999E-2</v>
      </c>
      <c r="J1" s="1">
        <v>1</v>
      </c>
      <c r="K1" s="1">
        <v>4.4013999999999998E-2</v>
      </c>
      <c r="L1" s="1" t="s">
        <v>1</v>
      </c>
      <c r="M1" s="1" t="s">
        <v>2</v>
      </c>
      <c r="N1" s="1">
        <v>1</v>
      </c>
    </row>
    <row r="2" spans="1:14" ht="195" x14ac:dyDescent="0.25">
      <c r="A2" s="1" t="s">
        <v>3</v>
      </c>
      <c r="B2" s="1">
        <v>1863</v>
      </c>
      <c r="C2" s="1">
        <v>99.946323000000007</v>
      </c>
      <c r="D2" s="1">
        <v>99.678801000000007</v>
      </c>
      <c r="E2" s="1">
        <v>1862</v>
      </c>
      <c r="F2" s="1">
        <v>1</v>
      </c>
      <c r="G2" s="1">
        <v>6</v>
      </c>
      <c r="H2" s="1">
        <v>5.3677000000000002E-2</v>
      </c>
      <c r="I2" s="1">
        <v>0.32119900000000001</v>
      </c>
      <c r="J2" s="1">
        <v>7</v>
      </c>
      <c r="K2" s="1">
        <v>0.37573800000000002</v>
      </c>
      <c r="L2" s="1" t="s">
        <v>4</v>
      </c>
      <c r="M2" s="1" t="s">
        <v>5</v>
      </c>
      <c r="N2" s="1">
        <v>2</v>
      </c>
    </row>
    <row r="3" spans="1:14" ht="150" x14ac:dyDescent="0.25">
      <c r="A3" s="1" t="s">
        <v>6</v>
      </c>
      <c r="B3" s="1">
        <v>2183</v>
      </c>
      <c r="C3" s="1">
        <v>91.617041</v>
      </c>
      <c r="D3" s="1">
        <v>91.449473999999995</v>
      </c>
      <c r="E3" s="1">
        <v>2000</v>
      </c>
      <c r="F3" s="1">
        <v>183</v>
      </c>
      <c r="G3" s="1">
        <v>187</v>
      </c>
      <c r="H3" s="1">
        <v>8.3829589999999996</v>
      </c>
      <c r="I3" s="1">
        <v>8.5505259999999996</v>
      </c>
      <c r="J3" s="1">
        <v>370</v>
      </c>
      <c r="K3" s="1">
        <v>16.949152999999999</v>
      </c>
      <c r="L3" s="1" t="s">
        <v>7</v>
      </c>
      <c r="M3" s="1" t="s">
        <v>8</v>
      </c>
      <c r="N3" s="1">
        <v>3</v>
      </c>
    </row>
    <row r="4" spans="1:14" ht="150" x14ac:dyDescent="0.25">
      <c r="A4" s="1" t="s">
        <v>9</v>
      </c>
      <c r="B4" s="1">
        <v>2084</v>
      </c>
      <c r="C4" s="1">
        <v>99.952015000000003</v>
      </c>
      <c r="D4" s="1">
        <v>100</v>
      </c>
      <c r="E4" s="1">
        <v>2083</v>
      </c>
      <c r="F4" s="1">
        <v>1</v>
      </c>
      <c r="G4" s="1">
        <v>0</v>
      </c>
      <c r="H4" s="1">
        <v>4.7985E-2</v>
      </c>
      <c r="I4" s="1">
        <v>0</v>
      </c>
      <c r="J4" s="1">
        <v>1</v>
      </c>
      <c r="K4" s="1">
        <v>4.7985E-2</v>
      </c>
      <c r="L4" s="1" t="s">
        <v>10</v>
      </c>
      <c r="M4" s="1" t="s">
        <v>11</v>
      </c>
      <c r="N4" s="1">
        <v>4</v>
      </c>
    </row>
    <row r="5" spans="1:14" ht="150" x14ac:dyDescent="0.25">
      <c r="A5" s="1" t="s">
        <v>12</v>
      </c>
      <c r="B5" s="1">
        <v>2229</v>
      </c>
      <c r="C5" s="1">
        <v>97.218484000000004</v>
      </c>
      <c r="D5" s="1">
        <v>97.087813999999995</v>
      </c>
      <c r="E5" s="1">
        <v>2167</v>
      </c>
      <c r="F5" s="1">
        <v>62</v>
      </c>
      <c r="G5" s="1">
        <v>65</v>
      </c>
      <c r="H5" s="1">
        <v>2.7815159999999999</v>
      </c>
      <c r="I5" s="1">
        <v>2.9121860000000002</v>
      </c>
      <c r="J5" s="1">
        <v>127</v>
      </c>
      <c r="K5" s="1">
        <v>5.697622</v>
      </c>
      <c r="L5" s="1" t="s">
        <v>13</v>
      </c>
      <c r="M5" s="1" t="s">
        <v>14</v>
      </c>
      <c r="N5" s="1">
        <v>5</v>
      </c>
    </row>
    <row r="6" spans="1:14" ht="180" x14ac:dyDescent="0.25">
      <c r="A6" s="1" t="s">
        <v>15</v>
      </c>
      <c r="B6" s="1">
        <v>2572</v>
      </c>
      <c r="C6" s="1">
        <v>99.144634999999994</v>
      </c>
      <c r="D6" s="1">
        <v>97.963887999999997</v>
      </c>
      <c r="E6" s="1">
        <v>2550</v>
      </c>
      <c r="F6" s="1">
        <v>22</v>
      </c>
      <c r="G6" s="1">
        <v>53</v>
      </c>
      <c r="H6" s="1">
        <v>0.85536500000000004</v>
      </c>
      <c r="I6" s="1">
        <v>2.0361120000000001</v>
      </c>
      <c r="J6" s="1">
        <v>75</v>
      </c>
      <c r="K6" s="1">
        <v>2.9160189999999999</v>
      </c>
      <c r="L6" s="1" t="s">
        <v>16</v>
      </c>
      <c r="M6" s="1" t="s">
        <v>17</v>
      </c>
      <c r="N6" s="1">
        <v>6</v>
      </c>
    </row>
    <row r="7" spans="1:14" ht="150" x14ac:dyDescent="0.25">
      <c r="A7" s="1" t="s">
        <v>18</v>
      </c>
      <c r="B7" s="1">
        <v>2027</v>
      </c>
      <c r="C7" s="1">
        <v>96.891959</v>
      </c>
      <c r="D7" s="1">
        <v>96.987654000000006</v>
      </c>
      <c r="E7" s="1">
        <v>1964</v>
      </c>
      <c r="F7" s="1">
        <v>63</v>
      </c>
      <c r="G7" s="1">
        <v>61</v>
      </c>
      <c r="H7" s="1">
        <v>3.1080410000000001</v>
      </c>
      <c r="I7" s="1">
        <v>3.012346</v>
      </c>
      <c r="J7" s="1">
        <v>124</v>
      </c>
      <c r="K7" s="1">
        <v>6.1174150000000003</v>
      </c>
      <c r="L7" s="1" t="s">
        <v>19</v>
      </c>
      <c r="M7" s="1" t="s">
        <v>20</v>
      </c>
      <c r="N7" s="1">
        <v>7</v>
      </c>
    </row>
    <row r="8" spans="1:14" ht="150" x14ac:dyDescent="0.25">
      <c r="A8" s="1" t="s">
        <v>21</v>
      </c>
      <c r="B8" s="1">
        <v>2137</v>
      </c>
      <c r="C8" s="1">
        <v>97.473093000000006</v>
      </c>
      <c r="D8" s="1">
        <v>98.208392000000003</v>
      </c>
      <c r="E8" s="1">
        <v>2083</v>
      </c>
      <c r="F8" s="1">
        <v>54</v>
      </c>
      <c r="G8" s="1">
        <v>38</v>
      </c>
      <c r="H8" s="1">
        <v>2.526907</v>
      </c>
      <c r="I8" s="1">
        <v>1.7916080000000001</v>
      </c>
      <c r="J8" s="1">
        <v>92</v>
      </c>
      <c r="K8" s="1">
        <v>4.3051009999999996</v>
      </c>
      <c r="L8" s="1" t="s">
        <v>22</v>
      </c>
      <c r="M8" s="1" t="s">
        <v>23</v>
      </c>
      <c r="N8" s="1">
        <v>8</v>
      </c>
    </row>
    <row r="9" spans="1:14" ht="225" x14ac:dyDescent="0.25">
      <c r="A9" s="1" t="s">
        <v>24</v>
      </c>
      <c r="B9" s="1">
        <v>1761</v>
      </c>
      <c r="C9" s="1">
        <v>50.993754000000003</v>
      </c>
      <c r="D9" s="1">
        <v>42.741551999999999</v>
      </c>
      <c r="E9" s="1">
        <v>898</v>
      </c>
      <c r="F9" s="1">
        <v>863</v>
      </c>
      <c r="G9" s="1">
        <v>1203</v>
      </c>
      <c r="H9" s="1">
        <v>49.006245999999997</v>
      </c>
      <c r="I9" s="1">
        <v>57.258448000000001</v>
      </c>
      <c r="J9" s="1">
        <v>2066</v>
      </c>
      <c r="K9" s="1">
        <v>117.319705</v>
      </c>
      <c r="L9" s="1" t="s">
        <v>25</v>
      </c>
      <c r="M9" s="1" t="s">
        <v>26</v>
      </c>
      <c r="N9" s="1">
        <v>9</v>
      </c>
    </row>
    <row r="10" spans="1:14" ht="150" x14ac:dyDescent="0.25">
      <c r="A10" s="1" t="s">
        <v>27</v>
      </c>
      <c r="B10" s="1">
        <v>2532</v>
      </c>
      <c r="C10" s="1">
        <v>99.210110999999998</v>
      </c>
      <c r="D10" s="1">
        <v>99.406411000000006</v>
      </c>
      <c r="E10" s="1">
        <v>2512</v>
      </c>
      <c r="F10" s="1">
        <v>20</v>
      </c>
      <c r="G10" s="1">
        <v>15</v>
      </c>
      <c r="H10" s="1">
        <v>0.78988899999999995</v>
      </c>
      <c r="I10" s="1">
        <v>0.59358900000000003</v>
      </c>
      <c r="J10" s="1">
        <v>35</v>
      </c>
      <c r="K10" s="1">
        <v>1.382306</v>
      </c>
      <c r="L10" s="1" t="s">
        <v>28</v>
      </c>
      <c r="M10" s="1" t="s">
        <v>29</v>
      </c>
      <c r="N10" s="1">
        <v>10</v>
      </c>
    </row>
    <row r="11" spans="1:14" ht="180" x14ac:dyDescent="0.25">
      <c r="A11" s="1" t="s">
        <v>30</v>
      </c>
      <c r="B11" s="1">
        <v>2123</v>
      </c>
      <c r="C11" s="1">
        <v>97.456429999999997</v>
      </c>
      <c r="D11" s="1">
        <v>97.917653000000001</v>
      </c>
      <c r="E11" s="1">
        <v>2069</v>
      </c>
      <c r="F11" s="1">
        <v>54</v>
      </c>
      <c r="G11" s="1">
        <v>44</v>
      </c>
      <c r="H11" s="1">
        <v>2.5435699999999999</v>
      </c>
      <c r="I11" s="1">
        <v>2.0823469999999999</v>
      </c>
      <c r="J11" s="1">
        <v>98</v>
      </c>
      <c r="K11" s="1">
        <v>4.6161089999999998</v>
      </c>
      <c r="L11" s="1" t="s">
        <v>31</v>
      </c>
      <c r="M11" s="1" t="s">
        <v>32</v>
      </c>
      <c r="N11" s="1">
        <v>11</v>
      </c>
    </row>
    <row r="12" spans="1:14" ht="150" x14ac:dyDescent="0.25">
      <c r="A12" s="1" t="s">
        <v>33</v>
      </c>
      <c r="B12" s="1">
        <v>2539</v>
      </c>
      <c r="C12" s="1">
        <v>100</v>
      </c>
      <c r="D12" s="1">
        <v>100</v>
      </c>
      <c r="E12" s="1">
        <v>2539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s">
        <v>34</v>
      </c>
      <c r="M12" s="1" t="s">
        <v>35</v>
      </c>
      <c r="N12" s="1">
        <v>12</v>
      </c>
    </row>
    <row r="13" spans="1:14" ht="150" x14ac:dyDescent="0.25">
      <c r="A13" s="1" t="s">
        <v>36</v>
      </c>
      <c r="B13" s="1">
        <v>1789</v>
      </c>
      <c r="C13" s="1">
        <v>100</v>
      </c>
      <c r="D13" s="1">
        <v>99.665738000000005</v>
      </c>
      <c r="E13" s="1">
        <v>1789</v>
      </c>
      <c r="F13" s="1">
        <v>0</v>
      </c>
      <c r="G13" s="1">
        <v>6</v>
      </c>
      <c r="H13" s="1">
        <v>0</v>
      </c>
      <c r="I13" s="1">
        <v>0.334262</v>
      </c>
      <c r="J13" s="1">
        <v>6</v>
      </c>
      <c r="K13" s="1">
        <v>0.33538299999999999</v>
      </c>
      <c r="L13" s="1" t="s">
        <v>37</v>
      </c>
      <c r="M13" s="1" t="s">
        <v>38</v>
      </c>
      <c r="N13" s="1">
        <v>13</v>
      </c>
    </row>
    <row r="14" spans="1:14" ht="180" x14ac:dyDescent="0.25">
      <c r="A14" s="1" t="s">
        <v>39</v>
      </c>
      <c r="B14" s="1">
        <v>1879</v>
      </c>
      <c r="C14" s="1">
        <v>97.498670000000004</v>
      </c>
      <c r="D14" s="1">
        <v>97.550585999999996</v>
      </c>
      <c r="E14" s="1">
        <v>1832</v>
      </c>
      <c r="F14" s="1">
        <v>47</v>
      </c>
      <c r="G14" s="1">
        <v>46</v>
      </c>
      <c r="H14" s="1">
        <v>2.5013299999999998</v>
      </c>
      <c r="I14" s="1">
        <v>2.449414</v>
      </c>
      <c r="J14" s="1">
        <v>93</v>
      </c>
      <c r="K14" s="1">
        <v>4.9494410000000002</v>
      </c>
      <c r="L14" s="1" t="s">
        <v>40</v>
      </c>
      <c r="M14" s="1" t="s">
        <v>41</v>
      </c>
      <c r="N14" s="1">
        <v>14</v>
      </c>
    </row>
    <row r="15" spans="1:14" ht="180" x14ac:dyDescent="0.25">
      <c r="A15" s="1" t="s">
        <v>42</v>
      </c>
      <c r="B15" s="1">
        <v>1953</v>
      </c>
      <c r="C15" s="1">
        <v>100</v>
      </c>
      <c r="D15" s="1">
        <v>100</v>
      </c>
      <c r="E15" s="1">
        <v>1953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 t="s">
        <v>43</v>
      </c>
      <c r="M15" s="1" t="s">
        <v>44</v>
      </c>
      <c r="N15" s="1">
        <v>15</v>
      </c>
    </row>
    <row r="16" spans="1:14" ht="150" x14ac:dyDescent="0.25">
      <c r="A16" s="1" t="s">
        <v>45</v>
      </c>
      <c r="B16" s="1">
        <v>2412</v>
      </c>
      <c r="C16" s="1">
        <v>99.004975000000002</v>
      </c>
      <c r="D16" s="1">
        <v>99.832775999999996</v>
      </c>
      <c r="E16" s="1">
        <v>2388</v>
      </c>
      <c r="F16" s="1">
        <v>24</v>
      </c>
      <c r="G16" s="1">
        <v>4</v>
      </c>
      <c r="H16" s="1">
        <v>0.99502500000000005</v>
      </c>
      <c r="I16" s="1">
        <v>0.16722400000000001</v>
      </c>
      <c r="J16" s="1">
        <v>28</v>
      </c>
      <c r="K16" s="1">
        <v>1.1608620000000001</v>
      </c>
      <c r="L16" s="1" t="s">
        <v>46</v>
      </c>
      <c r="M16" s="1" t="s">
        <v>47</v>
      </c>
      <c r="N16" s="1">
        <v>16</v>
      </c>
    </row>
    <row r="17" spans="1:14" ht="150" x14ac:dyDescent="0.25">
      <c r="A17" s="1" t="s">
        <v>48</v>
      </c>
      <c r="B17" s="1">
        <v>1535</v>
      </c>
      <c r="C17" s="1">
        <v>73.289901999999998</v>
      </c>
      <c r="D17" s="1">
        <v>73.289901999999998</v>
      </c>
      <c r="E17" s="1">
        <v>1125</v>
      </c>
      <c r="F17" s="1">
        <v>410</v>
      </c>
      <c r="G17" s="1">
        <v>410</v>
      </c>
      <c r="H17" s="1">
        <v>26.710097999999999</v>
      </c>
      <c r="I17" s="1">
        <v>26.710097999999999</v>
      </c>
      <c r="J17" s="1">
        <v>820</v>
      </c>
      <c r="K17" s="1">
        <v>53.420195</v>
      </c>
      <c r="L17" s="1" t="s">
        <v>49</v>
      </c>
      <c r="M17" s="1" t="s">
        <v>50</v>
      </c>
      <c r="N17" s="1">
        <v>17</v>
      </c>
    </row>
    <row r="18" spans="1:14" ht="255" x14ac:dyDescent="0.25">
      <c r="A18" s="1" t="s">
        <v>51</v>
      </c>
      <c r="B18" s="1">
        <v>2274</v>
      </c>
      <c r="C18" s="1">
        <v>99.912048999999996</v>
      </c>
      <c r="D18" s="1">
        <v>99.692847999999998</v>
      </c>
      <c r="E18" s="1">
        <v>2272</v>
      </c>
      <c r="F18" s="1">
        <v>2</v>
      </c>
      <c r="G18" s="1">
        <v>7</v>
      </c>
      <c r="H18" s="1">
        <v>8.7951000000000001E-2</v>
      </c>
      <c r="I18" s="1">
        <v>0.30715199999999998</v>
      </c>
      <c r="J18" s="1">
        <v>9</v>
      </c>
      <c r="K18" s="1">
        <v>0.39577800000000002</v>
      </c>
      <c r="L18" s="1" t="s">
        <v>52</v>
      </c>
      <c r="M18" s="1" t="s">
        <v>53</v>
      </c>
      <c r="N18" s="1">
        <v>18</v>
      </c>
    </row>
    <row r="19" spans="1:14" ht="135" x14ac:dyDescent="0.25">
      <c r="A19" s="1" t="s">
        <v>54</v>
      </c>
      <c r="B19" s="1">
        <v>1987</v>
      </c>
      <c r="C19" s="1">
        <v>99.899345999999994</v>
      </c>
      <c r="D19" s="1">
        <v>99.849095000000005</v>
      </c>
      <c r="E19" s="1">
        <v>1985</v>
      </c>
      <c r="F19" s="1">
        <v>2</v>
      </c>
      <c r="G19" s="1">
        <v>3</v>
      </c>
      <c r="H19" s="1">
        <v>0.10065399999999999</v>
      </c>
      <c r="I19" s="1">
        <v>0.15090500000000001</v>
      </c>
      <c r="J19" s="1">
        <v>5</v>
      </c>
      <c r="K19" s="1">
        <v>0.25163600000000003</v>
      </c>
      <c r="L19" s="1" t="s">
        <v>55</v>
      </c>
      <c r="M19" s="1" t="s">
        <v>56</v>
      </c>
      <c r="N19" s="1">
        <v>19</v>
      </c>
    </row>
    <row r="20" spans="1:14" ht="135" x14ac:dyDescent="0.25">
      <c r="A20" s="1" t="s">
        <v>57</v>
      </c>
      <c r="B20" s="1">
        <v>1863</v>
      </c>
      <c r="C20" s="1">
        <v>99.838969000000006</v>
      </c>
      <c r="D20" s="1">
        <v>99.946264999999997</v>
      </c>
      <c r="E20" s="1">
        <v>1860</v>
      </c>
      <c r="F20" s="1">
        <v>3</v>
      </c>
      <c r="G20" s="1">
        <v>1</v>
      </c>
      <c r="H20" s="1">
        <v>0.16103100000000001</v>
      </c>
      <c r="I20" s="1">
        <v>5.3734999999999998E-2</v>
      </c>
      <c r="J20" s="1">
        <v>4</v>
      </c>
      <c r="K20" s="1">
        <v>0.21470700000000001</v>
      </c>
      <c r="L20" s="1" t="s">
        <v>58</v>
      </c>
      <c r="M20" s="1" t="s">
        <v>59</v>
      </c>
      <c r="N20" s="1">
        <v>20</v>
      </c>
    </row>
    <row r="21" spans="1:14" ht="135" x14ac:dyDescent="0.25">
      <c r="A21" s="1" t="s">
        <v>60</v>
      </c>
      <c r="B21" s="1">
        <v>2476</v>
      </c>
      <c r="C21" s="1">
        <v>100</v>
      </c>
      <c r="D21" s="1">
        <v>100</v>
      </c>
      <c r="E21" s="1">
        <v>2476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 t="s">
        <v>61</v>
      </c>
      <c r="M21" s="1" t="s">
        <v>62</v>
      </c>
      <c r="N21" s="1">
        <v>21</v>
      </c>
    </row>
    <row r="22" spans="1:14" ht="120" x14ac:dyDescent="0.25">
      <c r="A22" s="1" t="s">
        <v>63</v>
      </c>
      <c r="B22" s="1">
        <v>1518</v>
      </c>
      <c r="C22" s="1">
        <v>99.802372000000005</v>
      </c>
      <c r="D22" s="1">
        <v>100</v>
      </c>
      <c r="E22" s="1">
        <v>1515</v>
      </c>
      <c r="F22" s="1">
        <v>3</v>
      </c>
      <c r="G22" s="1">
        <v>0</v>
      </c>
      <c r="H22" s="1">
        <v>0.197628</v>
      </c>
      <c r="I22" s="1">
        <v>0</v>
      </c>
      <c r="J22" s="1">
        <v>3</v>
      </c>
      <c r="K22" s="1">
        <v>0.197628</v>
      </c>
      <c r="L22" s="1" t="s">
        <v>64</v>
      </c>
      <c r="M22" s="1" t="s">
        <v>65</v>
      </c>
      <c r="N22" s="1">
        <v>22</v>
      </c>
    </row>
    <row r="23" spans="1:14" ht="135" x14ac:dyDescent="0.25">
      <c r="A23" s="1" t="s">
        <v>66</v>
      </c>
      <c r="B23" s="1">
        <v>1619</v>
      </c>
      <c r="C23" s="1">
        <v>97.591105999999996</v>
      </c>
      <c r="D23" s="1">
        <v>98.258706000000004</v>
      </c>
      <c r="E23" s="1">
        <v>1580</v>
      </c>
      <c r="F23" s="1">
        <v>39</v>
      </c>
      <c r="G23" s="1">
        <v>28</v>
      </c>
      <c r="H23" s="1">
        <v>2.4088940000000001</v>
      </c>
      <c r="I23" s="1">
        <v>1.7412939999999999</v>
      </c>
      <c r="J23" s="1">
        <v>67</v>
      </c>
      <c r="K23" s="1">
        <v>4.1383570000000001</v>
      </c>
      <c r="L23" s="1" t="s">
        <v>67</v>
      </c>
      <c r="M23" s="1" t="s">
        <v>68</v>
      </c>
      <c r="N23" s="1">
        <v>23</v>
      </c>
    </row>
    <row r="24" spans="1:14" ht="135" x14ac:dyDescent="0.25">
      <c r="A24" s="1" t="s">
        <v>69</v>
      </c>
      <c r="B24" s="1">
        <v>2601</v>
      </c>
      <c r="C24" s="1">
        <v>72.395233000000005</v>
      </c>
      <c r="D24" s="1">
        <v>72.395233000000005</v>
      </c>
      <c r="E24" s="1">
        <v>1883</v>
      </c>
      <c r="F24" s="1">
        <v>718</v>
      </c>
      <c r="G24" s="1">
        <v>718</v>
      </c>
      <c r="H24" s="1">
        <v>27.604766999999999</v>
      </c>
      <c r="I24" s="1">
        <v>27.604766999999999</v>
      </c>
      <c r="J24" s="1">
        <v>1436</v>
      </c>
      <c r="K24" s="1">
        <v>55.209535000000002</v>
      </c>
      <c r="L24" s="1" t="s">
        <v>70</v>
      </c>
      <c r="M24" s="1" t="s">
        <v>71</v>
      </c>
      <c r="N24" s="1">
        <v>24</v>
      </c>
    </row>
    <row r="25" spans="1:14" ht="180" x14ac:dyDescent="0.25">
      <c r="A25" s="1" t="s">
        <v>72</v>
      </c>
      <c r="B25" s="1">
        <v>1961</v>
      </c>
      <c r="C25" s="1">
        <v>96.583376000000001</v>
      </c>
      <c r="D25" s="1">
        <v>99.841856000000007</v>
      </c>
      <c r="E25" s="1">
        <v>1894</v>
      </c>
      <c r="F25" s="1">
        <v>67</v>
      </c>
      <c r="G25" s="1">
        <v>3</v>
      </c>
      <c r="H25" s="1">
        <v>3.4166240000000001</v>
      </c>
      <c r="I25" s="1">
        <v>0.15814400000000001</v>
      </c>
      <c r="J25" s="1">
        <v>70</v>
      </c>
      <c r="K25" s="1">
        <v>3.569607</v>
      </c>
      <c r="L25" s="1" t="s">
        <v>73</v>
      </c>
      <c r="M25" s="1" t="s">
        <v>74</v>
      </c>
      <c r="N25" s="1">
        <v>25</v>
      </c>
    </row>
    <row r="26" spans="1:14" ht="135" x14ac:dyDescent="0.25">
      <c r="A26" s="1" t="s">
        <v>75</v>
      </c>
      <c r="B26" s="1">
        <v>2136</v>
      </c>
      <c r="C26" s="1">
        <v>99.531835000000001</v>
      </c>
      <c r="D26" s="1">
        <v>100</v>
      </c>
      <c r="E26" s="1">
        <v>2126</v>
      </c>
      <c r="F26" s="1">
        <v>10</v>
      </c>
      <c r="G26" s="1">
        <v>0</v>
      </c>
      <c r="H26" s="1">
        <v>0.468165</v>
      </c>
      <c r="I26" s="1">
        <v>0</v>
      </c>
      <c r="J26" s="1">
        <v>10</v>
      </c>
      <c r="K26" s="1">
        <v>0.468165</v>
      </c>
      <c r="L26" s="1" t="s">
        <v>76</v>
      </c>
      <c r="M26" s="1" t="s">
        <v>77</v>
      </c>
      <c r="N26" s="1">
        <v>26</v>
      </c>
    </row>
    <row r="27" spans="1:14" ht="195" x14ac:dyDescent="0.25">
      <c r="A27" s="1" t="s">
        <v>78</v>
      </c>
      <c r="B27" s="1">
        <v>2974</v>
      </c>
      <c r="C27" s="1">
        <v>82.817753999999994</v>
      </c>
      <c r="D27" s="1">
        <v>84.465020999999993</v>
      </c>
      <c r="E27" s="1">
        <v>2463</v>
      </c>
      <c r="F27" s="1">
        <v>511</v>
      </c>
      <c r="G27" s="1">
        <v>453</v>
      </c>
      <c r="H27" s="1">
        <v>17.182245999999999</v>
      </c>
      <c r="I27" s="1">
        <v>15.534979</v>
      </c>
      <c r="J27" s="1">
        <v>964</v>
      </c>
      <c r="K27" s="1">
        <v>32.414256999999999</v>
      </c>
      <c r="L27" s="1" t="s">
        <v>79</v>
      </c>
      <c r="M27" s="1" t="s">
        <v>80</v>
      </c>
      <c r="N27" s="1">
        <v>27</v>
      </c>
    </row>
    <row r="28" spans="1:14" ht="165" x14ac:dyDescent="0.25">
      <c r="A28" s="1" t="s">
        <v>81</v>
      </c>
      <c r="B28" s="1">
        <v>2656</v>
      </c>
      <c r="C28" s="1">
        <v>97.213854999999995</v>
      </c>
      <c r="D28" s="1">
        <v>97.470743999999996</v>
      </c>
      <c r="E28" s="1">
        <v>2582</v>
      </c>
      <c r="F28" s="1">
        <v>74</v>
      </c>
      <c r="G28" s="1">
        <v>67</v>
      </c>
      <c r="H28" s="1">
        <v>2.7861449999999999</v>
      </c>
      <c r="I28" s="1">
        <v>2.5292560000000002</v>
      </c>
      <c r="J28" s="1">
        <v>141</v>
      </c>
      <c r="K28" s="1">
        <v>5.3087350000000004</v>
      </c>
      <c r="L28" s="1" t="s">
        <v>82</v>
      </c>
      <c r="M28" s="1" t="s">
        <v>83</v>
      </c>
      <c r="N28" s="1">
        <v>28</v>
      </c>
    </row>
    <row r="29" spans="1:14" ht="225" x14ac:dyDescent="0.25">
      <c r="A29" s="1" t="s">
        <v>84</v>
      </c>
      <c r="B29" s="1">
        <v>1860</v>
      </c>
      <c r="C29" s="1">
        <v>12.365591</v>
      </c>
      <c r="D29" s="1">
        <v>10.37438</v>
      </c>
      <c r="E29" s="1">
        <v>230</v>
      </c>
      <c r="F29" s="1">
        <v>1630</v>
      </c>
      <c r="G29" s="1">
        <v>1987</v>
      </c>
      <c r="H29" s="1">
        <v>87.634409000000005</v>
      </c>
      <c r="I29" s="1">
        <v>89.625619999999998</v>
      </c>
      <c r="J29" s="1">
        <v>3617</v>
      </c>
      <c r="K29" s="1">
        <v>194.462366</v>
      </c>
      <c r="L29" s="1" t="s">
        <v>85</v>
      </c>
      <c r="M29" s="1" t="s">
        <v>86</v>
      </c>
      <c r="N29" s="1">
        <v>29</v>
      </c>
    </row>
    <row r="30" spans="1:14" ht="240" x14ac:dyDescent="0.25">
      <c r="A30" s="1" t="s">
        <v>84</v>
      </c>
      <c r="B30" s="1">
        <v>403</v>
      </c>
      <c r="C30" s="1">
        <v>57.071959999999997</v>
      </c>
      <c r="D30" s="1">
        <v>10.37438</v>
      </c>
      <c r="E30" s="1">
        <v>230</v>
      </c>
      <c r="F30" s="1">
        <v>173</v>
      </c>
      <c r="G30" s="1">
        <v>1987</v>
      </c>
      <c r="H30" s="1">
        <v>42.928040000000003</v>
      </c>
      <c r="I30" s="1">
        <v>89.625619999999998</v>
      </c>
      <c r="J30" s="1">
        <v>2160</v>
      </c>
      <c r="K30" s="1">
        <v>535.98014899999998</v>
      </c>
      <c r="L30" s="1" t="s">
        <v>87</v>
      </c>
      <c r="M30" s="1" t="s">
        <v>88</v>
      </c>
      <c r="N30" s="1">
        <v>30</v>
      </c>
    </row>
    <row r="31" spans="1:14" ht="180" x14ac:dyDescent="0.25">
      <c r="A31" s="1" t="s">
        <v>89</v>
      </c>
      <c r="B31" s="1">
        <v>2953</v>
      </c>
      <c r="C31" s="1">
        <v>81.408737000000002</v>
      </c>
      <c r="D31" s="1">
        <v>82.328766999999999</v>
      </c>
      <c r="E31" s="1">
        <v>2404</v>
      </c>
      <c r="F31" s="1">
        <v>549</v>
      </c>
      <c r="G31" s="1">
        <v>516</v>
      </c>
      <c r="H31" s="1">
        <v>18.591263000000001</v>
      </c>
      <c r="I31" s="1">
        <v>17.671233000000001</v>
      </c>
      <c r="J31" s="1">
        <v>1065</v>
      </c>
      <c r="K31" s="1">
        <v>36.065018999999999</v>
      </c>
      <c r="L31" s="1" t="s">
        <v>90</v>
      </c>
      <c r="M31" s="1" t="s">
        <v>91</v>
      </c>
      <c r="N31" s="1">
        <v>31</v>
      </c>
    </row>
    <row r="32" spans="1:14" ht="165" x14ac:dyDescent="0.25">
      <c r="A32" s="1" t="s">
        <v>92</v>
      </c>
      <c r="B32" s="1">
        <v>3005</v>
      </c>
      <c r="C32" s="1">
        <v>100</v>
      </c>
      <c r="D32" s="1">
        <v>99.966733000000005</v>
      </c>
      <c r="E32" s="1">
        <v>3005</v>
      </c>
      <c r="F32" s="1">
        <v>0</v>
      </c>
      <c r="G32" s="1">
        <v>1</v>
      </c>
      <c r="H32" s="1">
        <v>0</v>
      </c>
      <c r="I32" s="1">
        <v>3.3266999999999998E-2</v>
      </c>
      <c r="J32" s="1">
        <v>1</v>
      </c>
      <c r="K32" s="1">
        <v>3.3278000000000002E-2</v>
      </c>
      <c r="L32" s="1" t="s">
        <v>93</v>
      </c>
      <c r="M32" s="1" t="s">
        <v>94</v>
      </c>
      <c r="N32" s="1">
        <v>32</v>
      </c>
    </row>
    <row r="33" spans="1:14" ht="180" x14ac:dyDescent="0.25">
      <c r="A33" s="1" t="s">
        <v>95</v>
      </c>
      <c r="B33" s="1">
        <v>2649</v>
      </c>
      <c r="C33" s="1">
        <v>93.431483999999998</v>
      </c>
      <c r="D33" s="1">
        <v>94.718714000000006</v>
      </c>
      <c r="E33" s="1">
        <v>2475</v>
      </c>
      <c r="F33" s="1">
        <v>174</v>
      </c>
      <c r="G33" s="1">
        <v>138</v>
      </c>
      <c r="H33" s="1">
        <v>6.5685159999999998</v>
      </c>
      <c r="I33" s="1">
        <v>5.2812859999999997</v>
      </c>
      <c r="J33" s="1">
        <v>312</v>
      </c>
      <c r="K33" s="1">
        <v>11.778029</v>
      </c>
      <c r="L33" s="1" t="s">
        <v>96</v>
      </c>
      <c r="M33" s="1" t="s">
        <v>97</v>
      </c>
      <c r="N33" s="1">
        <v>33</v>
      </c>
    </row>
    <row r="34" spans="1:14" ht="165" x14ac:dyDescent="0.25">
      <c r="A34" s="1" t="s">
        <v>98</v>
      </c>
      <c r="B34" s="1">
        <v>2748</v>
      </c>
      <c r="C34" s="1">
        <v>100</v>
      </c>
      <c r="D34" s="1">
        <v>100</v>
      </c>
      <c r="E34" s="1">
        <v>2748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 t="s">
        <v>99</v>
      </c>
      <c r="M34" s="1" t="s">
        <v>100</v>
      </c>
      <c r="N34" s="1">
        <v>34</v>
      </c>
    </row>
    <row r="35" spans="1:14" ht="120" x14ac:dyDescent="0.25">
      <c r="A35" s="1" t="s">
        <v>101</v>
      </c>
      <c r="B35" s="1">
        <v>3251</v>
      </c>
      <c r="C35" s="1">
        <v>97.262381000000005</v>
      </c>
      <c r="D35" s="1">
        <v>97.322253000000003</v>
      </c>
      <c r="E35" s="1">
        <v>3162</v>
      </c>
      <c r="F35" s="1">
        <v>89</v>
      </c>
      <c r="G35" s="1">
        <v>87</v>
      </c>
      <c r="H35" s="1">
        <v>2.737619</v>
      </c>
      <c r="I35" s="1">
        <v>2.6777470000000001</v>
      </c>
      <c r="J35" s="1">
        <v>176</v>
      </c>
      <c r="K35" s="1">
        <v>5.4137190000000004</v>
      </c>
      <c r="L35" s="1" t="s">
        <v>102</v>
      </c>
      <c r="M35" s="1" t="s">
        <v>103</v>
      </c>
      <c r="N35" s="1">
        <v>35</v>
      </c>
    </row>
    <row r="36" spans="1:14" ht="180" x14ac:dyDescent="0.25">
      <c r="A36" s="1" t="s">
        <v>104</v>
      </c>
      <c r="B36" s="1">
        <v>2262</v>
      </c>
      <c r="C36" s="1">
        <v>99.115826999999996</v>
      </c>
      <c r="D36" s="1">
        <v>99.247455000000002</v>
      </c>
      <c r="E36" s="1">
        <v>2242</v>
      </c>
      <c r="F36" s="1">
        <v>20</v>
      </c>
      <c r="G36" s="1">
        <v>17</v>
      </c>
      <c r="H36" s="1">
        <v>0.88417299999999999</v>
      </c>
      <c r="I36" s="1">
        <v>0.75254500000000002</v>
      </c>
      <c r="J36" s="1">
        <v>37</v>
      </c>
      <c r="K36" s="1">
        <v>1.635721</v>
      </c>
      <c r="L36" s="1" t="s">
        <v>105</v>
      </c>
      <c r="M36" s="1" t="s">
        <v>106</v>
      </c>
      <c r="N36" s="1">
        <v>36</v>
      </c>
    </row>
    <row r="37" spans="1:14" ht="180" x14ac:dyDescent="0.25">
      <c r="A37" s="1" t="s">
        <v>107</v>
      </c>
      <c r="B37" s="1">
        <v>3363</v>
      </c>
      <c r="C37" s="1">
        <v>99.851322999999994</v>
      </c>
      <c r="D37" s="1">
        <v>99.940476000000004</v>
      </c>
      <c r="E37" s="1">
        <v>3358</v>
      </c>
      <c r="F37" s="1">
        <v>5</v>
      </c>
      <c r="G37" s="1">
        <v>2</v>
      </c>
      <c r="H37" s="1">
        <v>0.148677</v>
      </c>
      <c r="I37" s="1">
        <v>5.9524000000000001E-2</v>
      </c>
      <c r="J37" s="1">
        <v>7</v>
      </c>
      <c r="K37" s="1">
        <v>0.208147</v>
      </c>
      <c r="L37" s="1" t="s">
        <v>108</v>
      </c>
      <c r="M37" s="1" t="s">
        <v>109</v>
      </c>
      <c r="N37" s="1">
        <v>37</v>
      </c>
    </row>
    <row r="38" spans="1:14" ht="165" x14ac:dyDescent="0.25">
      <c r="A38" s="1" t="s">
        <v>110</v>
      </c>
      <c r="B38" s="1">
        <v>2208</v>
      </c>
      <c r="C38" s="1">
        <v>31.295290000000001</v>
      </c>
      <c r="D38" s="1">
        <v>31.323663</v>
      </c>
      <c r="E38" s="1">
        <v>691</v>
      </c>
      <c r="F38" s="1">
        <v>1517</v>
      </c>
      <c r="G38" s="1">
        <v>1515</v>
      </c>
      <c r="H38" s="1">
        <v>68.704710000000006</v>
      </c>
      <c r="I38" s="1">
        <v>68.676337000000004</v>
      </c>
      <c r="J38" s="1">
        <v>3032</v>
      </c>
      <c r="K38" s="1">
        <v>137.31884099999999</v>
      </c>
      <c r="L38" s="1" t="s">
        <v>111</v>
      </c>
      <c r="M38" s="1" t="s">
        <v>112</v>
      </c>
      <c r="N38" s="1">
        <v>38</v>
      </c>
    </row>
    <row r="39" spans="1:14" ht="225" x14ac:dyDescent="0.25">
      <c r="A39" s="1" t="s">
        <v>113</v>
      </c>
      <c r="B39" s="1">
        <v>2154</v>
      </c>
      <c r="C39" s="1">
        <v>98.839369000000005</v>
      </c>
      <c r="D39" s="1">
        <v>98.839369000000005</v>
      </c>
      <c r="E39" s="1">
        <v>2129</v>
      </c>
      <c r="F39" s="1">
        <v>25</v>
      </c>
      <c r="G39" s="1">
        <v>25</v>
      </c>
      <c r="H39" s="1">
        <v>1.160631</v>
      </c>
      <c r="I39" s="1">
        <v>1.160631</v>
      </c>
      <c r="J39" s="1">
        <v>50</v>
      </c>
      <c r="K39" s="1">
        <v>2.3212630000000001</v>
      </c>
      <c r="L39" s="1" t="s">
        <v>114</v>
      </c>
      <c r="M39" s="1" t="s">
        <v>115</v>
      </c>
      <c r="N39" s="1">
        <v>39</v>
      </c>
    </row>
    <row r="40" spans="1:14" ht="135" x14ac:dyDescent="0.25">
      <c r="A40" s="1" t="s">
        <v>116</v>
      </c>
      <c r="B40" s="1">
        <v>2048</v>
      </c>
      <c r="C40" s="1">
        <v>99.951172</v>
      </c>
      <c r="D40" s="1">
        <v>99.951172</v>
      </c>
      <c r="E40" s="1">
        <v>2047</v>
      </c>
      <c r="F40" s="1">
        <v>1</v>
      </c>
      <c r="G40" s="1">
        <v>1</v>
      </c>
      <c r="H40" s="1">
        <v>4.8828000000000003E-2</v>
      </c>
      <c r="I40" s="1">
        <v>4.8828000000000003E-2</v>
      </c>
      <c r="J40" s="1">
        <v>2</v>
      </c>
      <c r="K40" s="1">
        <v>9.7656000000000007E-2</v>
      </c>
      <c r="L40" s="1" t="s">
        <v>117</v>
      </c>
      <c r="M40" s="1" t="s">
        <v>118</v>
      </c>
      <c r="N40" s="1">
        <v>40</v>
      </c>
    </row>
    <row r="41" spans="1:14" ht="135" x14ac:dyDescent="0.25">
      <c r="A41" s="1" t="s">
        <v>119</v>
      </c>
      <c r="B41" s="1">
        <v>2427</v>
      </c>
      <c r="C41" s="1">
        <v>99.546766000000005</v>
      </c>
      <c r="D41" s="1">
        <v>99.711101999999997</v>
      </c>
      <c r="E41" s="1">
        <v>2416</v>
      </c>
      <c r="F41" s="1">
        <v>11</v>
      </c>
      <c r="G41" s="1">
        <v>7</v>
      </c>
      <c r="H41" s="1">
        <v>0.45323400000000003</v>
      </c>
      <c r="I41" s="1">
        <v>0.28889799999999999</v>
      </c>
      <c r="J41" s="1">
        <v>18</v>
      </c>
      <c r="K41" s="1">
        <v>0.74165599999999998</v>
      </c>
      <c r="L41" s="1" t="s">
        <v>120</v>
      </c>
      <c r="M41" s="1" t="s">
        <v>121</v>
      </c>
      <c r="N41" s="1">
        <v>41</v>
      </c>
    </row>
    <row r="42" spans="1:14" ht="135" x14ac:dyDescent="0.25">
      <c r="A42" s="1" t="s">
        <v>122</v>
      </c>
      <c r="B42" s="1">
        <v>2483</v>
      </c>
      <c r="C42" s="1">
        <v>98.791784000000007</v>
      </c>
      <c r="D42" s="1">
        <v>98.791784000000007</v>
      </c>
      <c r="E42" s="1">
        <v>2453</v>
      </c>
      <c r="F42" s="1">
        <v>30</v>
      </c>
      <c r="G42" s="1">
        <v>30</v>
      </c>
      <c r="H42" s="1">
        <v>1.208216</v>
      </c>
      <c r="I42" s="1">
        <v>1.208216</v>
      </c>
      <c r="J42" s="1">
        <v>60</v>
      </c>
      <c r="K42" s="1">
        <v>2.4164319999999999</v>
      </c>
      <c r="L42" s="1" t="s">
        <v>123</v>
      </c>
      <c r="M42" s="1" t="s">
        <v>124</v>
      </c>
      <c r="N42" s="1">
        <v>42</v>
      </c>
    </row>
    <row r="43" spans="1:14" ht="135" x14ac:dyDescent="0.25">
      <c r="A43" s="1" t="s">
        <v>125</v>
      </c>
      <c r="B43" s="1">
        <v>2605</v>
      </c>
      <c r="C43" s="1">
        <v>96.314779000000001</v>
      </c>
      <c r="D43" s="1">
        <v>96.760508999999999</v>
      </c>
      <c r="E43" s="1">
        <v>2509</v>
      </c>
      <c r="F43" s="1">
        <v>96</v>
      </c>
      <c r="G43" s="1">
        <v>84</v>
      </c>
      <c r="H43" s="1">
        <v>3.6852209999999999</v>
      </c>
      <c r="I43" s="1">
        <v>3.2394910000000001</v>
      </c>
      <c r="J43" s="1">
        <v>180</v>
      </c>
      <c r="K43" s="1">
        <v>6.909789</v>
      </c>
      <c r="L43" s="1" t="s">
        <v>126</v>
      </c>
      <c r="M43" s="1" t="s">
        <v>127</v>
      </c>
      <c r="N43" s="1">
        <v>43</v>
      </c>
    </row>
    <row r="44" spans="1:14" ht="210" x14ac:dyDescent="0.25">
      <c r="A44" s="1" t="s">
        <v>128</v>
      </c>
      <c r="B44" s="1">
        <v>2053</v>
      </c>
      <c r="C44" s="1">
        <v>98.149050000000003</v>
      </c>
      <c r="D44" s="1">
        <v>98.053528</v>
      </c>
      <c r="E44" s="1">
        <v>2015</v>
      </c>
      <c r="F44" s="1">
        <v>38</v>
      </c>
      <c r="G44" s="1">
        <v>40</v>
      </c>
      <c r="H44" s="1">
        <v>1.8509500000000001</v>
      </c>
      <c r="I44" s="1">
        <v>1.946472</v>
      </c>
      <c r="J44" s="1">
        <v>78</v>
      </c>
      <c r="K44" s="1">
        <v>3.799318</v>
      </c>
      <c r="L44" s="1" t="s">
        <v>129</v>
      </c>
      <c r="M44" s="1" t="s">
        <v>130</v>
      </c>
      <c r="N44" s="1">
        <v>44</v>
      </c>
    </row>
    <row r="45" spans="1:14" ht="165" x14ac:dyDescent="0.25">
      <c r="A45" s="1" t="s">
        <v>131</v>
      </c>
      <c r="B45" s="1">
        <v>2256</v>
      </c>
      <c r="C45" s="1">
        <v>99.955674000000002</v>
      </c>
      <c r="D45" s="1">
        <v>99.955674000000002</v>
      </c>
      <c r="E45" s="1">
        <v>2255</v>
      </c>
      <c r="F45" s="1">
        <v>1</v>
      </c>
      <c r="G45" s="1">
        <v>1</v>
      </c>
      <c r="H45" s="1">
        <v>4.4325999999999997E-2</v>
      </c>
      <c r="I45" s="1">
        <v>4.4325999999999997E-2</v>
      </c>
      <c r="J45" s="1">
        <v>2</v>
      </c>
      <c r="K45" s="1">
        <v>8.8651999999999995E-2</v>
      </c>
      <c r="L45" s="1" t="s">
        <v>132</v>
      </c>
      <c r="M45" s="1" t="s">
        <v>133</v>
      </c>
      <c r="N45" s="1">
        <v>45</v>
      </c>
    </row>
    <row r="46" spans="1:14" ht="165" x14ac:dyDescent="0.25">
      <c r="A46" s="1" t="s">
        <v>134</v>
      </c>
      <c r="B46" s="1">
        <v>1571</v>
      </c>
      <c r="C46" s="1">
        <v>100</v>
      </c>
      <c r="D46" s="1">
        <v>100</v>
      </c>
      <c r="E46" s="1">
        <v>1571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 t="s">
        <v>135</v>
      </c>
      <c r="M46" s="1" t="s">
        <v>136</v>
      </c>
      <c r="N46" s="1">
        <v>46</v>
      </c>
    </row>
    <row r="47" spans="1:14" ht="135" x14ac:dyDescent="0.25">
      <c r="A47" s="1" t="s">
        <v>137</v>
      </c>
      <c r="B47" s="1">
        <v>1780</v>
      </c>
      <c r="C47" s="1">
        <v>99.887640000000005</v>
      </c>
      <c r="D47" s="1">
        <v>99.831554999999994</v>
      </c>
      <c r="E47" s="1">
        <v>1778</v>
      </c>
      <c r="F47" s="1">
        <v>2</v>
      </c>
      <c r="G47" s="1">
        <v>3</v>
      </c>
      <c r="H47" s="1">
        <v>0.11236</v>
      </c>
      <c r="I47" s="1">
        <v>0.16844500000000001</v>
      </c>
      <c r="J47" s="1">
        <v>5</v>
      </c>
      <c r="K47" s="1">
        <v>0.28089900000000001</v>
      </c>
      <c r="L47" s="1" t="s">
        <v>138</v>
      </c>
      <c r="M47" s="1" t="s">
        <v>139</v>
      </c>
      <c r="N47" s="1">
        <v>47</v>
      </c>
    </row>
    <row r="48" spans="1:14" ht="135" x14ac:dyDescent="0.25">
      <c r="A48" s="1" t="s">
        <v>140</v>
      </c>
      <c r="B48" s="1">
        <v>3079</v>
      </c>
      <c r="C48" s="1">
        <v>82.039623000000006</v>
      </c>
      <c r="D48" s="1">
        <v>82.119636</v>
      </c>
      <c r="E48" s="1">
        <v>2526</v>
      </c>
      <c r="F48" s="1">
        <v>553</v>
      </c>
      <c r="G48" s="1">
        <v>550</v>
      </c>
      <c r="H48" s="1">
        <v>17.960377000000001</v>
      </c>
      <c r="I48" s="1">
        <v>17.880364</v>
      </c>
      <c r="J48" s="1">
        <v>1103</v>
      </c>
      <c r="K48" s="1">
        <v>35.823318999999998</v>
      </c>
      <c r="L48" s="1" t="s">
        <v>141</v>
      </c>
      <c r="M48" s="1" t="s">
        <v>142</v>
      </c>
      <c r="N48" s="1">
        <v>48</v>
      </c>
    </row>
    <row r="49" spans="1:14" ht="135" x14ac:dyDescent="0.25">
      <c r="A49" s="1" t="s">
        <v>143</v>
      </c>
      <c r="B49" s="1">
        <v>2753</v>
      </c>
      <c r="C49" s="1">
        <v>99.891028000000006</v>
      </c>
      <c r="D49" s="1">
        <v>100</v>
      </c>
      <c r="E49" s="1">
        <v>2750</v>
      </c>
      <c r="F49" s="1">
        <v>3</v>
      </c>
      <c r="G49" s="1">
        <v>0</v>
      </c>
      <c r="H49" s="1">
        <v>0.108972</v>
      </c>
      <c r="I49" s="1">
        <v>0</v>
      </c>
      <c r="J49" s="1">
        <v>3</v>
      </c>
      <c r="K49" s="1">
        <v>0.108972</v>
      </c>
      <c r="L49" s="1" t="s">
        <v>144</v>
      </c>
      <c r="M49" s="1" t="s">
        <v>145</v>
      </c>
      <c r="N49" s="1">
        <v>49</v>
      </c>
    </row>
    <row r="50" spans="1:14" ht="150" x14ac:dyDescent="0.25">
      <c r="A50" s="1" t="s">
        <v>0</v>
      </c>
      <c r="B50" s="1">
        <v>2272</v>
      </c>
      <c r="C50" s="1">
        <v>100</v>
      </c>
      <c r="D50" s="1">
        <v>99.956005000000005</v>
      </c>
      <c r="E50" s="1">
        <v>2272</v>
      </c>
      <c r="F50" s="1">
        <v>0</v>
      </c>
      <c r="G50" s="1">
        <v>1</v>
      </c>
      <c r="H50" s="1">
        <v>0</v>
      </c>
      <c r="I50" s="1">
        <v>4.3994999999999999E-2</v>
      </c>
      <c r="J50" s="1">
        <v>1</v>
      </c>
      <c r="K50" s="1">
        <v>4.4013999999999998E-2</v>
      </c>
      <c r="L50" s="1" t="s">
        <v>146</v>
      </c>
      <c r="M50" s="1" t="s">
        <v>2</v>
      </c>
      <c r="N50" s="1">
        <v>50</v>
      </c>
    </row>
    <row r="51" spans="1:14" ht="225" x14ac:dyDescent="0.25">
      <c r="A51" s="1" t="s">
        <v>24</v>
      </c>
      <c r="B51" s="1">
        <v>1761</v>
      </c>
      <c r="C51" s="1">
        <v>50.993754000000003</v>
      </c>
      <c r="D51" s="1">
        <v>42.741551999999999</v>
      </c>
      <c r="E51" s="1">
        <v>898</v>
      </c>
      <c r="F51" s="1">
        <v>863</v>
      </c>
      <c r="G51" s="1">
        <v>1203</v>
      </c>
      <c r="H51" s="1">
        <v>49.006245999999997</v>
      </c>
      <c r="I51" s="1">
        <v>57.258448000000001</v>
      </c>
      <c r="J51" s="1">
        <v>2066</v>
      </c>
      <c r="K51" s="1">
        <v>117.319705</v>
      </c>
      <c r="L51" s="1" t="s">
        <v>147</v>
      </c>
      <c r="M51" s="1" t="s">
        <v>26</v>
      </c>
      <c r="N51" s="1">
        <v>51</v>
      </c>
    </row>
    <row r="52" spans="1:14" ht="150" x14ac:dyDescent="0.25">
      <c r="A52" s="1" t="s">
        <v>0</v>
      </c>
      <c r="B52" s="1">
        <v>2272</v>
      </c>
      <c r="C52" s="1">
        <v>100</v>
      </c>
      <c r="D52" s="1">
        <v>99.956005000000005</v>
      </c>
      <c r="E52" s="1">
        <v>2272</v>
      </c>
      <c r="F52" s="1">
        <v>0</v>
      </c>
      <c r="G52" s="1">
        <v>1</v>
      </c>
      <c r="H52" s="1">
        <v>0</v>
      </c>
      <c r="I52" s="1">
        <v>4.3994999999999999E-2</v>
      </c>
      <c r="J52" s="1">
        <v>1</v>
      </c>
      <c r="K52" s="1">
        <v>4.4013999999999998E-2</v>
      </c>
      <c r="L52" s="1" t="s">
        <v>148</v>
      </c>
      <c r="M52" s="1" t="s">
        <v>2</v>
      </c>
      <c r="N52" s="1">
        <v>52</v>
      </c>
    </row>
    <row r="53" spans="1:14" ht="150" x14ac:dyDescent="0.25">
      <c r="A53" s="1" t="s">
        <v>0</v>
      </c>
      <c r="B53" s="1">
        <v>2272</v>
      </c>
      <c r="C53" s="1">
        <v>100</v>
      </c>
      <c r="D53" s="1">
        <v>99.956005000000005</v>
      </c>
      <c r="E53" s="1">
        <v>2272</v>
      </c>
      <c r="F53" s="1">
        <v>0</v>
      </c>
      <c r="G53" s="1">
        <v>1</v>
      </c>
      <c r="H53" s="1">
        <v>0</v>
      </c>
      <c r="I53" s="1">
        <v>4.3994999999999999E-2</v>
      </c>
      <c r="J53" s="1">
        <v>1</v>
      </c>
      <c r="K53" s="1">
        <v>4.4013999999999998E-2</v>
      </c>
      <c r="L53" s="1" t="s">
        <v>149</v>
      </c>
      <c r="M53" s="1" t="s">
        <v>2</v>
      </c>
      <c r="N53" s="1">
        <v>53</v>
      </c>
    </row>
    <row r="54" spans="1:14" ht="150" x14ac:dyDescent="0.25">
      <c r="A54" s="1" t="s">
        <v>0</v>
      </c>
      <c r="B54" s="1">
        <v>2272</v>
      </c>
      <c r="C54" s="1">
        <v>100</v>
      </c>
      <c r="D54" s="1">
        <v>99.956005000000005</v>
      </c>
      <c r="E54" s="1">
        <v>2272</v>
      </c>
      <c r="F54" s="1">
        <v>0</v>
      </c>
      <c r="G54" s="1">
        <v>1</v>
      </c>
      <c r="H54" s="1">
        <v>0</v>
      </c>
      <c r="I54" s="1">
        <v>4.3994999999999999E-2</v>
      </c>
      <c r="J54" s="1">
        <v>1</v>
      </c>
      <c r="K54" s="1">
        <v>4.4013999999999998E-2</v>
      </c>
      <c r="L54" s="1" t="s">
        <v>150</v>
      </c>
      <c r="M54" s="1" t="s">
        <v>2</v>
      </c>
      <c r="N54" s="1">
        <v>54</v>
      </c>
    </row>
    <row r="55" spans="1:14" ht="135" x14ac:dyDescent="0.25">
      <c r="A55" s="1" t="s">
        <v>0</v>
      </c>
      <c r="B55" s="1">
        <v>2273</v>
      </c>
      <c r="C55" s="1">
        <v>100</v>
      </c>
      <c r="D55" s="1">
        <v>100</v>
      </c>
      <c r="E55" s="1">
        <v>2273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 t="s">
        <v>151</v>
      </c>
      <c r="M55" s="1" t="s">
        <v>152</v>
      </c>
      <c r="N55" s="1">
        <v>55</v>
      </c>
    </row>
    <row r="56" spans="1:14" ht="225" x14ac:dyDescent="0.25">
      <c r="A56" s="1" t="s">
        <v>24</v>
      </c>
      <c r="B56" s="1">
        <v>1761</v>
      </c>
      <c r="C56" s="1">
        <v>93.923907</v>
      </c>
      <c r="D56" s="1">
        <v>77.253619999999998</v>
      </c>
      <c r="E56" s="1">
        <v>1654</v>
      </c>
      <c r="F56" s="1">
        <v>107</v>
      </c>
      <c r="G56" s="1">
        <v>487</v>
      </c>
      <c r="H56" s="1">
        <v>6.0760930000000002</v>
      </c>
      <c r="I56" s="1">
        <v>22.746379999999998</v>
      </c>
      <c r="J56" s="1">
        <v>594</v>
      </c>
      <c r="K56" s="1">
        <v>33.730834999999999</v>
      </c>
      <c r="L56" s="1" t="s">
        <v>153</v>
      </c>
      <c r="M56" s="1" t="s">
        <v>26</v>
      </c>
      <c r="N56" s="1">
        <v>56</v>
      </c>
    </row>
    <row r="57" spans="1:14" ht="195" x14ac:dyDescent="0.25">
      <c r="A57" s="1" t="s">
        <v>3</v>
      </c>
      <c r="B57" s="1">
        <v>1863</v>
      </c>
      <c r="C57" s="1">
        <v>99.9463231347289</v>
      </c>
      <c r="D57" s="1">
        <v>99.678800856530998</v>
      </c>
      <c r="E57" s="1">
        <v>1862</v>
      </c>
      <c r="F57" s="1">
        <v>1</v>
      </c>
      <c r="G57" s="1">
        <v>6</v>
      </c>
      <c r="H57" s="1">
        <v>5.3676865271071898E-2</v>
      </c>
      <c r="I57" s="1">
        <v>0.32119914346894501</v>
      </c>
      <c r="J57" s="1">
        <v>7</v>
      </c>
      <c r="K57" s="1">
        <v>0.37573805689747702</v>
      </c>
      <c r="L57" s="1" t="s">
        <v>154</v>
      </c>
      <c r="M57" s="1" t="s">
        <v>5</v>
      </c>
      <c r="N57" s="1">
        <v>57</v>
      </c>
    </row>
    <row r="58" spans="1:14" ht="135" x14ac:dyDescent="0.25">
      <c r="A58" s="1" t="s">
        <v>0</v>
      </c>
      <c r="B58" s="1">
        <v>2273</v>
      </c>
      <c r="C58" s="1">
        <v>100</v>
      </c>
      <c r="D58" s="1">
        <v>100</v>
      </c>
      <c r="E58" s="1">
        <v>2273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 t="s">
        <v>155</v>
      </c>
      <c r="M58" s="1" t="s">
        <v>152</v>
      </c>
      <c r="N58" s="1">
        <v>58</v>
      </c>
    </row>
    <row r="59" spans="1:14" ht="195" x14ac:dyDescent="0.25">
      <c r="A59" s="1" t="s">
        <v>3</v>
      </c>
      <c r="B59" s="1">
        <v>1863</v>
      </c>
      <c r="C59" s="1">
        <v>99.9463231347289</v>
      </c>
      <c r="D59" s="1">
        <v>99.678800856530998</v>
      </c>
      <c r="E59" s="1">
        <v>1862</v>
      </c>
      <c r="F59" s="1">
        <v>1</v>
      </c>
      <c r="G59" s="1">
        <v>6</v>
      </c>
      <c r="H59" s="1">
        <v>5.3676865271071898E-2</v>
      </c>
      <c r="I59" s="1">
        <v>0.32119914346894501</v>
      </c>
      <c r="J59" s="1">
        <v>7</v>
      </c>
      <c r="K59" s="1">
        <v>0.37573805689747702</v>
      </c>
      <c r="L59" s="1" t="s">
        <v>156</v>
      </c>
      <c r="M59" s="1" t="s">
        <v>5</v>
      </c>
      <c r="N59" s="1">
        <v>59</v>
      </c>
    </row>
    <row r="60" spans="1:14" ht="195" x14ac:dyDescent="0.25">
      <c r="A60" s="1" t="s">
        <v>3</v>
      </c>
      <c r="B60" s="1">
        <v>1863</v>
      </c>
      <c r="C60" s="1">
        <v>99.9463231347289</v>
      </c>
      <c r="D60" s="1">
        <v>99.678800856530998</v>
      </c>
      <c r="E60" s="1">
        <v>1862</v>
      </c>
      <c r="F60" s="1">
        <v>1</v>
      </c>
      <c r="G60" s="1">
        <v>6</v>
      </c>
      <c r="H60" s="1">
        <v>5.3676865271071898E-2</v>
      </c>
      <c r="I60" s="1">
        <v>0.32119914346894501</v>
      </c>
      <c r="J60" s="1">
        <v>7</v>
      </c>
      <c r="K60" s="1">
        <v>0.37573805689747702</v>
      </c>
      <c r="L60" s="1" t="s">
        <v>157</v>
      </c>
      <c r="M60" s="1" t="s">
        <v>5</v>
      </c>
      <c r="N60" s="1">
        <v>60</v>
      </c>
    </row>
    <row r="61" spans="1:14" ht="195" x14ac:dyDescent="0.25">
      <c r="A61" s="1" t="s">
        <v>3</v>
      </c>
      <c r="B61" s="1">
        <v>1863</v>
      </c>
      <c r="C61" s="1">
        <v>99.9463231347289</v>
      </c>
      <c r="D61" s="1">
        <v>99.678800856530998</v>
      </c>
      <c r="E61" s="1">
        <v>1862</v>
      </c>
      <c r="F61" s="1">
        <v>1</v>
      </c>
      <c r="G61" s="1">
        <v>6</v>
      </c>
      <c r="H61" s="1">
        <v>5.3676865271071898E-2</v>
      </c>
      <c r="I61" s="1">
        <v>0.32119914346894501</v>
      </c>
      <c r="J61" s="1">
        <v>7</v>
      </c>
      <c r="K61" s="1">
        <v>0.37573805689747702</v>
      </c>
      <c r="L61" s="1" t="s">
        <v>158</v>
      </c>
      <c r="M61" s="1" t="s">
        <v>5</v>
      </c>
      <c r="N61" s="1">
        <v>61</v>
      </c>
    </row>
    <row r="62" spans="1:14" ht="195" x14ac:dyDescent="0.25">
      <c r="A62" s="1" t="s">
        <v>3</v>
      </c>
      <c r="B62" s="1">
        <v>1863</v>
      </c>
      <c r="C62" s="1">
        <v>99.9463231347289</v>
      </c>
      <c r="D62" s="1">
        <v>99.678800856530998</v>
      </c>
      <c r="E62" s="1">
        <v>1862</v>
      </c>
      <c r="F62" s="1">
        <v>1</v>
      </c>
      <c r="G62" s="1">
        <v>6</v>
      </c>
      <c r="H62" s="1">
        <v>5.3676865271071898E-2</v>
      </c>
      <c r="I62" s="1">
        <v>0.32119914346894501</v>
      </c>
      <c r="J62" s="1">
        <v>7</v>
      </c>
      <c r="K62" s="1">
        <v>0.37573805689747702</v>
      </c>
      <c r="L62" s="1" t="s">
        <v>159</v>
      </c>
      <c r="M62" s="1" t="s">
        <v>5</v>
      </c>
      <c r="N62" s="1">
        <v>62</v>
      </c>
    </row>
    <row r="63" spans="1:14" ht="150" x14ac:dyDescent="0.25">
      <c r="A63" s="1" t="s">
        <v>6</v>
      </c>
      <c r="B63" s="1">
        <v>2183</v>
      </c>
      <c r="C63" s="1">
        <v>95.327530920751201</v>
      </c>
      <c r="D63" s="1">
        <v>95.153177869227207</v>
      </c>
      <c r="E63" s="1">
        <v>2081</v>
      </c>
      <c r="F63" s="1">
        <v>102</v>
      </c>
      <c r="G63" s="1">
        <v>106</v>
      </c>
      <c r="H63" s="1">
        <v>4.6724690792487404</v>
      </c>
      <c r="I63" s="1">
        <v>4.8468221307727504</v>
      </c>
      <c r="J63" s="1">
        <v>208</v>
      </c>
      <c r="K63" s="1">
        <v>9.5281722400366409</v>
      </c>
      <c r="L63" s="1" t="s">
        <v>160</v>
      </c>
      <c r="M63" s="1" t="s">
        <v>8</v>
      </c>
      <c r="N63" s="1">
        <v>63</v>
      </c>
    </row>
    <row r="64" spans="1:14" ht="135" x14ac:dyDescent="0.25">
      <c r="A64" s="1" t="s">
        <v>6</v>
      </c>
      <c r="B64" s="1">
        <v>2187</v>
      </c>
      <c r="C64" s="1">
        <v>95.336076817558293</v>
      </c>
      <c r="D64" s="1">
        <v>95.336076817558293</v>
      </c>
      <c r="E64" s="1">
        <v>2085</v>
      </c>
      <c r="F64" s="1">
        <v>102</v>
      </c>
      <c r="G64" s="1">
        <v>102</v>
      </c>
      <c r="H64" s="1">
        <v>4.6639231824416996</v>
      </c>
      <c r="I64" s="1">
        <v>4.6639231824416996</v>
      </c>
      <c r="J64" s="1">
        <v>204</v>
      </c>
      <c r="K64" s="1">
        <v>9.3278463648833991</v>
      </c>
      <c r="L64" s="1" t="s">
        <v>161</v>
      </c>
      <c r="M64" s="1" t="s">
        <v>162</v>
      </c>
      <c r="N64" s="1">
        <v>64</v>
      </c>
    </row>
    <row r="65" spans="1:14" ht="150" x14ac:dyDescent="0.25">
      <c r="A65" s="1" t="s">
        <v>9</v>
      </c>
      <c r="B65" s="1">
        <v>2084</v>
      </c>
      <c r="C65" s="1">
        <v>99.952015355086303</v>
      </c>
      <c r="D65" s="1">
        <v>100</v>
      </c>
      <c r="E65" s="1">
        <v>2083</v>
      </c>
      <c r="F65" s="1">
        <v>1</v>
      </c>
      <c r="G65" s="1">
        <v>0</v>
      </c>
      <c r="H65" s="1">
        <v>4.7984644913626001E-2</v>
      </c>
      <c r="I65" s="1">
        <v>0</v>
      </c>
      <c r="J65" s="1">
        <v>1</v>
      </c>
      <c r="K65" s="1">
        <v>4.7984644913627597E-2</v>
      </c>
      <c r="L65" s="1" t="s">
        <v>163</v>
      </c>
      <c r="M65" s="1" t="s">
        <v>11</v>
      </c>
      <c r="N65" s="1">
        <v>65</v>
      </c>
    </row>
    <row r="66" spans="1:14" ht="150" x14ac:dyDescent="0.25">
      <c r="A66" s="1" t="s">
        <v>12</v>
      </c>
      <c r="B66" s="1">
        <v>2229</v>
      </c>
      <c r="C66" s="1">
        <v>68.461193360251201</v>
      </c>
      <c r="D66" s="1">
        <v>68.369175627240097</v>
      </c>
      <c r="E66" s="1">
        <v>1526</v>
      </c>
      <c r="F66" s="1">
        <v>703</v>
      </c>
      <c r="G66" s="1">
        <v>706</v>
      </c>
      <c r="H66" s="1">
        <v>31.538806639748699</v>
      </c>
      <c r="I66" s="1">
        <v>31.6308243727598</v>
      </c>
      <c r="J66" s="1">
        <v>1409</v>
      </c>
      <c r="K66" s="1">
        <v>63.212202781516297</v>
      </c>
      <c r="L66" s="1" t="s">
        <v>164</v>
      </c>
      <c r="M66" s="1" t="s">
        <v>14</v>
      </c>
      <c r="N66" s="1">
        <v>66</v>
      </c>
    </row>
    <row r="67" spans="1:14" ht="150" x14ac:dyDescent="0.25">
      <c r="A67" s="1" t="s">
        <v>12</v>
      </c>
      <c r="B67" s="1">
        <v>2229</v>
      </c>
      <c r="C67" s="1">
        <v>68.461193360251201</v>
      </c>
      <c r="D67" s="1">
        <v>68.369175627240097</v>
      </c>
      <c r="E67" s="1">
        <v>1526</v>
      </c>
      <c r="F67" s="1">
        <v>703</v>
      </c>
      <c r="G67" s="1">
        <v>706</v>
      </c>
      <c r="H67" s="1">
        <v>31.538806639748699</v>
      </c>
      <c r="I67" s="1">
        <v>31.6308243727598</v>
      </c>
      <c r="J67" s="1">
        <v>1409</v>
      </c>
      <c r="K67" s="1">
        <v>63.212202781516297</v>
      </c>
      <c r="L67" s="1" t="s">
        <v>165</v>
      </c>
      <c r="M67" s="1" t="s">
        <v>14</v>
      </c>
      <c r="N67" s="1">
        <v>67</v>
      </c>
    </row>
    <row r="68" spans="1:14" ht="180" x14ac:dyDescent="0.25">
      <c r="A68" s="1" t="s">
        <v>15</v>
      </c>
      <c r="B68" s="1">
        <v>2572</v>
      </c>
      <c r="C68" s="1">
        <v>98.133748055987496</v>
      </c>
      <c r="D68" s="1">
        <v>96.557000765110899</v>
      </c>
      <c r="E68" s="1">
        <v>2524</v>
      </c>
      <c r="F68" s="1">
        <v>48</v>
      </c>
      <c r="G68" s="1">
        <v>90</v>
      </c>
      <c r="H68" s="1">
        <v>1.8662519440124401</v>
      </c>
      <c r="I68" s="1">
        <v>3.4429992348890499</v>
      </c>
      <c r="J68" s="1">
        <v>138</v>
      </c>
      <c r="K68" s="1">
        <v>5.3654743390357602</v>
      </c>
      <c r="L68" s="1" t="s">
        <v>166</v>
      </c>
      <c r="M68" s="1" t="s">
        <v>17</v>
      </c>
      <c r="N68" s="1">
        <v>68</v>
      </c>
    </row>
    <row r="69" spans="1:14" ht="150" x14ac:dyDescent="0.25">
      <c r="A69" s="1" t="s">
        <v>18</v>
      </c>
      <c r="B69" s="1">
        <v>2027</v>
      </c>
      <c r="C69" s="1">
        <v>98.470646275283599</v>
      </c>
      <c r="D69" s="1">
        <v>98.5192497532082</v>
      </c>
      <c r="E69" s="1">
        <v>1996</v>
      </c>
      <c r="F69" s="1">
        <v>31</v>
      </c>
      <c r="G69" s="1">
        <v>30</v>
      </c>
      <c r="H69" s="1">
        <v>1.52935372471633</v>
      </c>
      <c r="I69" s="1">
        <v>1.48075024679171</v>
      </c>
      <c r="J69" s="1">
        <v>61</v>
      </c>
      <c r="K69" s="1">
        <v>3.00937345831277</v>
      </c>
      <c r="L69" s="1" t="s">
        <v>167</v>
      </c>
      <c r="M69" s="1" t="s">
        <v>20</v>
      </c>
      <c r="N69" s="1">
        <v>69</v>
      </c>
    </row>
    <row r="70" spans="1:14" ht="150" x14ac:dyDescent="0.25">
      <c r="A70" s="1" t="s">
        <v>21</v>
      </c>
      <c r="B70" s="1">
        <v>2137</v>
      </c>
      <c r="C70" s="1">
        <v>63.640617688348101</v>
      </c>
      <c r="D70" s="1">
        <v>64.120697784064106</v>
      </c>
      <c r="E70" s="1">
        <v>1360</v>
      </c>
      <c r="F70" s="1">
        <v>777</v>
      </c>
      <c r="G70" s="1">
        <v>761</v>
      </c>
      <c r="H70" s="1">
        <v>36.3593823116518</v>
      </c>
      <c r="I70" s="1">
        <v>35.879302215935802</v>
      </c>
      <c r="J70" s="1">
        <v>1538</v>
      </c>
      <c r="K70" s="1">
        <v>71.970051474029006</v>
      </c>
      <c r="L70" s="1" t="s">
        <v>168</v>
      </c>
      <c r="M70" s="1" t="s">
        <v>23</v>
      </c>
      <c r="N70" s="1">
        <v>70</v>
      </c>
    </row>
    <row r="71" spans="1:14" ht="225" x14ac:dyDescent="0.25">
      <c r="A71" s="1" t="s">
        <v>24</v>
      </c>
      <c r="B71" s="1">
        <v>1761</v>
      </c>
      <c r="C71" s="1">
        <v>93.923906871095895</v>
      </c>
      <c r="D71" s="1">
        <v>77.253619803829906</v>
      </c>
      <c r="E71" s="1">
        <v>1654</v>
      </c>
      <c r="F71" s="1">
        <v>107</v>
      </c>
      <c r="G71" s="1">
        <v>487</v>
      </c>
      <c r="H71" s="1">
        <v>6.0760931289040299</v>
      </c>
      <c r="I71" s="1">
        <v>22.746380196170001</v>
      </c>
      <c r="J71" s="1">
        <v>594</v>
      </c>
      <c r="K71" s="1">
        <v>33.730834752981202</v>
      </c>
      <c r="L71" s="1" t="s">
        <v>169</v>
      </c>
      <c r="M71" s="1" t="s">
        <v>26</v>
      </c>
      <c r="N71" s="1">
        <v>71</v>
      </c>
    </row>
    <row r="72" spans="1:14" ht="150" x14ac:dyDescent="0.25">
      <c r="A72" s="1" t="s">
        <v>27</v>
      </c>
      <c r="B72" s="1">
        <v>2532</v>
      </c>
      <c r="C72" s="1">
        <v>99.447077409162702</v>
      </c>
      <c r="D72" s="1">
        <v>99.643846458250806</v>
      </c>
      <c r="E72" s="1">
        <v>2518</v>
      </c>
      <c r="F72" s="1">
        <v>14</v>
      </c>
      <c r="G72" s="1">
        <v>9</v>
      </c>
      <c r="H72" s="1">
        <v>0.55292259083728301</v>
      </c>
      <c r="I72" s="1">
        <v>0.35615354174910802</v>
      </c>
      <c r="J72" s="1">
        <v>23</v>
      </c>
      <c r="K72" s="1">
        <v>0.908372827804107</v>
      </c>
      <c r="L72" s="1" t="s">
        <v>170</v>
      </c>
      <c r="M72" s="1" t="s">
        <v>29</v>
      </c>
      <c r="N72" s="1">
        <v>72</v>
      </c>
    </row>
    <row r="73" spans="1:14" ht="180" x14ac:dyDescent="0.25">
      <c r="A73" s="1" t="s">
        <v>30</v>
      </c>
      <c r="B73" s="1">
        <v>2123</v>
      </c>
      <c r="C73" s="1">
        <v>99.152143193593901</v>
      </c>
      <c r="D73" s="1">
        <v>99.527186761229302</v>
      </c>
      <c r="E73" s="1">
        <v>2105</v>
      </c>
      <c r="F73" s="1">
        <v>18</v>
      </c>
      <c r="G73" s="1">
        <v>10</v>
      </c>
      <c r="H73" s="1">
        <v>0.84785680640602801</v>
      </c>
      <c r="I73" s="1">
        <v>0.47281323877068299</v>
      </c>
      <c r="J73" s="1">
        <v>28</v>
      </c>
      <c r="K73" s="1">
        <v>1.3188883655204899</v>
      </c>
      <c r="L73" s="1" t="s">
        <v>171</v>
      </c>
      <c r="M73" s="1" t="s">
        <v>32</v>
      </c>
      <c r="N73" s="1">
        <v>73</v>
      </c>
    </row>
    <row r="74" spans="1:14" ht="150" x14ac:dyDescent="0.25">
      <c r="A74" s="1" t="s">
        <v>33</v>
      </c>
      <c r="B74" s="1">
        <v>2539</v>
      </c>
      <c r="C74" s="1">
        <v>100</v>
      </c>
      <c r="D74" s="1">
        <v>100</v>
      </c>
      <c r="E74" s="1">
        <v>2539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 t="s">
        <v>172</v>
      </c>
      <c r="M74" s="1" t="s">
        <v>35</v>
      </c>
      <c r="N74" s="1">
        <v>74</v>
      </c>
    </row>
    <row r="75" spans="1:14" ht="150" x14ac:dyDescent="0.25">
      <c r="A75" s="1" t="s">
        <v>36</v>
      </c>
      <c r="B75" s="1">
        <v>1789</v>
      </c>
      <c r="C75" s="1">
        <v>100</v>
      </c>
      <c r="D75" s="1">
        <v>99.665738161559801</v>
      </c>
      <c r="E75" s="1">
        <v>1789</v>
      </c>
      <c r="F75" s="1">
        <v>0</v>
      </c>
      <c r="G75" s="1">
        <v>6</v>
      </c>
      <c r="H75" s="1">
        <v>0</v>
      </c>
      <c r="I75" s="1">
        <v>0.33426183844011298</v>
      </c>
      <c r="J75" s="1">
        <v>6</v>
      </c>
      <c r="K75" s="1">
        <v>0.33538289547233002</v>
      </c>
      <c r="L75" s="1" t="s">
        <v>173</v>
      </c>
      <c r="M75" s="1" t="s">
        <v>38</v>
      </c>
      <c r="N75" s="1">
        <v>75</v>
      </c>
    </row>
    <row r="76" spans="1:14" ht="180" x14ac:dyDescent="0.25">
      <c r="A76" s="1" t="s">
        <v>39</v>
      </c>
      <c r="B76" s="1">
        <v>1879</v>
      </c>
      <c r="C76" s="1">
        <v>99.840340606705695</v>
      </c>
      <c r="D76" s="1">
        <v>99.946723494938695</v>
      </c>
      <c r="E76" s="1">
        <v>1876</v>
      </c>
      <c r="F76" s="1">
        <v>3</v>
      </c>
      <c r="G76" s="1">
        <v>1</v>
      </c>
      <c r="H76" s="1">
        <v>0.15965939329430501</v>
      </c>
      <c r="I76" s="1">
        <v>5.32765050612624E-2</v>
      </c>
      <c r="J76" s="1">
        <v>4</v>
      </c>
      <c r="K76" s="1">
        <v>0.21287919105907299</v>
      </c>
      <c r="L76" s="1" t="s">
        <v>174</v>
      </c>
      <c r="M76" s="1" t="s">
        <v>41</v>
      </c>
      <c r="N76" s="1">
        <v>76</v>
      </c>
    </row>
    <row r="77" spans="1:14" ht="180" x14ac:dyDescent="0.25">
      <c r="A77" s="1" t="s">
        <v>42</v>
      </c>
      <c r="B77" s="1">
        <v>1953</v>
      </c>
      <c r="C77" s="1">
        <v>100</v>
      </c>
      <c r="D77" s="1">
        <v>100</v>
      </c>
      <c r="E77" s="1">
        <v>1953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 t="s">
        <v>175</v>
      </c>
      <c r="M77" s="1" t="s">
        <v>44</v>
      </c>
      <c r="N77" s="1">
        <v>77</v>
      </c>
    </row>
    <row r="78" spans="1:14" ht="150" x14ac:dyDescent="0.25">
      <c r="A78" s="1" t="s">
        <v>45</v>
      </c>
      <c r="B78" s="1">
        <v>2412</v>
      </c>
      <c r="C78" s="1">
        <v>99.004975124378106</v>
      </c>
      <c r="D78" s="1">
        <v>99.791057250313401</v>
      </c>
      <c r="E78" s="1">
        <v>2388</v>
      </c>
      <c r="F78" s="1">
        <v>24</v>
      </c>
      <c r="G78" s="1">
        <v>5</v>
      </c>
      <c r="H78" s="1">
        <v>0.99502487562189401</v>
      </c>
      <c r="I78" s="1">
        <v>0.20894274968658499</v>
      </c>
      <c r="J78" s="1">
        <v>29</v>
      </c>
      <c r="K78" s="1">
        <v>1.2023217247097799</v>
      </c>
      <c r="L78" s="1" t="s">
        <v>176</v>
      </c>
      <c r="M78" s="1" t="s">
        <v>47</v>
      </c>
      <c r="N78" s="1">
        <v>78</v>
      </c>
    </row>
    <row r="79" spans="1:14" ht="150" x14ac:dyDescent="0.25">
      <c r="A79" s="1" t="s">
        <v>48</v>
      </c>
      <c r="B79" s="1">
        <v>1535</v>
      </c>
      <c r="C79" s="1">
        <v>100</v>
      </c>
      <c r="D79" s="1">
        <v>100</v>
      </c>
      <c r="E79" s="1">
        <v>1535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 t="s">
        <v>177</v>
      </c>
      <c r="M79" s="1" t="s">
        <v>50</v>
      </c>
      <c r="N79" s="1">
        <v>79</v>
      </c>
    </row>
    <row r="80" spans="1:14" ht="255" x14ac:dyDescent="0.25">
      <c r="A80" s="1" t="s">
        <v>51</v>
      </c>
      <c r="B80" s="1">
        <v>2274</v>
      </c>
      <c r="C80" s="1">
        <v>99.164467897977104</v>
      </c>
      <c r="D80" s="1">
        <v>98.946906537955201</v>
      </c>
      <c r="E80" s="1">
        <v>2255</v>
      </c>
      <c r="F80" s="1">
        <v>19</v>
      </c>
      <c r="G80" s="1">
        <v>24</v>
      </c>
      <c r="H80" s="1">
        <v>0.83553210202286698</v>
      </c>
      <c r="I80" s="1">
        <v>1.0530934620447501</v>
      </c>
      <c r="J80" s="1">
        <v>43</v>
      </c>
      <c r="K80" s="1">
        <v>1.8909410729991201</v>
      </c>
      <c r="L80" s="1" t="s">
        <v>178</v>
      </c>
      <c r="M80" s="1" t="s">
        <v>53</v>
      </c>
      <c r="N80" s="1">
        <v>80</v>
      </c>
    </row>
    <row r="81" spans="1:14" ht="135" x14ac:dyDescent="0.25">
      <c r="A81" s="1" t="s">
        <v>54</v>
      </c>
      <c r="B81" s="1">
        <v>1987</v>
      </c>
      <c r="C81" s="1">
        <v>100</v>
      </c>
      <c r="D81" s="1">
        <v>99.949698189134807</v>
      </c>
      <c r="E81" s="1">
        <v>1987</v>
      </c>
      <c r="F81" s="1">
        <v>0</v>
      </c>
      <c r="G81" s="1">
        <v>1</v>
      </c>
      <c r="H81" s="1">
        <v>0</v>
      </c>
      <c r="I81" s="1">
        <v>5.0301810865192899E-2</v>
      </c>
      <c r="J81" s="1">
        <v>1</v>
      </c>
      <c r="K81" s="1">
        <v>5.0327126321086997E-2</v>
      </c>
      <c r="L81" s="1" t="s">
        <v>179</v>
      </c>
      <c r="M81" s="1" t="s">
        <v>56</v>
      </c>
      <c r="N81" s="1">
        <v>81</v>
      </c>
    </row>
    <row r="82" spans="1:14" ht="135" x14ac:dyDescent="0.25">
      <c r="A82" s="1" t="s">
        <v>57</v>
      </c>
      <c r="B82" s="1">
        <v>1863</v>
      </c>
      <c r="C82" s="1">
        <v>99.892646269457799</v>
      </c>
      <c r="D82" s="1">
        <v>100</v>
      </c>
      <c r="E82" s="1">
        <v>1861</v>
      </c>
      <c r="F82" s="1">
        <v>2</v>
      </c>
      <c r="G82" s="1">
        <v>0</v>
      </c>
      <c r="H82" s="1">
        <v>0.107353730542129</v>
      </c>
      <c r="I82" s="1">
        <v>0</v>
      </c>
      <c r="J82" s="1">
        <v>2</v>
      </c>
      <c r="K82" s="1">
        <v>0.107353730542136</v>
      </c>
      <c r="L82" s="1" t="s">
        <v>180</v>
      </c>
      <c r="M82" s="1" t="s">
        <v>59</v>
      </c>
      <c r="N82" s="1">
        <v>82</v>
      </c>
    </row>
    <row r="83" spans="1:14" ht="135" x14ac:dyDescent="0.25">
      <c r="A83" s="1" t="s">
        <v>60</v>
      </c>
      <c r="B83" s="1">
        <v>2476</v>
      </c>
      <c r="C83" s="1">
        <v>100</v>
      </c>
      <c r="D83" s="1">
        <v>100</v>
      </c>
      <c r="E83" s="1">
        <v>2476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 t="s">
        <v>181</v>
      </c>
      <c r="M83" s="1" t="s">
        <v>62</v>
      </c>
      <c r="N83" s="1">
        <v>83</v>
      </c>
    </row>
    <row r="84" spans="1:14" ht="120" x14ac:dyDescent="0.25">
      <c r="A84" s="1" t="s">
        <v>63</v>
      </c>
      <c r="B84" s="1">
        <v>1518</v>
      </c>
      <c r="C84" s="1">
        <v>99.802371541501898</v>
      </c>
      <c r="D84" s="1">
        <v>100</v>
      </c>
      <c r="E84" s="1">
        <v>1515</v>
      </c>
      <c r="F84" s="1">
        <v>3</v>
      </c>
      <c r="G84" s="1">
        <v>0</v>
      </c>
      <c r="H84" s="1">
        <v>0.19762845849803001</v>
      </c>
      <c r="I84" s="1">
        <v>0</v>
      </c>
      <c r="J84" s="1">
        <v>3</v>
      </c>
      <c r="K84" s="1">
        <v>0.19762845849802299</v>
      </c>
      <c r="L84" s="1" t="s">
        <v>182</v>
      </c>
      <c r="M84" s="1" t="s">
        <v>65</v>
      </c>
      <c r="N84" s="1">
        <v>84</v>
      </c>
    </row>
    <row r="85" spans="1:14" ht="135" x14ac:dyDescent="0.25">
      <c r="A85" s="1" t="s">
        <v>66</v>
      </c>
      <c r="B85" s="1">
        <v>1619</v>
      </c>
      <c r="C85" s="1">
        <v>98.888202594193899</v>
      </c>
      <c r="D85" s="1">
        <v>99.317617866004895</v>
      </c>
      <c r="E85" s="1">
        <v>1601</v>
      </c>
      <c r="F85" s="1">
        <v>18</v>
      </c>
      <c r="G85" s="1">
        <v>11</v>
      </c>
      <c r="H85" s="1">
        <v>1.11179740580605</v>
      </c>
      <c r="I85" s="1">
        <v>0.682382133995034</v>
      </c>
      <c r="J85" s="1">
        <v>29</v>
      </c>
      <c r="K85" s="1">
        <v>1.79122915379864</v>
      </c>
      <c r="L85" s="1" t="s">
        <v>183</v>
      </c>
      <c r="M85" s="1" t="s">
        <v>68</v>
      </c>
      <c r="N85" s="1">
        <v>85</v>
      </c>
    </row>
    <row r="86" spans="1:14" ht="135" x14ac:dyDescent="0.25">
      <c r="A86" s="1" t="s">
        <v>69</v>
      </c>
      <c r="B86" s="1">
        <v>2601</v>
      </c>
      <c r="C86" s="1">
        <v>99.231064975009602</v>
      </c>
      <c r="D86" s="1">
        <v>99.307425933051107</v>
      </c>
      <c r="E86" s="1">
        <v>2581</v>
      </c>
      <c r="F86" s="1">
        <v>20</v>
      </c>
      <c r="G86" s="1">
        <v>18</v>
      </c>
      <c r="H86" s="1">
        <v>0.76893502499038302</v>
      </c>
      <c r="I86" s="1">
        <v>0.69257406694882195</v>
      </c>
      <c r="J86" s="1">
        <v>38</v>
      </c>
      <c r="K86" s="1">
        <v>1.46097654748173</v>
      </c>
      <c r="L86" s="1" t="s">
        <v>184</v>
      </c>
      <c r="M86" s="1" t="s">
        <v>71</v>
      </c>
      <c r="N86" s="1">
        <v>86</v>
      </c>
    </row>
    <row r="87" spans="1:14" ht="180" x14ac:dyDescent="0.25">
      <c r="A87" s="1" t="s">
        <v>72</v>
      </c>
      <c r="B87" s="1">
        <v>1961</v>
      </c>
      <c r="C87" s="1">
        <v>93.166751657317604</v>
      </c>
      <c r="D87" s="1">
        <v>95.305164319248803</v>
      </c>
      <c r="E87" s="1">
        <v>1827</v>
      </c>
      <c r="F87" s="1">
        <v>134</v>
      </c>
      <c r="G87" s="1">
        <v>90</v>
      </c>
      <c r="H87" s="1">
        <v>6.8332483426823103</v>
      </c>
      <c r="I87" s="1">
        <v>4.6948356807511598</v>
      </c>
      <c r="J87" s="1">
        <v>224</v>
      </c>
      <c r="K87" s="1">
        <v>11.4227434982151</v>
      </c>
      <c r="L87" s="1" t="s">
        <v>185</v>
      </c>
      <c r="M87" s="1" t="s">
        <v>74</v>
      </c>
      <c r="N87" s="1">
        <v>87</v>
      </c>
    </row>
    <row r="88" spans="1:14" ht="135" x14ac:dyDescent="0.25">
      <c r="A88" s="1" t="s">
        <v>75</v>
      </c>
      <c r="B88" s="1">
        <v>2136</v>
      </c>
      <c r="C88" s="1">
        <v>99.063670411985001</v>
      </c>
      <c r="D88" s="1">
        <v>99.389384687646697</v>
      </c>
      <c r="E88" s="1">
        <v>2116</v>
      </c>
      <c r="F88" s="1">
        <v>20</v>
      </c>
      <c r="G88" s="1">
        <v>13</v>
      </c>
      <c r="H88" s="1">
        <v>0.936329588014984</v>
      </c>
      <c r="I88" s="1">
        <v>0.61061531235321798</v>
      </c>
      <c r="J88" s="1">
        <v>33</v>
      </c>
      <c r="K88" s="1">
        <v>1.5449438202247101</v>
      </c>
      <c r="L88" s="1" t="s">
        <v>186</v>
      </c>
      <c r="M88" s="1" t="s">
        <v>77</v>
      </c>
      <c r="N88" s="1">
        <v>88</v>
      </c>
    </row>
    <row r="89" spans="1:14" ht="195" x14ac:dyDescent="0.25">
      <c r="A89" s="1" t="s">
        <v>78</v>
      </c>
      <c r="B89" s="1">
        <v>2974</v>
      </c>
      <c r="C89" s="1">
        <v>93.611297915265595</v>
      </c>
      <c r="D89" s="1">
        <v>95.407813570938998</v>
      </c>
      <c r="E89" s="1">
        <v>2784</v>
      </c>
      <c r="F89" s="1">
        <v>190</v>
      </c>
      <c r="G89" s="1">
        <v>134</v>
      </c>
      <c r="H89" s="1">
        <v>6.3887020847343603</v>
      </c>
      <c r="I89" s="1">
        <v>4.5921864290609999</v>
      </c>
      <c r="J89" s="1">
        <v>324</v>
      </c>
      <c r="K89" s="1">
        <v>10.894418291862801</v>
      </c>
      <c r="L89" s="1" t="s">
        <v>187</v>
      </c>
      <c r="M89" s="1" t="s">
        <v>80</v>
      </c>
      <c r="N89" s="1">
        <v>89</v>
      </c>
    </row>
    <row r="90" spans="1:14" ht="165" x14ac:dyDescent="0.25">
      <c r="A90" s="1" t="s">
        <v>81</v>
      </c>
      <c r="B90" s="1">
        <v>2656</v>
      </c>
      <c r="C90" s="1">
        <v>99.548192771084302</v>
      </c>
      <c r="D90" s="1">
        <v>99.7735849056603</v>
      </c>
      <c r="E90" s="1">
        <v>2644</v>
      </c>
      <c r="F90" s="1">
        <v>12</v>
      </c>
      <c r="G90" s="1">
        <v>6</v>
      </c>
      <c r="H90" s="1">
        <v>0.45180722891566899</v>
      </c>
      <c r="I90" s="1">
        <v>0.226415094339628</v>
      </c>
      <c r="J90" s="1">
        <v>18</v>
      </c>
      <c r="K90" s="1">
        <v>0.67771084337349397</v>
      </c>
      <c r="L90" s="1" t="s">
        <v>188</v>
      </c>
      <c r="M90" s="1" t="s">
        <v>83</v>
      </c>
      <c r="N90" s="1">
        <v>90</v>
      </c>
    </row>
    <row r="91" spans="1:14" ht="240" x14ac:dyDescent="0.25">
      <c r="A91" s="1" t="s">
        <v>84</v>
      </c>
      <c r="B91" s="1">
        <v>403</v>
      </c>
      <c r="C91" s="1">
        <v>73.4491315136476</v>
      </c>
      <c r="D91" s="1">
        <v>13.3093525179856</v>
      </c>
      <c r="E91" s="1">
        <v>296</v>
      </c>
      <c r="F91" s="1">
        <v>107</v>
      </c>
      <c r="G91" s="1">
        <v>1928</v>
      </c>
      <c r="H91" s="1">
        <v>26.5508684863523</v>
      </c>
      <c r="I91" s="1">
        <v>86.690647482014299</v>
      </c>
      <c r="J91" s="1">
        <v>2035</v>
      </c>
      <c r="K91" s="1">
        <v>504.96277915632697</v>
      </c>
      <c r="L91" s="1" t="s">
        <v>189</v>
      </c>
      <c r="M91" s="1" t="s">
        <v>88</v>
      </c>
      <c r="N91" s="1">
        <v>91</v>
      </c>
    </row>
    <row r="92" spans="1:14" ht="180" x14ac:dyDescent="0.25">
      <c r="A92" s="1" t="s">
        <v>89</v>
      </c>
      <c r="B92" s="1">
        <v>2953</v>
      </c>
      <c r="C92" s="1">
        <v>98.814764646122498</v>
      </c>
      <c r="D92" s="1">
        <v>99.522510231923604</v>
      </c>
      <c r="E92" s="1">
        <v>2918</v>
      </c>
      <c r="F92" s="1">
        <v>35</v>
      </c>
      <c r="G92" s="1">
        <v>14</v>
      </c>
      <c r="H92" s="1">
        <v>1.1852353538774101</v>
      </c>
      <c r="I92" s="1">
        <v>0.47748976807639498</v>
      </c>
      <c r="J92" s="1">
        <v>49</v>
      </c>
      <c r="K92" s="1">
        <v>1.6593294954283699</v>
      </c>
      <c r="L92" s="1" t="s">
        <v>190</v>
      </c>
      <c r="M92" s="1" t="s">
        <v>91</v>
      </c>
      <c r="N92" s="1">
        <v>92</v>
      </c>
    </row>
    <row r="93" spans="1:14" ht="165" x14ac:dyDescent="0.25">
      <c r="A93" s="1" t="s">
        <v>92</v>
      </c>
      <c r="B93" s="1">
        <v>3005</v>
      </c>
      <c r="C93" s="1">
        <v>99.966722129783605</v>
      </c>
      <c r="D93" s="1">
        <v>99.933466400532197</v>
      </c>
      <c r="E93" s="1">
        <v>3004</v>
      </c>
      <c r="F93" s="1">
        <v>1</v>
      </c>
      <c r="G93" s="1">
        <v>2</v>
      </c>
      <c r="H93" s="1">
        <v>3.3277870216309603E-2</v>
      </c>
      <c r="I93" s="1">
        <v>6.6533599467732005E-2</v>
      </c>
      <c r="J93" s="1">
        <v>3</v>
      </c>
      <c r="K93" s="1">
        <v>9.9833610648918394E-2</v>
      </c>
      <c r="L93" s="1" t="s">
        <v>191</v>
      </c>
      <c r="M93" s="1" t="s">
        <v>94</v>
      </c>
      <c r="N93" s="1">
        <v>93</v>
      </c>
    </row>
    <row r="94" spans="1:14" ht="180" x14ac:dyDescent="0.25">
      <c r="A94" s="1" t="s">
        <v>95</v>
      </c>
      <c r="B94" s="1">
        <v>2649</v>
      </c>
      <c r="C94" s="1">
        <v>97.017742544356295</v>
      </c>
      <c r="D94" s="1">
        <v>98.542944785276006</v>
      </c>
      <c r="E94" s="1">
        <v>2570</v>
      </c>
      <c r="F94" s="1">
        <v>79</v>
      </c>
      <c r="G94" s="1">
        <v>38</v>
      </c>
      <c r="H94" s="1">
        <v>2.9822574556436301</v>
      </c>
      <c r="I94" s="1">
        <v>1.45705521472392</v>
      </c>
      <c r="J94" s="1">
        <v>117</v>
      </c>
      <c r="K94" s="1">
        <v>4.4167610419025998</v>
      </c>
      <c r="L94" s="1" t="s">
        <v>192</v>
      </c>
      <c r="M94" s="1" t="s">
        <v>97</v>
      </c>
      <c r="N94" s="1">
        <v>94</v>
      </c>
    </row>
    <row r="95" spans="1:14" ht="165" x14ac:dyDescent="0.25">
      <c r="A95" s="1" t="s">
        <v>98</v>
      </c>
      <c r="B95" s="1">
        <v>2748</v>
      </c>
      <c r="C95" s="1">
        <v>100</v>
      </c>
      <c r="D95" s="1">
        <v>99.963623135685694</v>
      </c>
      <c r="E95" s="1">
        <v>2748</v>
      </c>
      <c r="F95" s="1">
        <v>0</v>
      </c>
      <c r="G95" s="1">
        <v>1</v>
      </c>
      <c r="H95" s="1">
        <v>0</v>
      </c>
      <c r="I95" s="1">
        <v>3.6376864314291803E-2</v>
      </c>
      <c r="J95" s="1">
        <v>1</v>
      </c>
      <c r="K95" s="1">
        <v>3.6390101892285302E-2</v>
      </c>
      <c r="L95" s="1" t="s">
        <v>193</v>
      </c>
      <c r="M95" s="1" t="s">
        <v>100</v>
      </c>
      <c r="N95" s="1">
        <v>95</v>
      </c>
    </row>
    <row r="96" spans="1:14" ht="120" x14ac:dyDescent="0.25">
      <c r="A96" s="1" t="s">
        <v>101</v>
      </c>
      <c r="B96" s="1">
        <v>3251</v>
      </c>
      <c r="C96" s="1">
        <v>99.107966779452397</v>
      </c>
      <c r="D96" s="1">
        <v>99.199507389162505</v>
      </c>
      <c r="E96" s="1">
        <v>3222</v>
      </c>
      <c r="F96" s="1">
        <v>29</v>
      </c>
      <c r="G96" s="1">
        <v>26</v>
      </c>
      <c r="H96" s="1">
        <v>0.89203322054751699</v>
      </c>
      <c r="I96" s="1">
        <v>0.80049261083743695</v>
      </c>
      <c r="J96" s="1">
        <v>55</v>
      </c>
      <c r="K96" s="1">
        <v>1.69178714241771</v>
      </c>
      <c r="L96" s="1" t="s">
        <v>194</v>
      </c>
      <c r="M96" s="1" t="s">
        <v>103</v>
      </c>
      <c r="N96" s="1">
        <v>96</v>
      </c>
    </row>
    <row r="97" spans="1:14" ht="180" x14ac:dyDescent="0.25">
      <c r="A97" s="1" t="s">
        <v>104</v>
      </c>
      <c r="B97" s="1">
        <v>2262</v>
      </c>
      <c r="C97" s="1">
        <v>94.916003536693196</v>
      </c>
      <c r="D97" s="1">
        <v>95.042054006197404</v>
      </c>
      <c r="E97" s="1">
        <v>2147</v>
      </c>
      <c r="F97" s="1">
        <v>115</v>
      </c>
      <c r="G97" s="1">
        <v>112</v>
      </c>
      <c r="H97" s="1">
        <v>5.0839964633068</v>
      </c>
      <c r="I97" s="1">
        <v>4.9579459938025598</v>
      </c>
      <c r="J97" s="1">
        <v>227</v>
      </c>
      <c r="K97" s="1">
        <v>10.035366931918601</v>
      </c>
      <c r="L97" s="1" t="s">
        <v>195</v>
      </c>
      <c r="M97" s="1" t="s">
        <v>106</v>
      </c>
      <c r="N97" s="1">
        <v>97</v>
      </c>
    </row>
    <row r="98" spans="1:14" ht="180" x14ac:dyDescent="0.25">
      <c r="A98" s="1" t="s">
        <v>107</v>
      </c>
      <c r="B98" s="1">
        <v>3363</v>
      </c>
      <c r="C98" s="1">
        <v>99.910793933987506</v>
      </c>
      <c r="D98" s="1">
        <v>100</v>
      </c>
      <c r="E98" s="1">
        <v>3360</v>
      </c>
      <c r="F98" s="1">
        <v>3</v>
      </c>
      <c r="G98" s="1">
        <v>0</v>
      </c>
      <c r="H98" s="1">
        <v>8.9206066012494006E-2</v>
      </c>
      <c r="I98" s="1">
        <v>0</v>
      </c>
      <c r="J98" s="1">
        <v>3</v>
      </c>
      <c r="K98" s="1">
        <v>8.9206066012488802E-2</v>
      </c>
      <c r="L98" s="1" t="s">
        <v>196</v>
      </c>
      <c r="M98" s="1" t="s">
        <v>109</v>
      </c>
      <c r="N98" s="1">
        <v>98</v>
      </c>
    </row>
    <row r="99" spans="1:14" ht="165" x14ac:dyDescent="0.25">
      <c r="A99" s="1" t="s">
        <v>110</v>
      </c>
      <c r="B99" s="1">
        <v>2208</v>
      </c>
      <c r="C99" s="1">
        <v>60.0996376811594</v>
      </c>
      <c r="D99" s="1">
        <v>60.290776919582001</v>
      </c>
      <c r="E99" s="1">
        <v>1327</v>
      </c>
      <c r="F99" s="1">
        <v>881</v>
      </c>
      <c r="G99" s="1">
        <v>874</v>
      </c>
      <c r="H99" s="1">
        <v>39.9003623188405</v>
      </c>
      <c r="I99" s="1">
        <v>39.7092230804179</v>
      </c>
      <c r="J99" s="1">
        <v>1755</v>
      </c>
      <c r="K99" s="1">
        <v>79.483695652173907</v>
      </c>
      <c r="L99" s="1" t="s">
        <v>197</v>
      </c>
      <c r="M99" s="1" t="s">
        <v>112</v>
      </c>
      <c r="N99" s="1">
        <v>99</v>
      </c>
    </row>
    <row r="100" spans="1:14" ht="225" x14ac:dyDescent="0.25">
      <c r="A100" s="1" t="s">
        <v>113</v>
      </c>
      <c r="B100" s="1">
        <v>2154</v>
      </c>
      <c r="C100" s="1">
        <v>99.907149489322194</v>
      </c>
      <c r="D100" s="1">
        <v>99.953553181607006</v>
      </c>
      <c r="E100" s="1">
        <v>2152</v>
      </c>
      <c r="F100" s="1">
        <v>2</v>
      </c>
      <c r="G100" s="1">
        <v>1</v>
      </c>
      <c r="H100" s="1">
        <v>9.28505106778061E-2</v>
      </c>
      <c r="I100" s="1">
        <v>4.6446818392936899E-2</v>
      </c>
      <c r="J100" s="1">
        <v>3</v>
      </c>
      <c r="K100" s="1">
        <v>0.13927576601671299</v>
      </c>
      <c r="L100" s="1" t="s">
        <v>198</v>
      </c>
      <c r="M100" s="1" t="s">
        <v>115</v>
      </c>
      <c r="N100" s="1">
        <v>100</v>
      </c>
    </row>
    <row r="101" spans="1:14" ht="135" x14ac:dyDescent="0.25">
      <c r="A101" s="1" t="s">
        <v>116</v>
      </c>
      <c r="B101" s="1">
        <v>2048</v>
      </c>
      <c r="C101" s="1">
        <v>100</v>
      </c>
      <c r="D101" s="1">
        <v>100</v>
      </c>
      <c r="E101" s="1">
        <v>2048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 t="s">
        <v>199</v>
      </c>
      <c r="M101" s="1" t="s">
        <v>118</v>
      </c>
      <c r="N101" s="1">
        <v>101</v>
      </c>
    </row>
    <row r="102" spans="1:14" ht="135" x14ac:dyDescent="0.25">
      <c r="A102" s="1" t="s">
        <v>119</v>
      </c>
      <c r="B102" s="1">
        <v>2427</v>
      </c>
      <c r="C102" s="1">
        <v>99.835187474248002</v>
      </c>
      <c r="D102" s="1">
        <v>99.958745874587393</v>
      </c>
      <c r="E102" s="1">
        <v>2423</v>
      </c>
      <c r="F102" s="1">
        <v>4</v>
      </c>
      <c r="G102" s="1">
        <v>1</v>
      </c>
      <c r="H102" s="1">
        <v>0.16481252575195501</v>
      </c>
      <c r="I102" s="1">
        <v>4.12541254125358E-2</v>
      </c>
      <c r="J102" s="1">
        <v>5</v>
      </c>
      <c r="K102" s="1">
        <v>0.20601565718994599</v>
      </c>
      <c r="L102" s="1" t="s">
        <v>200</v>
      </c>
      <c r="M102" s="1" t="s">
        <v>121</v>
      </c>
      <c r="N102" s="1">
        <v>102</v>
      </c>
    </row>
    <row r="103" spans="1:14" ht="135" x14ac:dyDescent="0.25">
      <c r="A103" s="1" t="s">
        <v>122</v>
      </c>
      <c r="B103" s="1">
        <v>2483</v>
      </c>
      <c r="C103" s="1">
        <v>99.194522754732105</v>
      </c>
      <c r="D103" s="1">
        <v>98.598879103282599</v>
      </c>
      <c r="E103" s="1">
        <v>2463</v>
      </c>
      <c r="F103" s="1">
        <v>20</v>
      </c>
      <c r="G103" s="1">
        <v>35</v>
      </c>
      <c r="H103" s="1">
        <v>0.80547724526782305</v>
      </c>
      <c r="I103" s="1">
        <v>1.4011208967173701</v>
      </c>
      <c r="J103" s="1">
        <v>55</v>
      </c>
      <c r="K103" s="1">
        <v>2.2150624244864998</v>
      </c>
      <c r="L103" s="1" t="s">
        <v>201</v>
      </c>
      <c r="M103" s="1" t="s">
        <v>124</v>
      </c>
      <c r="N103" s="1">
        <v>103</v>
      </c>
    </row>
    <row r="104" spans="1:14" ht="135" x14ac:dyDescent="0.25">
      <c r="A104" s="1" t="s">
        <v>125</v>
      </c>
      <c r="B104" s="1">
        <v>2605</v>
      </c>
      <c r="C104" s="1">
        <v>99.616122840690906</v>
      </c>
      <c r="D104" s="1">
        <v>100</v>
      </c>
      <c r="E104" s="1">
        <v>2595</v>
      </c>
      <c r="F104" s="1">
        <v>10</v>
      </c>
      <c r="G104" s="1">
        <v>0</v>
      </c>
      <c r="H104" s="1">
        <v>0.383877159309022</v>
      </c>
      <c r="I104" s="1">
        <v>0</v>
      </c>
      <c r="J104" s="1">
        <v>10</v>
      </c>
      <c r="K104" s="1">
        <v>0.383877159309021</v>
      </c>
      <c r="L104" s="1" t="s">
        <v>202</v>
      </c>
      <c r="M104" s="1" t="s">
        <v>127</v>
      </c>
      <c r="N104" s="1">
        <v>104</v>
      </c>
    </row>
    <row r="105" spans="1:14" ht="135" x14ac:dyDescent="0.25">
      <c r="A105" s="1" t="s">
        <v>125</v>
      </c>
      <c r="B105" s="1">
        <v>2605</v>
      </c>
      <c r="C105" s="1">
        <v>99.616122840690906</v>
      </c>
      <c r="D105" s="1">
        <v>100</v>
      </c>
      <c r="E105" s="1">
        <v>2595</v>
      </c>
      <c r="F105" s="1">
        <v>10</v>
      </c>
      <c r="G105" s="1">
        <v>0</v>
      </c>
      <c r="H105" s="1">
        <v>0.383877159309022</v>
      </c>
      <c r="I105" s="1">
        <v>0</v>
      </c>
      <c r="J105" s="1">
        <v>10</v>
      </c>
      <c r="K105" s="1">
        <v>0.383877159309021</v>
      </c>
      <c r="L105" s="1" t="s">
        <v>203</v>
      </c>
      <c r="M105" s="1" t="s">
        <v>127</v>
      </c>
      <c r="N105" s="1">
        <v>105</v>
      </c>
    </row>
    <row r="106" spans="1:14" ht="135" x14ac:dyDescent="0.25">
      <c r="A106" s="1" t="s">
        <v>140</v>
      </c>
      <c r="B106" s="1">
        <v>3079</v>
      </c>
      <c r="C106" s="1">
        <v>99.902565768106498</v>
      </c>
      <c r="D106" s="1">
        <v>99.967500812479599</v>
      </c>
      <c r="E106" s="1">
        <v>3076</v>
      </c>
      <c r="F106" s="1">
        <v>3</v>
      </c>
      <c r="G106" s="1">
        <v>1</v>
      </c>
      <c r="H106" s="1">
        <v>9.7434231893473097E-2</v>
      </c>
      <c r="I106" s="1">
        <v>3.2499187520315297E-2</v>
      </c>
      <c r="J106" s="1">
        <v>4</v>
      </c>
      <c r="K106" s="1">
        <v>0.12991230919129501</v>
      </c>
      <c r="L106" s="1" t="s">
        <v>204</v>
      </c>
      <c r="M106" s="1" t="s">
        <v>142</v>
      </c>
      <c r="N106" s="1">
        <v>106</v>
      </c>
    </row>
    <row r="107" spans="1:14" ht="135" x14ac:dyDescent="0.25">
      <c r="A107" s="1" t="s">
        <v>137</v>
      </c>
      <c r="B107" s="1">
        <v>1780</v>
      </c>
      <c r="C107" s="1">
        <v>99.662921348314597</v>
      </c>
      <c r="D107" s="1">
        <v>99.4952327537857</v>
      </c>
      <c r="E107" s="1">
        <v>1774</v>
      </c>
      <c r="F107" s="1">
        <v>6</v>
      </c>
      <c r="G107" s="1">
        <v>9</v>
      </c>
      <c r="H107" s="1">
        <v>0.33707865168538798</v>
      </c>
      <c r="I107" s="1">
        <v>0.50476724621424296</v>
      </c>
      <c r="J107" s="1">
        <v>15</v>
      </c>
      <c r="K107" s="1">
        <v>0.84269662921348298</v>
      </c>
      <c r="L107" s="1" t="s">
        <v>205</v>
      </c>
      <c r="M107" s="1" t="s">
        <v>142</v>
      </c>
      <c r="N107" s="1">
        <v>107</v>
      </c>
    </row>
    <row r="108" spans="1:14" ht="135" x14ac:dyDescent="0.25">
      <c r="A108" s="1" t="s">
        <v>134</v>
      </c>
      <c r="B108" s="1">
        <v>1571</v>
      </c>
      <c r="C108" s="1">
        <v>100</v>
      </c>
      <c r="D108" s="1">
        <v>100</v>
      </c>
      <c r="E108" s="1">
        <v>1571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 t="s">
        <v>206</v>
      </c>
      <c r="M108" s="1" t="s">
        <v>142</v>
      </c>
      <c r="N108" s="1">
        <v>108</v>
      </c>
    </row>
    <row r="109" spans="1:14" ht="135" x14ac:dyDescent="0.25">
      <c r="A109" s="1" t="s">
        <v>137</v>
      </c>
      <c r="B109" s="1">
        <v>1780</v>
      </c>
      <c r="C109" s="1">
        <v>99.662921348314597</v>
      </c>
      <c r="D109" s="1">
        <v>99.4952327537857</v>
      </c>
      <c r="E109" s="1">
        <v>1774</v>
      </c>
      <c r="F109" s="1">
        <v>6</v>
      </c>
      <c r="G109" s="1">
        <v>9</v>
      </c>
      <c r="H109" s="1">
        <v>0.33707865168538798</v>
      </c>
      <c r="I109" s="1">
        <v>0.50476724621424296</v>
      </c>
      <c r="J109" s="1">
        <v>15</v>
      </c>
      <c r="K109" s="1">
        <v>0.84269662921348298</v>
      </c>
      <c r="L109" s="1" t="s">
        <v>207</v>
      </c>
      <c r="M109" s="1" t="s">
        <v>142</v>
      </c>
      <c r="N109" s="1">
        <v>109</v>
      </c>
    </row>
    <row r="110" spans="1:14" ht="135" x14ac:dyDescent="0.25">
      <c r="A110" s="1" t="s">
        <v>134</v>
      </c>
      <c r="B110" s="1">
        <v>1571</v>
      </c>
      <c r="C110" s="1">
        <v>100</v>
      </c>
      <c r="D110" s="1">
        <v>100</v>
      </c>
      <c r="E110" s="1">
        <v>1571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 t="s">
        <v>208</v>
      </c>
      <c r="M110" s="1" t="s">
        <v>142</v>
      </c>
      <c r="N110" s="1">
        <v>110</v>
      </c>
    </row>
    <row r="111" spans="1:14" ht="135" x14ac:dyDescent="0.25">
      <c r="A111" s="1" t="s">
        <v>131</v>
      </c>
      <c r="B111" s="1">
        <v>2256</v>
      </c>
      <c r="C111" s="1">
        <v>100</v>
      </c>
      <c r="D111" s="1">
        <v>100</v>
      </c>
      <c r="E111" s="1">
        <v>2256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 t="s">
        <v>209</v>
      </c>
      <c r="M111" s="1" t="s">
        <v>142</v>
      </c>
      <c r="N111" s="1">
        <v>111</v>
      </c>
    </row>
    <row r="112" spans="1:14" ht="135" x14ac:dyDescent="0.25">
      <c r="A112" s="1" t="s">
        <v>128</v>
      </c>
      <c r="B112" s="1">
        <v>2053</v>
      </c>
      <c r="C112" s="1">
        <v>98.1977593765221</v>
      </c>
      <c r="D112" s="1">
        <v>98.293515358361702</v>
      </c>
      <c r="E112" s="1">
        <v>2016</v>
      </c>
      <c r="F112" s="1">
        <v>37</v>
      </c>
      <c r="G112" s="1">
        <v>35</v>
      </c>
      <c r="H112" s="1">
        <v>1.8022406234778401</v>
      </c>
      <c r="I112" s="1">
        <v>1.70648464163822</v>
      </c>
      <c r="J112" s="1">
        <v>72</v>
      </c>
      <c r="K112" s="1">
        <v>3.5070628348757902</v>
      </c>
      <c r="L112" s="1" t="s">
        <v>210</v>
      </c>
      <c r="M112" s="1" t="s">
        <v>142</v>
      </c>
      <c r="N112" s="1">
        <v>112</v>
      </c>
    </row>
    <row r="113" spans="1:14" ht="135" x14ac:dyDescent="0.25">
      <c r="A113" s="1" t="s">
        <v>128</v>
      </c>
      <c r="B113" s="1">
        <v>2053</v>
      </c>
      <c r="C113" s="1">
        <v>0.58451047247929799</v>
      </c>
      <c r="D113" s="1">
        <v>100</v>
      </c>
      <c r="E113" s="1">
        <v>12</v>
      </c>
      <c r="F113" s="1">
        <v>2041</v>
      </c>
      <c r="G113" s="1">
        <v>0</v>
      </c>
      <c r="H113" s="1">
        <v>99.415489527520705</v>
      </c>
      <c r="I113" s="1">
        <v>0</v>
      </c>
      <c r="J113" s="1">
        <v>2041</v>
      </c>
      <c r="K113" s="1">
        <v>99.415489527520705</v>
      </c>
      <c r="L113" s="1" t="s">
        <v>211</v>
      </c>
      <c r="M113" s="1" t="s">
        <v>142</v>
      </c>
      <c r="N113" s="1">
        <v>113</v>
      </c>
    </row>
    <row r="114" spans="1:14" ht="135" x14ac:dyDescent="0.25">
      <c r="A114" s="1" t="s">
        <v>140</v>
      </c>
      <c r="B114" s="1">
        <v>3079</v>
      </c>
      <c r="C114" s="1">
        <v>99.902565768106498</v>
      </c>
      <c r="D114" s="1">
        <v>99.967500812479599</v>
      </c>
      <c r="E114" s="1">
        <v>3076</v>
      </c>
      <c r="F114" s="1">
        <v>3</v>
      </c>
      <c r="G114" s="1">
        <v>1</v>
      </c>
      <c r="H114" s="1">
        <v>9.7434231893473097E-2</v>
      </c>
      <c r="I114" s="1">
        <v>3.2499187520315297E-2</v>
      </c>
      <c r="J114" s="1">
        <v>4</v>
      </c>
      <c r="K114" s="1">
        <v>0.12991230919129501</v>
      </c>
      <c r="L114" s="1" t="s">
        <v>212</v>
      </c>
      <c r="M114" s="1" t="s">
        <v>142</v>
      </c>
      <c r="N114" s="1">
        <v>114</v>
      </c>
    </row>
    <row r="115" spans="1:14" ht="210" x14ac:dyDescent="0.25">
      <c r="A115" s="1" t="s">
        <v>128</v>
      </c>
      <c r="B115" s="1">
        <v>2053</v>
      </c>
      <c r="C115" s="1">
        <v>98.1977593765221</v>
      </c>
      <c r="D115" s="1">
        <v>98.293515358361702</v>
      </c>
      <c r="E115" s="1">
        <v>2016</v>
      </c>
      <c r="F115" s="1">
        <v>37</v>
      </c>
      <c r="G115" s="1">
        <v>35</v>
      </c>
      <c r="H115" s="1">
        <v>1.8022406234778401</v>
      </c>
      <c r="I115" s="1">
        <v>1.70648464163822</v>
      </c>
      <c r="J115" s="1">
        <v>72</v>
      </c>
      <c r="K115" s="1">
        <v>3.5070628348757902</v>
      </c>
      <c r="L115" s="1" t="s">
        <v>213</v>
      </c>
      <c r="M115" s="1" t="s">
        <v>130</v>
      </c>
      <c r="N115" s="1">
        <v>115</v>
      </c>
    </row>
    <row r="116" spans="1:14" ht="135" x14ac:dyDescent="0.25">
      <c r="A116" s="1" t="s">
        <v>125</v>
      </c>
      <c r="B116" s="1">
        <v>2605</v>
      </c>
      <c r="C116" s="1">
        <v>99.616122840690906</v>
      </c>
      <c r="D116" s="1">
        <v>100</v>
      </c>
      <c r="E116" s="1">
        <v>2595</v>
      </c>
      <c r="F116" s="1">
        <v>10</v>
      </c>
      <c r="G116" s="1">
        <v>0</v>
      </c>
      <c r="H116" s="1">
        <v>0.383877159309022</v>
      </c>
      <c r="I116" s="1">
        <v>0</v>
      </c>
      <c r="J116" s="1">
        <v>10</v>
      </c>
      <c r="K116" s="1">
        <v>0.383877159309021</v>
      </c>
      <c r="L116" s="1" t="s">
        <v>214</v>
      </c>
      <c r="M116" s="1" t="s">
        <v>127</v>
      </c>
      <c r="N116" s="1">
        <v>116</v>
      </c>
    </row>
    <row r="117" spans="1:14" ht="135" x14ac:dyDescent="0.25">
      <c r="A117" s="1" t="s">
        <v>122</v>
      </c>
      <c r="B117" s="1">
        <v>2483</v>
      </c>
      <c r="C117" s="1">
        <v>99.194522754732105</v>
      </c>
      <c r="D117" s="1">
        <v>98.598879103282599</v>
      </c>
      <c r="E117" s="1">
        <v>2463</v>
      </c>
      <c r="F117" s="1">
        <v>20</v>
      </c>
      <c r="G117" s="1">
        <v>35</v>
      </c>
      <c r="H117" s="1">
        <v>0.80547724526782305</v>
      </c>
      <c r="I117" s="1">
        <v>1.4011208967173701</v>
      </c>
      <c r="J117" s="1">
        <v>55</v>
      </c>
      <c r="K117" s="1">
        <v>2.2150624244864998</v>
      </c>
      <c r="L117" s="1" t="s">
        <v>215</v>
      </c>
      <c r="M117" s="1" t="s">
        <v>124</v>
      </c>
      <c r="N117" s="1">
        <v>117</v>
      </c>
    </row>
    <row r="118" spans="1:14" ht="210" x14ac:dyDescent="0.25">
      <c r="A118" s="1" t="s">
        <v>128</v>
      </c>
      <c r="B118" s="1">
        <v>2053</v>
      </c>
      <c r="C118" s="1">
        <v>98.1977593765221</v>
      </c>
      <c r="D118" s="1">
        <v>98.293515358361702</v>
      </c>
      <c r="E118" s="1">
        <v>2016</v>
      </c>
      <c r="F118" s="1">
        <v>37</v>
      </c>
      <c r="G118" s="1">
        <v>35</v>
      </c>
      <c r="H118" s="1">
        <v>1.8022406234778401</v>
      </c>
      <c r="I118" s="1">
        <v>1.70648464163822</v>
      </c>
      <c r="J118" s="1">
        <v>72</v>
      </c>
      <c r="K118" s="1">
        <v>3.5070628348757902</v>
      </c>
      <c r="L118" s="1" t="s">
        <v>216</v>
      </c>
      <c r="M118" s="1" t="s">
        <v>130</v>
      </c>
      <c r="N118" s="1">
        <v>118</v>
      </c>
    </row>
    <row r="119" spans="1:14" ht="165" x14ac:dyDescent="0.25">
      <c r="A119" s="1" t="s">
        <v>131</v>
      </c>
      <c r="B119" s="1">
        <v>2256</v>
      </c>
      <c r="C119" s="1">
        <v>100</v>
      </c>
      <c r="D119" s="1">
        <v>100</v>
      </c>
      <c r="E119" s="1">
        <v>2256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 t="s">
        <v>217</v>
      </c>
      <c r="M119" s="1" t="s">
        <v>133</v>
      </c>
      <c r="N119" s="1">
        <v>119</v>
      </c>
    </row>
    <row r="120" spans="1:14" ht="165" x14ac:dyDescent="0.25">
      <c r="A120" s="1" t="s">
        <v>134</v>
      </c>
      <c r="B120" s="1">
        <v>1571</v>
      </c>
      <c r="C120" s="1">
        <v>100</v>
      </c>
      <c r="D120" s="1">
        <v>100</v>
      </c>
      <c r="E120" s="1">
        <v>1571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 t="s">
        <v>218</v>
      </c>
      <c r="M120" s="1" t="s">
        <v>136</v>
      </c>
      <c r="N120" s="1">
        <v>120</v>
      </c>
    </row>
    <row r="121" spans="1:14" ht="135" x14ac:dyDescent="0.25">
      <c r="A121" s="1" t="s">
        <v>137</v>
      </c>
      <c r="B121" s="1">
        <v>1780</v>
      </c>
      <c r="C121" s="1">
        <v>99.662921348314597</v>
      </c>
      <c r="D121" s="1">
        <v>99.4952327537857</v>
      </c>
      <c r="E121" s="1">
        <v>1774</v>
      </c>
      <c r="F121" s="1">
        <v>6</v>
      </c>
      <c r="G121" s="1">
        <v>9</v>
      </c>
      <c r="H121" s="1">
        <v>0.33707865168538798</v>
      </c>
      <c r="I121" s="1">
        <v>0.50476724621424296</v>
      </c>
      <c r="J121" s="1">
        <v>15</v>
      </c>
      <c r="K121" s="1">
        <v>0.84269662921348298</v>
      </c>
      <c r="L121" s="1" t="s">
        <v>219</v>
      </c>
      <c r="M121" s="1" t="s">
        <v>139</v>
      </c>
      <c r="N121" s="1">
        <v>121</v>
      </c>
    </row>
    <row r="122" spans="1:14" ht="135" x14ac:dyDescent="0.25">
      <c r="A122" s="1" t="s">
        <v>140</v>
      </c>
      <c r="B122" s="1">
        <v>3079</v>
      </c>
      <c r="C122" s="1">
        <v>99.902565768106498</v>
      </c>
      <c r="D122" s="1">
        <v>99.967500812479599</v>
      </c>
      <c r="E122" s="1">
        <v>3076</v>
      </c>
      <c r="F122" s="1">
        <v>3</v>
      </c>
      <c r="G122" s="1">
        <v>1</v>
      </c>
      <c r="H122" s="1">
        <v>9.7434231893473097E-2</v>
      </c>
      <c r="I122" s="1">
        <v>3.2499187520315297E-2</v>
      </c>
      <c r="J122" s="1">
        <v>4</v>
      </c>
      <c r="K122" s="1">
        <v>0.12991230919129501</v>
      </c>
      <c r="L122" s="1" t="s">
        <v>220</v>
      </c>
      <c r="M122" s="1" t="s">
        <v>142</v>
      </c>
      <c r="N122" s="1">
        <v>122</v>
      </c>
    </row>
    <row r="123" spans="1:14" ht="135" x14ac:dyDescent="0.25">
      <c r="A123" s="1" t="s">
        <v>143</v>
      </c>
      <c r="B123" s="1">
        <v>2753</v>
      </c>
      <c r="C123" s="1">
        <v>99.963675989829198</v>
      </c>
      <c r="D123" s="1">
        <v>100</v>
      </c>
      <c r="E123" s="1">
        <v>2752</v>
      </c>
      <c r="F123" s="1">
        <v>1</v>
      </c>
      <c r="G123" s="1">
        <v>0</v>
      </c>
      <c r="H123" s="1">
        <v>3.6324010170716202E-2</v>
      </c>
      <c r="I123" s="1">
        <v>0</v>
      </c>
      <c r="J123" s="1">
        <v>1</v>
      </c>
      <c r="K123" s="1">
        <v>3.6324010170722801E-2</v>
      </c>
      <c r="L123" s="1" t="s">
        <v>221</v>
      </c>
      <c r="M123" s="1" t="s">
        <v>145</v>
      </c>
      <c r="N123" s="1">
        <v>123</v>
      </c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9" workbookViewId="0">
      <selection activeCell="F52" sqref="F52"/>
    </sheetView>
  </sheetViews>
  <sheetFormatPr baseColWidth="10" defaultRowHeight="15" x14ac:dyDescent="0.25"/>
  <sheetData>
    <row r="1" spans="1:16" s="2" customFormat="1" x14ac:dyDescent="0.25">
      <c r="A1" s="2" t="s">
        <v>223</v>
      </c>
      <c r="B1" s="2" t="s">
        <v>224</v>
      </c>
      <c r="C1" s="2" t="s">
        <v>225</v>
      </c>
      <c r="D1" s="2" t="s">
        <v>226</v>
      </c>
      <c r="E1" s="2" t="s">
        <v>227</v>
      </c>
      <c r="F1" s="2" t="s">
        <v>228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</row>
    <row r="2" spans="1:16" s="2" customFormat="1" x14ac:dyDescent="0.25">
      <c r="A2" s="2" t="s">
        <v>0</v>
      </c>
      <c r="B2" s="2">
        <v>2273</v>
      </c>
      <c r="C2" s="2">
        <v>100</v>
      </c>
      <c r="D2" s="2">
        <v>100</v>
      </c>
      <c r="E2" s="2">
        <v>2273</v>
      </c>
      <c r="F2" s="2">
        <v>0</v>
      </c>
      <c r="G2" s="2">
        <v>0</v>
      </c>
      <c r="H2" s="3">
        <f>100-C2</f>
        <v>0</v>
      </c>
      <c r="I2" s="2">
        <v>0</v>
      </c>
      <c r="J2" s="3">
        <f>F2+G2</f>
        <v>0</v>
      </c>
      <c r="K2" s="3">
        <f>J2/B2*100</f>
        <v>0</v>
      </c>
      <c r="L2" s="2" t="s">
        <v>151</v>
      </c>
      <c r="M2" s="2" t="s">
        <v>152</v>
      </c>
      <c r="N2" s="2">
        <v>55</v>
      </c>
      <c r="P2" s="2" t="s">
        <v>0</v>
      </c>
    </row>
    <row r="3" spans="1:16" s="3" customFormat="1" x14ac:dyDescent="0.25">
      <c r="A3" s="3" t="s">
        <v>3</v>
      </c>
      <c r="B3" s="3">
        <v>1863</v>
      </c>
      <c r="C3" s="3">
        <v>99.9463231347289</v>
      </c>
      <c r="D3" s="3">
        <v>99.678800856530998</v>
      </c>
      <c r="E3" s="3">
        <v>1862</v>
      </c>
      <c r="F3" s="3">
        <v>1</v>
      </c>
      <c r="G3" s="3">
        <v>6</v>
      </c>
      <c r="H3" s="3">
        <f>100-C3</f>
        <v>5.3676865271100382E-2</v>
      </c>
      <c r="I3" s="3">
        <f>100-D3</f>
        <v>0.32119914346900202</v>
      </c>
      <c r="J3" s="3">
        <f>F3+G3</f>
        <v>7</v>
      </c>
      <c r="K3" s="3">
        <f>J3/B3*100</f>
        <v>0.37573805689747719</v>
      </c>
      <c r="L3" s="3" t="s">
        <v>154</v>
      </c>
      <c r="M3" s="3" t="s">
        <v>5</v>
      </c>
      <c r="N3" s="3">
        <v>57</v>
      </c>
      <c r="O3" s="3">
        <f>J3/B3*100</f>
        <v>0.37573805689747719</v>
      </c>
      <c r="P3" s="3" t="s">
        <v>3</v>
      </c>
    </row>
    <row r="4" spans="1:16" x14ac:dyDescent="0.25">
      <c r="A4" t="s">
        <v>6</v>
      </c>
      <c r="B4">
        <v>2183</v>
      </c>
      <c r="C4">
        <v>95.327530920751201</v>
      </c>
      <c r="D4">
        <v>95.153177869227207</v>
      </c>
      <c r="E4">
        <v>2081</v>
      </c>
      <c r="F4">
        <v>102</v>
      </c>
      <c r="G4">
        <v>106</v>
      </c>
      <c r="H4" s="3">
        <f t="shared" ref="H4:H49" si="0">100-C4</f>
        <v>4.6724690792487991</v>
      </c>
      <c r="I4" s="3">
        <f t="shared" ref="I4:I50" si="1">100-D4</f>
        <v>4.846822130772793</v>
      </c>
      <c r="J4" s="3">
        <f t="shared" ref="J4:J49" si="2">F4+G4</f>
        <v>208</v>
      </c>
      <c r="K4" s="3">
        <f t="shared" ref="K4:K50" si="3">J4/B4*100</f>
        <v>9.5281722400366462</v>
      </c>
      <c r="L4" t="s">
        <v>160</v>
      </c>
      <c r="M4" t="s">
        <v>8</v>
      </c>
      <c r="N4">
        <v>63</v>
      </c>
      <c r="O4" s="2">
        <f>J4/B4*100</f>
        <v>9.5281722400366462</v>
      </c>
      <c r="P4" t="s">
        <v>6</v>
      </c>
    </row>
    <row r="5" spans="1:16" x14ac:dyDescent="0.25">
      <c r="A5" t="s">
        <v>9</v>
      </c>
      <c r="B5">
        <v>2084</v>
      </c>
      <c r="C5">
        <v>99.952015355086303</v>
      </c>
      <c r="D5">
        <v>100</v>
      </c>
      <c r="E5">
        <v>2083</v>
      </c>
      <c r="F5">
        <v>1</v>
      </c>
      <c r="G5">
        <v>0</v>
      </c>
      <c r="H5" s="3">
        <f t="shared" si="0"/>
        <v>4.7984644913697139E-2</v>
      </c>
      <c r="I5" s="3">
        <f t="shared" si="1"/>
        <v>0</v>
      </c>
      <c r="J5" s="3">
        <f t="shared" si="2"/>
        <v>1</v>
      </c>
      <c r="K5" s="3">
        <f t="shared" si="3"/>
        <v>4.7984644913627639E-2</v>
      </c>
      <c r="L5" t="s">
        <v>163</v>
      </c>
      <c r="M5" t="s">
        <v>11</v>
      </c>
      <c r="N5">
        <v>65</v>
      </c>
      <c r="O5" s="2">
        <f t="shared" ref="O5:O49" si="4">J5/B5*100</f>
        <v>4.7984644913627639E-2</v>
      </c>
      <c r="P5" t="s">
        <v>9</v>
      </c>
    </row>
    <row r="6" spans="1:16" s="4" customFormat="1" x14ac:dyDescent="0.25">
      <c r="A6" s="4" t="s">
        <v>12</v>
      </c>
      <c r="B6" s="4">
        <v>2229</v>
      </c>
      <c r="C6" s="4">
        <v>68.461193360251201</v>
      </c>
      <c r="D6" s="4">
        <v>68.369175627240097</v>
      </c>
      <c r="E6" s="4">
        <v>1526</v>
      </c>
      <c r="F6" s="4">
        <v>703</v>
      </c>
      <c r="G6" s="4">
        <v>706</v>
      </c>
      <c r="H6" s="3">
        <f t="shared" si="0"/>
        <v>31.538806639748799</v>
      </c>
      <c r="I6" s="3">
        <f t="shared" si="1"/>
        <v>31.630824372759903</v>
      </c>
      <c r="J6" s="3">
        <f t="shared" si="2"/>
        <v>1409</v>
      </c>
      <c r="K6" s="3">
        <f t="shared" si="3"/>
        <v>63.212202781516382</v>
      </c>
      <c r="L6" s="4" t="s">
        <v>164</v>
      </c>
      <c r="M6" s="4" t="s">
        <v>14</v>
      </c>
      <c r="N6" s="4">
        <v>66</v>
      </c>
      <c r="O6" s="4">
        <f t="shared" si="4"/>
        <v>63.212202781516382</v>
      </c>
      <c r="P6" s="4" t="s">
        <v>12</v>
      </c>
    </row>
    <row r="7" spans="1:16" x14ac:dyDescent="0.25">
      <c r="A7" t="s">
        <v>15</v>
      </c>
      <c r="B7">
        <v>2572</v>
      </c>
      <c r="C7">
        <v>98.133748055987496</v>
      </c>
      <c r="D7">
        <v>96.557000765110899</v>
      </c>
      <c r="E7">
        <v>2524</v>
      </c>
      <c r="F7">
        <v>48</v>
      </c>
      <c r="G7">
        <v>90</v>
      </c>
      <c r="H7" s="3">
        <f t="shared" si="0"/>
        <v>1.8662519440125038</v>
      </c>
      <c r="I7" s="3">
        <f t="shared" si="1"/>
        <v>3.4429992348891005</v>
      </c>
      <c r="J7" s="3">
        <f t="shared" si="2"/>
        <v>138</v>
      </c>
      <c r="K7" s="3">
        <f t="shared" si="3"/>
        <v>5.3654743390357691</v>
      </c>
      <c r="L7" t="s">
        <v>166</v>
      </c>
      <c r="M7" t="s">
        <v>17</v>
      </c>
      <c r="N7">
        <v>68</v>
      </c>
      <c r="O7" s="2">
        <f t="shared" si="4"/>
        <v>5.3654743390357691</v>
      </c>
      <c r="P7" t="s">
        <v>15</v>
      </c>
    </row>
    <row r="8" spans="1:16" x14ac:dyDescent="0.25">
      <c r="A8" t="s">
        <v>18</v>
      </c>
      <c r="B8">
        <v>2027</v>
      </c>
      <c r="C8">
        <v>98.470646275283599</v>
      </c>
      <c r="D8">
        <v>98.5192497532082</v>
      </c>
      <c r="E8">
        <v>1996</v>
      </c>
      <c r="F8">
        <v>31</v>
      </c>
      <c r="G8">
        <v>30</v>
      </c>
      <c r="H8" s="3">
        <f t="shared" si="0"/>
        <v>1.5293537247164011</v>
      </c>
      <c r="I8" s="3">
        <f t="shared" si="1"/>
        <v>1.4807502467917999</v>
      </c>
      <c r="J8" s="3">
        <f t="shared" si="2"/>
        <v>61</v>
      </c>
      <c r="K8" s="3">
        <f t="shared" si="3"/>
        <v>3.0093734583127776</v>
      </c>
      <c r="L8" t="s">
        <v>167</v>
      </c>
      <c r="M8" t="s">
        <v>20</v>
      </c>
      <c r="N8">
        <v>69</v>
      </c>
      <c r="O8" s="2">
        <f t="shared" si="4"/>
        <v>3.0093734583127776</v>
      </c>
      <c r="P8" t="s">
        <v>18</v>
      </c>
    </row>
    <row r="9" spans="1:16" s="4" customFormat="1" x14ac:dyDescent="0.25">
      <c r="A9" s="4" t="s">
        <v>21</v>
      </c>
      <c r="B9" s="4">
        <v>2137</v>
      </c>
      <c r="C9" s="4">
        <v>63.640617688348101</v>
      </c>
      <c r="D9" s="4">
        <v>64.120697784064106</v>
      </c>
      <c r="E9" s="4">
        <v>1360</v>
      </c>
      <c r="F9" s="4">
        <v>777</v>
      </c>
      <c r="G9" s="4">
        <v>761</v>
      </c>
      <c r="H9" s="3">
        <f t="shared" si="0"/>
        <v>36.359382311651899</v>
      </c>
      <c r="I9" s="3">
        <f t="shared" si="1"/>
        <v>35.879302215935894</v>
      </c>
      <c r="J9" s="3">
        <f t="shared" si="2"/>
        <v>1538</v>
      </c>
      <c r="K9" s="3">
        <f t="shared" si="3"/>
        <v>71.97005147402902</v>
      </c>
      <c r="L9" s="4" t="s">
        <v>168</v>
      </c>
      <c r="M9" s="4" t="s">
        <v>23</v>
      </c>
      <c r="N9" s="4">
        <v>70</v>
      </c>
      <c r="O9" s="4">
        <f t="shared" si="4"/>
        <v>71.97005147402902</v>
      </c>
      <c r="P9" s="4" t="s">
        <v>21</v>
      </c>
    </row>
    <row r="10" spans="1:16" x14ac:dyDescent="0.25">
      <c r="A10" t="s">
        <v>24</v>
      </c>
      <c r="B10">
        <v>1761</v>
      </c>
      <c r="C10">
        <v>93.923906871095895</v>
      </c>
      <c r="D10">
        <v>77.253619803829906</v>
      </c>
      <c r="E10">
        <v>1654</v>
      </c>
      <c r="F10">
        <v>107</v>
      </c>
      <c r="G10">
        <v>487</v>
      </c>
      <c r="H10" s="3">
        <f t="shared" si="0"/>
        <v>6.0760931289041054</v>
      </c>
      <c r="I10" s="3">
        <f t="shared" si="1"/>
        <v>22.746380196170094</v>
      </c>
      <c r="J10" s="3">
        <f t="shared" si="2"/>
        <v>594</v>
      </c>
      <c r="K10" s="3">
        <f t="shared" si="3"/>
        <v>33.730834752981259</v>
      </c>
      <c r="L10" t="s">
        <v>169</v>
      </c>
      <c r="M10" t="s">
        <v>26</v>
      </c>
      <c r="N10">
        <v>71</v>
      </c>
      <c r="O10" s="2">
        <f t="shared" si="4"/>
        <v>33.730834752981259</v>
      </c>
      <c r="P10" t="s">
        <v>24</v>
      </c>
    </row>
    <row r="11" spans="1:16" x14ac:dyDescent="0.25">
      <c r="A11" t="s">
        <v>27</v>
      </c>
      <c r="B11">
        <v>2532</v>
      </c>
      <c r="C11">
        <v>99.447077409162702</v>
      </c>
      <c r="D11">
        <v>99.643846458250806</v>
      </c>
      <c r="E11">
        <v>2518</v>
      </c>
      <c r="F11">
        <v>14</v>
      </c>
      <c r="G11">
        <v>9</v>
      </c>
      <c r="H11" s="3">
        <f t="shared" si="0"/>
        <v>0.55292259083729789</v>
      </c>
      <c r="I11" s="3">
        <f t="shared" si="1"/>
        <v>0.35615354174919389</v>
      </c>
      <c r="J11" s="3">
        <f t="shared" si="2"/>
        <v>23</v>
      </c>
      <c r="K11" s="3">
        <f t="shared" si="3"/>
        <v>0.90837282780410733</v>
      </c>
      <c r="L11" t="s">
        <v>170</v>
      </c>
      <c r="M11" t="s">
        <v>29</v>
      </c>
      <c r="N11">
        <v>72</v>
      </c>
      <c r="O11" s="2">
        <f t="shared" si="4"/>
        <v>0.90837282780410733</v>
      </c>
      <c r="P11" t="s">
        <v>27</v>
      </c>
    </row>
    <row r="12" spans="1:16" x14ac:dyDescent="0.25">
      <c r="A12" t="s">
        <v>30</v>
      </c>
      <c r="B12">
        <v>2123</v>
      </c>
      <c r="C12">
        <v>99.152143193593901</v>
      </c>
      <c r="D12">
        <v>99.527186761229302</v>
      </c>
      <c r="E12">
        <v>2105</v>
      </c>
      <c r="F12">
        <v>18</v>
      </c>
      <c r="G12">
        <v>10</v>
      </c>
      <c r="H12" s="3">
        <f t="shared" si="0"/>
        <v>0.84785680640609939</v>
      </c>
      <c r="I12" s="3">
        <f t="shared" si="1"/>
        <v>0.47281323877069781</v>
      </c>
      <c r="J12" s="3">
        <f t="shared" si="2"/>
        <v>28</v>
      </c>
      <c r="K12" s="3">
        <f t="shared" si="3"/>
        <v>1.3188883655204899</v>
      </c>
      <c r="L12" t="s">
        <v>171</v>
      </c>
      <c r="M12" t="s">
        <v>32</v>
      </c>
      <c r="N12">
        <v>73</v>
      </c>
      <c r="O12" s="2">
        <f t="shared" si="4"/>
        <v>1.3188883655204899</v>
      </c>
      <c r="P12" t="s">
        <v>30</v>
      </c>
    </row>
    <row r="13" spans="1:16" s="2" customFormat="1" x14ac:dyDescent="0.25">
      <c r="A13" s="2" t="s">
        <v>33</v>
      </c>
      <c r="B13" s="2">
        <v>2539</v>
      </c>
      <c r="C13" s="2">
        <v>100</v>
      </c>
      <c r="D13" s="2">
        <v>100</v>
      </c>
      <c r="E13" s="2">
        <v>2539</v>
      </c>
      <c r="F13" s="2">
        <v>0</v>
      </c>
      <c r="G13" s="2">
        <v>0</v>
      </c>
      <c r="H13" s="3">
        <f t="shared" si="0"/>
        <v>0</v>
      </c>
      <c r="I13" s="3">
        <f t="shared" si="1"/>
        <v>0</v>
      </c>
      <c r="J13" s="3">
        <f t="shared" si="2"/>
        <v>0</v>
      </c>
      <c r="K13" s="3">
        <f t="shared" si="3"/>
        <v>0</v>
      </c>
      <c r="L13" s="2" t="s">
        <v>172</v>
      </c>
      <c r="M13" s="2" t="s">
        <v>35</v>
      </c>
      <c r="N13" s="2">
        <v>74</v>
      </c>
      <c r="O13" s="2">
        <f t="shared" si="4"/>
        <v>0</v>
      </c>
      <c r="P13" s="2" t="s">
        <v>33</v>
      </c>
    </row>
    <row r="14" spans="1:16" x14ac:dyDescent="0.25">
      <c r="A14" t="s">
        <v>36</v>
      </c>
      <c r="B14">
        <v>1789</v>
      </c>
      <c r="C14">
        <v>100</v>
      </c>
      <c r="D14">
        <v>99.665738161559801</v>
      </c>
      <c r="E14">
        <v>1789</v>
      </c>
      <c r="F14">
        <v>0</v>
      </c>
      <c r="G14">
        <v>6</v>
      </c>
      <c r="H14" s="3">
        <f t="shared" si="0"/>
        <v>0</v>
      </c>
      <c r="I14" s="3">
        <f t="shared" si="1"/>
        <v>0.33426183844019874</v>
      </c>
      <c r="J14" s="3">
        <f t="shared" si="2"/>
        <v>6</v>
      </c>
      <c r="K14" s="3">
        <f t="shared" si="3"/>
        <v>0.33538289547233091</v>
      </c>
      <c r="L14" t="s">
        <v>173</v>
      </c>
      <c r="M14" t="s">
        <v>38</v>
      </c>
      <c r="N14">
        <v>75</v>
      </c>
      <c r="O14" s="2">
        <f t="shared" si="4"/>
        <v>0.33538289547233091</v>
      </c>
      <c r="P14" t="s">
        <v>36</v>
      </c>
    </row>
    <row r="15" spans="1:16" x14ac:dyDescent="0.25">
      <c r="A15" t="s">
        <v>39</v>
      </c>
      <c r="B15">
        <v>1879</v>
      </c>
      <c r="C15">
        <v>99.840340606705695</v>
      </c>
      <c r="D15">
        <v>99.946723494938695</v>
      </c>
      <c r="E15">
        <v>1876</v>
      </c>
      <c r="F15">
        <v>3</v>
      </c>
      <c r="G15">
        <v>1</v>
      </c>
      <c r="H15" s="3">
        <f t="shared" si="0"/>
        <v>0.15965939329430512</v>
      </c>
      <c r="I15" s="3">
        <f t="shared" si="1"/>
        <v>5.3276505061305102E-2</v>
      </c>
      <c r="J15" s="3">
        <f t="shared" si="2"/>
        <v>4</v>
      </c>
      <c r="K15" s="3">
        <f t="shared" si="3"/>
        <v>0.21287919105907396</v>
      </c>
      <c r="L15" t="s">
        <v>174</v>
      </c>
      <c r="M15" t="s">
        <v>41</v>
      </c>
      <c r="N15">
        <v>76</v>
      </c>
      <c r="O15" s="2">
        <f t="shared" si="4"/>
        <v>0.21287919105907396</v>
      </c>
      <c r="P15" t="s">
        <v>39</v>
      </c>
    </row>
    <row r="16" spans="1:16" s="2" customFormat="1" x14ac:dyDescent="0.25">
      <c r="A16" s="2" t="s">
        <v>42</v>
      </c>
      <c r="B16" s="2">
        <v>1953</v>
      </c>
      <c r="C16" s="2">
        <v>100</v>
      </c>
      <c r="D16" s="2">
        <v>100</v>
      </c>
      <c r="E16" s="2">
        <v>1953</v>
      </c>
      <c r="F16" s="2">
        <v>0</v>
      </c>
      <c r="G16" s="2">
        <v>0</v>
      </c>
      <c r="H16" s="3">
        <f t="shared" si="0"/>
        <v>0</v>
      </c>
      <c r="I16" s="3">
        <f t="shared" si="1"/>
        <v>0</v>
      </c>
      <c r="J16" s="3">
        <f t="shared" si="2"/>
        <v>0</v>
      </c>
      <c r="K16" s="3">
        <f t="shared" si="3"/>
        <v>0</v>
      </c>
      <c r="L16" s="2" t="s">
        <v>175</v>
      </c>
      <c r="M16" s="2" t="s">
        <v>44</v>
      </c>
      <c r="N16" s="2">
        <v>77</v>
      </c>
      <c r="O16" s="2">
        <f t="shared" si="4"/>
        <v>0</v>
      </c>
      <c r="P16" s="2" t="s">
        <v>42</v>
      </c>
    </row>
    <row r="17" spans="1:16" x14ac:dyDescent="0.25">
      <c r="A17" t="s">
        <v>45</v>
      </c>
      <c r="B17">
        <v>2412</v>
      </c>
      <c r="C17">
        <v>99.004975124378106</v>
      </c>
      <c r="D17">
        <v>99.791057250313401</v>
      </c>
      <c r="E17">
        <v>2388</v>
      </c>
      <c r="F17">
        <v>24</v>
      </c>
      <c r="G17">
        <v>5</v>
      </c>
      <c r="H17" s="3">
        <f t="shared" si="0"/>
        <v>0.99502487562189401</v>
      </c>
      <c r="I17" s="3">
        <f t="shared" si="1"/>
        <v>0.20894274968659943</v>
      </c>
      <c r="J17" s="3">
        <f t="shared" si="2"/>
        <v>29</v>
      </c>
      <c r="K17" s="3">
        <f t="shared" si="3"/>
        <v>1.2023217247097846</v>
      </c>
      <c r="L17" t="s">
        <v>176</v>
      </c>
      <c r="M17" t="s">
        <v>47</v>
      </c>
      <c r="N17">
        <v>78</v>
      </c>
      <c r="O17" s="2">
        <f t="shared" si="4"/>
        <v>1.2023217247097846</v>
      </c>
      <c r="P17" t="s">
        <v>45</v>
      </c>
    </row>
    <row r="18" spans="1:16" s="2" customFormat="1" x14ac:dyDescent="0.25">
      <c r="A18" s="2" t="s">
        <v>48</v>
      </c>
      <c r="B18" s="2">
        <v>1535</v>
      </c>
      <c r="C18" s="2">
        <v>100</v>
      </c>
      <c r="D18" s="2">
        <v>100</v>
      </c>
      <c r="E18" s="2">
        <v>1535</v>
      </c>
      <c r="F18" s="2">
        <v>0</v>
      </c>
      <c r="G18" s="2">
        <v>0</v>
      </c>
      <c r="H18" s="3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2" t="s">
        <v>177</v>
      </c>
      <c r="M18" s="2" t="s">
        <v>50</v>
      </c>
      <c r="N18" s="2">
        <v>79</v>
      </c>
      <c r="O18" s="2">
        <f t="shared" si="4"/>
        <v>0</v>
      </c>
      <c r="P18" s="2" t="s">
        <v>48</v>
      </c>
    </row>
    <row r="19" spans="1:16" x14ac:dyDescent="0.25">
      <c r="A19" t="s">
        <v>51</v>
      </c>
      <c r="B19">
        <v>2274</v>
      </c>
      <c r="C19">
        <v>99.164467897977104</v>
      </c>
      <c r="D19">
        <v>98.946906537955201</v>
      </c>
      <c r="E19">
        <v>2255</v>
      </c>
      <c r="F19">
        <v>19</v>
      </c>
      <c r="G19">
        <v>24</v>
      </c>
      <c r="H19" s="3">
        <f t="shared" si="0"/>
        <v>0.83553210202289563</v>
      </c>
      <c r="I19" s="3">
        <f t="shared" si="1"/>
        <v>1.0530934620447994</v>
      </c>
      <c r="J19" s="3">
        <f t="shared" si="2"/>
        <v>43</v>
      </c>
      <c r="K19" s="3">
        <f t="shared" si="3"/>
        <v>1.8909410729991205</v>
      </c>
      <c r="L19" t="s">
        <v>178</v>
      </c>
      <c r="M19" t="s">
        <v>53</v>
      </c>
      <c r="N19">
        <v>80</v>
      </c>
      <c r="O19" s="2">
        <f t="shared" si="4"/>
        <v>1.8909410729991205</v>
      </c>
      <c r="P19" t="s">
        <v>51</v>
      </c>
    </row>
    <row r="20" spans="1:16" x14ac:dyDescent="0.25">
      <c r="A20" t="s">
        <v>54</v>
      </c>
      <c r="B20">
        <v>1987</v>
      </c>
      <c r="C20">
        <v>100</v>
      </c>
      <c r="D20">
        <v>99.949698189134807</v>
      </c>
      <c r="E20">
        <v>1987</v>
      </c>
      <c r="F20">
        <v>0</v>
      </c>
      <c r="G20">
        <v>1</v>
      </c>
      <c r="H20" s="3">
        <f t="shared" si="0"/>
        <v>0</v>
      </c>
      <c r="I20" s="3">
        <f t="shared" si="1"/>
        <v>5.030181086519292E-2</v>
      </c>
      <c r="J20" s="3">
        <f t="shared" si="2"/>
        <v>1</v>
      </c>
      <c r="K20" s="3">
        <f t="shared" si="3"/>
        <v>5.0327126321087066E-2</v>
      </c>
      <c r="L20" t="s">
        <v>179</v>
      </c>
      <c r="M20" t="s">
        <v>56</v>
      </c>
      <c r="N20">
        <v>81</v>
      </c>
      <c r="O20" s="2">
        <f t="shared" si="4"/>
        <v>5.0327126321087066E-2</v>
      </c>
      <c r="P20" t="s">
        <v>54</v>
      </c>
    </row>
    <row r="21" spans="1:16" x14ac:dyDescent="0.25">
      <c r="A21" t="s">
        <v>57</v>
      </c>
      <c r="B21">
        <v>1863</v>
      </c>
      <c r="C21">
        <v>99.892646269457799</v>
      </c>
      <c r="D21">
        <v>100</v>
      </c>
      <c r="E21">
        <v>1861</v>
      </c>
      <c r="F21">
        <v>2</v>
      </c>
      <c r="G21">
        <v>0</v>
      </c>
      <c r="H21" s="3">
        <f t="shared" si="0"/>
        <v>0.10735373054220076</v>
      </c>
      <c r="I21" s="3">
        <f t="shared" si="1"/>
        <v>0</v>
      </c>
      <c r="J21" s="3">
        <f t="shared" si="2"/>
        <v>2</v>
      </c>
      <c r="K21" s="3">
        <f t="shared" si="3"/>
        <v>0.10735373054213634</v>
      </c>
      <c r="L21" t="s">
        <v>180</v>
      </c>
      <c r="M21" t="s">
        <v>59</v>
      </c>
      <c r="N21">
        <v>82</v>
      </c>
      <c r="O21" s="2">
        <f t="shared" si="4"/>
        <v>0.10735373054213634</v>
      </c>
      <c r="P21" t="s">
        <v>57</v>
      </c>
    </row>
    <row r="22" spans="1:16" s="2" customFormat="1" x14ac:dyDescent="0.25">
      <c r="A22" s="2" t="s">
        <v>60</v>
      </c>
      <c r="B22" s="2">
        <v>2476</v>
      </c>
      <c r="C22" s="2">
        <v>100</v>
      </c>
      <c r="D22" s="2">
        <v>100</v>
      </c>
      <c r="E22" s="2">
        <v>2476</v>
      </c>
      <c r="F22" s="2">
        <v>0</v>
      </c>
      <c r="G22" s="2">
        <v>0</v>
      </c>
      <c r="H22" s="3">
        <f t="shared" si="0"/>
        <v>0</v>
      </c>
      <c r="I22" s="3">
        <f t="shared" si="1"/>
        <v>0</v>
      </c>
      <c r="J22" s="3">
        <f t="shared" si="2"/>
        <v>0</v>
      </c>
      <c r="K22" s="3">
        <f t="shared" si="3"/>
        <v>0</v>
      </c>
      <c r="L22" s="2" t="s">
        <v>181</v>
      </c>
      <c r="M22" s="2" t="s">
        <v>62</v>
      </c>
      <c r="N22" s="2">
        <v>83</v>
      </c>
      <c r="O22" s="2">
        <f t="shared" si="4"/>
        <v>0</v>
      </c>
      <c r="P22" s="2" t="s">
        <v>60</v>
      </c>
    </row>
    <row r="23" spans="1:16" x14ac:dyDescent="0.25">
      <c r="A23" t="s">
        <v>63</v>
      </c>
      <c r="B23">
        <v>1518</v>
      </c>
      <c r="C23">
        <v>99.802371541501898</v>
      </c>
      <c r="D23">
        <v>100</v>
      </c>
      <c r="E23">
        <v>1515</v>
      </c>
      <c r="F23">
        <v>3</v>
      </c>
      <c r="G23">
        <v>0</v>
      </c>
      <c r="H23" s="3">
        <f t="shared" si="0"/>
        <v>0.19762845849810162</v>
      </c>
      <c r="I23" s="3">
        <f t="shared" si="1"/>
        <v>0</v>
      </c>
      <c r="J23" s="3">
        <f t="shared" si="2"/>
        <v>3</v>
      </c>
      <c r="K23" s="3">
        <f t="shared" si="3"/>
        <v>0.19762845849802371</v>
      </c>
      <c r="L23" t="s">
        <v>182</v>
      </c>
      <c r="M23" t="s">
        <v>65</v>
      </c>
      <c r="N23">
        <v>84</v>
      </c>
      <c r="O23" s="2">
        <f t="shared" si="4"/>
        <v>0.19762845849802371</v>
      </c>
      <c r="P23" t="s">
        <v>63</v>
      </c>
    </row>
    <row r="24" spans="1:16" x14ac:dyDescent="0.25">
      <c r="A24" t="s">
        <v>66</v>
      </c>
      <c r="B24">
        <v>1619</v>
      </c>
      <c r="C24">
        <v>98.888202594193899</v>
      </c>
      <c r="D24">
        <v>99.317617866004895</v>
      </c>
      <c r="E24">
        <v>1601</v>
      </c>
      <c r="F24">
        <v>18</v>
      </c>
      <c r="G24">
        <v>11</v>
      </c>
      <c r="H24" s="3">
        <f t="shared" si="0"/>
        <v>1.1117974058061009</v>
      </c>
      <c r="I24" s="3">
        <f t="shared" si="1"/>
        <v>0.68238213399510528</v>
      </c>
      <c r="J24" s="3">
        <f t="shared" si="2"/>
        <v>29</v>
      </c>
      <c r="K24" s="3">
        <f t="shared" si="3"/>
        <v>1.7912291537986413</v>
      </c>
      <c r="L24" t="s">
        <v>183</v>
      </c>
      <c r="M24" t="s">
        <v>68</v>
      </c>
      <c r="N24">
        <v>85</v>
      </c>
      <c r="O24" s="2">
        <f t="shared" si="4"/>
        <v>1.7912291537986413</v>
      </c>
      <c r="P24" t="s">
        <v>66</v>
      </c>
    </row>
    <row r="25" spans="1:16" x14ac:dyDescent="0.25">
      <c r="A25" t="s">
        <v>69</v>
      </c>
      <c r="B25">
        <v>2601</v>
      </c>
      <c r="C25">
        <v>99.231064975009602</v>
      </c>
      <c r="D25">
        <v>99.307425933051107</v>
      </c>
      <c r="E25">
        <v>2581</v>
      </c>
      <c r="F25">
        <v>20</v>
      </c>
      <c r="G25">
        <v>18</v>
      </c>
      <c r="H25" s="3">
        <f t="shared" si="0"/>
        <v>0.76893502499039812</v>
      </c>
      <c r="I25" s="3">
        <f t="shared" si="1"/>
        <v>0.69257406694889312</v>
      </c>
      <c r="J25" s="3">
        <f t="shared" si="2"/>
        <v>38</v>
      </c>
      <c r="K25" s="3">
        <f t="shared" si="3"/>
        <v>1.4609765474817378</v>
      </c>
      <c r="L25" t="s">
        <v>184</v>
      </c>
      <c r="M25" t="s">
        <v>71</v>
      </c>
      <c r="N25">
        <v>86</v>
      </c>
      <c r="O25" s="2">
        <f t="shared" si="4"/>
        <v>1.4609765474817378</v>
      </c>
      <c r="P25" t="s">
        <v>69</v>
      </c>
    </row>
    <row r="26" spans="1:16" x14ac:dyDescent="0.25">
      <c r="A26" t="s">
        <v>72</v>
      </c>
      <c r="B26">
        <v>1961</v>
      </c>
      <c r="C26">
        <v>93.166751657317604</v>
      </c>
      <c r="D26">
        <v>95.305164319248803</v>
      </c>
      <c r="E26">
        <v>1827</v>
      </c>
      <c r="F26">
        <v>134</v>
      </c>
      <c r="G26">
        <v>90</v>
      </c>
      <c r="H26" s="3">
        <f t="shared" si="0"/>
        <v>6.8332483426823956</v>
      </c>
      <c r="I26" s="3">
        <f t="shared" si="1"/>
        <v>4.6948356807511971</v>
      </c>
      <c r="J26" s="3">
        <f t="shared" si="2"/>
        <v>224</v>
      </c>
      <c r="K26" s="3">
        <f t="shared" si="3"/>
        <v>11.422743498215196</v>
      </c>
      <c r="L26" t="s">
        <v>185</v>
      </c>
      <c r="M26" t="s">
        <v>74</v>
      </c>
      <c r="N26">
        <v>87</v>
      </c>
      <c r="O26" s="2">
        <f t="shared" si="4"/>
        <v>11.422743498215196</v>
      </c>
      <c r="P26" t="s">
        <v>72</v>
      </c>
    </row>
    <row r="27" spans="1:16" x14ac:dyDescent="0.25">
      <c r="A27" t="s">
        <v>75</v>
      </c>
      <c r="B27">
        <v>2136</v>
      </c>
      <c r="C27">
        <v>99.063670411985001</v>
      </c>
      <c r="D27">
        <v>99.389384687646697</v>
      </c>
      <c r="E27">
        <v>2116</v>
      </c>
      <c r="F27">
        <v>20</v>
      </c>
      <c r="G27">
        <v>13</v>
      </c>
      <c r="H27" s="3">
        <f t="shared" si="0"/>
        <v>0.9363295880149991</v>
      </c>
      <c r="I27" s="3">
        <f t="shared" si="1"/>
        <v>0.61061531235330335</v>
      </c>
      <c r="J27" s="3">
        <f t="shared" si="2"/>
        <v>33</v>
      </c>
      <c r="K27" s="3">
        <f t="shared" si="3"/>
        <v>1.544943820224719</v>
      </c>
      <c r="L27" t="s">
        <v>186</v>
      </c>
      <c r="M27" t="s">
        <v>77</v>
      </c>
      <c r="N27">
        <v>88</v>
      </c>
      <c r="O27" s="2">
        <f t="shared" si="4"/>
        <v>1.544943820224719</v>
      </c>
      <c r="P27" t="s">
        <v>75</v>
      </c>
    </row>
    <row r="28" spans="1:16" x14ac:dyDescent="0.25">
      <c r="A28" t="s">
        <v>78</v>
      </c>
      <c r="B28">
        <v>2974</v>
      </c>
      <c r="C28">
        <v>93.611297915265595</v>
      </c>
      <c r="D28">
        <v>95.407813570938998</v>
      </c>
      <c r="E28">
        <v>2784</v>
      </c>
      <c r="F28">
        <v>190</v>
      </c>
      <c r="G28">
        <v>134</v>
      </c>
      <c r="H28" s="3">
        <f t="shared" si="0"/>
        <v>6.3887020847344047</v>
      </c>
      <c r="I28" s="3">
        <f t="shared" si="1"/>
        <v>4.5921864290610017</v>
      </c>
      <c r="J28" s="3">
        <f t="shared" si="2"/>
        <v>324</v>
      </c>
      <c r="K28" s="3">
        <f t="shared" si="3"/>
        <v>10.894418291862811</v>
      </c>
      <c r="L28" t="s">
        <v>187</v>
      </c>
      <c r="M28" t="s">
        <v>80</v>
      </c>
      <c r="N28">
        <v>89</v>
      </c>
      <c r="O28" s="2">
        <f t="shared" si="4"/>
        <v>10.894418291862811</v>
      </c>
      <c r="P28" t="s">
        <v>78</v>
      </c>
    </row>
    <row r="29" spans="1:16" x14ac:dyDescent="0.25">
      <c r="A29" t="s">
        <v>81</v>
      </c>
      <c r="B29">
        <v>2656</v>
      </c>
      <c r="C29">
        <v>99.548192771084302</v>
      </c>
      <c r="D29">
        <v>99.7735849056603</v>
      </c>
      <c r="E29">
        <v>2644</v>
      </c>
      <c r="F29">
        <v>12</v>
      </c>
      <c r="G29">
        <v>6</v>
      </c>
      <c r="H29" s="3">
        <f t="shared" si="0"/>
        <v>0.45180722891569758</v>
      </c>
      <c r="I29" s="3">
        <f t="shared" si="1"/>
        <v>0.22641509433969986</v>
      </c>
      <c r="J29" s="3">
        <f t="shared" si="2"/>
        <v>18</v>
      </c>
      <c r="K29" s="3">
        <f t="shared" si="3"/>
        <v>0.67771084337349397</v>
      </c>
      <c r="L29" t="s">
        <v>188</v>
      </c>
      <c r="M29" t="s">
        <v>83</v>
      </c>
      <c r="N29">
        <v>90</v>
      </c>
      <c r="O29" s="2">
        <f t="shared" si="4"/>
        <v>0.67771084337349397</v>
      </c>
      <c r="P29" t="s">
        <v>81</v>
      </c>
    </row>
    <row r="30" spans="1:16" x14ac:dyDescent="0.25">
      <c r="A30" t="s">
        <v>84</v>
      </c>
      <c r="B30">
        <v>1860</v>
      </c>
      <c r="C30">
        <v>91.451612903225794</v>
      </c>
      <c r="D30">
        <v>76.483812949640196</v>
      </c>
      <c r="E30">
        <v>1701</v>
      </c>
      <c r="F30">
        <v>159</v>
      </c>
      <c r="G30">
        <v>523</v>
      </c>
      <c r="H30" s="3">
        <f t="shared" si="0"/>
        <v>8.5483870967742064</v>
      </c>
      <c r="I30" s="3">
        <f t="shared" si="1"/>
        <v>23.516187050359804</v>
      </c>
      <c r="J30" s="3">
        <f t="shared" si="2"/>
        <v>682</v>
      </c>
      <c r="K30" s="3">
        <f t="shared" si="3"/>
        <v>36.666666666666664</v>
      </c>
      <c r="L30" t="s">
        <v>222</v>
      </c>
      <c r="M30" t="s">
        <v>86</v>
      </c>
      <c r="N30" s="2">
        <v>125</v>
      </c>
      <c r="P30" t="s">
        <v>84</v>
      </c>
    </row>
    <row r="31" spans="1:16" x14ac:dyDescent="0.25">
      <c r="A31" t="s">
        <v>89</v>
      </c>
      <c r="B31">
        <v>2953</v>
      </c>
      <c r="C31">
        <v>98.814764646122498</v>
      </c>
      <c r="D31">
        <v>99.522510231923604</v>
      </c>
      <c r="E31">
        <v>2918</v>
      </c>
      <c r="F31">
        <v>35</v>
      </c>
      <c r="G31">
        <v>14</v>
      </c>
      <c r="H31" s="3">
        <f t="shared" si="0"/>
        <v>1.185235353877502</v>
      </c>
      <c r="I31" s="3">
        <f t="shared" si="1"/>
        <v>0.47748976807639565</v>
      </c>
      <c r="J31" s="3">
        <f t="shared" si="2"/>
        <v>49</v>
      </c>
      <c r="K31" s="3">
        <f t="shared" si="3"/>
        <v>1.6593294954283779</v>
      </c>
      <c r="L31" t="s">
        <v>190</v>
      </c>
      <c r="M31" t="s">
        <v>91</v>
      </c>
      <c r="N31">
        <v>92</v>
      </c>
      <c r="O31" s="2">
        <f t="shared" si="4"/>
        <v>1.6593294954283779</v>
      </c>
      <c r="P31" t="s">
        <v>89</v>
      </c>
    </row>
    <row r="32" spans="1:16" x14ac:dyDescent="0.25">
      <c r="A32" t="s">
        <v>92</v>
      </c>
      <c r="B32">
        <v>3005</v>
      </c>
      <c r="C32">
        <v>99.966722129783605</v>
      </c>
      <c r="D32">
        <v>99.933466400532197</v>
      </c>
      <c r="E32">
        <v>3004</v>
      </c>
      <c r="F32">
        <v>1</v>
      </c>
      <c r="G32">
        <v>2</v>
      </c>
      <c r="H32" s="3">
        <f t="shared" si="0"/>
        <v>3.3277870216394945E-2</v>
      </c>
      <c r="I32" s="3">
        <f t="shared" si="1"/>
        <v>6.6533599467803128E-2</v>
      </c>
      <c r="J32" s="3">
        <f t="shared" si="2"/>
        <v>3</v>
      </c>
      <c r="K32" s="3">
        <f t="shared" si="3"/>
        <v>9.9833610648918478E-2</v>
      </c>
      <c r="L32" t="s">
        <v>191</v>
      </c>
      <c r="M32" t="s">
        <v>94</v>
      </c>
      <c r="N32">
        <v>93</v>
      </c>
      <c r="O32" s="2">
        <f t="shared" si="4"/>
        <v>9.9833610648918478E-2</v>
      </c>
      <c r="P32" t="s">
        <v>92</v>
      </c>
    </row>
    <row r="33" spans="1:16" x14ac:dyDescent="0.25">
      <c r="A33" t="s">
        <v>95</v>
      </c>
      <c r="B33">
        <v>2649</v>
      </c>
      <c r="C33">
        <v>97.017742544356295</v>
      </c>
      <c r="D33">
        <v>98.542944785276006</v>
      </c>
      <c r="E33">
        <v>2570</v>
      </c>
      <c r="F33">
        <v>79</v>
      </c>
      <c r="G33">
        <v>38</v>
      </c>
      <c r="H33" s="3">
        <f t="shared" si="0"/>
        <v>2.9822574556437047</v>
      </c>
      <c r="I33" s="3">
        <f t="shared" si="1"/>
        <v>1.4570552147239937</v>
      </c>
      <c r="J33" s="3">
        <f t="shared" si="2"/>
        <v>117</v>
      </c>
      <c r="K33" s="3">
        <f t="shared" si="3"/>
        <v>4.4167610419026042</v>
      </c>
      <c r="L33" t="s">
        <v>192</v>
      </c>
      <c r="M33" t="s">
        <v>97</v>
      </c>
      <c r="N33">
        <v>94</v>
      </c>
      <c r="O33" s="2">
        <f t="shared" si="4"/>
        <v>4.4167610419026042</v>
      </c>
      <c r="P33" t="s">
        <v>95</v>
      </c>
    </row>
    <row r="34" spans="1:16" x14ac:dyDescent="0.25">
      <c r="A34" t="s">
        <v>98</v>
      </c>
      <c r="B34">
        <v>2748</v>
      </c>
      <c r="C34">
        <v>100</v>
      </c>
      <c r="D34">
        <v>99.963623135685694</v>
      </c>
      <c r="E34">
        <v>2748</v>
      </c>
      <c r="F34">
        <v>0</v>
      </c>
      <c r="G34">
        <v>1</v>
      </c>
      <c r="H34" s="3">
        <f t="shared" si="0"/>
        <v>0</v>
      </c>
      <c r="I34" s="3">
        <f t="shared" si="1"/>
        <v>3.637686431430609E-2</v>
      </c>
      <c r="J34" s="3">
        <f t="shared" si="2"/>
        <v>1</v>
      </c>
      <c r="K34" s="3">
        <f t="shared" si="3"/>
        <v>3.6390101892285302E-2</v>
      </c>
      <c r="L34" t="s">
        <v>193</v>
      </c>
      <c r="M34" t="s">
        <v>100</v>
      </c>
      <c r="N34">
        <v>95</v>
      </c>
      <c r="O34" s="2">
        <f t="shared" si="4"/>
        <v>3.6390101892285302E-2</v>
      </c>
      <c r="P34" t="s">
        <v>98</v>
      </c>
    </row>
    <row r="35" spans="1:16" x14ac:dyDescent="0.25">
      <c r="A35" t="s">
        <v>101</v>
      </c>
      <c r="B35">
        <v>3251</v>
      </c>
      <c r="C35">
        <v>99.107966779452397</v>
      </c>
      <c r="D35">
        <v>99.199507389162505</v>
      </c>
      <c r="E35">
        <v>3222</v>
      </c>
      <c r="F35">
        <v>29</v>
      </c>
      <c r="G35">
        <v>26</v>
      </c>
      <c r="H35" s="3">
        <f t="shared" si="0"/>
        <v>0.89203322054760292</v>
      </c>
      <c r="I35" s="3">
        <f t="shared" si="1"/>
        <v>0.80049261083749457</v>
      </c>
      <c r="J35" s="3">
        <f t="shared" si="2"/>
        <v>55</v>
      </c>
      <c r="K35" s="3">
        <f t="shared" si="3"/>
        <v>1.6917871424177178</v>
      </c>
      <c r="L35" t="s">
        <v>194</v>
      </c>
      <c r="M35" t="s">
        <v>103</v>
      </c>
      <c r="N35">
        <v>96</v>
      </c>
      <c r="O35" s="2">
        <f t="shared" si="4"/>
        <v>1.6917871424177178</v>
      </c>
      <c r="P35" t="s">
        <v>101</v>
      </c>
    </row>
    <row r="36" spans="1:16" x14ac:dyDescent="0.25">
      <c r="A36" t="s">
        <v>104</v>
      </c>
      <c r="B36">
        <v>2262</v>
      </c>
      <c r="C36">
        <v>94.916003536693196</v>
      </c>
      <c r="D36">
        <v>95.042054006197404</v>
      </c>
      <c r="E36">
        <v>2147</v>
      </c>
      <c r="F36">
        <v>115</v>
      </c>
      <c r="G36">
        <v>112</v>
      </c>
      <c r="H36" s="3">
        <f t="shared" si="0"/>
        <v>5.0839964633068035</v>
      </c>
      <c r="I36" s="3">
        <f t="shared" si="1"/>
        <v>4.9579459938025963</v>
      </c>
      <c r="J36" s="3">
        <f t="shared" si="2"/>
        <v>227</v>
      </c>
      <c r="K36" s="3">
        <f t="shared" si="3"/>
        <v>10.035366931918656</v>
      </c>
      <c r="L36" t="s">
        <v>195</v>
      </c>
      <c r="M36" t="s">
        <v>106</v>
      </c>
      <c r="N36">
        <v>97</v>
      </c>
      <c r="O36" s="2">
        <f t="shared" si="4"/>
        <v>10.035366931918656</v>
      </c>
      <c r="P36" t="s">
        <v>104</v>
      </c>
    </row>
    <row r="37" spans="1:16" x14ac:dyDescent="0.25">
      <c r="A37" t="s">
        <v>107</v>
      </c>
      <c r="B37">
        <v>3363</v>
      </c>
      <c r="C37">
        <v>99.910793933987506</v>
      </c>
      <c r="D37">
        <v>100</v>
      </c>
      <c r="E37">
        <v>3360</v>
      </c>
      <c r="F37">
        <v>3</v>
      </c>
      <c r="G37">
        <v>0</v>
      </c>
      <c r="H37" s="3">
        <f t="shared" si="0"/>
        <v>8.9206066012494034E-2</v>
      </c>
      <c r="I37" s="3">
        <f t="shared" si="1"/>
        <v>0</v>
      </c>
      <c r="J37" s="3">
        <f t="shared" si="2"/>
        <v>3</v>
      </c>
      <c r="K37" s="3">
        <f t="shared" si="3"/>
        <v>8.9206066012488858E-2</v>
      </c>
      <c r="L37" t="s">
        <v>196</v>
      </c>
      <c r="M37" t="s">
        <v>109</v>
      </c>
      <c r="N37">
        <v>98</v>
      </c>
      <c r="O37" s="2">
        <f t="shared" si="4"/>
        <v>8.9206066012488858E-2</v>
      </c>
      <c r="P37" t="s">
        <v>107</v>
      </c>
    </row>
    <row r="38" spans="1:16" x14ac:dyDescent="0.25">
      <c r="A38" t="s">
        <v>110</v>
      </c>
      <c r="B38">
        <v>2208</v>
      </c>
      <c r="C38">
        <v>60.0996376811594</v>
      </c>
      <c r="D38">
        <v>60.290776919582001</v>
      </c>
      <c r="E38">
        <v>1327</v>
      </c>
      <c r="F38">
        <v>881</v>
      </c>
      <c r="G38">
        <v>874</v>
      </c>
      <c r="H38" s="3">
        <f t="shared" si="0"/>
        <v>39.9003623188406</v>
      </c>
      <c r="I38" s="3">
        <f t="shared" si="1"/>
        <v>39.709223080417999</v>
      </c>
      <c r="J38" s="3">
        <f t="shared" si="2"/>
        <v>1755</v>
      </c>
      <c r="K38" s="3">
        <f t="shared" si="3"/>
        <v>79.483695652173907</v>
      </c>
      <c r="L38" t="s">
        <v>197</v>
      </c>
      <c r="M38" t="s">
        <v>112</v>
      </c>
      <c r="N38">
        <v>99</v>
      </c>
      <c r="O38" s="2">
        <f t="shared" si="4"/>
        <v>79.483695652173907</v>
      </c>
      <c r="P38" t="s">
        <v>110</v>
      </c>
    </row>
    <row r="39" spans="1:16" x14ac:dyDescent="0.25">
      <c r="A39" t="s">
        <v>113</v>
      </c>
      <c r="B39">
        <v>2154</v>
      </c>
      <c r="C39">
        <v>99.907149489322194</v>
      </c>
      <c r="D39">
        <v>99.953553181607006</v>
      </c>
      <c r="E39">
        <v>2152</v>
      </c>
      <c r="F39">
        <v>2</v>
      </c>
      <c r="G39">
        <v>1</v>
      </c>
      <c r="H39" s="3">
        <f t="shared" si="0"/>
        <v>9.2850510677806142E-2</v>
      </c>
      <c r="I39" s="3">
        <f t="shared" si="1"/>
        <v>4.6446818392993805E-2</v>
      </c>
      <c r="J39" s="3">
        <f t="shared" si="2"/>
        <v>3</v>
      </c>
      <c r="K39" s="3">
        <f t="shared" si="3"/>
        <v>0.1392757660167131</v>
      </c>
      <c r="L39" t="s">
        <v>198</v>
      </c>
      <c r="M39" t="s">
        <v>115</v>
      </c>
      <c r="N39">
        <v>100</v>
      </c>
      <c r="O39" s="2">
        <f t="shared" si="4"/>
        <v>0.1392757660167131</v>
      </c>
      <c r="P39" t="s">
        <v>113</v>
      </c>
    </row>
    <row r="40" spans="1:16" s="2" customFormat="1" x14ac:dyDescent="0.25">
      <c r="A40" s="2" t="s">
        <v>116</v>
      </c>
      <c r="B40" s="2">
        <v>2048</v>
      </c>
      <c r="C40" s="2">
        <v>100</v>
      </c>
      <c r="D40" s="2">
        <v>100</v>
      </c>
      <c r="E40" s="2">
        <v>2048</v>
      </c>
      <c r="F40" s="2">
        <v>0</v>
      </c>
      <c r="G40" s="2">
        <v>0</v>
      </c>
      <c r="H40" s="3">
        <f t="shared" si="0"/>
        <v>0</v>
      </c>
      <c r="I40" s="3">
        <f t="shared" si="1"/>
        <v>0</v>
      </c>
      <c r="J40" s="3">
        <f t="shared" si="2"/>
        <v>0</v>
      </c>
      <c r="K40" s="3">
        <f t="shared" si="3"/>
        <v>0</v>
      </c>
      <c r="L40" s="2" t="s">
        <v>199</v>
      </c>
      <c r="M40" s="2" t="s">
        <v>118</v>
      </c>
      <c r="N40" s="2">
        <v>101</v>
      </c>
      <c r="O40" s="2">
        <f t="shared" si="4"/>
        <v>0</v>
      </c>
      <c r="P40" s="2" t="s">
        <v>116</v>
      </c>
    </row>
    <row r="41" spans="1:16" x14ac:dyDescent="0.25">
      <c r="A41" t="s">
        <v>119</v>
      </c>
      <c r="B41">
        <v>2427</v>
      </c>
      <c r="C41">
        <v>99.835187474248002</v>
      </c>
      <c r="D41">
        <v>99.958745874587393</v>
      </c>
      <c r="E41">
        <v>2423</v>
      </c>
      <c r="F41">
        <v>4</v>
      </c>
      <c r="G41">
        <v>1</v>
      </c>
      <c r="H41" s="3">
        <f t="shared" si="0"/>
        <v>0.1648125257519979</v>
      </c>
      <c r="I41" s="3">
        <f t="shared" si="1"/>
        <v>4.1254125412606868E-2</v>
      </c>
      <c r="J41" s="3">
        <f t="shared" si="2"/>
        <v>5</v>
      </c>
      <c r="K41" s="3">
        <f t="shared" si="3"/>
        <v>0.20601565718994644</v>
      </c>
      <c r="L41" t="s">
        <v>200</v>
      </c>
      <c r="M41" t="s">
        <v>121</v>
      </c>
      <c r="N41">
        <v>102</v>
      </c>
      <c r="O41" s="2">
        <f t="shared" si="4"/>
        <v>0.20601565718994644</v>
      </c>
      <c r="P41" t="s">
        <v>119</v>
      </c>
    </row>
    <row r="42" spans="1:16" x14ac:dyDescent="0.25">
      <c r="A42" t="s">
        <v>122</v>
      </c>
      <c r="B42">
        <v>2483</v>
      </c>
      <c r="C42">
        <v>99.194522754732105</v>
      </c>
      <c r="D42">
        <v>98.598879103282599</v>
      </c>
      <c r="E42">
        <v>2463</v>
      </c>
      <c r="F42">
        <v>20</v>
      </c>
      <c r="G42">
        <v>35</v>
      </c>
      <c r="H42" s="3">
        <f t="shared" si="0"/>
        <v>0.80547724526789466</v>
      </c>
      <c r="I42" s="3">
        <f t="shared" si="1"/>
        <v>1.4011208967174014</v>
      </c>
      <c r="J42" s="3">
        <f t="shared" si="2"/>
        <v>55</v>
      </c>
      <c r="K42" s="3">
        <f t="shared" si="3"/>
        <v>2.2150624244865083</v>
      </c>
      <c r="L42" t="s">
        <v>201</v>
      </c>
      <c r="M42" t="s">
        <v>124</v>
      </c>
      <c r="N42">
        <v>103</v>
      </c>
      <c r="O42" s="2">
        <f t="shared" si="4"/>
        <v>2.2150624244865083</v>
      </c>
      <c r="P42" t="s">
        <v>122</v>
      </c>
    </row>
    <row r="43" spans="1:16" x14ac:dyDescent="0.25">
      <c r="A43" t="s">
        <v>125</v>
      </c>
      <c r="B43">
        <v>2605</v>
      </c>
      <c r="C43">
        <v>99.616122840690906</v>
      </c>
      <c r="D43">
        <v>100</v>
      </c>
      <c r="E43">
        <v>2595</v>
      </c>
      <c r="F43">
        <v>10</v>
      </c>
      <c r="G43">
        <v>0</v>
      </c>
      <c r="H43" s="3">
        <f t="shared" si="0"/>
        <v>0.38387715930909394</v>
      </c>
      <c r="I43" s="3">
        <f t="shared" si="1"/>
        <v>0</v>
      </c>
      <c r="J43" s="3">
        <f t="shared" si="2"/>
        <v>10</v>
      </c>
      <c r="K43" s="3">
        <f t="shared" si="3"/>
        <v>0.38387715930902111</v>
      </c>
      <c r="L43" t="s">
        <v>202</v>
      </c>
      <c r="M43" t="s">
        <v>127</v>
      </c>
      <c r="N43">
        <v>104</v>
      </c>
      <c r="O43" s="2">
        <f t="shared" si="4"/>
        <v>0.38387715930902111</v>
      </c>
      <c r="P43" t="s">
        <v>125</v>
      </c>
    </row>
    <row r="44" spans="1:16" x14ac:dyDescent="0.25">
      <c r="A44" t="s">
        <v>128</v>
      </c>
      <c r="B44">
        <v>2053</v>
      </c>
      <c r="C44">
        <v>98.1977593765221</v>
      </c>
      <c r="D44">
        <v>98.293515358361702</v>
      </c>
      <c r="E44">
        <v>2016</v>
      </c>
      <c r="F44">
        <v>37</v>
      </c>
      <c r="G44">
        <v>35</v>
      </c>
      <c r="H44" s="3">
        <f t="shared" si="0"/>
        <v>1.8022406234778998</v>
      </c>
      <c r="I44" s="3">
        <f t="shared" si="1"/>
        <v>1.7064846416382977</v>
      </c>
      <c r="J44" s="3">
        <f t="shared" si="2"/>
        <v>72</v>
      </c>
      <c r="K44" s="3">
        <f t="shared" si="3"/>
        <v>3.507062834875792</v>
      </c>
      <c r="L44" t="s">
        <v>210</v>
      </c>
      <c r="M44" t="s">
        <v>142</v>
      </c>
      <c r="N44">
        <v>112</v>
      </c>
      <c r="O44" s="2">
        <f t="shared" si="4"/>
        <v>3.507062834875792</v>
      </c>
      <c r="P44" t="s">
        <v>128</v>
      </c>
    </row>
    <row r="45" spans="1:16" s="2" customFormat="1" x14ac:dyDescent="0.25">
      <c r="A45" s="2" t="s">
        <v>131</v>
      </c>
      <c r="B45" s="2">
        <v>2256</v>
      </c>
      <c r="C45" s="2">
        <v>100</v>
      </c>
      <c r="D45" s="2">
        <v>100</v>
      </c>
      <c r="E45" s="2">
        <v>2256</v>
      </c>
      <c r="F45" s="2">
        <v>0</v>
      </c>
      <c r="G45" s="2">
        <v>0</v>
      </c>
      <c r="H45" s="3">
        <f t="shared" si="0"/>
        <v>0</v>
      </c>
      <c r="I45" s="3">
        <f t="shared" si="1"/>
        <v>0</v>
      </c>
      <c r="J45" s="3">
        <f t="shared" si="2"/>
        <v>0</v>
      </c>
      <c r="K45" s="3">
        <f t="shared" si="3"/>
        <v>0</v>
      </c>
      <c r="L45" s="2" t="s">
        <v>209</v>
      </c>
      <c r="M45" s="2" t="s">
        <v>142</v>
      </c>
      <c r="N45" s="2">
        <v>111</v>
      </c>
      <c r="O45" s="2">
        <f t="shared" si="4"/>
        <v>0</v>
      </c>
      <c r="P45" s="2" t="s">
        <v>131</v>
      </c>
    </row>
    <row r="46" spans="1:16" s="2" customFormat="1" x14ac:dyDescent="0.25">
      <c r="A46" s="2" t="s">
        <v>134</v>
      </c>
      <c r="B46" s="2">
        <v>1571</v>
      </c>
      <c r="C46" s="2">
        <v>100</v>
      </c>
      <c r="D46" s="2">
        <v>100</v>
      </c>
      <c r="E46" s="2">
        <v>1571</v>
      </c>
      <c r="F46" s="2">
        <v>0</v>
      </c>
      <c r="G46" s="2">
        <v>0</v>
      </c>
      <c r="H46" s="3">
        <f t="shared" si="0"/>
        <v>0</v>
      </c>
      <c r="I46" s="3">
        <f t="shared" si="1"/>
        <v>0</v>
      </c>
      <c r="J46" s="3">
        <f t="shared" si="2"/>
        <v>0</v>
      </c>
      <c r="K46" s="3">
        <f t="shared" si="3"/>
        <v>0</v>
      </c>
      <c r="L46" s="2" t="s">
        <v>206</v>
      </c>
      <c r="M46" s="2" t="s">
        <v>142</v>
      </c>
      <c r="N46" s="2">
        <v>108</v>
      </c>
      <c r="O46" s="2">
        <f t="shared" si="4"/>
        <v>0</v>
      </c>
      <c r="P46" s="2" t="s">
        <v>134</v>
      </c>
    </row>
    <row r="47" spans="1:16" x14ac:dyDescent="0.25">
      <c r="A47" t="s">
        <v>137</v>
      </c>
      <c r="B47">
        <v>1780</v>
      </c>
      <c r="C47">
        <v>99.662921348314597</v>
      </c>
      <c r="D47">
        <v>99.4952327537857</v>
      </c>
      <c r="E47">
        <v>1774</v>
      </c>
      <c r="F47">
        <v>6</v>
      </c>
      <c r="G47">
        <v>9</v>
      </c>
      <c r="H47" s="3">
        <f t="shared" si="0"/>
        <v>0.33707865168540252</v>
      </c>
      <c r="I47" s="3">
        <f t="shared" si="1"/>
        <v>0.5047672462142998</v>
      </c>
      <c r="J47" s="3">
        <f t="shared" si="2"/>
        <v>15</v>
      </c>
      <c r="K47" s="3">
        <f t="shared" si="3"/>
        <v>0.84269662921348309</v>
      </c>
      <c r="L47" t="s">
        <v>205</v>
      </c>
      <c r="M47" t="s">
        <v>142</v>
      </c>
      <c r="N47">
        <v>107</v>
      </c>
      <c r="O47" s="2">
        <f t="shared" si="4"/>
        <v>0.84269662921348309</v>
      </c>
      <c r="P47" t="s">
        <v>137</v>
      </c>
    </row>
    <row r="48" spans="1:16" x14ac:dyDescent="0.25">
      <c r="A48" t="s">
        <v>140</v>
      </c>
      <c r="B48">
        <v>3079</v>
      </c>
      <c r="C48">
        <v>99.902565768106498</v>
      </c>
      <c r="D48">
        <v>99.967500812479599</v>
      </c>
      <c r="E48">
        <v>3076</v>
      </c>
      <c r="F48">
        <v>3</v>
      </c>
      <c r="G48">
        <v>1</v>
      </c>
      <c r="H48" s="3">
        <f t="shared" si="0"/>
        <v>9.7434231893501533E-2</v>
      </c>
      <c r="I48" s="3">
        <f t="shared" si="1"/>
        <v>3.2499187520400596E-2</v>
      </c>
      <c r="J48" s="3">
        <f t="shared" si="2"/>
        <v>4</v>
      </c>
      <c r="K48" s="3">
        <f t="shared" si="3"/>
        <v>0.12991230919129587</v>
      </c>
      <c r="L48" t="s">
        <v>212</v>
      </c>
      <c r="M48" t="s">
        <v>142</v>
      </c>
      <c r="N48">
        <v>114</v>
      </c>
      <c r="O48" s="2">
        <f t="shared" si="4"/>
        <v>0.12991230919129587</v>
      </c>
    </row>
    <row r="49" spans="1:15" x14ac:dyDescent="0.25">
      <c r="A49" t="s">
        <v>143</v>
      </c>
      <c r="B49">
        <v>2753</v>
      </c>
      <c r="C49">
        <v>99.963675989829198</v>
      </c>
      <c r="D49">
        <v>100</v>
      </c>
      <c r="E49">
        <v>2752</v>
      </c>
      <c r="F49">
        <v>1</v>
      </c>
      <c r="G49">
        <v>0</v>
      </c>
      <c r="H49" s="3">
        <f t="shared" si="0"/>
        <v>3.6324010170801557E-2</v>
      </c>
      <c r="I49" s="3">
        <f t="shared" si="1"/>
        <v>0</v>
      </c>
      <c r="J49" s="3">
        <f t="shared" si="2"/>
        <v>1</v>
      </c>
      <c r="K49" s="3">
        <f t="shared" si="3"/>
        <v>3.6324010170722849E-2</v>
      </c>
      <c r="L49" t="s">
        <v>221</v>
      </c>
      <c r="M49" t="s">
        <v>145</v>
      </c>
      <c r="N49">
        <v>123</v>
      </c>
      <c r="O49" s="2">
        <f t="shared" si="4"/>
        <v>3.6324010170722849E-2</v>
      </c>
    </row>
    <row r="50" spans="1:15" x14ac:dyDescent="0.25">
      <c r="B50">
        <f>SUM(B2:B49)</f>
        <v>109464</v>
      </c>
      <c r="C50">
        <f>SUM(C2:C49)/48</f>
        <v>96.56738194220236</v>
      </c>
      <c r="D50">
        <f>SUM(D2:D49)/48</f>
        <v>96.059791531192673</v>
      </c>
      <c r="E50">
        <f>SUM(E2:E49)</f>
        <v>105832</v>
      </c>
      <c r="F50">
        <f t="shared" ref="F50:G50" si="5">SUM(F2:F49)</f>
        <v>3632</v>
      </c>
      <c r="G50">
        <f t="shared" si="5"/>
        <v>4186</v>
      </c>
      <c r="H50" s="3">
        <f>100-C50</f>
        <v>3.4326180577976402</v>
      </c>
      <c r="I50" s="3">
        <f t="shared" si="1"/>
        <v>3.9402084688073273</v>
      </c>
      <c r="J50" s="3">
        <f>F50+G50</f>
        <v>7818</v>
      </c>
      <c r="K50" s="3">
        <f t="shared" si="3"/>
        <v>7.1420741065555795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3" sqref="A4:B13"/>
    </sheetView>
  </sheetViews>
  <sheetFormatPr baseColWidth="10" defaultRowHeight="15" x14ac:dyDescent="0.25"/>
  <cols>
    <col min="1" max="1" width="22.28515625" bestFit="1" customWidth="1"/>
  </cols>
  <sheetData>
    <row r="1" spans="1:12" x14ac:dyDescent="0.25">
      <c r="A1" s="2" t="s">
        <v>223</v>
      </c>
      <c r="B1" s="2" t="s">
        <v>224</v>
      </c>
      <c r="C1" s="2" t="s">
        <v>225</v>
      </c>
      <c r="D1" s="2" t="s">
        <v>226</v>
      </c>
      <c r="E1" s="2" t="s">
        <v>227</v>
      </c>
      <c r="F1" s="2" t="s">
        <v>228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</row>
    <row r="2" spans="1:12" x14ac:dyDescent="0.25">
      <c r="B2">
        <v>109464</v>
      </c>
      <c r="C2">
        <v>96.56738194220236</v>
      </c>
      <c r="D2">
        <v>96.059791531192673</v>
      </c>
      <c r="E2">
        <v>105832</v>
      </c>
      <c r="F2">
        <v>3632</v>
      </c>
      <c r="G2">
        <v>4186</v>
      </c>
      <c r="H2">
        <v>3.4326180577976402</v>
      </c>
      <c r="I2">
        <v>3.9402084688073273</v>
      </c>
      <c r="J2">
        <v>7818</v>
      </c>
      <c r="K2">
        <v>7.1420741065555795</v>
      </c>
    </row>
    <row r="4" spans="1:12" x14ac:dyDescent="0.25">
      <c r="A4" s="2" t="s">
        <v>224</v>
      </c>
      <c r="B4">
        <v>109464</v>
      </c>
    </row>
    <row r="5" spans="1:12" x14ac:dyDescent="0.25">
      <c r="A5" s="2" t="s">
        <v>225</v>
      </c>
      <c r="B5">
        <v>96.56738194220236</v>
      </c>
    </row>
    <row r="6" spans="1:12" x14ac:dyDescent="0.25">
      <c r="A6" s="2" t="s">
        <v>226</v>
      </c>
      <c r="B6">
        <v>96.059791531192673</v>
      </c>
    </row>
    <row r="7" spans="1:12" x14ac:dyDescent="0.25">
      <c r="A7" s="2" t="s">
        <v>227</v>
      </c>
      <c r="B7">
        <v>105832</v>
      </c>
    </row>
    <row r="8" spans="1:12" x14ac:dyDescent="0.25">
      <c r="A8" s="2" t="s">
        <v>228</v>
      </c>
      <c r="B8">
        <v>3632</v>
      </c>
    </row>
    <row r="9" spans="1:12" x14ac:dyDescent="0.25">
      <c r="A9" s="2" t="s">
        <v>229</v>
      </c>
      <c r="B9">
        <v>4186</v>
      </c>
    </row>
    <row r="10" spans="1:12" x14ac:dyDescent="0.25">
      <c r="A10" s="2" t="s">
        <v>230</v>
      </c>
      <c r="B10">
        <v>3.4326180577976402</v>
      </c>
    </row>
    <row r="11" spans="1:12" x14ac:dyDescent="0.25">
      <c r="A11" s="2" t="s">
        <v>231</v>
      </c>
      <c r="B11">
        <v>3.9402084688073273</v>
      </c>
    </row>
    <row r="12" spans="1:12" x14ac:dyDescent="0.25">
      <c r="A12" s="2" t="s">
        <v>232</v>
      </c>
      <c r="B12">
        <v>7818</v>
      </c>
    </row>
    <row r="13" spans="1:12" x14ac:dyDescent="0.25">
      <c r="A13" s="2" t="s">
        <v>233</v>
      </c>
      <c r="B13">
        <v>7.1420741065555795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48" sqref="A1:N48"/>
    </sheetView>
  </sheetViews>
  <sheetFormatPr baseColWidth="10" defaultRowHeight="15" x14ac:dyDescent="0.25"/>
  <sheetData>
    <row r="1" spans="1:14" ht="150" x14ac:dyDescent="0.25">
      <c r="A1" s="1" t="s">
        <v>33</v>
      </c>
      <c r="B1" s="1">
        <v>2539</v>
      </c>
      <c r="C1" s="1">
        <v>100</v>
      </c>
      <c r="D1" s="1">
        <v>100</v>
      </c>
      <c r="E1" s="1">
        <v>2539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 t="s">
        <v>34</v>
      </c>
      <c r="M1" s="1" t="s">
        <v>35</v>
      </c>
      <c r="N1" s="1">
        <v>12</v>
      </c>
    </row>
    <row r="2" spans="1:14" ht="180" x14ac:dyDescent="0.25">
      <c r="A2" s="1" t="s">
        <v>42</v>
      </c>
      <c r="B2" s="1">
        <v>1953</v>
      </c>
      <c r="C2" s="1">
        <v>100</v>
      </c>
      <c r="D2" s="1">
        <v>100</v>
      </c>
      <c r="E2" s="1">
        <v>1953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 t="s">
        <v>43</v>
      </c>
      <c r="M2" s="1" t="s">
        <v>44</v>
      </c>
      <c r="N2" s="1">
        <v>15</v>
      </c>
    </row>
    <row r="3" spans="1:14" ht="135" x14ac:dyDescent="0.25">
      <c r="A3" s="1" t="s">
        <v>60</v>
      </c>
      <c r="B3" s="1">
        <v>2476</v>
      </c>
      <c r="C3" s="1">
        <v>100</v>
      </c>
      <c r="D3" s="1">
        <v>100</v>
      </c>
      <c r="E3" s="1">
        <v>2476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 t="s">
        <v>61</v>
      </c>
      <c r="M3" s="1" t="s">
        <v>62</v>
      </c>
      <c r="N3" s="1">
        <v>21</v>
      </c>
    </row>
    <row r="4" spans="1:14" ht="165" x14ac:dyDescent="0.25">
      <c r="A4" s="1" t="s">
        <v>98</v>
      </c>
      <c r="B4" s="1">
        <v>2748</v>
      </c>
      <c r="C4" s="1">
        <v>100</v>
      </c>
      <c r="D4" s="1">
        <v>100</v>
      </c>
      <c r="E4" s="1">
        <v>2748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s">
        <v>99</v>
      </c>
      <c r="M4" s="1" t="s">
        <v>100</v>
      </c>
      <c r="N4" s="1">
        <v>34</v>
      </c>
    </row>
    <row r="5" spans="1:14" ht="165" x14ac:dyDescent="0.25">
      <c r="A5" s="1" t="s">
        <v>134</v>
      </c>
      <c r="B5" s="1">
        <v>1571</v>
      </c>
      <c r="C5" s="1">
        <v>100</v>
      </c>
      <c r="D5" s="1">
        <v>100</v>
      </c>
      <c r="E5" s="1">
        <v>1571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 t="s">
        <v>135</v>
      </c>
      <c r="M5" s="1" t="s">
        <v>136</v>
      </c>
      <c r="N5" s="1">
        <v>46</v>
      </c>
    </row>
    <row r="6" spans="1:14" ht="135" x14ac:dyDescent="0.25">
      <c r="A6" s="1" t="s">
        <v>0</v>
      </c>
      <c r="B6" s="1">
        <v>2273</v>
      </c>
      <c r="C6" s="1">
        <v>100</v>
      </c>
      <c r="D6" s="1">
        <v>100</v>
      </c>
      <c r="E6" s="1">
        <v>2273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 t="s">
        <v>151</v>
      </c>
      <c r="M6" s="1" t="s">
        <v>152</v>
      </c>
      <c r="N6" s="1">
        <v>55</v>
      </c>
    </row>
    <row r="7" spans="1:14" ht="150" x14ac:dyDescent="0.25">
      <c r="A7" s="1" t="s">
        <v>48</v>
      </c>
      <c r="B7" s="1">
        <v>1535</v>
      </c>
      <c r="C7" s="1">
        <v>100</v>
      </c>
      <c r="D7" s="1">
        <v>100</v>
      </c>
      <c r="E7" s="1">
        <v>1535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s">
        <v>177</v>
      </c>
      <c r="M7" s="1" t="s">
        <v>50</v>
      </c>
      <c r="N7" s="1">
        <v>79</v>
      </c>
    </row>
    <row r="8" spans="1:14" ht="135" x14ac:dyDescent="0.25">
      <c r="A8" s="1" t="s">
        <v>116</v>
      </c>
      <c r="B8" s="1">
        <v>2048</v>
      </c>
      <c r="C8" s="1">
        <v>100</v>
      </c>
      <c r="D8" s="1">
        <v>100</v>
      </c>
      <c r="E8" s="1">
        <v>2048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 t="s">
        <v>199</v>
      </c>
      <c r="M8" s="1" t="s">
        <v>118</v>
      </c>
      <c r="N8" s="1">
        <v>101</v>
      </c>
    </row>
    <row r="9" spans="1:14" ht="135" x14ac:dyDescent="0.25">
      <c r="A9" s="1" t="s">
        <v>131</v>
      </c>
      <c r="B9" s="1">
        <v>2256</v>
      </c>
      <c r="C9" s="1">
        <v>100</v>
      </c>
      <c r="D9" s="1">
        <v>100</v>
      </c>
      <c r="E9" s="1">
        <v>2256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 t="s">
        <v>209</v>
      </c>
      <c r="M9" s="1" t="s">
        <v>142</v>
      </c>
      <c r="N9" s="1">
        <v>111</v>
      </c>
    </row>
    <row r="10" spans="1:14" ht="195" x14ac:dyDescent="0.25">
      <c r="A10" s="1" t="s">
        <v>3</v>
      </c>
      <c r="B10" s="1">
        <v>1863</v>
      </c>
      <c r="C10" s="1">
        <v>99.946323000000007</v>
      </c>
      <c r="D10" s="1">
        <v>99.678801000000007</v>
      </c>
      <c r="E10" s="1">
        <v>1862</v>
      </c>
      <c r="F10" s="1">
        <v>1</v>
      </c>
      <c r="G10" s="1">
        <v>6</v>
      </c>
      <c r="H10" s="1">
        <v>5.3677000000000002E-2</v>
      </c>
      <c r="I10" s="1">
        <v>0.32119900000000001</v>
      </c>
      <c r="J10" s="1">
        <v>7</v>
      </c>
      <c r="K10" s="1">
        <v>0.37573800000000002</v>
      </c>
      <c r="L10" s="1" t="s">
        <v>4</v>
      </c>
      <c r="M10" s="1" t="s">
        <v>5</v>
      </c>
      <c r="N10" s="1">
        <v>2</v>
      </c>
    </row>
    <row r="11" spans="1:14" ht="150" x14ac:dyDescent="0.25">
      <c r="A11" s="1" t="s">
        <v>6</v>
      </c>
      <c r="B11" s="1">
        <v>2183</v>
      </c>
      <c r="C11" s="1">
        <v>91.617041</v>
      </c>
      <c r="D11" s="1">
        <v>91.449473999999995</v>
      </c>
      <c r="E11" s="1">
        <v>2000</v>
      </c>
      <c r="F11" s="1">
        <v>183</v>
      </c>
      <c r="G11" s="1">
        <v>187</v>
      </c>
      <c r="H11" s="1">
        <v>8.3829589999999996</v>
      </c>
      <c r="I11" s="1">
        <v>8.5505259999999996</v>
      </c>
      <c r="J11" s="1">
        <v>370</v>
      </c>
      <c r="K11" s="1">
        <v>16.949152999999999</v>
      </c>
      <c r="L11" s="1" t="s">
        <v>7</v>
      </c>
      <c r="M11" s="1" t="s">
        <v>8</v>
      </c>
      <c r="N11" s="1">
        <v>3</v>
      </c>
    </row>
    <row r="12" spans="1:14" ht="150" x14ac:dyDescent="0.25">
      <c r="A12" s="1" t="s">
        <v>9</v>
      </c>
      <c r="B12" s="1">
        <v>2084</v>
      </c>
      <c r="C12" s="1">
        <v>99.952015000000003</v>
      </c>
      <c r="D12" s="1">
        <v>100</v>
      </c>
      <c r="E12" s="1">
        <v>2083</v>
      </c>
      <c r="F12" s="1">
        <v>1</v>
      </c>
      <c r="G12" s="1">
        <v>0</v>
      </c>
      <c r="H12" s="1">
        <v>4.7985E-2</v>
      </c>
      <c r="I12" s="1">
        <v>0</v>
      </c>
      <c r="J12" s="1">
        <v>1</v>
      </c>
      <c r="K12" s="1">
        <v>4.7985E-2</v>
      </c>
      <c r="L12" s="1" t="s">
        <v>10</v>
      </c>
      <c r="M12" s="1" t="s">
        <v>11</v>
      </c>
      <c r="N12" s="1">
        <v>4</v>
      </c>
    </row>
    <row r="13" spans="1:14" ht="150" x14ac:dyDescent="0.25">
      <c r="A13" s="1" t="s">
        <v>12</v>
      </c>
      <c r="B13" s="1">
        <v>2229</v>
      </c>
      <c r="C13" s="1">
        <v>97.218484000000004</v>
      </c>
      <c r="D13" s="1">
        <v>97.087813999999995</v>
      </c>
      <c r="E13" s="1">
        <v>2167</v>
      </c>
      <c r="F13" s="1">
        <v>62</v>
      </c>
      <c r="G13" s="1">
        <v>65</v>
      </c>
      <c r="H13" s="1">
        <v>2.7815159999999999</v>
      </c>
      <c r="I13" s="1">
        <v>2.9121860000000002</v>
      </c>
      <c r="J13" s="1">
        <v>127</v>
      </c>
      <c r="K13" s="1">
        <v>5.697622</v>
      </c>
      <c r="L13" s="1" t="s">
        <v>13</v>
      </c>
      <c r="M13" s="1" t="s">
        <v>14</v>
      </c>
      <c r="N13" s="1">
        <v>5</v>
      </c>
    </row>
    <row r="14" spans="1:14" ht="180" x14ac:dyDescent="0.25">
      <c r="A14" s="1" t="s">
        <v>15</v>
      </c>
      <c r="B14" s="1">
        <v>2572</v>
      </c>
      <c r="C14" s="1">
        <v>99.144634999999994</v>
      </c>
      <c r="D14" s="1">
        <v>97.963887999999997</v>
      </c>
      <c r="E14" s="1">
        <v>2550</v>
      </c>
      <c r="F14" s="1">
        <v>22</v>
      </c>
      <c r="G14" s="1">
        <v>53</v>
      </c>
      <c r="H14" s="1">
        <v>0.85536500000000004</v>
      </c>
      <c r="I14" s="1">
        <v>2.0361120000000001</v>
      </c>
      <c r="J14" s="1">
        <v>75</v>
      </c>
      <c r="K14" s="1">
        <v>2.9160189999999999</v>
      </c>
      <c r="L14" s="1" t="s">
        <v>16</v>
      </c>
      <c r="M14" s="1" t="s">
        <v>17</v>
      </c>
      <c r="N14" s="1">
        <v>6</v>
      </c>
    </row>
    <row r="15" spans="1:14" ht="150" x14ac:dyDescent="0.25">
      <c r="A15" s="1" t="s">
        <v>18</v>
      </c>
      <c r="B15" s="1">
        <v>2027</v>
      </c>
      <c r="C15" s="1">
        <v>96.891959</v>
      </c>
      <c r="D15" s="1">
        <v>96.987654000000006</v>
      </c>
      <c r="E15" s="1">
        <v>1964</v>
      </c>
      <c r="F15" s="1">
        <v>63</v>
      </c>
      <c r="G15" s="1">
        <v>61</v>
      </c>
      <c r="H15" s="1">
        <v>3.1080410000000001</v>
      </c>
      <c r="I15" s="1">
        <v>3.012346</v>
      </c>
      <c r="J15" s="1">
        <v>124</v>
      </c>
      <c r="K15" s="1">
        <v>6.1174150000000003</v>
      </c>
      <c r="L15" s="1" t="s">
        <v>19</v>
      </c>
      <c r="M15" s="1" t="s">
        <v>20</v>
      </c>
      <c r="N15" s="1">
        <v>7</v>
      </c>
    </row>
    <row r="16" spans="1:14" ht="150" x14ac:dyDescent="0.25">
      <c r="A16" s="1" t="s">
        <v>21</v>
      </c>
      <c r="B16" s="1">
        <v>2137</v>
      </c>
      <c r="C16" s="1">
        <v>97.473093000000006</v>
      </c>
      <c r="D16" s="1">
        <v>98.208392000000003</v>
      </c>
      <c r="E16" s="1">
        <v>2083</v>
      </c>
      <c r="F16" s="1">
        <v>54</v>
      </c>
      <c r="G16" s="1">
        <v>38</v>
      </c>
      <c r="H16" s="1">
        <v>2.526907</v>
      </c>
      <c r="I16" s="1">
        <v>1.7916080000000001</v>
      </c>
      <c r="J16" s="1">
        <v>92</v>
      </c>
      <c r="K16" s="1">
        <v>4.3051009999999996</v>
      </c>
      <c r="L16" s="1" t="s">
        <v>22</v>
      </c>
      <c r="M16" s="1" t="s">
        <v>23</v>
      </c>
      <c r="N16" s="1">
        <v>8</v>
      </c>
    </row>
    <row r="17" spans="1:14" ht="225" x14ac:dyDescent="0.25">
      <c r="A17" s="1" t="s">
        <v>24</v>
      </c>
      <c r="B17" s="1">
        <v>1761</v>
      </c>
      <c r="C17" s="1">
        <v>50.993754000000003</v>
      </c>
      <c r="D17" s="1">
        <v>42.741551999999999</v>
      </c>
      <c r="E17" s="1">
        <v>898</v>
      </c>
      <c r="F17" s="1">
        <v>863</v>
      </c>
      <c r="G17" s="1">
        <v>1203</v>
      </c>
      <c r="H17" s="1">
        <v>49.006245999999997</v>
      </c>
      <c r="I17" s="1">
        <v>57.258448000000001</v>
      </c>
      <c r="J17" s="1">
        <v>2066</v>
      </c>
      <c r="K17" s="1">
        <v>117.319705</v>
      </c>
      <c r="L17" s="1" t="s">
        <v>25</v>
      </c>
      <c r="M17" s="1" t="s">
        <v>26</v>
      </c>
      <c r="N17" s="1">
        <v>9</v>
      </c>
    </row>
    <row r="18" spans="1:14" ht="150" x14ac:dyDescent="0.25">
      <c r="A18" s="1" t="s">
        <v>27</v>
      </c>
      <c r="B18" s="1">
        <v>2532</v>
      </c>
      <c r="C18" s="1">
        <v>99.210110999999998</v>
      </c>
      <c r="D18" s="1">
        <v>99.406411000000006</v>
      </c>
      <c r="E18" s="1">
        <v>2512</v>
      </c>
      <c r="F18" s="1">
        <v>20</v>
      </c>
      <c r="G18" s="1">
        <v>15</v>
      </c>
      <c r="H18" s="1">
        <v>0.78988899999999995</v>
      </c>
      <c r="I18" s="1">
        <v>0.59358900000000003</v>
      </c>
      <c r="J18" s="1">
        <v>35</v>
      </c>
      <c r="K18" s="1">
        <v>1.382306</v>
      </c>
      <c r="L18" s="1" t="s">
        <v>28</v>
      </c>
      <c r="M18" s="1" t="s">
        <v>29</v>
      </c>
      <c r="N18" s="1">
        <v>10</v>
      </c>
    </row>
    <row r="19" spans="1:14" ht="180" x14ac:dyDescent="0.25">
      <c r="A19" s="1" t="s">
        <v>30</v>
      </c>
      <c r="B19" s="1">
        <v>2123</v>
      </c>
      <c r="C19" s="1">
        <v>97.456429999999997</v>
      </c>
      <c r="D19" s="1">
        <v>97.917653000000001</v>
      </c>
      <c r="E19" s="1">
        <v>2069</v>
      </c>
      <c r="F19" s="1">
        <v>54</v>
      </c>
      <c r="G19" s="1">
        <v>44</v>
      </c>
      <c r="H19" s="1">
        <v>2.5435699999999999</v>
      </c>
      <c r="I19" s="1">
        <v>2.0823469999999999</v>
      </c>
      <c r="J19" s="1">
        <v>98</v>
      </c>
      <c r="K19" s="1">
        <v>4.6161089999999998</v>
      </c>
      <c r="L19" s="1" t="s">
        <v>31</v>
      </c>
      <c r="M19" s="1" t="s">
        <v>32</v>
      </c>
      <c r="N19" s="1">
        <v>11</v>
      </c>
    </row>
    <row r="20" spans="1:14" ht="150" x14ac:dyDescent="0.25">
      <c r="A20" s="1" t="s">
        <v>36</v>
      </c>
      <c r="B20" s="1">
        <v>1789</v>
      </c>
      <c r="C20" s="1">
        <v>100</v>
      </c>
      <c r="D20" s="1">
        <v>99.665738000000005</v>
      </c>
      <c r="E20" s="1">
        <v>1789</v>
      </c>
      <c r="F20" s="1">
        <v>0</v>
      </c>
      <c r="G20" s="1">
        <v>6</v>
      </c>
      <c r="H20" s="1">
        <v>0</v>
      </c>
      <c r="I20" s="1">
        <v>0.334262</v>
      </c>
      <c r="J20" s="1">
        <v>6</v>
      </c>
      <c r="K20" s="1">
        <v>0.33538299999999999</v>
      </c>
      <c r="L20" s="1" t="s">
        <v>37</v>
      </c>
      <c r="M20" s="1" t="s">
        <v>38</v>
      </c>
      <c r="N20" s="1">
        <v>13</v>
      </c>
    </row>
    <row r="21" spans="1:14" ht="180" x14ac:dyDescent="0.25">
      <c r="A21" s="1" t="s">
        <v>39</v>
      </c>
      <c r="B21" s="1">
        <v>1879</v>
      </c>
      <c r="C21" s="1">
        <v>97.498670000000004</v>
      </c>
      <c r="D21" s="1">
        <v>97.550585999999996</v>
      </c>
      <c r="E21" s="1">
        <v>1832</v>
      </c>
      <c r="F21" s="1">
        <v>47</v>
      </c>
      <c r="G21" s="1">
        <v>46</v>
      </c>
      <c r="H21" s="1">
        <v>2.5013299999999998</v>
      </c>
      <c r="I21" s="1">
        <v>2.449414</v>
      </c>
      <c r="J21" s="1">
        <v>93</v>
      </c>
      <c r="K21" s="1">
        <v>4.9494410000000002</v>
      </c>
      <c r="L21" s="1" t="s">
        <v>40</v>
      </c>
      <c r="M21" s="1" t="s">
        <v>41</v>
      </c>
      <c r="N21" s="1">
        <v>14</v>
      </c>
    </row>
    <row r="22" spans="1:14" ht="150" x14ac:dyDescent="0.25">
      <c r="A22" s="1" t="s">
        <v>45</v>
      </c>
      <c r="B22" s="1">
        <v>2412</v>
      </c>
      <c r="C22" s="1">
        <v>99.004975000000002</v>
      </c>
      <c r="D22" s="1">
        <v>99.832775999999996</v>
      </c>
      <c r="E22" s="1">
        <v>2388</v>
      </c>
      <c r="F22" s="1">
        <v>24</v>
      </c>
      <c r="G22" s="1">
        <v>4</v>
      </c>
      <c r="H22" s="1">
        <v>0.99502500000000005</v>
      </c>
      <c r="I22" s="1">
        <v>0.16722400000000001</v>
      </c>
      <c r="J22" s="1">
        <v>28</v>
      </c>
      <c r="K22" s="1">
        <v>1.1608620000000001</v>
      </c>
      <c r="L22" s="1" t="s">
        <v>46</v>
      </c>
      <c r="M22" s="1" t="s">
        <v>47</v>
      </c>
      <c r="N22" s="1">
        <v>16</v>
      </c>
    </row>
    <row r="23" spans="1:14" ht="255" x14ac:dyDescent="0.25">
      <c r="A23" s="1" t="s">
        <v>51</v>
      </c>
      <c r="B23" s="1">
        <v>2274</v>
      </c>
      <c r="C23" s="1">
        <v>99.912048999999996</v>
      </c>
      <c r="D23" s="1">
        <v>99.692847999999998</v>
      </c>
      <c r="E23" s="1">
        <v>2272</v>
      </c>
      <c r="F23" s="1">
        <v>2</v>
      </c>
      <c r="G23" s="1">
        <v>7</v>
      </c>
      <c r="H23" s="1">
        <v>8.7951000000000001E-2</v>
      </c>
      <c r="I23" s="1">
        <v>0.30715199999999998</v>
      </c>
      <c r="J23" s="1">
        <v>9</v>
      </c>
      <c r="K23" s="1">
        <v>0.39577800000000002</v>
      </c>
      <c r="L23" s="1" t="s">
        <v>52</v>
      </c>
      <c r="M23" s="1" t="s">
        <v>53</v>
      </c>
      <c r="N23" s="1">
        <v>18</v>
      </c>
    </row>
    <row r="24" spans="1:14" ht="135" x14ac:dyDescent="0.25">
      <c r="A24" s="1" t="s">
        <v>54</v>
      </c>
      <c r="B24" s="1">
        <v>1987</v>
      </c>
      <c r="C24" s="1">
        <v>99.899345999999994</v>
      </c>
      <c r="D24" s="1">
        <v>99.849095000000005</v>
      </c>
      <c r="E24" s="1">
        <v>1985</v>
      </c>
      <c r="F24" s="1">
        <v>2</v>
      </c>
      <c r="G24" s="1">
        <v>3</v>
      </c>
      <c r="H24" s="1">
        <v>0.10065399999999999</v>
      </c>
      <c r="I24" s="1">
        <v>0.15090500000000001</v>
      </c>
      <c r="J24" s="1">
        <v>5</v>
      </c>
      <c r="K24" s="1">
        <v>0.25163600000000003</v>
      </c>
      <c r="L24" s="1" t="s">
        <v>55</v>
      </c>
      <c r="M24" s="1" t="s">
        <v>56</v>
      </c>
      <c r="N24" s="1">
        <v>19</v>
      </c>
    </row>
    <row r="25" spans="1:14" ht="135" x14ac:dyDescent="0.25">
      <c r="A25" s="1" t="s">
        <v>57</v>
      </c>
      <c r="B25" s="1">
        <v>1863</v>
      </c>
      <c r="C25" s="1">
        <v>99.838969000000006</v>
      </c>
      <c r="D25" s="1">
        <v>99.946264999999997</v>
      </c>
      <c r="E25" s="1">
        <v>1860</v>
      </c>
      <c r="F25" s="1">
        <v>3</v>
      </c>
      <c r="G25" s="1">
        <v>1</v>
      </c>
      <c r="H25" s="1">
        <v>0.16103100000000001</v>
      </c>
      <c r="I25" s="1">
        <v>5.3734999999999998E-2</v>
      </c>
      <c r="J25" s="1">
        <v>4</v>
      </c>
      <c r="K25" s="1">
        <v>0.21470700000000001</v>
      </c>
      <c r="L25" s="1" t="s">
        <v>58</v>
      </c>
      <c r="M25" s="1" t="s">
        <v>59</v>
      </c>
      <c r="N25" s="1">
        <v>20</v>
      </c>
    </row>
    <row r="26" spans="1:14" ht="120" x14ac:dyDescent="0.25">
      <c r="A26" s="1" t="s">
        <v>63</v>
      </c>
      <c r="B26" s="1">
        <v>1518</v>
      </c>
      <c r="C26" s="1">
        <v>99.802372000000005</v>
      </c>
      <c r="D26" s="1">
        <v>100</v>
      </c>
      <c r="E26" s="1">
        <v>1515</v>
      </c>
      <c r="F26" s="1">
        <v>3</v>
      </c>
      <c r="G26" s="1">
        <v>0</v>
      </c>
      <c r="H26" s="1">
        <v>0.197628</v>
      </c>
      <c r="I26" s="1">
        <v>0</v>
      </c>
      <c r="J26" s="1">
        <v>3</v>
      </c>
      <c r="K26" s="1">
        <v>0.197628</v>
      </c>
      <c r="L26" s="1" t="s">
        <v>64</v>
      </c>
      <c r="M26" s="1" t="s">
        <v>65</v>
      </c>
      <c r="N26" s="1">
        <v>22</v>
      </c>
    </row>
    <row r="27" spans="1:14" ht="135" x14ac:dyDescent="0.25">
      <c r="A27" s="1" t="s">
        <v>66</v>
      </c>
      <c r="B27" s="1">
        <v>1619</v>
      </c>
      <c r="C27" s="1">
        <v>97.591105999999996</v>
      </c>
      <c r="D27" s="1">
        <v>98.258706000000004</v>
      </c>
      <c r="E27" s="1">
        <v>1580</v>
      </c>
      <c r="F27" s="1">
        <v>39</v>
      </c>
      <c r="G27" s="1">
        <v>28</v>
      </c>
      <c r="H27" s="1">
        <v>2.4088940000000001</v>
      </c>
      <c r="I27" s="1">
        <v>1.7412939999999999</v>
      </c>
      <c r="J27" s="1">
        <v>67</v>
      </c>
      <c r="K27" s="1">
        <v>4.1383570000000001</v>
      </c>
      <c r="L27" s="1" t="s">
        <v>67</v>
      </c>
      <c r="M27" s="1" t="s">
        <v>68</v>
      </c>
      <c r="N27" s="1">
        <v>23</v>
      </c>
    </row>
    <row r="28" spans="1:14" ht="135" x14ac:dyDescent="0.25">
      <c r="A28" s="1" t="s">
        <v>69</v>
      </c>
      <c r="B28" s="1">
        <v>2601</v>
      </c>
      <c r="C28" s="1">
        <v>72.395233000000005</v>
      </c>
      <c r="D28" s="1">
        <v>72.395233000000005</v>
      </c>
      <c r="E28" s="1">
        <v>1883</v>
      </c>
      <c r="F28" s="1">
        <v>718</v>
      </c>
      <c r="G28" s="1">
        <v>718</v>
      </c>
      <c r="H28" s="1">
        <v>27.604766999999999</v>
      </c>
      <c r="I28" s="1">
        <v>27.604766999999999</v>
      </c>
      <c r="J28" s="1">
        <v>1436</v>
      </c>
      <c r="K28" s="1">
        <v>55.209535000000002</v>
      </c>
      <c r="L28" s="1" t="s">
        <v>70</v>
      </c>
      <c r="M28" s="1" t="s">
        <v>71</v>
      </c>
      <c r="N28" s="1">
        <v>24</v>
      </c>
    </row>
    <row r="29" spans="1:14" ht="180" x14ac:dyDescent="0.25">
      <c r="A29" s="1" t="s">
        <v>72</v>
      </c>
      <c r="B29" s="1">
        <v>1961</v>
      </c>
      <c r="C29" s="1">
        <v>96.583376000000001</v>
      </c>
      <c r="D29" s="1">
        <v>99.841856000000007</v>
      </c>
      <c r="E29" s="1">
        <v>1894</v>
      </c>
      <c r="F29" s="1">
        <v>67</v>
      </c>
      <c r="G29" s="1">
        <v>3</v>
      </c>
      <c r="H29" s="1">
        <v>3.4166240000000001</v>
      </c>
      <c r="I29" s="1">
        <v>0.15814400000000001</v>
      </c>
      <c r="J29" s="1">
        <v>70</v>
      </c>
      <c r="K29" s="1">
        <v>3.569607</v>
      </c>
      <c r="L29" s="1" t="s">
        <v>73</v>
      </c>
      <c r="M29" s="1" t="s">
        <v>74</v>
      </c>
      <c r="N29" s="1">
        <v>25</v>
      </c>
    </row>
    <row r="30" spans="1:14" ht="135" x14ac:dyDescent="0.25">
      <c r="A30" s="1" t="s">
        <v>75</v>
      </c>
      <c r="B30" s="1">
        <v>2136</v>
      </c>
      <c r="C30" s="1">
        <v>99.531835000000001</v>
      </c>
      <c r="D30" s="1">
        <v>100</v>
      </c>
      <c r="E30" s="1">
        <v>2126</v>
      </c>
      <c r="F30" s="1">
        <v>10</v>
      </c>
      <c r="G30" s="1">
        <v>0</v>
      </c>
      <c r="H30" s="1">
        <v>0.468165</v>
      </c>
      <c r="I30" s="1">
        <v>0</v>
      </c>
      <c r="J30" s="1">
        <v>10</v>
      </c>
      <c r="K30" s="1">
        <v>0.468165</v>
      </c>
      <c r="L30" s="1" t="s">
        <v>76</v>
      </c>
      <c r="M30" s="1" t="s">
        <v>77</v>
      </c>
      <c r="N30" s="1">
        <v>26</v>
      </c>
    </row>
    <row r="31" spans="1:14" ht="195" x14ac:dyDescent="0.25">
      <c r="A31" s="1" t="s">
        <v>78</v>
      </c>
      <c r="B31" s="1">
        <v>2974</v>
      </c>
      <c r="C31" s="1">
        <v>82.817753999999994</v>
      </c>
      <c r="D31" s="1">
        <v>84.465020999999993</v>
      </c>
      <c r="E31" s="1">
        <v>2463</v>
      </c>
      <c r="F31" s="1">
        <v>511</v>
      </c>
      <c r="G31" s="1">
        <v>453</v>
      </c>
      <c r="H31" s="1">
        <v>17.182245999999999</v>
      </c>
      <c r="I31" s="1">
        <v>15.534979</v>
      </c>
      <c r="J31" s="1">
        <v>964</v>
      </c>
      <c r="K31" s="1">
        <v>32.414256999999999</v>
      </c>
      <c r="L31" s="1" t="s">
        <v>79</v>
      </c>
      <c r="M31" s="1" t="s">
        <v>80</v>
      </c>
      <c r="N31" s="1">
        <v>27</v>
      </c>
    </row>
    <row r="32" spans="1:14" ht="165" x14ac:dyDescent="0.25">
      <c r="A32" s="1" t="s">
        <v>81</v>
      </c>
      <c r="B32" s="1">
        <v>2656</v>
      </c>
      <c r="C32" s="1">
        <v>97.213854999999995</v>
      </c>
      <c r="D32" s="1">
        <v>97.470743999999996</v>
      </c>
      <c r="E32" s="1">
        <v>2582</v>
      </c>
      <c r="F32" s="1">
        <v>74</v>
      </c>
      <c r="G32" s="1">
        <v>67</v>
      </c>
      <c r="H32" s="1">
        <v>2.7861449999999999</v>
      </c>
      <c r="I32" s="1">
        <v>2.5292560000000002</v>
      </c>
      <c r="J32" s="1">
        <v>141</v>
      </c>
      <c r="K32" s="1">
        <v>5.3087350000000004</v>
      </c>
      <c r="L32" s="1" t="s">
        <v>82</v>
      </c>
      <c r="M32" s="1" t="s">
        <v>83</v>
      </c>
      <c r="N32" s="1">
        <v>28</v>
      </c>
    </row>
    <row r="33" spans="1:14" ht="225" x14ac:dyDescent="0.25">
      <c r="A33" s="1" t="s">
        <v>84</v>
      </c>
      <c r="B33" s="1">
        <v>1860</v>
      </c>
      <c r="C33" s="1">
        <v>12.365591</v>
      </c>
      <c r="D33" s="1">
        <v>10.37438</v>
      </c>
      <c r="E33" s="1">
        <v>230</v>
      </c>
      <c r="F33" s="1">
        <v>1630</v>
      </c>
      <c r="G33" s="1">
        <v>1987</v>
      </c>
      <c r="H33" s="1">
        <v>87.634409000000005</v>
      </c>
      <c r="I33" s="1">
        <v>89.625619999999998</v>
      </c>
      <c r="J33" s="1">
        <v>3617</v>
      </c>
      <c r="K33" s="1">
        <v>194.462366</v>
      </c>
      <c r="L33" s="1" t="s">
        <v>85</v>
      </c>
      <c r="M33" s="1" t="s">
        <v>86</v>
      </c>
      <c r="N33" s="1">
        <v>29</v>
      </c>
    </row>
    <row r="34" spans="1:14" ht="180" x14ac:dyDescent="0.25">
      <c r="A34" s="1" t="s">
        <v>89</v>
      </c>
      <c r="B34" s="1">
        <v>2953</v>
      </c>
      <c r="C34" s="1">
        <v>81.408737000000002</v>
      </c>
      <c r="D34" s="1">
        <v>82.328766999999999</v>
      </c>
      <c r="E34" s="1">
        <v>2404</v>
      </c>
      <c r="F34" s="1">
        <v>549</v>
      </c>
      <c r="G34" s="1">
        <v>516</v>
      </c>
      <c r="H34" s="1">
        <v>18.591263000000001</v>
      </c>
      <c r="I34" s="1">
        <v>17.671233000000001</v>
      </c>
      <c r="J34" s="1">
        <v>1065</v>
      </c>
      <c r="K34" s="1">
        <v>36.065018999999999</v>
      </c>
      <c r="L34" s="1" t="s">
        <v>90</v>
      </c>
      <c r="M34" s="1" t="s">
        <v>91</v>
      </c>
      <c r="N34" s="1">
        <v>31</v>
      </c>
    </row>
    <row r="35" spans="1:14" ht="165" x14ac:dyDescent="0.25">
      <c r="A35" s="1" t="s">
        <v>92</v>
      </c>
      <c r="B35" s="1">
        <v>3005</v>
      </c>
      <c r="C35" s="1">
        <v>100</v>
      </c>
      <c r="D35" s="1">
        <v>99.966733000000005</v>
      </c>
      <c r="E35" s="1">
        <v>3005</v>
      </c>
      <c r="F35" s="1">
        <v>0</v>
      </c>
      <c r="G35" s="1">
        <v>1</v>
      </c>
      <c r="H35" s="1">
        <v>0</v>
      </c>
      <c r="I35" s="1">
        <v>3.3266999999999998E-2</v>
      </c>
      <c r="J35" s="1">
        <v>1</v>
      </c>
      <c r="K35" s="1">
        <v>3.3278000000000002E-2</v>
      </c>
      <c r="L35" s="1" t="s">
        <v>93</v>
      </c>
      <c r="M35" s="1" t="s">
        <v>94</v>
      </c>
      <c r="N35" s="1">
        <v>32</v>
      </c>
    </row>
    <row r="36" spans="1:14" ht="180" x14ac:dyDescent="0.25">
      <c r="A36" s="1" t="s">
        <v>95</v>
      </c>
      <c r="B36" s="1">
        <v>2649</v>
      </c>
      <c r="C36" s="1">
        <v>93.431483999999998</v>
      </c>
      <c r="D36" s="1">
        <v>94.718714000000006</v>
      </c>
      <c r="E36" s="1">
        <v>2475</v>
      </c>
      <c r="F36" s="1">
        <v>174</v>
      </c>
      <c r="G36" s="1">
        <v>138</v>
      </c>
      <c r="H36" s="1">
        <v>6.5685159999999998</v>
      </c>
      <c r="I36" s="1">
        <v>5.2812859999999997</v>
      </c>
      <c r="J36" s="1">
        <v>312</v>
      </c>
      <c r="K36" s="1">
        <v>11.778029</v>
      </c>
      <c r="L36" s="1" t="s">
        <v>96</v>
      </c>
      <c r="M36" s="1" t="s">
        <v>97</v>
      </c>
      <c r="N36" s="1">
        <v>33</v>
      </c>
    </row>
    <row r="37" spans="1:14" ht="120" x14ac:dyDescent="0.25">
      <c r="A37" s="1" t="s">
        <v>101</v>
      </c>
      <c r="B37" s="1">
        <v>3251</v>
      </c>
      <c r="C37" s="1">
        <v>97.262381000000005</v>
      </c>
      <c r="D37" s="1">
        <v>97.322253000000003</v>
      </c>
      <c r="E37" s="1">
        <v>3162</v>
      </c>
      <c r="F37" s="1">
        <v>89</v>
      </c>
      <c r="G37" s="1">
        <v>87</v>
      </c>
      <c r="H37" s="1">
        <v>2.737619</v>
      </c>
      <c r="I37" s="1">
        <v>2.6777470000000001</v>
      </c>
      <c r="J37" s="1">
        <v>176</v>
      </c>
      <c r="K37" s="1">
        <v>5.4137190000000004</v>
      </c>
      <c r="L37" s="1" t="s">
        <v>102</v>
      </c>
      <c r="M37" s="1" t="s">
        <v>103</v>
      </c>
      <c r="N37" s="1">
        <v>35</v>
      </c>
    </row>
    <row r="38" spans="1:14" ht="180" x14ac:dyDescent="0.25">
      <c r="A38" s="1" t="s">
        <v>104</v>
      </c>
      <c r="B38" s="1">
        <v>2262</v>
      </c>
      <c r="C38" s="1">
        <v>99.115826999999996</v>
      </c>
      <c r="D38" s="1">
        <v>99.247455000000002</v>
      </c>
      <c r="E38" s="1">
        <v>2242</v>
      </c>
      <c r="F38" s="1">
        <v>20</v>
      </c>
      <c r="G38" s="1">
        <v>17</v>
      </c>
      <c r="H38" s="1">
        <v>0.88417299999999999</v>
      </c>
      <c r="I38" s="1">
        <v>0.75254500000000002</v>
      </c>
      <c r="J38" s="1">
        <v>37</v>
      </c>
      <c r="K38" s="1">
        <v>1.635721</v>
      </c>
      <c r="L38" s="1" t="s">
        <v>105</v>
      </c>
      <c r="M38" s="1" t="s">
        <v>106</v>
      </c>
      <c r="N38" s="1">
        <v>36</v>
      </c>
    </row>
    <row r="39" spans="1:14" ht="180" x14ac:dyDescent="0.25">
      <c r="A39" s="1" t="s">
        <v>107</v>
      </c>
      <c r="B39" s="1">
        <v>3363</v>
      </c>
      <c r="C39" s="1">
        <v>99.851322999999994</v>
      </c>
      <c r="D39" s="1">
        <v>99.940476000000004</v>
      </c>
      <c r="E39" s="1">
        <v>3358</v>
      </c>
      <c r="F39" s="1">
        <v>5</v>
      </c>
      <c r="G39" s="1">
        <v>2</v>
      </c>
      <c r="H39" s="1">
        <v>0.148677</v>
      </c>
      <c r="I39" s="1">
        <v>5.9524000000000001E-2</v>
      </c>
      <c r="J39" s="1">
        <v>7</v>
      </c>
      <c r="K39" s="1">
        <v>0.208147</v>
      </c>
      <c r="L39" s="1" t="s">
        <v>108</v>
      </c>
      <c r="M39" s="1" t="s">
        <v>109</v>
      </c>
      <c r="N39" s="1">
        <v>37</v>
      </c>
    </row>
    <row r="40" spans="1:14" ht="165" x14ac:dyDescent="0.25">
      <c r="A40" s="1" t="s">
        <v>110</v>
      </c>
      <c r="B40" s="1">
        <v>2208</v>
      </c>
      <c r="C40" s="1">
        <v>31.295290000000001</v>
      </c>
      <c r="D40" s="1">
        <v>31.323663</v>
      </c>
      <c r="E40" s="1">
        <v>691</v>
      </c>
      <c r="F40" s="1">
        <v>1517</v>
      </c>
      <c r="G40" s="1">
        <v>1515</v>
      </c>
      <c r="H40" s="1">
        <v>68.704710000000006</v>
      </c>
      <c r="I40" s="1">
        <v>68.676337000000004</v>
      </c>
      <c r="J40" s="1">
        <v>3032</v>
      </c>
      <c r="K40" s="1">
        <v>137.31884099999999</v>
      </c>
      <c r="L40" s="1" t="s">
        <v>111</v>
      </c>
      <c r="M40" s="1" t="s">
        <v>112</v>
      </c>
      <c r="N40" s="1">
        <v>38</v>
      </c>
    </row>
    <row r="41" spans="1:14" ht="225" x14ac:dyDescent="0.25">
      <c r="A41" s="1" t="s">
        <v>113</v>
      </c>
      <c r="B41" s="1">
        <v>2154</v>
      </c>
      <c r="C41" s="1">
        <v>98.839369000000005</v>
      </c>
      <c r="D41" s="1">
        <v>98.839369000000005</v>
      </c>
      <c r="E41" s="1">
        <v>2129</v>
      </c>
      <c r="F41" s="1">
        <v>25</v>
      </c>
      <c r="G41" s="1">
        <v>25</v>
      </c>
      <c r="H41" s="1">
        <v>1.160631</v>
      </c>
      <c r="I41" s="1">
        <v>1.160631</v>
      </c>
      <c r="J41" s="1">
        <v>50</v>
      </c>
      <c r="K41" s="1">
        <v>2.3212630000000001</v>
      </c>
      <c r="L41" s="1" t="s">
        <v>114</v>
      </c>
      <c r="M41" s="1" t="s">
        <v>115</v>
      </c>
      <c r="N41" s="1">
        <v>39</v>
      </c>
    </row>
    <row r="42" spans="1:14" ht="135" x14ac:dyDescent="0.25">
      <c r="A42" s="1" t="s">
        <v>119</v>
      </c>
      <c r="B42" s="1">
        <v>2427</v>
      </c>
      <c r="C42" s="1">
        <v>99.546766000000005</v>
      </c>
      <c r="D42" s="1">
        <v>99.711101999999997</v>
      </c>
      <c r="E42" s="1">
        <v>2416</v>
      </c>
      <c r="F42" s="1">
        <v>11</v>
      </c>
      <c r="G42" s="1">
        <v>7</v>
      </c>
      <c r="H42" s="1">
        <v>0.45323400000000003</v>
      </c>
      <c r="I42" s="1">
        <v>0.28889799999999999</v>
      </c>
      <c r="J42" s="1">
        <v>18</v>
      </c>
      <c r="K42" s="1">
        <v>0.74165599999999998</v>
      </c>
      <c r="L42" s="1" t="s">
        <v>120</v>
      </c>
      <c r="M42" s="1" t="s">
        <v>121</v>
      </c>
      <c r="N42" s="1">
        <v>41</v>
      </c>
    </row>
    <row r="43" spans="1:14" ht="135" x14ac:dyDescent="0.25">
      <c r="A43" s="1" t="s">
        <v>122</v>
      </c>
      <c r="B43" s="1">
        <v>2483</v>
      </c>
      <c r="C43" s="1">
        <v>98.791784000000007</v>
      </c>
      <c r="D43" s="1">
        <v>98.791784000000007</v>
      </c>
      <c r="E43" s="1">
        <v>2453</v>
      </c>
      <c r="F43" s="1">
        <v>30</v>
      </c>
      <c r="G43" s="1">
        <v>30</v>
      </c>
      <c r="H43" s="1">
        <v>1.208216</v>
      </c>
      <c r="I43" s="1">
        <v>1.208216</v>
      </c>
      <c r="J43" s="1">
        <v>60</v>
      </c>
      <c r="K43" s="1">
        <v>2.4164319999999999</v>
      </c>
      <c r="L43" s="1" t="s">
        <v>123</v>
      </c>
      <c r="M43" s="1" t="s">
        <v>124</v>
      </c>
      <c r="N43" s="1">
        <v>42</v>
      </c>
    </row>
    <row r="44" spans="1:14" ht="135" x14ac:dyDescent="0.25">
      <c r="A44" s="1" t="s">
        <v>125</v>
      </c>
      <c r="B44" s="1">
        <v>2605</v>
      </c>
      <c r="C44" s="1">
        <v>96.314779000000001</v>
      </c>
      <c r="D44" s="1">
        <v>96.760508999999999</v>
      </c>
      <c r="E44" s="1">
        <v>2509</v>
      </c>
      <c r="F44" s="1">
        <v>96</v>
      </c>
      <c r="G44" s="1">
        <v>84</v>
      </c>
      <c r="H44" s="1">
        <v>3.6852209999999999</v>
      </c>
      <c r="I44" s="1">
        <v>3.2394910000000001</v>
      </c>
      <c r="J44" s="1">
        <v>180</v>
      </c>
      <c r="K44" s="1">
        <v>6.909789</v>
      </c>
      <c r="L44" s="1" t="s">
        <v>126</v>
      </c>
      <c r="M44" s="1" t="s">
        <v>127</v>
      </c>
      <c r="N44" s="1">
        <v>43</v>
      </c>
    </row>
    <row r="45" spans="1:14" ht="210" x14ac:dyDescent="0.25">
      <c r="A45" s="1" t="s">
        <v>128</v>
      </c>
      <c r="B45" s="1">
        <v>2053</v>
      </c>
      <c r="C45" s="1">
        <v>98.149050000000003</v>
      </c>
      <c r="D45" s="1">
        <v>98.053528</v>
      </c>
      <c r="E45" s="1">
        <v>2015</v>
      </c>
      <c r="F45" s="1">
        <v>38</v>
      </c>
      <c r="G45" s="1">
        <v>40</v>
      </c>
      <c r="H45" s="1">
        <v>1.8509500000000001</v>
      </c>
      <c r="I45" s="1">
        <v>1.946472</v>
      </c>
      <c r="J45" s="1">
        <v>78</v>
      </c>
      <c r="K45" s="1">
        <v>3.799318</v>
      </c>
      <c r="L45" s="1" t="s">
        <v>129</v>
      </c>
      <c r="M45" s="1" t="s">
        <v>130</v>
      </c>
      <c r="N45" s="1">
        <v>44</v>
      </c>
    </row>
    <row r="46" spans="1:14" ht="135" x14ac:dyDescent="0.25">
      <c r="A46" s="1" t="s">
        <v>137</v>
      </c>
      <c r="B46" s="1">
        <v>1780</v>
      </c>
      <c r="C46" s="1">
        <v>99.887640000000005</v>
      </c>
      <c r="D46" s="1">
        <v>99.831554999999994</v>
      </c>
      <c r="E46" s="1">
        <v>1778</v>
      </c>
      <c r="F46" s="1">
        <v>2</v>
      </c>
      <c r="G46" s="1">
        <v>3</v>
      </c>
      <c r="H46" s="1">
        <v>0.11236</v>
      </c>
      <c r="I46" s="1">
        <v>0.16844500000000001</v>
      </c>
      <c r="J46" s="1">
        <v>5</v>
      </c>
      <c r="K46" s="1">
        <v>0.28089900000000001</v>
      </c>
      <c r="L46" s="1" t="s">
        <v>138</v>
      </c>
      <c r="M46" s="1" t="s">
        <v>139</v>
      </c>
      <c r="N46" s="1">
        <v>47</v>
      </c>
    </row>
    <row r="47" spans="1:14" ht="135" x14ac:dyDescent="0.25">
      <c r="A47" s="1" t="s">
        <v>140</v>
      </c>
      <c r="B47" s="1">
        <v>3079</v>
      </c>
      <c r="C47" s="1">
        <v>82.039623000000006</v>
      </c>
      <c r="D47" s="1">
        <v>82.119636</v>
      </c>
      <c r="E47" s="1">
        <v>2526</v>
      </c>
      <c r="F47" s="1">
        <v>553</v>
      </c>
      <c r="G47" s="1">
        <v>550</v>
      </c>
      <c r="H47" s="1">
        <v>17.960377000000001</v>
      </c>
      <c r="I47" s="1">
        <v>17.880364</v>
      </c>
      <c r="J47" s="1">
        <v>1103</v>
      </c>
      <c r="K47" s="1">
        <v>35.823318999999998</v>
      </c>
      <c r="L47" s="1" t="s">
        <v>141</v>
      </c>
      <c r="M47" s="1" t="s">
        <v>142</v>
      </c>
      <c r="N47" s="1">
        <v>48</v>
      </c>
    </row>
    <row r="48" spans="1:14" ht="135" x14ac:dyDescent="0.25">
      <c r="A48" s="1" t="s">
        <v>143</v>
      </c>
      <c r="B48" s="1">
        <v>2753</v>
      </c>
      <c r="C48" s="1">
        <v>99.891028000000006</v>
      </c>
      <c r="D48" s="1">
        <v>100</v>
      </c>
      <c r="E48" s="1">
        <v>2750</v>
      </c>
      <c r="F48" s="1">
        <v>3</v>
      </c>
      <c r="G48" s="1">
        <v>0</v>
      </c>
      <c r="H48" s="1">
        <v>0.108972</v>
      </c>
      <c r="I48" s="1">
        <v>0</v>
      </c>
      <c r="J48" s="1">
        <v>3</v>
      </c>
      <c r="K48" s="1">
        <v>0.108972</v>
      </c>
      <c r="L48" s="1" t="s">
        <v>144</v>
      </c>
      <c r="M48" s="1" t="s">
        <v>145</v>
      </c>
      <c r="N48" s="1">
        <v>49</v>
      </c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28" workbookViewId="0">
      <selection activeCell="B49" sqref="B49:K49"/>
    </sheetView>
  </sheetViews>
  <sheetFormatPr baseColWidth="10" defaultRowHeight="15" x14ac:dyDescent="0.25"/>
  <sheetData>
    <row r="1" spans="1:16" s="2" customFormat="1" x14ac:dyDescent="0.25">
      <c r="A1" s="2" t="s">
        <v>0</v>
      </c>
      <c r="B1" s="2">
        <v>2273</v>
      </c>
      <c r="C1" s="2">
        <v>100</v>
      </c>
      <c r="D1" s="2">
        <v>100</v>
      </c>
      <c r="E1" s="2">
        <v>2273</v>
      </c>
      <c r="F1" s="2">
        <v>0</v>
      </c>
      <c r="G1" s="2">
        <v>0</v>
      </c>
      <c r="H1" s="3">
        <f>100-C1</f>
        <v>0</v>
      </c>
      <c r="I1" s="2">
        <v>0</v>
      </c>
      <c r="J1" s="3">
        <f>F1+G1</f>
        <v>0</v>
      </c>
      <c r="K1" s="3">
        <f>J1/B1*100</f>
        <v>0</v>
      </c>
      <c r="L1" s="2" t="s">
        <v>151</v>
      </c>
      <c r="M1" s="2" t="s">
        <v>152</v>
      </c>
      <c r="N1" s="2">
        <v>55</v>
      </c>
      <c r="P1" s="2" t="s">
        <v>0</v>
      </c>
    </row>
    <row r="2" spans="1:16" s="3" customFormat="1" x14ac:dyDescent="0.25">
      <c r="A2" s="3" t="s">
        <v>3</v>
      </c>
      <c r="B2" s="3">
        <v>1863</v>
      </c>
      <c r="C2" s="3">
        <v>99.9463231347289</v>
      </c>
      <c r="D2" s="3">
        <v>99.678800856530998</v>
      </c>
      <c r="E2" s="3">
        <v>1862</v>
      </c>
      <c r="F2" s="3">
        <v>1</v>
      </c>
      <c r="G2" s="3">
        <v>6</v>
      </c>
      <c r="H2" s="3">
        <f>100-C2</f>
        <v>5.3676865271100382E-2</v>
      </c>
      <c r="I2" s="3">
        <f>100-D2</f>
        <v>0.32119914346900202</v>
      </c>
      <c r="J2" s="3">
        <f>F2+G2</f>
        <v>7</v>
      </c>
      <c r="K2" s="3">
        <f>J2/B2*100</f>
        <v>0.37573805689747719</v>
      </c>
      <c r="L2" s="3" t="s">
        <v>154</v>
      </c>
      <c r="M2" s="3" t="s">
        <v>5</v>
      </c>
      <c r="N2" s="3">
        <v>57</v>
      </c>
      <c r="O2" s="3">
        <f>J2/B2*100</f>
        <v>0.37573805689747719</v>
      </c>
      <c r="P2" s="3" t="s">
        <v>3</v>
      </c>
    </row>
    <row r="3" spans="1:16" x14ac:dyDescent="0.25">
      <c r="A3" t="s">
        <v>6</v>
      </c>
      <c r="B3">
        <v>2183</v>
      </c>
      <c r="C3">
        <v>95.327530920751201</v>
      </c>
      <c r="D3">
        <v>95.153177869227207</v>
      </c>
      <c r="E3">
        <v>2081</v>
      </c>
      <c r="F3">
        <v>102</v>
      </c>
      <c r="G3">
        <v>106</v>
      </c>
      <c r="H3" s="3">
        <f t="shared" ref="H3:I49" si="0">100-C3</f>
        <v>4.6724690792487991</v>
      </c>
      <c r="I3" s="3">
        <f t="shared" si="0"/>
        <v>4.846822130772793</v>
      </c>
      <c r="J3" s="3">
        <f t="shared" ref="J3:J48" si="1">F3+G3</f>
        <v>208</v>
      </c>
      <c r="K3" s="3">
        <f t="shared" ref="K3:K49" si="2">J3/B3*100</f>
        <v>9.5281722400366462</v>
      </c>
      <c r="L3" t="s">
        <v>160</v>
      </c>
      <c r="M3" t="s">
        <v>8</v>
      </c>
      <c r="N3">
        <v>63</v>
      </c>
      <c r="O3" s="2">
        <f>J3/B3*100</f>
        <v>9.5281722400366462</v>
      </c>
      <c r="P3" t="s">
        <v>6</v>
      </c>
    </row>
    <row r="4" spans="1:16" x14ac:dyDescent="0.25">
      <c r="A4" t="s">
        <v>9</v>
      </c>
      <c r="B4">
        <v>2084</v>
      </c>
      <c r="C4">
        <v>99.952015355086303</v>
      </c>
      <c r="D4">
        <v>100</v>
      </c>
      <c r="E4">
        <v>2083</v>
      </c>
      <c r="F4">
        <v>1</v>
      </c>
      <c r="G4">
        <v>0</v>
      </c>
      <c r="H4" s="3">
        <f t="shared" si="0"/>
        <v>4.7984644913697139E-2</v>
      </c>
      <c r="I4" s="3">
        <f t="shared" si="0"/>
        <v>0</v>
      </c>
      <c r="J4" s="3">
        <f t="shared" si="1"/>
        <v>1</v>
      </c>
      <c r="K4" s="3">
        <f t="shared" si="2"/>
        <v>4.7984644913627639E-2</v>
      </c>
      <c r="L4" t="s">
        <v>163</v>
      </c>
      <c r="M4" t="s">
        <v>11</v>
      </c>
      <c r="N4">
        <v>65</v>
      </c>
      <c r="O4" s="2">
        <f t="shared" ref="O4:O48" si="3">J4/B4*100</f>
        <v>4.7984644913627639E-2</v>
      </c>
      <c r="P4" t="s">
        <v>9</v>
      </c>
    </row>
    <row r="5" spans="1:16" s="4" customFormat="1" x14ac:dyDescent="0.25">
      <c r="A5" s="4" t="s">
        <v>12</v>
      </c>
      <c r="B5" s="4">
        <v>2229</v>
      </c>
      <c r="C5" s="4">
        <v>97.218484000000004</v>
      </c>
      <c r="D5" s="4">
        <v>97.087813999999995</v>
      </c>
      <c r="E5" s="4">
        <v>2167</v>
      </c>
      <c r="F5" s="4">
        <v>62</v>
      </c>
      <c r="G5" s="4">
        <v>65</v>
      </c>
      <c r="H5" s="3">
        <f t="shared" si="0"/>
        <v>2.7815159999999963</v>
      </c>
      <c r="I5" s="3">
        <f t="shared" si="0"/>
        <v>2.9121860000000055</v>
      </c>
      <c r="J5" s="3">
        <f t="shared" si="1"/>
        <v>127</v>
      </c>
      <c r="K5" s="3">
        <f t="shared" si="2"/>
        <v>5.6976222521310005</v>
      </c>
      <c r="L5" s="4" t="s">
        <v>164</v>
      </c>
      <c r="M5" s="4" t="s">
        <v>14</v>
      </c>
      <c r="N5" s="4">
        <v>66</v>
      </c>
      <c r="O5" s="4">
        <f t="shared" si="3"/>
        <v>5.6976222521310005</v>
      </c>
      <c r="P5" s="4" t="s">
        <v>12</v>
      </c>
    </row>
    <row r="6" spans="1:16" x14ac:dyDescent="0.25">
      <c r="A6" t="s">
        <v>15</v>
      </c>
      <c r="B6">
        <v>2572</v>
      </c>
      <c r="C6">
        <v>98.133748055987496</v>
      </c>
      <c r="D6">
        <v>96.557000765110899</v>
      </c>
      <c r="E6">
        <v>2524</v>
      </c>
      <c r="F6">
        <v>48</v>
      </c>
      <c r="G6">
        <v>90</v>
      </c>
      <c r="H6" s="3">
        <f t="shared" si="0"/>
        <v>1.8662519440125038</v>
      </c>
      <c r="I6" s="3">
        <f t="shared" si="0"/>
        <v>3.4429992348891005</v>
      </c>
      <c r="J6" s="3">
        <f t="shared" si="1"/>
        <v>138</v>
      </c>
      <c r="K6" s="3">
        <f t="shared" si="2"/>
        <v>5.3654743390357691</v>
      </c>
      <c r="L6" t="s">
        <v>166</v>
      </c>
      <c r="M6" t="s">
        <v>17</v>
      </c>
      <c r="N6">
        <v>68</v>
      </c>
      <c r="O6" s="2">
        <f t="shared" si="3"/>
        <v>5.3654743390357691</v>
      </c>
      <c r="P6" t="s">
        <v>15</v>
      </c>
    </row>
    <row r="7" spans="1:16" x14ac:dyDescent="0.25">
      <c r="A7" t="s">
        <v>18</v>
      </c>
      <c r="B7">
        <v>2027</v>
      </c>
      <c r="C7">
        <v>98.470646275283599</v>
      </c>
      <c r="D7">
        <v>98.5192497532082</v>
      </c>
      <c r="E7">
        <v>1996</v>
      </c>
      <c r="F7">
        <v>31</v>
      </c>
      <c r="G7">
        <v>30</v>
      </c>
      <c r="H7" s="3">
        <f t="shared" si="0"/>
        <v>1.5293537247164011</v>
      </c>
      <c r="I7" s="3">
        <f t="shared" si="0"/>
        <v>1.4807502467917999</v>
      </c>
      <c r="J7" s="3">
        <f t="shared" si="1"/>
        <v>61</v>
      </c>
      <c r="K7" s="3">
        <f t="shared" si="2"/>
        <v>3.0093734583127776</v>
      </c>
      <c r="L7" t="s">
        <v>167</v>
      </c>
      <c r="M7" t="s">
        <v>20</v>
      </c>
      <c r="N7">
        <v>69</v>
      </c>
      <c r="O7" s="2">
        <f t="shared" si="3"/>
        <v>3.0093734583127776</v>
      </c>
      <c r="P7" t="s">
        <v>18</v>
      </c>
    </row>
    <row r="8" spans="1:16" s="4" customFormat="1" x14ac:dyDescent="0.25">
      <c r="A8" s="4" t="s">
        <v>21</v>
      </c>
      <c r="B8" s="4">
        <v>2137</v>
      </c>
      <c r="C8" s="4">
        <v>97.473093000000006</v>
      </c>
      <c r="D8" s="4">
        <v>98.208392000000003</v>
      </c>
      <c r="E8" s="4">
        <v>2083</v>
      </c>
      <c r="F8" s="4">
        <v>54</v>
      </c>
      <c r="G8" s="4">
        <v>38</v>
      </c>
      <c r="H8" s="3">
        <f t="shared" si="0"/>
        <v>2.5269069999999942</v>
      </c>
      <c r="I8" s="3">
        <f t="shared" si="0"/>
        <v>1.7916079999999965</v>
      </c>
      <c r="J8" s="3">
        <f t="shared" si="1"/>
        <v>92</v>
      </c>
      <c r="K8" s="3">
        <f t="shared" si="2"/>
        <v>4.3051006083294343</v>
      </c>
      <c r="L8" s="4" t="s">
        <v>168</v>
      </c>
      <c r="M8" s="4" t="s">
        <v>23</v>
      </c>
      <c r="N8" s="4">
        <v>70</v>
      </c>
      <c r="O8" s="4">
        <f t="shared" si="3"/>
        <v>4.3051006083294343</v>
      </c>
      <c r="P8" s="4" t="s">
        <v>21</v>
      </c>
    </row>
    <row r="9" spans="1:16" x14ac:dyDescent="0.25">
      <c r="A9" t="s">
        <v>24</v>
      </c>
      <c r="B9">
        <v>1761</v>
      </c>
      <c r="C9">
        <v>93.923906871095895</v>
      </c>
      <c r="D9">
        <v>77.253619803829906</v>
      </c>
      <c r="E9">
        <v>1654</v>
      </c>
      <c r="F9">
        <v>107</v>
      </c>
      <c r="G9">
        <v>487</v>
      </c>
      <c r="H9" s="3">
        <f t="shared" si="0"/>
        <v>6.0760931289041054</v>
      </c>
      <c r="I9" s="3">
        <f t="shared" si="0"/>
        <v>22.746380196170094</v>
      </c>
      <c r="J9" s="3">
        <f t="shared" si="1"/>
        <v>594</v>
      </c>
      <c r="K9" s="3">
        <f t="shared" si="2"/>
        <v>33.730834752981259</v>
      </c>
      <c r="L9" t="s">
        <v>169</v>
      </c>
      <c r="M9" t="s">
        <v>26</v>
      </c>
      <c r="N9">
        <v>71</v>
      </c>
      <c r="O9" s="2">
        <f t="shared" si="3"/>
        <v>33.730834752981259</v>
      </c>
      <c r="P9" t="s">
        <v>24</v>
      </c>
    </row>
    <row r="10" spans="1:16" x14ac:dyDescent="0.25">
      <c r="A10" t="s">
        <v>27</v>
      </c>
      <c r="B10">
        <v>2532</v>
      </c>
      <c r="C10">
        <v>99.447077409162702</v>
      </c>
      <c r="D10">
        <v>99.643846458250806</v>
      </c>
      <c r="E10">
        <v>2518</v>
      </c>
      <c r="F10">
        <v>14</v>
      </c>
      <c r="G10">
        <v>9</v>
      </c>
      <c r="H10" s="3">
        <f t="shared" si="0"/>
        <v>0.55292259083729789</v>
      </c>
      <c r="I10" s="3">
        <f t="shared" si="0"/>
        <v>0.35615354174919389</v>
      </c>
      <c r="J10" s="3">
        <f t="shared" si="1"/>
        <v>23</v>
      </c>
      <c r="K10" s="3">
        <f t="shared" si="2"/>
        <v>0.90837282780410733</v>
      </c>
      <c r="L10" t="s">
        <v>170</v>
      </c>
      <c r="M10" t="s">
        <v>29</v>
      </c>
      <c r="N10">
        <v>72</v>
      </c>
      <c r="O10" s="2">
        <f t="shared" si="3"/>
        <v>0.90837282780410733</v>
      </c>
      <c r="P10" t="s">
        <v>27</v>
      </c>
    </row>
    <row r="11" spans="1:16" x14ac:dyDescent="0.25">
      <c r="A11" t="s">
        <v>30</v>
      </c>
      <c r="B11">
        <v>2123</v>
      </c>
      <c r="C11">
        <v>99.152143193593901</v>
      </c>
      <c r="D11">
        <v>99.527186761229302</v>
      </c>
      <c r="E11">
        <v>2105</v>
      </c>
      <c r="F11">
        <v>18</v>
      </c>
      <c r="G11">
        <v>10</v>
      </c>
      <c r="H11" s="3">
        <f t="shared" si="0"/>
        <v>0.84785680640609939</v>
      </c>
      <c r="I11" s="3">
        <f t="shared" si="0"/>
        <v>0.47281323877069781</v>
      </c>
      <c r="J11" s="3">
        <f t="shared" si="1"/>
        <v>28</v>
      </c>
      <c r="K11" s="3">
        <f t="shared" si="2"/>
        <v>1.3188883655204899</v>
      </c>
      <c r="L11" t="s">
        <v>171</v>
      </c>
      <c r="M11" t="s">
        <v>32</v>
      </c>
      <c r="N11">
        <v>73</v>
      </c>
      <c r="O11" s="2">
        <f t="shared" si="3"/>
        <v>1.3188883655204899</v>
      </c>
      <c r="P11" t="s">
        <v>30</v>
      </c>
    </row>
    <row r="12" spans="1:16" s="2" customFormat="1" x14ac:dyDescent="0.25">
      <c r="A12" s="2" t="s">
        <v>33</v>
      </c>
      <c r="B12" s="2">
        <v>2539</v>
      </c>
      <c r="C12" s="2">
        <v>100</v>
      </c>
      <c r="D12" s="2">
        <v>100</v>
      </c>
      <c r="E12" s="2">
        <v>2539</v>
      </c>
      <c r="F12" s="2">
        <v>0</v>
      </c>
      <c r="G12" s="2">
        <v>0</v>
      </c>
      <c r="H12" s="3">
        <f t="shared" si="0"/>
        <v>0</v>
      </c>
      <c r="I12" s="3">
        <f t="shared" si="0"/>
        <v>0</v>
      </c>
      <c r="J12" s="3">
        <f t="shared" si="1"/>
        <v>0</v>
      </c>
      <c r="K12" s="3">
        <f t="shared" si="2"/>
        <v>0</v>
      </c>
      <c r="L12" s="2" t="s">
        <v>172</v>
      </c>
      <c r="M12" s="2" t="s">
        <v>35</v>
      </c>
      <c r="N12" s="2">
        <v>74</v>
      </c>
      <c r="O12" s="2">
        <f t="shared" si="3"/>
        <v>0</v>
      </c>
      <c r="P12" s="2" t="s">
        <v>33</v>
      </c>
    </row>
    <row r="13" spans="1:16" x14ac:dyDescent="0.25">
      <c r="A13" t="s">
        <v>36</v>
      </c>
      <c r="B13">
        <v>1789</v>
      </c>
      <c r="C13">
        <v>100</v>
      </c>
      <c r="D13">
        <v>99.665738161559801</v>
      </c>
      <c r="E13">
        <v>1789</v>
      </c>
      <c r="F13">
        <v>0</v>
      </c>
      <c r="G13">
        <v>6</v>
      </c>
      <c r="H13" s="3">
        <f t="shared" si="0"/>
        <v>0</v>
      </c>
      <c r="I13" s="3">
        <f t="shared" si="0"/>
        <v>0.33426183844019874</v>
      </c>
      <c r="J13" s="3">
        <f t="shared" si="1"/>
        <v>6</v>
      </c>
      <c r="K13" s="3">
        <f t="shared" si="2"/>
        <v>0.33538289547233091</v>
      </c>
      <c r="L13" t="s">
        <v>173</v>
      </c>
      <c r="M13" t="s">
        <v>38</v>
      </c>
      <c r="N13">
        <v>75</v>
      </c>
      <c r="O13" s="2">
        <f t="shared" si="3"/>
        <v>0.33538289547233091</v>
      </c>
      <c r="P13" t="s">
        <v>36</v>
      </c>
    </row>
    <row r="14" spans="1:16" x14ac:dyDescent="0.25">
      <c r="A14" t="s">
        <v>39</v>
      </c>
      <c r="B14">
        <v>1879</v>
      </c>
      <c r="C14">
        <v>99.840340606705695</v>
      </c>
      <c r="D14">
        <v>99.946723494938695</v>
      </c>
      <c r="E14">
        <v>1876</v>
      </c>
      <c r="F14">
        <v>3</v>
      </c>
      <c r="G14">
        <v>1</v>
      </c>
      <c r="H14" s="3">
        <f t="shared" si="0"/>
        <v>0.15965939329430512</v>
      </c>
      <c r="I14" s="3">
        <f t="shared" si="0"/>
        <v>5.3276505061305102E-2</v>
      </c>
      <c r="J14" s="3">
        <f t="shared" si="1"/>
        <v>4</v>
      </c>
      <c r="K14" s="3">
        <f t="shared" si="2"/>
        <v>0.21287919105907396</v>
      </c>
      <c r="L14" t="s">
        <v>174</v>
      </c>
      <c r="M14" t="s">
        <v>41</v>
      </c>
      <c r="N14">
        <v>76</v>
      </c>
      <c r="O14" s="2">
        <f t="shared" si="3"/>
        <v>0.21287919105907396</v>
      </c>
      <c r="P14" t="s">
        <v>39</v>
      </c>
    </row>
    <row r="15" spans="1:16" s="2" customFormat="1" x14ac:dyDescent="0.25">
      <c r="A15" s="2" t="s">
        <v>42</v>
      </c>
      <c r="B15" s="2">
        <v>1953</v>
      </c>
      <c r="C15" s="2">
        <v>100</v>
      </c>
      <c r="D15" s="2">
        <v>100</v>
      </c>
      <c r="E15" s="2">
        <v>1953</v>
      </c>
      <c r="F15" s="2">
        <v>0</v>
      </c>
      <c r="G15" s="2">
        <v>0</v>
      </c>
      <c r="H15" s="3">
        <f t="shared" si="0"/>
        <v>0</v>
      </c>
      <c r="I15" s="3">
        <f t="shared" si="0"/>
        <v>0</v>
      </c>
      <c r="J15" s="3">
        <f t="shared" si="1"/>
        <v>0</v>
      </c>
      <c r="K15" s="3">
        <f t="shared" si="2"/>
        <v>0</v>
      </c>
      <c r="L15" s="2" t="s">
        <v>175</v>
      </c>
      <c r="M15" s="2" t="s">
        <v>44</v>
      </c>
      <c r="N15" s="2">
        <v>77</v>
      </c>
      <c r="O15" s="2">
        <f t="shared" si="3"/>
        <v>0</v>
      </c>
      <c r="P15" s="2" t="s">
        <v>42</v>
      </c>
    </row>
    <row r="16" spans="1:16" x14ac:dyDescent="0.25">
      <c r="A16" t="s">
        <v>45</v>
      </c>
      <c r="B16">
        <v>2412</v>
      </c>
      <c r="C16">
        <v>99.004975124378106</v>
      </c>
      <c r="D16">
        <v>99.791057250313401</v>
      </c>
      <c r="E16">
        <v>2388</v>
      </c>
      <c r="F16">
        <v>24</v>
      </c>
      <c r="G16">
        <v>5</v>
      </c>
      <c r="H16" s="3">
        <f t="shared" si="0"/>
        <v>0.99502487562189401</v>
      </c>
      <c r="I16" s="3">
        <f t="shared" si="0"/>
        <v>0.20894274968659943</v>
      </c>
      <c r="J16" s="3">
        <f t="shared" si="1"/>
        <v>29</v>
      </c>
      <c r="K16" s="3">
        <f t="shared" si="2"/>
        <v>1.2023217247097846</v>
      </c>
      <c r="L16" t="s">
        <v>176</v>
      </c>
      <c r="M16" t="s">
        <v>47</v>
      </c>
      <c r="N16">
        <v>78</v>
      </c>
      <c r="O16" s="2">
        <f t="shared" si="3"/>
        <v>1.2023217247097846</v>
      </c>
      <c r="P16" t="s">
        <v>45</v>
      </c>
    </row>
    <row r="17" spans="1:16" s="2" customFormat="1" x14ac:dyDescent="0.25">
      <c r="A17" s="2" t="s">
        <v>48</v>
      </c>
      <c r="B17" s="2">
        <v>1535</v>
      </c>
      <c r="C17" s="2">
        <v>100</v>
      </c>
      <c r="D17" s="2">
        <v>100</v>
      </c>
      <c r="E17" s="2">
        <v>1535</v>
      </c>
      <c r="F17" s="2">
        <v>0</v>
      </c>
      <c r="G17" s="2">
        <v>0</v>
      </c>
      <c r="H17" s="3">
        <f t="shared" si="0"/>
        <v>0</v>
      </c>
      <c r="I17" s="3">
        <f t="shared" si="0"/>
        <v>0</v>
      </c>
      <c r="J17" s="3">
        <f t="shared" si="1"/>
        <v>0</v>
      </c>
      <c r="K17" s="3">
        <f t="shared" si="2"/>
        <v>0</v>
      </c>
      <c r="L17" s="2" t="s">
        <v>177</v>
      </c>
      <c r="M17" s="2" t="s">
        <v>50</v>
      </c>
      <c r="N17" s="2">
        <v>79</v>
      </c>
      <c r="O17" s="2">
        <f t="shared" si="3"/>
        <v>0</v>
      </c>
      <c r="P17" s="2" t="s">
        <v>48</v>
      </c>
    </row>
    <row r="18" spans="1:16" x14ac:dyDescent="0.25">
      <c r="A18" t="s">
        <v>51</v>
      </c>
      <c r="B18">
        <v>2274</v>
      </c>
      <c r="C18">
        <v>99.164467897977104</v>
      </c>
      <c r="D18">
        <v>98.946906537955201</v>
      </c>
      <c r="E18">
        <v>2255</v>
      </c>
      <c r="F18">
        <v>19</v>
      </c>
      <c r="G18">
        <v>24</v>
      </c>
      <c r="H18" s="3">
        <f t="shared" si="0"/>
        <v>0.83553210202289563</v>
      </c>
      <c r="I18" s="3">
        <f t="shared" si="0"/>
        <v>1.0530934620447994</v>
      </c>
      <c r="J18" s="3">
        <f t="shared" si="1"/>
        <v>43</v>
      </c>
      <c r="K18" s="3">
        <f t="shared" si="2"/>
        <v>1.8909410729991205</v>
      </c>
      <c r="L18" t="s">
        <v>178</v>
      </c>
      <c r="M18" t="s">
        <v>53</v>
      </c>
      <c r="N18">
        <v>80</v>
      </c>
      <c r="O18" s="2">
        <f t="shared" si="3"/>
        <v>1.8909410729991205</v>
      </c>
      <c r="P18" t="s">
        <v>51</v>
      </c>
    </row>
    <row r="19" spans="1:16" x14ac:dyDescent="0.25">
      <c r="A19" t="s">
        <v>54</v>
      </c>
      <c r="B19">
        <v>1987</v>
      </c>
      <c r="C19">
        <v>100</v>
      </c>
      <c r="D19">
        <v>99.949698189134807</v>
      </c>
      <c r="E19">
        <v>1987</v>
      </c>
      <c r="F19">
        <v>0</v>
      </c>
      <c r="G19">
        <v>1</v>
      </c>
      <c r="H19" s="3">
        <f t="shared" si="0"/>
        <v>0</v>
      </c>
      <c r="I19" s="3">
        <f t="shared" si="0"/>
        <v>5.030181086519292E-2</v>
      </c>
      <c r="J19" s="3">
        <f t="shared" si="1"/>
        <v>1</v>
      </c>
      <c r="K19" s="3">
        <f t="shared" si="2"/>
        <v>5.0327126321087066E-2</v>
      </c>
      <c r="L19" t="s">
        <v>179</v>
      </c>
      <c r="M19" t="s">
        <v>56</v>
      </c>
      <c r="N19">
        <v>81</v>
      </c>
      <c r="O19" s="2">
        <f t="shared" si="3"/>
        <v>5.0327126321087066E-2</v>
      </c>
      <c r="P19" t="s">
        <v>54</v>
      </c>
    </row>
    <row r="20" spans="1:16" x14ac:dyDescent="0.25">
      <c r="A20" t="s">
        <v>57</v>
      </c>
      <c r="B20">
        <v>1863</v>
      </c>
      <c r="C20">
        <v>99.892646269457799</v>
      </c>
      <c r="D20">
        <v>100</v>
      </c>
      <c r="E20">
        <v>1861</v>
      </c>
      <c r="F20">
        <v>2</v>
      </c>
      <c r="G20">
        <v>0</v>
      </c>
      <c r="H20" s="3">
        <f t="shared" si="0"/>
        <v>0.10735373054220076</v>
      </c>
      <c r="I20" s="3">
        <f t="shared" si="0"/>
        <v>0</v>
      </c>
      <c r="J20" s="3">
        <f t="shared" si="1"/>
        <v>2</v>
      </c>
      <c r="K20" s="3">
        <f t="shared" si="2"/>
        <v>0.10735373054213634</v>
      </c>
      <c r="L20" t="s">
        <v>180</v>
      </c>
      <c r="M20" t="s">
        <v>59</v>
      </c>
      <c r="N20">
        <v>82</v>
      </c>
      <c r="O20" s="2">
        <f t="shared" si="3"/>
        <v>0.10735373054213634</v>
      </c>
      <c r="P20" t="s">
        <v>57</v>
      </c>
    </row>
    <row r="21" spans="1:16" s="2" customFormat="1" x14ac:dyDescent="0.25">
      <c r="A21" s="2" t="s">
        <v>60</v>
      </c>
      <c r="B21" s="2">
        <v>2476</v>
      </c>
      <c r="C21" s="2">
        <v>100</v>
      </c>
      <c r="D21" s="2">
        <v>100</v>
      </c>
      <c r="E21" s="2">
        <v>2476</v>
      </c>
      <c r="F21" s="2">
        <v>0</v>
      </c>
      <c r="G21" s="2">
        <v>0</v>
      </c>
      <c r="H21" s="3">
        <f t="shared" si="0"/>
        <v>0</v>
      </c>
      <c r="I21" s="3">
        <f t="shared" si="0"/>
        <v>0</v>
      </c>
      <c r="J21" s="3">
        <f t="shared" si="1"/>
        <v>0</v>
      </c>
      <c r="K21" s="3">
        <f t="shared" si="2"/>
        <v>0</v>
      </c>
      <c r="L21" s="2" t="s">
        <v>181</v>
      </c>
      <c r="M21" s="2" t="s">
        <v>62</v>
      </c>
      <c r="N21" s="2">
        <v>83</v>
      </c>
      <c r="O21" s="2">
        <f t="shared" si="3"/>
        <v>0</v>
      </c>
      <c r="P21" s="2" t="s">
        <v>60</v>
      </c>
    </row>
    <row r="22" spans="1:16" x14ac:dyDescent="0.25">
      <c r="A22" t="s">
        <v>63</v>
      </c>
      <c r="B22">
        <v>1518</v>
      </c>
      <c r="C22">
        <v>99.802371541501898</v>
      </c>
      <c r="D22">
        <v>100</v>
      </c>
      <c r="E22">
        <v>1515</v>
      </c>
      <c r="F22">
        <v>3</v>
      </c>
      <c r="G22">
        <v>0</v>
      </c>
      <c r="H22" s="3">
        <f t="shared" si="0"/>
        <v>0.19762845849810162</v>
      </c>
      <c r="I22" s="3">
        <f t="shared" si="0"/>
        <v>0</v>
      </c>
      <c r="J22" s="3">
        <f t="shared" si="1"/>
        <v>3</v>
      </c>
      <c r="K22" s="3">
        <f t="shared" si="2"/>
        <v>0.19762845849802371</v>
      </c>
      <c r="L22" t="s">
        <v>182</v>
      </c>
      <c r="M22" t="s">
        <v>65</v>
      </c>
      <c r="N22">
        <v>84</v>
      </c>
      <c r="O22" s="2">
        <f t="shared" si="3"/>
        <v>0.19762845849802371</v>
      </c>
      <c r="P22" t="s">
        <v>63</v>
      </c>
    </row>
    <row r="23" spans="1:16" x14ac:dyDescent="0.25">
      <c r="A23" t="s">
        <v>66</v>
      </c>
      <c r="B23">
        <v>1619</v>
      </c>
      <c r="C23">
        <v>98.888202594193899</v>
      </c>
      <c r="D23">
        <v>99.317617866004895</v>
      </c>
      <c r="E23">
        <v>1601</v>
      </c>
      <c r="F23">
        <v>18</v>
      </c>
      <c r="G23">
        <v>11</v>
      </c>
      <c r="H23" s="3">
        <f t="shared" si="0"/>
        <v>1.1117974058061009</v>
      </c>
      <c r="I23" s="3">
        <f t="shared" si="0"/>
        <v>0.68238213399510528</v>
      </c>
      <c r="J23" s="3">
        <f t="shared" si="1"/>
        <v>29</v>
      </c>
      <c r="K23" s="3">
        <f t="shared" si="2"/>
        <v>1.7912291537986413</v>
      </c>
      <c r="L23" t="s">
        <v>183</v>
      </c>
      <c r="M23" t="s">
        <v>68</v>
      </c>
      <c r="N23">
        <v>85</v>
      </c>
      <c r="O23" s="2">
        <f t="shared" si="3"/>
        <v>1.7912291537986413</v>
      </c>
      <c r="P23" t="s">
        <v>66</v>
      </c>
    </row>
    <row r="24" spans="1:16" x14ac:dyDescent="0.25">
      <c r="A24" t="s">
        <v>69</v>
      </c>
      <c r="B24">
        <v>2601</v>
      </c>
      <c r="C24">
        <v>99.231064975009602</v>
      </c>
      <c r="D24">
        <v>99.307425933051107</v>
      </c>
      <c r="E24">
        <v>2581</v>
      </c>
      <c r="F24">
        <v>20</v>
      </c>
      <c r="G24">
        <v>18</v>
      </c>
      <c r="H24" s="3">
        <f t="shared" si="0"/>
        <v>0.76893502499039812</v>
      </c>
      <c r="I24" s="3">
        <f t="shared" si="0"/>
        <v>0.69257406694889312</v>
      </c>
      <c r="J24" s="3">
        <f t="shared" si="1"/>
        <v>38</v>
      </c>
      <c r="K24" s="3">
        <f t="shared" si="2"/>
        <v>1.4609765474817378</v>
      </c>
      <c r="L24" t="s">
        <v>184</v>
      </c>
      <c r="M24" t="s">
        <v>71</v>
      </c>
      <c r="N24">
        <v>86</v>
      </c>
      <c r="O24" s="2">
        <f t="shared" si="3"/>
        <v>1.4609765474817378</v>
      </c>
      <c r="P24" t="s">
        <v>69</v>
      </c>
    </row>
    <row r="25" spans="1:16" x14ac:dyDescent="0.25">
      <c r="A25" t="s">
        <v>72</v>
      </c>
      <c r="B25">
        <v>1961</v>
      </c>
      <c r="C25">
        <v>93.166751657317604</v>
      </c>
      <c r="D25">
        <v>95.305164319248803</v>
      </c>
      <c r="E25">
        <v>1827</v>
      </c>
      <c r="F25">
        <v>134</v>
      </c>
      <c r="G25">
        <v>90</v>
      </c>
      <c r="H25" s="3">
        <f t="shared" si="0"/>
        <v>6.8332483426823956</v>
      </c>
      <c r="I25" s="3">
        <f t="shared" si="0"/>
        <v>4.6948356807511971</v>
      </c>
      <c r="J25" s="3">
        <f t="shared" si="1"/>
        <v>224</v>
      </c>
      <c r="K25" s="3">
        <f t="shared" si="2"/>
        <v>11.422743498215196</v>
      </c>
      <c r="L25" t="s">
        <v>185</v>
      </c>
      <c r="M25" t="s">
        <v>74</v>
      </c>
      <c r="N25">
        <v>87</v>
      </c>
      <c r="O25" s="2">
        <f t="shared" si="3"/>
        <v>11.422743498215196</v>
      </c>
      <c r="P25" t="s">
        <v>72</v>
      </c>
    </row>
    <row r="26" spans="1:16" x14ac:dyDescent="0.25">
      <c r="A26" t="s">
        <v>75</v>
      </c>
      <c r="B26">
        <v>2136</v>
      </c>
      <c r="C26">
        <v>99.063670411985001</v>
      </c>
      <c r="D26">
        <v>99.389384687646697</v>
      </c>
      <c r="E26">
        <v>2116</v>
      </c>
      <c r="F26">
        <v>20</v>
      </c>
      <c r="G26">
        <v>13</v>
      </c>
      <c r="H26" s="3">
        <f t="shared" si="0"/>
        <v>0.9363295880149991</v>
      </c>
      <c r="I26" s="3">
        <f t="shared" si="0"/>
        <v>0.61061531235330335</v>
      </c>
      <c r="J26" s="3">
        <f t="shared" si="1"/>
        <v>33</v>
      </c>
      <c r="K26" s="3">
        <f t="shared" si="2"/>
        <v>1.544943820224719</v>
      </c>
      <c r="L26" t="s">
        <v>186</v>
      </c>
      <c r="M26" t="s">
        <v>77</v>
      </c>
      <c r="N26">
        <v>88</v>
      </c>
      <c r="O26" s="2">
        <f t="shared" si="3"/>
        <v>1.544943820224719</v>
      </c>
      <c r="P26" t="s">
        <v>75</v>
      </c>
    </row>
    <row r="27" spans="1:16" x14ac:dyDescent="0.25">
      <c r="A27" t="s">
        <v>78</v>
      </c>
      <c r="B27">
        <v>2974</v>
      </c>
      <c r="C27">
        <v>93.611297915265595</v>
      </c>
      <c r="D27">
        <v>95.407813570938998</v>
      </c>
      <c r="E27">
        <v>2784</v>
      </c>
      <c r="F27">
        <v>190</v>
      </c>
      <c r="G27">
        <v>134</v>
      </c>
      <c r="H27" s="3">
        <f t="shared" si="0"/>
        <v>6.3887020847344047</v>
      </c>
      <c r="I27" s="3">
        <f t="shared" si="0"/>
        <v>4.5921864290610017</v>
      </c>
      <c r="J27" s="3">
        <f t="shared" si="1"/>
        <v>324</v>
      </c>
      <c r="K27" s="3">
        <f t="shared" si="2"/>
        <v>10.894418291862811</v>
      </c>
      <c r="L27" t="s">
        <v>187</v>
      </c>
      <c r="M27" t="s">
        <v>80</v>
      </c>
      <c r="N27">
        <v>89</v>
      </c>
      <c r="O27" s="2">
        <f t="shared" si="3"/>
        <v>10.894418291862811</v>
      </c>
      <c r="P27" t="s">
        <v>78</v>
      </c>
    </row>
    <row r="28" spans="1:16" x14ac:dyDescent="0.25">
      <c r="A28" t="s">
        <v>81</v>
      </c>
      <c r="B28">
        <v>2656</v>
      </c>
      <c r="C28">
        <v>99.548192771084302</v>
      </c>
      <c r="D28">
        <v>99.7735849056603</v>
      </c>
      <c r="E28">
        <v>2644</v>
      </c>
      <c r="F28">
        <v>12</v>
      </c>
      <c r="G28">
        <v>6</v>
      </c>
      <c r="H28" s="3">
        <f t="shared" si="0"/>
        <v>0.45180722891569758</v>
      </c>
      <c r="I28" s="3">
        <f t="shared" si="0"/>
        <v>0.22641509433969986</v>
      </c>
      <c r="J28" s="3">
        <f t="shared" si="1"/>
        <v>18</v>
      </c>
      <c r="K28" s="3">
        <f t="shared" si="2"/>
        <v>0.67771084337349397</v>
      </c>
      <c r="L28" t="s">
        <v>188</v>
      </c>
      <c r="M28" t="s">
        <v>83</v>
      </c>
      <c r="N28">
        <v>90</v>
      </c>
      <c r="O28" s="2">
        <f t="shared" si="3"/>
        <v>0.67771084337349397</v>
      </c>
      <c r="P28" t="s">
        <v>81</v>
      </c>
    </row>
    <row r="29" spans="1:16" x14ac:dyDescent="0.25">
      <c r="A29" t="s">
        <v>84</v>
      </c>
      <c r="B29">
        <v>1860</v>
      </c>
      <c r="C29">
        <v>91.451612903225794</v>
      </c>
      <c r="D29">
        <v>76.483812949640196</v>
      </c>
      <c r="E29">
        <v>1701</v>
      </c>
      <c r="F29">
        <v>159</v>
      </c>
      <c r="G29">
        <v>523</v>
      </c>
      <c r="H29" s="3">
        <f t="shared" si="0"/>
        <v>8.5483870967742064</v>
      </c>
      <c r="I29" s="3">
        <f t="shared" si="0"/>
        <v>23.516187050359804</v>
      </c>
      <c r="J29" s="3">
        <f t="shared" si="1"/>
        <v>682</v>
      </c>
      <c r="K29" s="3">
        <f t="shared" si="2"/>
        <v>36.666666666666664</v>
      </c>
      <c r="L29" t="s">
        <v>222</v>
      </c>
      <c r="M29" t="s">
        <v>86</v>
      </c>
      <c r="N29" s="2">
        <v>125</v>
      </c>
      <c r="P29" t="s">
        <v>84</v>
      </c>
    </row>
    <row r="30" spans="1:16" x14ac:dyDescent="0.25">
      <c r="A30" t="s">
        <v>89</v>
      </c>
      <c r="B30">
        <v>2953</v>
      </c>
      <c r="C30">
        <v>98.814764646122498</v>
      </c>
      <c r="D30">
        <v>99.522510231923604</v>
      </c>
      <c r="E30">
        <v>2918</v>
      </c>
      <c r="F30">
        <v>35</v>
      </c>
      <c r="G30">
        <v>14</v>
      </c>
      <c r="H30" s="3">
        <f t="shared" si="0"/>
        <v>1.185235353877502</v>
      </c>
      <c r="I30" s="3">
        <f t="shared" si="0"/>
        <v>0.47748976807639565</v>
      </c>
      <c r="J30" s="3">
        <f t="shared" si="1"/>
        <v>49</v>
      </c>
      <c r="K30" s="3">
        <f t="shared" si="2"/>
        <v>1.6593294954283779</v>
      </c>
      <c r="L30" t="s">
        <v>190</v>
      </c>
      <c r="M30" t="s">
        <v>91</v>
      </c>
      <c r="N30">
        <v>92</v>
      </c>
      <c r="O30" s="2">
        <f t="shared" si="3"/>
        <v>1.6593294954283779</v>
      </c>
      <c r="P30" t="s">
        <v>89</v>
      </c>
    </row>
    <row r="31" spans="1:16" x14ac:dyDescent="0.25">
      <c r="A31" t="s">
        <v>92</v>
      </c>
      <c r="B31">
        <v>3005</v>
      </c>
      <c r="C31">
        <v>99.966722129783605</v>
      </c>
      <c r="D31">
        <v>99.933466400532197</v>
      </c>
      <c r="E31">
        <v>3004</v>
      </c>
      <c r="F31">
        <v>1</v>
      </c>
      <c r="G31">
        <v>2</v>
      </c>
      <c r="H31" s="3">
        <f t="shared" si="0"/>
        <v>3.3277870216394945E-2</v>
      </c>
      <c r="I31" s="3">
        <f t="shared" si="0"/>
        <v>6.6533599467803128E-2</v>
      </c>
      <c r="J31" s="3">
        <f t="shared" si="1"/>
        <v>3</v>
      </c>
      <c r="K31" s="3">
        <f t="shared" si="2"/>
        <v>9.9833610648918478E-2</v>
      </c>
      <c r="L31" t="s">
        <v>191</v>
      </c>
      <c r="M31" t="s">
        <v>94</v>
      </c>
      <c r="N31">
        <v>93</v>
      </c>
      <c r="O31" s="2">
        <f t="shared" si="3"/>
        <v>9.9833610648918478E-2</v>
      </c>
      <c r="P31" t="s">
        <v>92</v>
      </c>
    </row>
    <row r="32" spans="1:16" x14ac:dyDescent="0.25">
      <c r="A32" t="s">
        <v>95</v>
      </c>
      <c r="B32">
        <v>2649</v>
      </c>
      <c r="C32">
        <v>97.017742544356295</v>
      </c>
      <c r="D32">
        <v>98.542944785276006</v>
      </c>
      <c r="E32">
        <v>2570</v>
      </c>
      <c r="F32">
        <v>79</v>
      </c>
      <c r="G32">
        <v>38</v>
      </c>
      <c r="H32" s="3">
        <f t="shared" si="0"/>
        <v>2.9822574556437047</v>
      </c>
      <c r="I32" s="3">
        <f t="shared" si="0"/>
        <v>1.4570552147239937</v>
      </c>
      <c r="J32" s="3">
        <f t="shared" si="1"/>
        <v>117</v>
      </c>
      <c r="K32" s="3">
        <f t="shared" si="2"/>
        <v>4.4167610419026042</v>
      </c>
      <c r="L32" t="s">
        <v>192</v>
      </c>
      <c r="M32" t="s">
        <v>97</v>
      </c>
      <c r="N32">
        <v>94</v>
      </c>
      <c r="O32" s="2">
        <f t="shared" si="3"/>
        <v>4.4167610419026042</v>
      </c>
      <c r="P32" t="s">
        <v>95</v>
      </c>
    </row>
    <row r="33" spans="1:16" x14ac:dyDescent="0.25">
      <c r="A33" t="s">
        <v>98</v>
      </c>
      <c r="B33">
        <v>2748</v>
      </c>
      <c r="C33">
        <v>100</v>
      </c>
      <c r="D33">
        <v>99.963623135685694</v>
      </c>
      <c r="E33">
        <v>2748</v>
      </c>
      <c r="F33">
        <v>0</v>
      </c>
      <c r="G33">
        <v>1</v>
      </c>
      <c r="H33" s="3">
        <f t="shared" si="0"/>
        <v>0</v>
      </c>
      <c r="I33" s="3">
        <f t="shared" si="0"/>
        <v>3.637686431430609E-2</v>
      </c>
      <c r="J33" s="3">
        <f t="shared" si="1"/>
        <v>1</v>
      </c>
      <c r="K33" s="3">
        <f t="shared" si="2"/>
        <v>3.6390101892285302E-2</v>
      </c>
      <c r="L33" t="s">
        <v>193</v>
      </c>
      <c r="M33" t="s">
        <v>100</v>
      </c>
      <c r="N33">
        <v>95</v>
      </c>
      <c r="O33" s="2">
        <f t="shared" si="3"/>
        <v>3.6390101892285302E-2</v>
      </c>
      <c r="P33" t="s">
        <v>98</v>
      </c>
    </row>
    <row r="34" spans="1:16" x14ac:dyDescent="0.25">
      <c r="A34" t="s">
        <v>101</v>
      </c>
      <c r="B34">
        <v>3251</v>
      </c>
      <c r="C34">
        <v>99.107966779452397</v>
      </c>
      <c r="D34">
        <v>99.199507389162505</v>
      </c>
      <c r="E34">
        <v>3222</v>
      </c>
      <c r="F34">
        <v>29</v>
      </c>
      <c r="G34">
        <v>26</v>
      </c>
      <c r="H34" s="3">
        <f t="shared" si="0"/>
        <v>0.89203322054760292</v>
      </c>
      <c r="I34" s="3">
        <f t="shared" si="0"/>
        <v>0.80049261083749457</v>
      </c>
      <c r="J34" s="3">
        <f t="shared" si="1"/>
        <v>55</v>
      </c>
      <c r="K34" s="3">
        <f t="shared" si="2"/>
        <v>1.6917871424177178</v>
      </c>
      <c r="L34" t="s">
        <v>194</v>
      </c>
      <c r="M34" t="s">
        <v>103</v>
      </c>
      <c r="N34">
        <v>96</v>
      </c>
      <c r="O34" s="2">
        <f t="shared" si="3"/>
        <v>1.6917871424177178</v>
      </c>
      <c r="P34" t="s">
        <v>101</v>
      </c>
    </row>
    <row r="35" spans="1:16" x14ac:dyDescent="0.25">
      <c r="A35" t="s">
        <v>104</v>
      </c>
      <c r="B35">
        <v>2262</v>
      </c>
      <c r="C35">
        <v>94.916003536693196</v>
      </c>
      <c r="D35">
        <v>95.042054006197404</v>
      </c>
      <c r="E35">
        <v>2147</v>
      </c>
      <c r="F35">
        <v>115</v>
      </c>
      <c r="G35">
        <v>112</v>
      </c>
      <c r="H35" s="3">
        <f t="shared" si="0"/>
        <v>5.0839964633068035</v>
      </c>
      <c r="I35" s="3">
        <f t="shared" si="0"/>
        <v>4.9579459938025963</v>
      </c>
      <c r="J35" s="3">
        <f t="shared" si="1"/>
        <v>227</v>
      </c>
      <c r="K35" s="3">
        <f t="shared" si="2"/>
        <v>10.035366931918656</v>
      </c>
      <c r="L35" t="s">
        <v>195</v>
      </c>
      <c r="M35" t="s">
        <v>106</v>
      </c>
      <c r="N35">
        <v>97</v>
      </c>
      <c r="O35" s="2">
        <f t="shared" si="3"/>
        <v>10.035366931918656</v>
      </c>
      <c r="P35" t="s">
        <v>104</v>
      </c>
    </row>
    <row r="36" spans="1:16" x14ac:dyDescent="0.25">
      <c r="A36" t="s">
        <v>107</v>
      </c>
      <c r="B36">
        <v>3363</v>
      </c>
      <c r="C36">
        <v>99.910793933987506</v>
      </c>
      <c r="D36">
        <v>100</v>
      </c>
      <c r="E36">
        <v>3360</v>
      </c>
      <c r="F36">
        <v>3</v>
      </c>
      <c r="G36">
        <v>0</v>
      </c>
      <c r="H36" s="3">
        <f t="shared" si="0"/>
        <v>8.9206066012494034E-2</v>
      </c>
      <c r="I36" s="3">
        <f t="shared" si="0"/>
        <v>0</v>
      </c>
      <c r="J36" s="3">
        <f t="shared" si="1"/>
        <v>3</v>
      </c>
      <c r="K36" s="3">
        <f t="shared" si="2"/>
        <v>8.9206066012488858E-2</v>
      </c>
      <c r="L36" t="s">
        <v>196</v>
      </c>
      <c r="M36" t="s">
        <v>109</v>
      </c>
      <c r="N36">
        <v>98</v>
      </c>
      <c r="O36" s="2">
        <f t="shared" si="3"/>
        <v>8.9206066012488858E-2</v>
      </c>
      <c r="P36" t="s">
        <v>107</v>
      </c>
    </row>
    <row r="37" spans="1:16" s="4" customFormat="1" x14ac:dyDescent="0.25">
      <c r="A37" s="4" t="s">
        <v>110</v>
      </c>
      <c r="B37" s="4">
        <v>2208</v>
      </c>
      <c r="C37" s="4">
        <v>60.0996376811594</v>
      </c>
      <c r="D37" s="4">
        <v>60.290776919582001</v>
      </c>
      <c r="E37" s="4">
        <v>1327</v>
      </c>
      <c r="F37" s="4">
        <v>881</v>
      </c>
      <c r="G37" s="4">
        <v>874</v>
      </c>
      <c r="H37" s="4">
        <f t="shared" si="0"/>
        <v>39.9003623188406</v>
      </c>
      <c r="I37" s="4">
        <f t="shared" si="0"/>
        <v>39.709223080417999</v>
      </c>
      <c r="J37" s="4">
        <f t="shared" si="1"/>
        <v>1755</v>
      </c>
      <c r="K37" s="4">
        <f t="shared" si="2"/>
        <v>79.483695652173907</v>
      </c>
      <c r="L37" s="4" t="s">
        <v>197</v>
      </c>
      <c r="M37" s="4" t="s">
        <v>112</v>
      </c>
      <c r="N37" s="4">
        <v>99</v>
      </c>
      <c r="O37" s="4">
        <f t="shared" si="3"/>
        <v>79.483695652173907</v>
      </c>
      <c r="P37" s="4" t="s">
        <v>110</v>
      </c>
    </row>
    <row r="38" spans="1:16" x14ac:dyDescent="0.25">
      <c r="A38" t="s">
        <v>113</v>
      </c>
      <c r="B38">
        <v>2154</v>
      </c>
      <c r="C38">
        <v>99.907149489322194</v>
      </c>
      <c r="D38">
        <v>99.953553181607006</v>
      </c>
      <c r="E38">
        <v>2152</v>
      </c>
      <c r="F38">
        <v>2</v>
      </c>
      <c r="G38">
        <v>1</v>
      </c>
      <c r="H38" s="3">
        <f t="shared" si="0"/>
        <v>9.2850510677806142E-2</v>
      </c>
      <c r="I38" s="3">
        <f t="shared" si="0"/>
        <v>4.6446818392993805E-2</v>
      </c>
      <c r="J38" s="3">
        <f t="shared" si="1"/>
        <v>3</v>
      </c>
      <c r="K38" s="3">
        <f t="shared" si="2"/>
        <v>0.1392757660167131</v>
      </c>
      <c r="L38" t="s">
        <v>198</v>
      </c>
      <c r="M38" t="s">
        <v>115</v>
      </c>
      <c r="N38">
        <v>100</v>
      </c>
      <c r="O38" s="2">
        <f t="shared" si="3"/>
        <v>0.1392757660167131</v>
      </c>
      <c r="P38" t="s">
        <v>113</v>
      </c>
    </row>
    <row r="39" spans="1:16" s="2" customFormat="1" x14ac:dyDescent="0.25">
      <c r="A39" s="2" t="s">
        <v>116</v>
      </c>
      <c r="B39" s="2">
        <v>2048</v>
      </c>
      <c r="C39" s="2">
        <v>100</v>
      </c>
      <c r="D39" s="2">
        <v>100</v>
      </c>
      <c r="E39" s="2">
        <v>2048</v>
      </c>
      <c r="F39" s="2">
        <v>0</v>
      </c>
      <c r="G39" s="2">
        <v>0</v>
      </c>
      <c r="H39" s="3">
        <f t="shared" si="0"/>
        <v>0</v>
      </c>
      <c r="I39" s="3">
        <f t="shared" si="0"/>
        <v>0</v>
      </c>
      <c r="J39" s="3">
        <f t="shared" si="1"/>
        <v>0</v>
      </c>
      <c r="K39" s="3">
        <f t="shared" si="2"/>
        <v>0</v>
      </c>
      <c r="L39" s="2" t="s">
        <v>199</v>
      </c>
      <c r="M39" s="2" t="s">
        <v>118</v>
      </c>
      <c r="N39" s="2">
        <v>101</v>
      </c>
      <c r="O39" s="2">
        <f t="shared" si="3"/>
        <v>0</v>
      </c>
      <c r="P39" s="2" t="s">
        <v>116</v>
      </c>
    </row>
    <row r="40" spans="1:16" ht="13.5" customHeight="1" x14ac:dyDescent="0.25">
      <c r="A40" t="s">
        <v>119</v>
      </c>
      <c r="B40">
        <v>2427</v>
      </c>
      <c r="C40">
        <v>99.835187474248002</v>
      </c>
      <c r="D40">
        <v>99.958745874587393</v>
      </c>
      <c r="E40">
        <v>2423</v>
      </c>
      <c r="F40">
        <v>4</v>
      </c>
      <c r="G40">
        <v>1</v>
      </c>
      <c r="H40" s="3">
        <f t="shared" si="0"/>
        <v>0.1648125257519979</v>
      </c>
      <c r="I40" s="3">
        <f t="shared" si="0"/>
        <v>4.1254125412606868E-2</v>
      </c>
      <c r="J40" s="3">
        <f t="shared" si="1"/>
        <v>5</v>
      </c>
      <c r="K40" s="3">
        <f t="shared" si="2"/>
        <v>0.20601565718994644</v>
      </c>
      <c r="L40" t="s">
        <v>200</v>
      </c>
      <c r="M40" t="s">
        <v>121</v>
      </c>
      <c r="N40">
        <v>102</v>
      </c>
      <c r="O40" s="2">
        <f t="shared" si="3"/>
        <v>0.20601565718994644</v>
      </c>
      <c r="P40" t="s">
        <v>119</v>
      </c>
    </row>
    <row r="41" spans="1:16" x14ac:dyDescent="0.25">
      <c r="A41" t="s">
        <v>122</v>
      </c>
      <c r="B41">
        <v>2483</v>
      </c>
      <c r="C41">
        <v>99.194522754732105</v>
      </c>
      <c r="D41">
        <v>98.598879103282599</v>
      </c>
      <c r="E41">
        <v>2463</v>
      </c>
      <c r="F41">
        <v>20</v>
      </c>
      <c r="G41">
        <v>35</v>
      </c>
      <c r="H41" s="3">
        <f t="shared" si="0"/>
        <v>0.80547724526789466</v>
      </c>
      <c r="I41" s="3">
        <f t="shared" si="0"/>
        <v>1.4011208967174014</v>
      </c>
      <c r="J41" s="3">
        <f t="shared" si="1"/>
        <v>55</v>
      </c>
      <c r="K41" s="3">
        <f t="shared" si="2"/>
        <v>2.2150624244865083</v>
      </c>
      <c r="L41" t="s">
        <v>201</v>
      </c>
      <c r="M41" t="s">
        <v>124</v>
      </c>
      <c r="N41">
        <v>103</v>
      </c>
      <c r="O41" s="2">
        <f t="shared" si="3"/>
        <v>2.2150624244865083</v>
      </c>
      <c r="P41" t="s">
        <v>122</v>
      </c>
    </row>
    <row r="42" spans="1:16" x14ac:dyDescent="0.25">
      <c r="A42" t="s">
        <v>125</v>
      </c>
      <c r="B42">
        <v>2605</v>
      </c>
      <c r="C42">
        <v>99.616122840690906</v>
      </c>
      <c r="D42">
        <v>100</v>
      </c>
      <c r="E42">
        <v>2595</v>
      </c>
      <c r="F42">
        <v>10</v>
      </c>
      <c r="G42">
        <v>0</v>
      </c>
      <c r="H42" s="3">
        <f t="shared" si="0"/>
        <v>0.38387715930909394</v>
      </c>
      <c r="I42" s="3">
        <f t="shared" si="0"/>
        <v>0</v>
      </c>
      <c r="J42" s="3">
        <f t="shared" si="1"/>
        <v>10</v>
      </c>
      <c r="K42" s="3">
        <f t="shared" si="2"/>
        <v>0.38387715930902111</v>
      </c>
      <c r="L42" t="s">
        <v>202</v>
      </c>
      <c r="M42" t="s">
        <v>127</v>
      </c>
      <c r="N42">
        <v>104</v>
      </c>
      <c r="O42" s="2">
        <f t="shared" si="3"/>
        <v>0.38387715930902111</v>
      </c>
      <c r="P42" t="s">
        <v>125</v>
      </c>
    </row>
    <row r="43" spans="1:16" x14ac:dyDescent="0.25">
      <c r="A43" t="s">
        <v>128</v>
      </c>
      <c r="B43">
        <v>2053</v>
      </c>
      <c r="C43">
        <v>98.1977593765221</v>
      </c>
      <c r="D43">
        <v>98.293515358361702</v>
      </c>
      <c r="E43">
        <v>2016</v>
      </c>
      <c r="F43">
        <v>37</v>
      </c>
      <c r="G43">
        <v>35</v>
      </c>
      <c r="H43" s="3">
        <f t="shared" si="0"/>
        <v>1.8022406234778998</v>
      </c>
      <c r="I43" s="3">
        <f t="shared" si="0"/>
        <v>1.7064846416382977</v>
      </c>
      <c r="J43" s="3">
        <f t="shared" si="1"/>
        <v>72</v>
      </c>
      <c r="K43" s="3">
        <f t="shared" si="2"/>
        <v>3.507062834875792</v>
      </c>
      <c r="L43" t="s">
        <v>210</v>
      </c>
      <c r="M43" t="s">
        <v>142</v>
      </c>
      <c r="N43">
        <v>112</v>
      </c>
      <c r="O43" s="2">
        <f t="shared" si="3"/>
        <v>3.507062834875792</v>
      </c>
      <c r="P43" t="s">
        <v>128</v>
      </c>
    </row>
    <row r="44" spans="1:16" s="2" customFormat="1" x14ac:dyDescent="0.25">
      <c r="A44" s="2" t="s">
        <v>131</v>
      </c>
      <c r="B44" s="2">
        <v>2256</v>
      </c>
      <c r="C44" s="2">
        <v>100</v>
      </c>
      <c r="D44" s="2">
        <v>100</v>
      </c>
      <c r="E44" s="2">
        <v>2256</v>
      </c>
      <c r="F44" s="2">
        <v>0</v>
      </c>
      <c r="G44" s="2">
        <v>0</v>
      </c>
      <c r="H44" s="3">
        <f t="shared" si="0"/>
        <v>0</v>
      </c>
      <c r="I44" s="3">
        <f t="shared" si="0"/>
        <v>0</v>
      </c>
      <c r="J44" s="3">
        <f t="shared" si="1"/>
        <v>0</v>
      </c>
      <c r="K44" s="3">
        <f t="shared" si="2"/>
        <v>0</v>
      </c>
      <c r="L44" s="2" t="s">
        <v>209</v>
      </c>
      <c r="M44" s="2" t="s">
        <v>142</v>
      </c>
      <c r="N44" s="2">
        <v>111</v>
      </c>
      <c r="O44" s="2">
        <f t="shared" si="3"/>
        <v>0</v>
      </c>
      <c r="P44" s="2" t="s">
        <v>131</v>
      </c>
    </row>
    <row r="45" spans="1:16" s="2" customFormat="1" x14ac:dyDescent="0.25">
      <c r="A45" s="2" t="s">
        <v>134</v>
      </c>
      <c r="B45" s="2">
        <v>1571</v>
      </c>
      <c r="C45" s="2">
        <v>100</v>
      </c>
      <c r="D45" s="2">
        <v>100</v>
      </c>
      <c r="E45" s="2">
        <v>1571</v>
      </c>
      <c r="F45" s="2">
        <v>0</v>
      </c>
      <c r="G45" s="2">
        <v>0</v>
      </c>
      <c r="H45" s="3">
        <f t="shared" si="0"/>
        <v>0</v>
      </c>
      <c r="I45" s="3">
        <f t="shared" si="0"/>
        <v>0</v>
      </c>
      <c r="J45" s="3">
        <f t="shared" si="1"/>
        <v>0</v>
      </c>
      <c r="K45" s="3">
        <f t="shared" si="2"/>
        <v>0</v>
      </c>
      <c r="L45" s="2" t="s">
        <v>206</v>
      </c>
      <c r="M45" s="2" t="s">
        <v>142</v>
      </c>
      <c r="N45" s="2">
        <v>108</v>
      </c>
      <c r="O45" s="2">
        <f t="shared" si="3"/>
        <v>0</v>
      </c>
      <c r="P45" s="2" t="s">
        <v>134</v>
      </c>
    </row>
    <row r="46" spans="1:16" x14ac:dyDescent="0.25">
      <c r="A46" t="s">
        <v>137</v>
      </c>
      <c r="B46">
        <v>1780</v>
      </c>
      <c r="C46">
        <v>99.662921348314597</v>
      </c>
      <c r="D46">
        <v>99.4952327537857</v>
      </c>
      <c r="E46">
        <v>1774</v>
      </c>
      <c r="F46">
        <v>6</v>
      </c>
      <c r="G46">
        <v>9</v>
      </c>
      <c r="H46" s="3">
        <f t="shared" si="0"/>
        <v>0.33707865168540252</v>
      </c>
      <c r="I46" s="3">
        <f t="shared" si="0"/>
        <v>0.5047672462142998</v>
      </c>
      <c r="J46" s="3">
        <f t="shared" si="1"/>
        <v>15</v>
      </c>
      <c r="K46" s="3">
        <f t="shared" si="2"/>
        <v>0.84269662921348309</v>
      </c>
      <c r="L46" t="s">
        <v>205</v>
      </c>
      <c r="M46" t="s">
        <v>142</v>
      </c>
      <c r="N46">
        <v>107</v>
      </c>
      <c r="O46" s="2">
        <f t="shared" si="3"/>
        <v>0.84269662921348309</v>
      </c>
      <c r="P46" t="s">
        <v>137</v>
      </c>
    </row>
    <row r="47" spans="1:16" x14ac:dyDescent="0.25">
      <c r="A47" t="s">
        <v>140</v>
      </c>
      <c r="B47">
        <v>3079</v>
      </c>
      <c r="C47">
        <v>99.902565768106498</v>
      </c>
      <c r="D47">
        <v>99.967500812479599</v>
      </c>
      <c r="E47">
        <v>3076</v>
      </c>
      <c r="F47">
        <v>3</v>
      </c>
      <c r="G47">
        <v>1</v>
      </c>
      <c r="H47" s="3">
        <f t="shared" si="0"/>
        <v>9.7434231893501533E-2</v>
      </c>
      <c r="I47" s="3">
        <f t="shared" si="0"/>
        <v>3.2499187520400596E-2</v>
      </c>
      <c r="J47" s="3">
        <f t="shared" si="1"/>
        <v>4</v>
      </c>
      <c r="K47" s="3">
        <f t="shared" si="2"/>
        <v>0.12991230919129587</v>
      </c>
      <c r="L47" t="s">
        <v>212</v>
      </c>
      <c r="M47" t="s">
        <v>142</v>
      </c>
      <c r="N47">
        <v>114</v>
      </c>
      <c r="O47" s="2">
        <f t="shared" si="3"/>
        <v>0.12991230919129587</v>
      </c>
    </row>
    <row r="48" spans="1:16" x14ac:dyDescent="0.25">
      <c r="A48" t="s">
        <v>143</v>
      </c>
      <c r="B48">
        <v>2753</v>
      </c>
      <c r="C48">
        <v>99.963675989829198</v>
      </c>
      <c r="D48">
        <v>100</v>
      </c>
      <c r="E48">
        <v>2752</v>
      </c>
      <c r="F48">
        <v>1</v>
      </c>
      <c r="G48">
        <v>0</v>
      </c>
      <c r="H48" s="3">
        <f t="shared" si="0"/>
        <v>3.6324010170801557E-2</v>
      </c>
      <c r="I48" s="3">
        <f t="shared" si="0"/>
        <v>0</v>
      </c>
      <c r="J48" s="3">
        <f t="shared" si="1"/>
        <v>1</v>
      </c>
      <c r="K48" s="3">
        <f t="shared" si="2"/>
        <v>3.6324010170722849E-2</v>
      </c>
      <c r="L48" t="s">
        <v>221</v>
      </c>
      <c r="M48" t="s">
        <v>145</v>
      </c>
      <c r="N48">
        <v>123</v>
      </c>
      <c r="O48" s="2">
        <f t="shared" si="3"/>
        <v>3.6324010170722849E-2</v>
      </c>
    </row>
    <row r="49" spans="2:11" x14ac:dyDescent="0.25">
      <c r="B49">
        <f>SUM(B1:B48)</f>
        <v>109464</v>
      </c>
      <c r="C49">
        <f>SUM(C1:C48)/48</f>
        <v>97.871335399523218</v>
      </c>
      <c r="D49">
        <f>SUM(D1:D48)/48</f>
        <v>97.368256793457178</v>
      </c>
      <c r="E49">
        <f>SUM(E1:E48)</f>
        <v>107196</v>
      </c>
      <c r="F49">
        <f t="shared" ref="F49:G49" si="4">SUM(F1:F48)</f>
        <v>2268</v>
      </c>
      <c r="G49">
        <f t="shared" si="4"/>
        <v>2822</v>
      </c>
      <c r="H49" s="3">
        <f>100-C49</f>
        <v>2.1286646004767817</v>
      </c>
      <c r="I49" s="3">
        <f t="shared" si="0"/>
        <v>2.6317432065428221</v>
      </c>
      <c r="J49" s="3">
        <f>F49+G49</f>
        <v>5090</v>
      </c>
      <c r="K49" s="3">
        <f t="shared" si="2"/>
        <v>4.6499305707812608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Dale</vt:lpstr>
      <vt:lpstr>Hoja2</vt:lpstr>
      <vt:lpstr>Hoja3</vt:lpstr>
      <vt:lpstr>OptimoPan-Tompkins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2019-05-19T08:03:45Z</dcterms:created>
  <dcterms:modified xsi:type="dcterms:W3CDTF">2019-05-20T04:43:12Z</dcterms:modified>
</cp:coreProperties>
</file>