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330" activeTab="1"/>
  </bookViews>
  <sheets>
    <sheet name="FORMULAS" sheetId="1" r:id="rId1"/>
    <sheet name="EJERCICI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I16" i="2"/>
  <c r="I17" i="2" s="1"/>
  <c r="O10" i="2"/>
  <c r="N10" i="2"/>
  <c r="M10" i="2"/>
  <c r="O8" i="2"/>
  <c r="N8" i="2"/>
  <c r="M8" i="2"/>
  <c r="O6" i="2"/>
  <c r="N6" i="2"/>
  <c r="M6" i="2"/>
  <c r="O4" i="2"/>
  <c r="N4" i="2"/>
  <c r="F9" i="2"/>
  <c r="F8" i="2"/>
  <c r="F7" i="2"/>
  <c r="D9" i="2"/>
  <c r="D8" i="2"/>
  <c r="D7" i="2"/>
  <c r="B9" i="2"/>
  <c r="B8" i="2"/>
  <c r="B7" i="2"/>
  <c r="P10" i="2" l="1"/>
  <c r="P8" i="2"/>
  <c r="P6" i="2"/>
  <c r="P4" i="2"/>
  <c r="Q5" i="2" s="1"/>
  <c r="F10" i="2"/>
  <c r="B10" i="2"/>
  <c r="D10" i="2"/>
  <c r="D12" i="2" s="1"/>
  <c r="Q8" i="2" l="1"/>
  <c r="R6" i="2" s="1"/>
</calcChain>
</file>

<file path=xl/sharedStrings.xml><?xml version="1.0" encoding="utf-8"?>
<sst xmlns="http://schemas.openxmlformats.org/spreadsheetml/2006/main" count="23" uniqueCount="16">
  <si>
    <t>Formula de la ecuacion Bino</t>
  </si>
  <si>
    <t>ES INDEPENDIETE RESPECTO A LOS DEMAS EVENTOS</t>
  </si>
  <si>
    <t>SI ES DEPENDIENTE NO SE APLICA LA BINOMIAL</t>
  </si>
  <si>
    <t>N</t>
  </si>
  <si>
    <t>P</t>
  </si>
  <si>
    <t>X</t>
  </si>
  <si>
    <t>parte 1</t>
  </si>
  <si>
    <t>parte 2</t>
  </si>
  <si>
    <t>parte 3</t>
  </si>
  <si>
    <t>resultado</t>
  </si>
  <si>
    <t>P(x&lt;=2)</t>
  </si>
  <si>
    <t>p(x==3)</t>
  </si>
  <si>
    <t>la P es la esperaza de la Binomial y de landa</t>
  </si>
  <si>
    <t>x</t>
  </si>
  <si>
    <t>landa</t>
  </si>
  <si>
    <t>se cumple cuando p &lt;= 0.05 AND  n &gt;=20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</si>
</sst>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BankGothic Md BT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0" fillId="0" borderId="1" xfId="0" applyBorder="1" applyAlignment="1">
      <alignment vertical="center" textRotation="90"/>
    </xf>
    <xf numFmtId="0" fontId="0" fillId="6" borderId="0" xfId="0" applyFill="1"/>
    <xf numFmtId="0" fontId="3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22499</xdr:rowOff>
    </xdr:from>
    <xdr:ext cx="6804135" cy="743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0" y="442913"/>
              <a:ext cx="6804135" cy="743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2400" b="0" i="0">
                        <a:latin typeface="Cambria Math" panose="02040503050406030204" pitchFamily="18" charset="0"/>
                      </a:rPr>
                      <m:t>b</m:t>
                    </m:r>
                    <m:r>
                      <a:rPr lang="es-ES" sz="2400" b="0" i="0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es-ES" sz="2400" b="0" i="0">
                        <a:latin typeface="Cambria Math" panose="02040503050406030204" pitchFamily="18" charset="0"/>
                      </a:rPr>
                      <m:t>x</m:t>
                    </m:r>
                    <m:r>
                      <a:rPr lang="es-ES" sz="2400" b="0" i="0">
                        <a:latin typeface="Cambria Math" panose="02040503050406030204" pitchFamily="18" charset="0"/>
                      </a:rPr>
                      <m:t>,</m:t>
                    </m:r>
                    <m:r>
                      <m:rPr>
                        <m:sty m:val="p"/>
                      </m:rPr>
                      <a:rPr lang="es-ES" sz="2400" b="0" i="0">
                        <a:latin typeface="Cambria Math" panose="02040503050406030204" pitchFamily="18" charset="0"/>
                      </a:rPr>
                      <m:t>n</m:t>
                    </m:r>
                    <m:r>
                      <a:rPr lang="es-ES" sz="2400" b="0" i="0">
                        <a:latin typeface="Cambria Math" panose="02040503050406030204" pitchFamily="18" charset="0"/>
                      </a:rPr>
                      <m:t>,</m:t>
                    </m:r>
                    <m:r>
                      <m:rPr>
                        <m:sty m:val="p"/>
                      </m:rPr>
                      <a:rPr lang="es-ES" sz="2400" b="0" i="0">
                        <a:latin typeface="Cambria Math" panose="02040503050406030204" pitchFamily="18" charset="0"/>
                      </a:rPr>
                      <m:t>p</m:t>
                    </m:r>
                    <m:r>
                      <a:rPr lang="es-ES" sz="2400" b="0" i="0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sz="2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!</m:t>
                        </m:r>
                        <m:d>
                          <m:dPr>
                            <m:ctrlPr>
                              <a:rPr lang="es-ES" sz="2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2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ES" sz="2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ES" sz="2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  <m:sSup>
                      <m:sSupPr>
                        <m:ctrlPr>
                          <a:rPr lang="es-E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sSup>
                      <m:sSupPr>
                        <m:ctrlPr>
                          <a:rPr lang="es-E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(1−</m:t>
                        </m:r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ES" sz="2400" b="0" i="1">
                        <a:latin typeface="Cambria Math" panose="02040503050406030204" pitchFamily="18" charset="0"/>
                      </a:rPr>
                      <m:t> ;  </m:t>
                    </m:r>
                    <m:r>
                      <a:rPr lang="es-ES" sz="24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S" sz="2400" b="0" i="1">
                        <a:latin typeface="Cambria Math" panose="02040503050406030204" pitchFamily="18" charset="0"/>
                      </a:rPr>
                      <m:t>:0,1,2,3…</m:t>
                    </m:r>
                  </m:oMath>
                </m:oMathPara>
              </a14:m>
              <a:endParaRPr lang="en-US" sz="24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0" y="442913"/>
              <a:ext cx="6804135" cy="743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2400" b="0" i="0">
                  <a:latin typeface="Cambria Math" panose="02040503050406030204" pitchFamily="18" charset="0"/>
                </a:rPr>
                <a:t>b(x,n,p)</a:t>
              </a:r>
              <a:r>
                <a:rPr lang="en-US" sz="2400" i="0">
                  <a:latin typeface="Cambria Math" panose="02040503050406030204" pitchFamily="18" charset="0"/>
                </a:rPr>
                <a:t>=</a:t>
              </a:r>
              <a:r>
                <a:rPr lang="es-ES" sz="2400" b="0" i="0">
                  <a:latin typeface="Cambria Math" panose="02040503050406030204" pitchFamily="18" charset="0"/>
                </a:rPr>
                <a:t>𝑛!</a:t>
              </a:r>
              <a:r>
                <a:rPr lang="en-US" sz="2400" b="0" i="0">
                  <a:latin typeface="Cambria Math" panose="02040503050406030204" pitchFamily="18" charset="0"/>
                </a:rPr>
                <a:t>/</a:t>
              </a:r>
              <a:r>
                <a:rPr lang="es-ES" sz="2400" b="0" i="0">
                  <a:latin typeface="Cambria Math" panose="02040503050406030204" pitchFamily="18" charset="0"/>
                </a:rPr>
                <a:t>𝑥!(𝑛−𝑥)! 𝑝^𝑥 〖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(1−𝑝)</a:t>
              </a:r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</a:t>
              </a:r>
              <a:r>
                <a:rPr lang="es-ES" sz="2400" b="0" i="0">
                  <a:latin typeface="Cambria Math" panose="02040503050406030204" pitchFamily="18" charset="0"/>
                </a:rPr>
                <a:t>𝑛−𝑥)  ;  𝑛:0,1,2,3…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7</xdr:col>
      <xdr:colOff>395909</xdr:colOff>
      <xdr:row>8</xdr:row>
      <xdr:rowOff>93593</xdr:rowOff>
    </xdr:from>
    <xdr:ext cx="65" cy="172227"/>
    <xdr:sp macro="" textlink="">
      <xdr:nvSpPr>
        <xdr:cNvPr id="3" name="CuadroTexto 2"/>
        <xdr:cNvSpPr txBox="1"/>
      </xdr:nvSpPr>
      <xdr:spPr>
        <a:xfrm>
          <a:off x="5406887" y="16590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92595</xdr:colOff>
      <xdr:row>10</xdr:row>
      <xdr:rowOff>58109</xdr:rowOff>
    </xdr:from>
    <xdr:ext cx="2270878" cy="4383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/>
            <xdr:cNvSpPr txBox="1"/>
          </xdr:nvSpPr>
          <xdr:spPr>
            <a:xfrm>
              <a:off x="531573" y="2004522"/>
              <a:ext cx="2270878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800" b="0" i="1">
                        <a:latin typeface="Cambria Math" panose="02040503050406030204" pitchFamily="18" charset="0"/>
                      </a:rPr>
                      <m:t>𝑜</m:t>
                    </m:r>
                    <m:r>
                      <a:rPr lang="en-US" sz="28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CuadroTexto 3"/>
            <xdr:cNvSpPr txBox="1"/>
          </xdr:nvSpPr>
          <xdr:spPr>
            <a:xfrm>
              <a:off x="531573" y="2004522"/>
              <a:ext cx="2270878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800" b="0" i="0">
                  <a:latin typeface="Cambria Math" panose="02040503050406030204" pitchFamily="18" charset="0"/>
                </a:rPr>
                <a:t>𝑜</a:t>
              </a:r>
              <a:r>
                <a:rPr lang="en-US" sz="2800" i="0">
                  <a:latin typeface="Cambria Math" panose="02040503050406030204" pitchFamily="18" charset="0"/>
                </a:rPr>
                <a:t>=√(</a:t>
              </a:r>
              <a:r>
                <a:rPr lang="es-ES" sz="2800" b="0" i="0">
                  <a:latin typeface="Cambria Math" panose="02040503050406030204" pitchFamily="18" charset="0"/>
                </a:rPr>
                <a:t>𝑛∗𝑝∗𝑞</a:t>
              </a:r>
              <a:r>
                <a:rPr lang="en-US" sz="28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187017</xdr:colOff>
      <xdr:row>9</xdr:row>
      <xdr:rowOff>144248</xdr:rowOff>
    </xdr:from>
    <xdr:ext cx="1490664" cy="4383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/>
            <xdr:cNvSpPr txBox="1"/>
          </xdr:nvSpPr>
          <xdr:spPr>
            <a:xfrm>
              <a:off x="4435995" y="1900161"/>
              <a:ext cx="1490664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2800" i="1">
                        <a:latin typeface="Cambria Math" panose="02040503050406030204" pitchFamily="18" charset="0"/>
                      </a:rPr>
                      <m:t>𝜆</m:t>
                    </m:r>
                    <m:r>
                      <a:rPr lang="en-US" sz="28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28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S" sz="28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ES" sz="2800" b="0" i="1"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CuadroTexto 4"/>
            <xdr:cNvSpPr txBox="1"/>
          </xdr:nvSpPr>
          <xdr:spPr>
            <a:xfrm>
              <a:off x="4435995" y="1900161"/>
              <a:ext cx="1490664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2800" i="0">
                  <a:latin typeface="Cambria Math" panose="02040503050406030204" pitchFamily="18" charset="0"/>
                </a:rPr>
                <a:t>𝜆</a:t>
              </a:r>
              <a:r>
                <a:rPr lang="en-US" sz="2800" i="0">
                  <a:latin typeface="Cambria Math" panose="02040503050406030204" pitchFamily="18" charset="0"/>
                </a:rPr>
                <a:t>=</a:t>
              </a:r>
              <a:r>
                <a:rPr lang="es-ES" sz="2800" b="0" i="0">
                  <a:latin typeface="Cambria Math" panose="02040503050406030204" pitchFamily="18" charset="0"/>
                </a:rPr>
                <a:t>𝑛∗𝑝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15" zoomScaleNormal="115" workbookViewId="0">
      <selection activeCell="K10" sqref="K10"/>
    </sheetView>
  </sheetViews>
  <sheetFormatPr baseColWidth="10" defaultRowHeight="15" x14ac:dyDescent="0.25"/>
  <cols>
    <col min="1" max="1" width="6.5703125" customWidth="1"/>
  </cols>
  <sheetData>
    <row r="1" spans="1:9" ht="18" x14ac:dyDescent="0.25">
      <c r="A1" s="2" t="s">
        <v>0</v>
      </c>
      <c r="B1" s="2"/>
      <c r="C1" s="2"/>
      <c r="D1" s="2"/>
      <c r="E1" s="2"/>
      <c r="F1" s="2"/>
    </row>
    <row r="8" spans="1:9" x14ac:dyDescent="0.25">
      <c r="A8" s="11"/>
      <c r="B8" s="3" t="s">
        <v>1</v>
      </c>
      <c r="C8" s="3"/>
      <c r="D8" s="3"/>
      <c r="E8" s="3"/>
      <c r="G8" s="16" t="s">
        <v>12</v>
      </c>
      <c r="H8" s="16"/>
      <c r="I8" s="16"/>
    </row>
    <row r="9" spans="1:9" x14ac:dyDescent="0.25">
      <c r="A9" s="11"/>
      <c r="B9" s="3" t="s">
        <v>2</v>
      </c>
      <c r="C9" s="3"/>
      <c r="D9" s="3"/>
      <c r="E9" s="3"/>
      <c r="G9" s="16"/>
      <c r="H9" s="16"/>
      <c r="I9" s="16"/>
    </row>
  </sheetData>
  <mergeCells count="4">
    <mergeCell ref="G8:I9"/>
    <mergeCell ref="A1:F1"/>
    <mergeCell ref="B8:E8"/>
    <mergeCell ref="B9:E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P10" sqref="P10"/>
    </sheetView>
  </sheetViews>
  <sheetFormatPr baseColWidth="10" defaultRowHeight="15" x14ac:dyDescent="0.25"/>
  <cols>
    <col min="3" max="3" width="2" customWidth="1"/>
    <col min="5" max="5" width="2.42578125" customWidth="1"/>
    <col min="7" max="7" width="3.7109375" style="12" customWidth="1"/>
    <col min="13" max="13" width="11.42578125" customWidth="1"/>
  </cols>
  <sheetData>
    <row r="1" spans="1:18" ht="15.75" x14ac:dyDescent="0.25">
      <c r="L1" s="4" t="s">
        <v>5</v>
      </c>
      <c r="M1" t="s">
        <v>6</v>
      </c>
      <c r="N1" t="s">
        <v>7</v>
      </c>
      <c r="O1" t="s">
        <v>8</v>
      </c>
      <c r="P1" t="s">
        <v>9</v>
      </c>
    </row>
    <row r="3" spans="1:18" x14ac:dyDescent="0.25">
      <c r="A3" t="s">
        <v>3</v>
      </c>
      <c r="B3">
        <v>20</v>
      </c>
      <c r="I3" t="s">
        <v>3</v>
      </c>
      <c r="J3" t="s">
        <v>4</v>
      </c>
    </row>
    <row r="4" spans="1:18" ht="15.75" x14ac:dyDescent="0.25">
      <c r="A4" t="s">
        <v>4</v>
      </c>
      <c r="B4">
        <v>0.2</v>
      </c>
      <c r="I4">
        <v>100</v>
      </c>
      <c r="J4">
        <v>0.02</v>
      </c>
      <c r="L4" s="5">
        <v>3</v>
      </c>
      <c r="M4">
        <f>FACT($I$4)/(FACT($L$4)*FACT($I$4-$L$4))</f>
        <v>161700</v>
      </c>
      <c r="N4">
        <f>$J$4^$L$4</f>
        <v>8.0000000000000013E-6</v>
      </c>
      <c r="O4">
        <f>(1-$J$4)^($I$4-$L$4)</f>
        <v>0.1409059531899472</v>
      </c>
      <c r="P4">
        <f>O4*N4*M4</f>
        <v>0.1822759410465157</v>
      </c>
      <c r="Q4" s="14" t="s">
        <v>11</v>
      </c>
    </row>
    <row r="5" spans="1:18" ht="15.75" x14ac:dyDescent="0.25">
      <c r="L5" s="5"/>
      <c r="Q5" s="14">
        <f>P4</f>
        <v>0.1822759410465157</v>
      </c>
      <c r="R5" s="9"/>
    </row>
    <row r="6" spans="1:18" s="4" customFormat="1" ht="18.75" customHeight="1" x14ac:dyDescent="0.25">
      <c r="A6" s="4" t="s">
        <v>5</v>
      </c>
      <c r="B6" s="5">
        <v>2</v>
      </c>
      <c r="C6" s="5"/>
      <c r="D6" s="5">
        <v>1</v>
      </c>
      <c r="E6" s="5"/>
      <c r="F6" s="5">
        <v>0</v>
      </c>
      <c r="G6" s="13"/>
      <c r="I6"/>
      <c r="J6"/>
      <c r="K6"/>
      <c r="L6" s="5">
        <v>2</v>
      </c>
      <c r="M6">
        <f>FACT($I$4)/(FACT($L$6)*FACT($I$4-$L$6))</f>
        <v>4950.0000000000009</v>
      </c>
      <c r="N6">
        <f>$J$4^$L$6</f>
        <v>4.0000000000000002E-4</v>
      </c>
      <c r="O6">
        <f>(1-$J$4)^($I$4-$L$6)</f>
        <v>0.13808783412614825</v>
      </c>
      <c r="P6">
        <f>O6*N6*M6</f>
        <v>0.27341391156977357</v>
      </c>
      <c r="Q6" s="8" t="s">
        <v>10</v>
      </c>
      <c r="R6" s="15">
        <f>1-Q8</f>
        <v>0.32331437764822302</v>
      </c>
    </row>
    <row r="7" spans="1:18" ht="15.75" x14ac:dyDescent="0.25">
      <c r="A7" t="s">
        <v>6</v>
      </c>
      <c r="B7">
        <f>FACT($B$3)/(FACT($B$6)*FACT($B$3-$B$6))</f>
        <v>190</v>
      </c>
      <c r="D7">
        <f>FACT($B$3)/(FACT($D$6)*FACT($B$3-$D$6))</f>
        <v>20</v>
      </c>
      <c r="F7">
        <f>FACT($B$3)/(FACT($F$6)*FACT($B$3-$F$6))</f>
        <v>1</v>
      </c>
      <c r="L7" s="5"/>
      <c r="Q7" s="8"/>
      <c r="R7" s="15"/>
    </row>
    <row r="8" spans="1:18" ht="15.75" x14ac:dyDescent="0.25">
      <c r="A8" t="s">
        <v>7</v>
      </c>
      <c r="B8">
        <f>$B$4^$B$6</f>
        <v>4.0000000000000008E-2</v>
      </c>
      <c r="D8">
        <f>$B$4^$D$6</f>
        <v>0.2</v>
      </c>
      <c r="F8">
        <f>$B$4^$F$6</f>
        <v>1</v>
      </c>
      <c r="L8" s="5">
        <v>1</v>
      </c>
      <c r="M8">
        <f>FACT($I$4)/(FACT($L$8)*FACT($I$4-$L$8))</f>
        <v>100.00000000000003</v>
      </c>
      <c r="N8">
        <f>$J$4^$L$8</f>
        <v>0.02</v>
      </c>
      <c r="O8">
        <f>(1-$J$4)^($I$4-$L$8)</f>
        <v>0.13532607744362526</v>
      </c>
      <c r="P8">
        <f>O8*N8*M8</f>
        <v>0.27065215488725064</v>
      </c>
      <c r="Q8" s="8">
        <f>P6+P8+P10</f>
        <v>0.67668562235177698</v>
      </c>
      <c r="R8" s="10"/>
    </row>
    <row r="9" spans="1:18" ht="15.75" x14ac:dyDescent="0.25">
      <c r="A9" t="s">
        <v>8</v>
      </c>
      <c r="B9">
        <f>(1-$B$4)^($B$3-$B$6)</f>
        <v>1.8014398509482017E-2</v>
      </c>
      <c r="D9">
        <f>(1-$B$4)^($B$3-$D$6)</f>
        <v>1.4411518807585615E-2</v>
      </c>
      <c r="F9">
        <f>(1-$B$4)^($B$3-$F$6)</f>
        <v>1.1529215046068495E-2</v>
      </c>
      <c r="L9" s="6"/>
      <c r="Q9" s="8"/>
    </row>
    <row r="10" spans="1:18" x14ac:dyDescent="0.25">
      <c r="A10" t="s">
        <v>9</v>
      </c>
      <c r="B10">
        <f>B9*B8*B7</f>
        <v>0.13690942867206335</v>
      </c>
      <c r="D10">
        <f>D9*D8*D7</f>
        <v>5.7646075230342458E-2</v>
      </c>
      <c r="F10">
        <f>F9*F8*F7</f>
        <v>1.1529215046068495E-2</v>
      </c>
      <c r="L10" s="7">
        <v>0</v>
      </c>
      <c r="M10">
        <f>FACT($I$4)/(FACT($L$10)*FACT($I$4-$L$10))</f>
        <v>1</v>
      </c>
      <c r="N10">
        <f>$J$4^$L$10</f>
        <v>1</v>
      </c>
      <c r="O10">
        <f>(1-$J$4)^($I$4-$L$10)</f>
        <v>0.13261955589475274</v>
      </c>
      <c r="P10">
        <f>O10*N10*M10</f>
        <v>0.13261955589475274</v>
      </c>
      <c r="Q10" s="8"/>
    </row>
    <row r="12" spans="1:18" x14ac:dyDescent="0.25">
      <c r="D12">
        <f>B10+D10+F10</f>
        <v>0.2060847189484743</v>
      </c>
    </row>
    <row r="14" spans="1:18" s="12" customFormat="1" x14ac:dyDescent="0.25"/>
    <row r="15" spans="1:18" x14ac:dyDescent="0.25">
      <c r="H15" t="s">
        <v>13</v>
      </c>
      <c r="I15">
        <v>3</v>
      </c>
    </row>
    <row r="16" spans="1:18" x14ac:dyDescent="0.25">
      <c r="H16" t="s">
        <v>14</v>
      </c>
      <c r="I16">
        <f>I4*J4</f>
        <v>2</v>
      </c>
    </row>
    <row r="17" spans="9:14" x14ac:dyDescent="0.25">
      <c r="I17">
        <f>_xlfn.POISSON.DIST(I15,I16,FALSE)</f>
        <v>0.18044704431548364</v>
      </c>
      <c r="K17" s="1" t="s">
        <v>15</v>
      </c>
      <c r="L17" s="1"/>
      <c r="M17" s="1"/>
      <c r="N17" s="1"/>
    </row>
  </sheetData>
  <mergeCells count="1">
    <mergeCell ref="K17:N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EJERCICIOS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2022-05-09T15:18:25Z</dcterms:created>
  <dcterms:modified xsi:type="dcterms:W3CDTF">2022-05-09T16:20:28Z</dcterms:modified>
</cp:coreProperties>
</file>