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7\Cuatrimestre 3\Programacion 2\Recuperatorio Parcial2\Echo por mi\echo con miguel-practica\"/>
    </mc:Choice>
  </mc:AlternateContent>
  <xr:revisionPtr revIDLastSave="0" documentId="13_ncr:1_{7FCF916D-B3FE-4F2A-806E-6E0B518C64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0" i="1" l="1"/>
  <c r="AR44" i="1"/>
  <c r="AS99" i="1" s="1"/>
  <c r="AT107" i="1" s="1"/>
  <c r="X74" i="1"/>
  <c r="Y74" i="1"/>
  <c r="AS52" i="1" s="1"/>
  <c r="Z74" i="1"/>
  <c r="AT52" i="1" s="1"/>
  <c r="AA74" i="1"/>
  <c r="AU52" i="1" s="1"/>
  <c r="AB74" i="1"/>
  <c r="AV52" i="1" s="1"/>
  <c r="AC74" i="1"/>
  <c r="AW52" i="1" s="1"/>
  <c r="Y73" i="1"/>
  <c r="AS51" i="1" s="1"/>
  <c r="Z73" i="1"/>
  <c r="AT51" i="1" s="1"/>
  <c r="AA73" i="1"/>
  <c r="AU51" i="1" s="1"/>
  <c r="AB73" i="1"/>
  <c r="AV51" i="1" s="1"/>
  <c r="AC73" i="1"/>
  <c r="AW51" i="1" s="1"/>
  <c r="X73" i="1"/>
  <c r="AI83" i="1" s="1"/>
  <c r="X68" i="1"/>
  <c r="AR46" i="1" s="1"/>
  <c r="AS101" i="1" s="1"/>
  <c r="Y68" i="1"/>
  <c r="Z68" i="1"/>
  <c r="AT46" i="1" s="1"/>
  <c r="AT101" i="1" s="1"/>
  <c r="AA68" i="1"/>
  <c r="AB68" i="1"/>
  <c r="AV46" i="1" s="1"/>
  <c r="AW101" i="1" s="1"/>
  <c r="AC68" i="1"/>
  <c r="AD68" i="1"/>
  <c r="AE68" i="1"/>
  <c r="Y67" i="1"/>
  <c r="AA83" i="1" s="1"/>
  <c r="Z67" i="1"/>
  <c r="AT45" i="1" s="1"/>
  <c r="AT100" i="1" s="1"/>
  <c r="AA67" i="1"/>
  <c r="AB67" i="1"/>
  <c r="AV45" i="1" s="1"/>
  <c r="AW100" i="1" s="1"/>
  <c r="AC67" i="1"/>
  <c r="AD67" i="1"/>
  <c r="AE67" i="1"/>
  <c r="X67" i="1"/>
  <c r="AR45" i="1" s="1"/>
  <c r="AS100" i="1" s="1"/>
  <c r="AV108" i="1" s="1"/>
  <c r="X53" i="1"/>
  <c r="AR31" i="1" s="1"/>
  <c r="AS62" i="1" s="1"/>
  <c r="Y53" i="1"/>
  <c r="AS31" i="1" s="1"/>
  <c r="Z53" i="1"/>
  <c r="AT31" i="1" s="1"/>
  <c r="AA53" i="1"/>
  <c r="AU31" i="1" s="1"/>
  <c r="AB53" i="1"/>
  <c r="AV31" i="1" s="1"/>
  <c r="AC53" i="1"/>
  <c r="AW31" i="1" s="1"/>
  <c r="AD53" i="1"/>
  <c r="AX31" i="1" s="1"/>
  <c r="AE53" i="1"/>
  <c r="AY31" i="1" s="1"/>
  <c r="AF53" i="1"/>
  <c r="AZ31" i="1" s="1"/>
  <c r="AG53" i="1"/>
  <c r="BA31" i="1" s="1"/>
  <c r="X54" i="1"/>
  <c r="AR32" i="1" s="1"/>
  <c r="AS63" i="1" s="1"/>
  <c r="Y54" i="1"/>
  <c r="AS32" i="1" s="1"/>
  <c r="Z54" i="1"/>
  <c r="AT32" i="1" s="1"/>
  <c r="AA54" i="1"/>
  <c r="AU32" i="1" s="1"/>
  <c r="AB54" i="1"/>
  <c r="AV32" i="1" s="1"/>
  <c r="AC54" i="1"/>
  <c r="AW32" i="1" s="1"/>
  <c r="AD54" i="1"/>
  <c r="AX32" i="1" s="1"/>
  <c r="AE54" i="1"/>
  <c r="AY32" i="1" s="1"/>
  <c r="AF54" i="1"/>
  <c r="AZ32" i="1" s="1"/>
  <c r="AG54" i="1"/>
  <c r="BA32" i="1" s="1"/>
  <c r="X55" i="1"/>
  <c r="AR33" i="1" s="1"/>
  <c r="AS64" i="1" s="1"/>
  <c r="Y55" i="1"/>
  <c r="AS33" i="1" s="1"/>
  <c r="Z55" i="1"/>
  <c r="AT33" i="1" s="1"/>
  <c r="AA55" i="1"/>
  <c r="AU33" i="1" s="1"/>
  <c r="AB55" i="1"/>
  <c r="AV33" i="1" s="1"/>
  <c r="AC55" i="1"/>
  <c r="AW33" i="1" s="1"/>
  <c r="AD55" i="1"/>
  <c r="AX33" i="1" s="1"/>
  <c r="AE55" i="1"/>
  <c r="AY33" i="1" s="1"/>
  <c r="AF55" i="1"/>
  <c r="AZ33" i="1" s="1"/>
  <c r="AG55" i="1"/>
  <c r="BA33" i="1" s="1"/>
  <c r="X56" i="1"/>
  <c r="AR34" i="1" s="1"/>
  <c r="AS65" i="1" s="1"/>
  <c r="Y56" i="1"/>
  <c r="AS34" i="1" s="1"/>
  <c r="Z56" i="1"/>
  <c r="AT34" i="1" s="1"/>
  <c r="AA56" i="1"/>
  <c r="AU34" i="1" s="1"/>
  <c r="AB56" i="1"/>
  <c r="AV34" i="1" s="1"/>
  <c r="AC56" i="1"/>
  <c r="AW34" i="1" s="1"/>
  <c r="AD56" i="1"/>
  <c r="AX34" i="1" s="1"/>
  <c r="AE56" i="1"/>
  <c r="AY34" i="1" s="1"/>
  <c r="AF56" i="1"/>
  <c r="AZ34" i="1" s="1"/>
  <c r="AG56" i="1"/>
  <c r="BA34" i="1" s="1"/>
  <c r="X57" i="1"/>
  <c r="AR35" i="1" s="1"/>
  <c r="AS66" i="1" s="1"/>
  <c r="Y57" i="1"/>
  <c r="AS35" i="1" s="1"/>
  <c r="Z57" i="1"/>
  <c r="AT35" i="1" s="1"/>
  <c r="AA57" i="1"/>
  <c r="AU35" i="1" s="1"/>
  <c r="AB57" i="1"/>
  <c r="AV35" i="1" s="1"/>
  <c r="AC57" i="1"/>
  <c r="AW35" i="1" s="1"/>
  <c r="AD57" i="1"/>
  <c r="AX35" i="1" s="1"/>
  <c r="AE57" i="1"/>
  <c r="AY35" i="1" s="1"/>
  <c r="AF57" i="1"/>
  <c r="AZ35" i="1" s="1"/>
  <c r="AG57" i="1"/>
  <c r="BA35" i="1" s="1"/>
  <c r="X58" i="1"/>
  <c r="AR36" i="1" s="1"/>
  <c r="AS67" i="1" s="1"/>
  <c r="Y58" i="1"/>
  <c r="AS36" i="1" s="1"/>
  <c r="Z58" i="1"/>
  <c r="AT36" i="1" s="1"/>
  <c r="AA58" i="1"/>
  <c r="AU36" i="1" s="1"/>
  <c r="AB58" i="1"/>
  <c r="AV36" i="1" s="1"/>
  <c r="AC58" i="1"/>
  <c r="AW36" i="1" s="1"/>
  <c r="AD58" i="1"/>
  <c r="AX36" i="1" s="1"/>
  <c r="AE58" i="1"/>
  <c r="AY36" i="1" s="1"/>
  <c r="AF58" i="1"/>
  <c r="AZ36" i="1" s="1"/>
  <c r="AG58" i="1"/>
  <c r="BA36" i="1" s="1"/>
  <c r="X59" i="1"/>
  <c r="AR37" i="1" s="1"/>
  <c r="AS68" i="1" s="1"/>
  <c r="Y59" i="1"/>
  <c r="AS37" i="1" s="1"/>
  <c r="Z59" i="1"/>
  <c r="AT37" i="1" s="1"/>
  <c r="AA59" i="1"/>
  <c r="AU37" i="1" s="1"/>
  <c r="AB59" i="1"/>
  <c r="AV37" i="1" s="1"/>
  <c r="AC59" i="1"/>
  <c r="AW37" i="1" s="1"/>
  <c r="AD59" i="1"/>
  <c r="AX37" i="1" s="1"/>
  <c r="AE59" i="1"/>
  <c r="AY37" i="1" s="1"/>
  <c r="AF59" i="1"/>
  <c r="AZ37" i="1" s="1"/>
  <c r="AG59" i="1"/>
  <c r="BA37" i="1" s="1"/>
  <c r="X60" i="1"/>
  <c r="AR38" i="1" s="1"/>
  <c r="AS69" i="1" s="1"/>
  <c r="Y60" i="1"/>
  <c r="AS38" i="1" s="1"/>
  <c r="Z60" i="1"/>
  <c r="AT38" i="1" s="1"/>
  <c r="AA60" i="1"/>
  <c r="AU38" i="1" s="1"/>
  <c r="AB60" i="1"/>
  <c r="AV38" i="1" s="1"/>
  <c r="AC60" i="1"/>
  <c r="AW38" i="1" s="1"/>
  <c r="AD60" i="1"/>
  <c r="AX38" i="1" s="1"/>
  <c r="AE60" i="1"/>
  <c r="AY38" i="1" s="1"/>
  <c r="AF60" i="1"/>
  <c r="AZ38" i="1" s="1"/>
  <c r="AG60" i="1"/>
  <c r="BA38" i="1" s="1"/>
  <c r="X61" i="1"/>
  <c r="AR39" i="1" s="1"/>
  <c r="AS70" i="1" s="1"/>
  <c r="Y61" i="1"/>
  <c r="AS39" i="1" s="1"/>
  <c r="Z61" i="1"/>
  <c r="AT39" i="1" s="1"/>
  <c r="AA61" i="1"/>
  <c r="AU39" i="1" s="1"/>
  <c r="AB61" i="1"/>
  <c r="AV39" i="1" s="1"/>
  <c r="AC61" i="1"/>
  <c r="AW39" i="1" s="1"/>
  <c r="AD61" i="1"/>
  <c r="AX39" i="1" s="1"/>
  <c r="AE61" i="1"/>
  <c r="AY39" i="1" s="1"/>
  <c r="AF61" i="1"/>
  <c r="AZ39" i="1" s="1"/>
  <c r="AG61" i="1"/>
  <c r="BA39" i="1" s="1"/>
  <c r="Y52" i="1"/>
  <c r="AS30" i="1" s="1"/>
  <c r="Z52" i="1"/>
  <c r="AT30" i="1" s="1"/>
  <c r="AA52" i="1"/>
  <c r="AU30" i="1" s="1"/>
  <c r="AB52" i="1"/>
  <c r="AV30" i="1" s="1"/>
  <c r="AC52" i="1"/>
  <c r="AW30" i="1" s="1"/>
  <c r="AD52" i="1"/>
  <c r="AX30" i="1" s="1"/>
  <c r="AE52" i="1"/>
  <c r="AY30" i="1" s="1"/>
  <c r="AF52" i="1"/>
  <c r="AZ30" i="1" s="1"/>
  <c r="AG52" i="1"/>
  <c r="BA30" i="1" s="1"/>
  <c r="X52" i="1"/>
  <c r="Y83" i="1" l="1"/>
  <c r="AR30" i="1"/>
  <c r="AS61" i="1" s="1"/>
  <c r="AE83" i="1"/>
  <c r="AY45" i="1"/>
  <c r="AD83" i="1"/>
  <c r="AX45" i="1"/>
  <c r="AC83" i="1"/>
  <c r="AW45" i="1"/>
  <c r="AU45" i="1"/>
  <c r="AB83" i="1"/>
  <c r="AS45" i="1"/>
  <c r="AE84" i="1"/>
  <c r="AY46" i="1"/>
  <c r="AD84" i="1"/>
  <c r="AX46" i="1"/>
  <c r="AC84" i="1"/>
  <c r="AW46" i="1"/>
  <c r="AB84" i="1"/>
  <c r="AU46" i="1"/>
  <c r="AA84" i="1"/>
  <c r="AS46" i="1"/>
  <c r="AR51" i="1"/>
  <c r="BB61" i="1" s="1"/>
  <c r="AI84" i="1"/>
  <c r="AR52" i="1"/>
  <c r="BB62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AG84" i="1" l="1"/>
  <c r="AF84" i="1"/>
  <c r="AF83" i="1"/>
  <c r="AG83" i="1"/>
  <c r="AS78" i="1"/>
  <c r="AT78" i="1"/>
  <c r="Z100" i="1"/>
  <c r="Y100" i="1"/>
  <c r="AS79" i="1"/>
  <c r="AT79" i="1"/>
  <c r="Z101" i="1"/>
  <c r="Y101" i="1"/>
  <c r="AS80" i="1"/>
  <c r="AT80" i="1"/>
  <c r="Z102" i="1"/>
  <c r="Y102" i="1"/>
  <c r="AS81" i="1"/>
  <c r="AT81" i="1"/>
  <c r="Z103" i="1"/>
  <c r="Y103" i="1"/>
  <c r="AS82" i="1"/>
  <c r="AT82" i="1"/>
  <c r="Z104" i="1"/>
  <c r="Y104" i="1"/>
  <c r="AS83" i="1"/>
  <c r="AT83" i="1"/>
  <c r="Z105" i="1"/>
  <c r="Y105" i="1"/>
  <c r="AS84" i="1"/>
  <c r="AT84" i="1"/>
  <c r="Z106" i="1"/>
  <c r="Y106" i="1"/>
  <c r="AS85" i="1"/>
  <c r="AT85" i="1"/>
  <c r="Z107" i="1"/>
  <c r="Y107" i="1"/>
  <c r="AS86" i="1"/>
  <c r="AT86" i="1"/>
  <c r="Z108" i="1"/>
  <c r="Y108" i="1"/>
  <c r="AU62" i="1"/>
  <c r="AU101" i="1"/>
  <c r="AV62" i="1"/>
  <c r="AV101" i="1"/>
  <c r="AW62" i="1"/>
  <c r="AX101" i="1"/>
  <c r="AX62" i="1"/>
  <c r="AY101" i="1"/>
  <c r="AY62" i="1"/>
  <c r="AZ101" i="1"/>
  <c r="AU61" i="1"/>
  <c r="AU100" i="1"/>
  <c r="AW108" i="1" s="1"/>
  <c r="AV61" i="1"/>
  <c r="AV100" i="1"/>
  <c r="AW61" i="1"/>
  <c r="AX100" i="1"/>
  <c r="AX61" i="1"/>
  <c r="AY100" i="1"/>
  <c r="AY61" i="1"/>
  <c r="AZ100" i="1"/>
  <c r="AZ62" i="1"/>
  <c r="AT70" i="1"/>
  <c r="AT69" i="1"/>
  <c r="AT68" i="1"/>
  <c r="AT67" i="1"/>
  <c r="AT66" i="1"/>
  <c r="AT65" i="1"/>
  <c r="AT64" i="1"/>
  <c r="AT63" i="1"/>
  <c r="AT62" i="1"/>
  <c r="AZ61" i="1"/>
  <c r="AT61" i="1"/>
  <c r="Z83" i="1"/>
  <c r="AT77" i="1" l="1"/>
  <c r="AS77" i="1"/>
  <c r="Z99" i="1"/>
  <c r="Y99" i="1"/>
  <c r="AW86" i="1"/>
  <c r="AV86" i="1"/>
  <c r="AU86" i="1"/>
  <c r="AC108" i="1"/>
  <c r="AB108" i="1"/>
  <c r="AA108" i="1"/>
  <c r="AW85" i="1"/>
  <c r="AV85" i="1"/>
  <c r="AU85" i="1"/>
  <c r="AC107" i="1"/>
  <c r="AB107" i="1"/>
  <c r="AA107" i="1"/>
  <c r="AW84" i="1"/>
  <c r="AV84" i="1"/>
  <c r="AU84" i="1"/>
  <c r="AC106" i="1"/>
  <c r="AB106" i="1"/>
  <c r="AA106" i="1"/>
  <c r="AW83" i="1"/>
  <c r="AV83" i="1"/>
  <c r="AU83" i="1"/>
  <c r="AC105" i="1"/>
  <c r="AB105" i="1"/>
  <c r="AA105" i="1"/>
  <c r="AW82" i="1"/>
  <c r="AV82" i="1"/>
  <c r="AU82" i="1"/>
  <c r="AC104" i="1"/>
  <c r="AB104" i="1"/>
  <c r="AA104" i="1"/>
  <c r="AW81" i="1"/>
  <c r="AV81" i="1"/>
  <c r="AU81" i="1"/>
  <c r="AC103" i="1"/>
  <c r="AB103" i="1"/>
  <c r="AA103" i="1"/>
  <c r="AW80" i="1"/>
  <c r="AV80" i="1"/>
  <c r="AU80" i="1"/>
  <c r="AC102" i="1"/>
  <c r="AB102" i="1"/>
  <c r="AA102" i="1"/>
  <c r="AW79" i="1"/>
  <c r="AV79" i="1"/>
  <c r="AU79" i="1"/>
  <c r="AC101" i="1"/>
  <c r="AB101" i="1"/>
  <c r="AA101" i="1"/>
  <c r="AW78" i="1"/>
  <c r="AV78" i="1"/>
  <c r="AU78" i="1"/>
  <c r="AC100" i="1"/>
  <c r="AB100" i="1"/>
  <c r="AA100" i="1"/>
  <c r="AX108" i="1"/>
  <c r="BA108" i="1" s="1"/>
  <c r="AW77" i="1" l="1"/>
  <c r="AV77" i="1"/>
  <c r="AU77" i="1"/>
  <c r="AC99" i="1"/>
  <c r="AB99" i="1"/>
  <c r="AA99" i="1"/>
</calcChain>
</file>

<file path=xl/sharedStrings.xml><?xml version="1.0" encoding="utf-8"?>
<sst xmlns="http://schemas.openxmlformats.org/spreadsheetml/2006/main" count="773" uniqueCount="91">
  <si>
    <t>.</t>
  </si>
  <si>
    <t>si ya se cargo un registro, que tiene la misma ID de Codigo de socio</t>
  </si>
  <si>
    <t>ya los proximos codigos que tengan el mismo ID que el primero que se grabo</t>
  </si>
  <si>
    <t>no se GUARDAN</t>
  </si>
  <si>
    <t>Solo se guarda el primero</t>
  </si>
  <si>
    <t>Aclaracion que dio el profe</t>
  </si>
  <si>
    <t>el punto1 y punto2</t>
  </si>
  <si>
    <t>se deben de poner en el main</t>
  </si>
  <si>
    <t>aqui dice el profe que el texto, te afirma</t>
  </si>
  <si>
    <t>que tienes que tiener el punto1 y punto2</t>
  </si>
  <si>
    <t>en el main</t>
  </si>
  <si>
    <t>y luego una vez puesto el punto1 y punto2</t>
  </si>
  <si>
    <t>en el main calculas el punto2</t>
  </si>
  <si>
    <t>llama al punto 1</t>
  </si>
  <si>
    <t>Fecha</t>
  </si>
  <si>
    <t>socios.dat_x000D_</t>
  </si>
  <si>
    <t>Código de socio</t>
  </si>
  <si>
    <t>Categoría de socio</t>
  </si>
  <si>
    <t>Nombre</t>
  </si>
  <si>
    <t>Direccion</t>
  </si>
  <si>
    <t>Teléfono</t>
  </si>
  <si>
    <t>Email</t>
  </si>
  <si>
    <t>dia</t>
  </si>
  <si>
    <t>mes</t>
  </si>
  <si>
    <t>año</t>
  </si>
  <si>
    <t>estado</t>
  </si>
  <si>
    <t>Delia</t>
  </si>
  <si>
    <t>Acacias 229</t>
  </si>
  <si>
    <t>Delia@email.com</t>
  </si>
  <si>
    <t>Carlos</t>
  </si>
  <si>
    <t>Gorriones 163</t>
  </si>
  <si>
    <t>Carlos@email.com</t>
  </si>
  <si>
    <t>Sandra</t>
  </si>
  <si>
    <t>Talas 838</t>
  </si>
  <si>
    <t>Sandra@email.com</t>
  </si>
  <si>
    <t>Julia</t>
  </si>
  <si>
    <t>Yrigoyen 132</t>
  </si>
  <si>
    <t>Julia@email.com</t>
  </si>
  <si>
    <t>Cecilia</t>
  </si>
  <si>
    <t>Artigas 797</t>
  </si>
  <si>
    <t>Cecilia@email.com</t>
  </si>
  <si>
    <t>Andres</t>
  </si>
  <si>
    <t>Libertador 678</t>
  </si>
  <si>
    <t>Andres@email.com</t>
  </si>
  <si>
    <t>Pedro</t>
  </si>
  <si>
    <t>Calandrias 891</t>
  </si>
  <si>
    <t>Pedro@email.com</t>
  </si>
  <si>
    <t>Maximiliano</t>
  </si>
  <si>
    <t>Alamos 589</t>
  </si>
  <si>
    <t>Maximiliano@email.com</t>
  </si>
  <si>
    <t>Verónica</t>
  </si>
  <si>
    <t>Gardel 176</t>
  </si>
  <si>
    <t>Verónica@email.com</t>
  </si>
  <si>
    <t>Juan</t>
  </si>
  <si>
    <t>Uruguay 111</t>
  </si>
  <si>
    <t>Juan@email.com</t>
  </si>
  <si>
    <t>especialidades.dat</t>
  </si>
  <si>
    <t>Código de especialidad</t>
  </si>
  <si>
    <t>Tipo</t>
  </si>
  <si>
    <t>Estado</t>
  </si>
  <si>
    <t>Clínica</t>
  </si>
  <si>
    <t>Cardiología</t>
  </si>
  <si>
    <t>turnos.dat</t>
  </si>
  <si>
    <t>ID personal del médico</t>
  </si>
  <si>
    <t>Importe</t>
  </si>
  <si>
    <t>Kinesiología</t>
  </si>
  <si>
    <t>Cirugia</t>
  </si>
  <si>
    <t xml:space="preserve"> </t>
  </si>
  <si>
    <t>Número de turno</t>
  </si>
  <si>
    <t>medicos.dat</t>
  </si>
  <si>
    <t>Dirección</t>
  </si>
  <si>
    <t>ID personal</t>
  </si>
  <si>
    <t>Archivo Calculado</t>
  </si>
  <si>
    <t>Pablo</t>
  </si>
  <si>
    <t>Pablo@mail.com</t>
  </si>
  <si>
    <t>Calandrias 1891</t>
  </si>
  <si>
    <t>María</t>
  </si>
  <si>
    <t>María@mail.com</t>
  </si>
  <si>
    <t>Alamos 1589</t>
  </si>
  <si>
    <t>Aqui ahi q poner manualmente,</t>
  </si>
  <si>
    <t>Archivo Generado</t>
  </si>
  <si>
    <t>no se me ocurre como hacerlo</t>
  </si>
  <si>
    <t>con la fecha</t>
  </si>
  <si>
    <t>preguntamos si el codigo existe</t>
  </si>
  <si>
    <t>preguntamos si el codigo 225 existe</t>
  </si>
  <si>
    <t>Verifica si existe en el archivo, que se creo en el Punto 1</t>
  </si>
  <si>
    <t>Calculo para generar Vector Dinamico</t>
  </si>
  <si>
    <r>
      <rPr>
        <sz val="11"/>
        <color rgb="FF000000"/>
        <rFont val="Calibri"/>
        <scheme val="minor"/>
      </rPr>
      <t xml:space="preserve">buscar si existe en </t>
    </r>
    <r>
      <rPr>
        <b/>
        <sz val="11"/>
        <color rgb="FF00B0F0"/>
        <rFont val="Calibri"/>
        <scheme val="minor"/>
      </rPr>
      <t>turnos.dat</t>
    </r>
  </si>
  <si>
    <t>Genera el dinamico Dinamico</t>
  </si>
  <si>
    <t>Ingrese numero de especialidad =</t>
  </si>
  <si>
    <t>no se puede repetir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</si>
</sst>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B0F0"/>
      <name val="Calibri"/>
      <scheme val="minor"/>
    </font>
    <font>
      <sz val="11"/>
      <color rgb="FF444444"/>
      <name val="Consolas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5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9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customXml" Target="../ink/ink5.xml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customXml" Target="../ink/ink2.xml"/><Relationship Id="rId9" Type="http://schemas.openxmlformats.org/officeDocument/2006/relationships/customXml" Target="../ink/ink4.xm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152400</xdr:colOff>
      <xdr:row>0</xdr:row>
      <xdr:rowOff>152400</xdr:rowOff>
    </xdr:from>
    <xdr:to>
      <xdr:col>49</xdr:col>
      <xdr:colOff>571500</xdr:colOff>
      <xdr:row>18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98FBC7-8CFF-09DF-56A1-350B3F2E7956}"/>
            </a:ext>
            <a:ext uri="{147F2762-F138-4A5C-976F-8EAC2B608ADB}">
              <a16:predDERef xmlns:a16="http://schemas.microsoft.com/office/drawing/2014/main" pred="{1C01A384-57A3-256D-5B26-22C98A016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14225" y="152400"/>
          <a:ext cx="11134725" cy="3295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1114425</xdr:colOff>
      <xdr:row>80</xdr:row>
      <xdr:rowOff>142875</xdr:rowOff>
    </xdr:from>
    <xdr:to>
      <xdr:col>25</xdr:col>
      <xdr:colOff>1219200</xdr:colOff>
      <xdr:row>82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FDE1F05-05C2-418D-BE19-0BA01E1A7057}"/>
                </a:ext>
                <a:ext uri="{147F2762-F138-4A5C-976F-8EAC2B608ADB}">
                  <a16:predDERef xmlns:a16="http://schemas.microsoft.com/office/drawing/2014/main" pred="{4598FBC7-8CFF-09DF-56A1-350B3F2E7956}"/>
                </a:ext>
              </a:extLst>
            </xdr14:cNvPr>
            <xdr14:cNvContentPartPr/>
          </xdr14:nvContentPartPr>
          <xdr14:nvPr macro=""/>
          <xdr14:xfrm>
            <a:off x="20916900" y="15382875"/>
            <a:ext cx="1266825" cy="238125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EFDE1F05-05C2-418D-BE19-0BA01E1A7057}"/>
                </a:ext>
                <a:ext uri="{147F2762-F138-4A5C-976F-8EAC2B608ADB}">
                  <a16:predDERef xmlns:a16="http://schemas.microsoft.com/office/drawing/2014/main" pred="{4598FBC7-8CFF-09DF-56A1-350B3F2E79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0899260" y="15364890"/>
              <a:ext cx="1302465" cy="2737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361950</xdr:colOff>
      <xdr:row>76</xdr:row>
      <xdr:rowOff>76200</xdr:rowOff>
    </xdr:from>
    <xdr:to>
      <xdr:col>34</xdr:col>
      <xdr:colOff>114300</xdr:colOff>
      <xdr:row>81</xdr:row>
      <xdr:rowOff>19050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F3C1D13-08AA-4CF1-89FE-CF4579510061}"/>
                </a:ext>
                <a:ext uri="{147F2762-F138-4A5C-976F-8EAC2B608ADB}">
                  <a16:predDERef xmlns:a16="http://schemas.microsoft.com/office/drawing/2014/main" pred="{EFDE1F05-05C2-418D-BE19-0BA01E1A7057}"/>
                </a:ext>
              </a:extLst>
            </xdr14:cNvPr>
            <xdr14:cNvContentPartPr/>
          </xdr14:nvContentPartPr>
          <xdr14:nvPr macro=""/>
          <xdr14:xfrm>
            <a:off x="24183975" y="14554200"/>
            <a:ext cx="9734550" cy="895350"/>
          </xdr14:xfrm>
        </xdr:contentPart>
      </mc:Choice>
      <mc:Fallback xmlns=""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DF3C1D13-08AA-4CF1-89FE-CF4579510061}"/>
                </a:ext>
                <a:ext uri="{147F2762-F138-4A5C-976F-8EAC2B608ADB}">
                  <a16:predDERef xmlns:a16="http://schemas.microsoft.com/office/drawing/2014/main" pred="{EFDE1F05-05C2-418D-BE19-0BA01E1A705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165975" y="14536207"/>
              <a:ext cx="9770189" cy="9309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752475</xdr:colOff>
      <xdr:row>75</xdr:row>
      <xdr:rowOff>57150</xdr:rowOff>
    </xdr:from>
    <xdr:to>
      <xdr:col>35</xdr:col>
      <xdr:colOff>95250</xdr:colOff>
      <xdr:row>80</xdr:row>
      <xdr:rowOff>161925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26891D20-CB93-4D49-BC8B-60BD4F1D767C}"/>
                </a:ext>
                <a:ext uri="{147F2762-F138-4A5C-976F-8EAC2B608ADB}">
                  <a16:predDERef xmlns:a16="http://schemas.microsoft.com/office/drawing/2014/main" pred="{DF3C1D13-08AA-4CF1-89FE-CF4579510061}"/>
                </a:ext>
              </a:extLst>
            </xdr14:cNvPr>
            <xdr14:cNvContentPartPr/>
          </xdr14:nvContentPartPr>
          <xdr14:nvPr macro=""/>
          <xdr14:xfrm>
            <a:off x="24574500" y="14344650"/>
            <a:ext cx="9934575" cy="1057275"/>
          </xdr14:xfrm>
        </xdr:contentPart>
      </mc:Choice>
      <mc:Fallback xmlns=""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26891D20-CB93-4D49-BC8B-60BD4F1D767C}"/>
                </a:ext>
                <a:ext uri="{147F2762-F138-4A5C-976F-8EAC2B608ADB}">
                  <a16:predDERef xmlns:a16="http://schemas.microsoft.com/office/drawing/2014/main" pred="{DF3C1D13-08AA-4CF1-89FE-CF457951006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556501" y="14327005"/>
              <a:ext cx="9970214" cy="1092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447675</xdr:colOff>
      <xdr:row>0</xdr:row>
      <xdr:rowOff>0</xdr:rowOff>
    </xdr:from>
    <xdr:to>
      <xdr:col>30</xdr:col>
      <xdr:colOff>590550</xdr:colOff>
      <xdr:row>48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61D5F17-B99D-02E8-3224-7347AA9B858B}"/>
            </a:ext>
            <a:ext uri="{147F2762-F138-4A5C-976F-8EAC2B608ADB}">
              <a16:predDERef xmlns:a16="http://schemas.microsoft.com/office/drawing/2014/main" pred="{26891D20-CB93-4D49-BC8B-60BD4F1D7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2125" y="0"/>
          <a:ext cx="11182350" cy="9182100"/>
        </a:xfrm>
        <a:prstGeom prst="rect">
          <a:avLst/>
        </a:prstGeom>
      </xdr:spPr>
    </xdr:pic>
    <xdr:clientData/>
  </xdr:twoCellAnchor>
  <xdr:twoCellAnchor editAs="oneCell">
    <xdr:from>
      <xdr:col>23</xdr:col>
      <xdr:colOff>1076325</xdr:colOff>
      <xdr:row>3</xdr:row>
      <xdr:rowOff>180975</xdr:rowOff>
    </xdr:from>
    <xdr:to>
      <xdr:col>30</xdr:col>
      <xdr:colOff>600075</xdr:colOff>
      <xdr:row>4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461D88B1-7A8D-482C-9646-D42B1AAE4595}"/>
                </a:ext>
                <a:ext uri="{147F2762-F138-4A5C-976F-8EAC2B608ADB}">
                  <a16:predDERef xmlns:a16="http://schemas.microsoft.com/office/drawing/2014/main" pred="{A61D5F17-B99D-02E8-3224-7347AA9B858B}"/>
                </a:ext>
              </a:extLst>
            </xdr14:cNvPr>
            <xdr14:cNvContentPartPr/>
          </xdr14:nvContentPartPr>
          <xdr14:nvPr macro=""/>
          <xdr14:xfrm>
            <a:off x="19459575" y="752475"/>
            <a:ext cx="8734425" cy="161925"/>
          </xdr14:xfrm>
        </xdr:contentPart>
      </mc:Choice>
      <mc:Fallback xmlns="">
        <xdr:pic>
          <xdr:nvPicPr>
            <xdr:cNvPr id="8" name="">
              <a:extLst>
                <a:ext uri="{FF2B5EF4-FFF2-40B4-BE49-F238E27FC236}">
                  <a16:creationId xmlns:a16="http://schemas.microsoft.com/office/drawing/2014/main" id="{461D88B1-7A8D-482C-9646-D42B1AAE4595}"/>
                </a:ext>
                <a:ext uri="{147F2762-F138-4A5C-976F-8EAC2B608ADB}">
                  <a16:predDERef xmlns:a16="http://schemas.microsoft.com/office/drawing/2014/main" pred="{A61D5F17-B99D-02E8-3224-7347AA9B858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441576" y="734523"/>
              <a:ext cx="8770064" cy="1974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704850</xdr:colOff>
      <xdr:row>3</xdr:row>
      <xdr:rowOff>161925</xdr:rowOff>
    </xdr:from>
    <xdr:to>
      <xdr:col>31</xdr:col>
      <xdr:colOff>38100</xdr:colOff>
      <xdr:row>4</xdr:row>
      <xdr:rowOff>47625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6CFAA365-650C-49DB-B358-356F83238434}"/>
                </a:ext>
                <a:ext uri="{147F2762-F138-4A5C-976F-8EAC2B608ADB}">
                  <a16:predDERef xmlns:a16="http://schemas.microsoft.com/office/drawing/2014/main" pred="{461D88B1-7A8D-482C-9646-D42B1AAE4595}"/>
                </a:ext>
              </a:extLst>
            </xdr14:cNvPr>
            <xdr14:cNvContentPartPr/>
          </xdr14:nvContentPartPr>
          <xdr14:nvPr macro=""/>
          <xdr14:xfrm>
            <a:off x="27498675" y="733425"/>
            <a:ext cx="866775" cy="76200"/>
          </xdr14:xfrm>
        </xdr:contentPart>
      </mc:Choice>
      <mc:Fallback xmlns="">
        <xdr:pic>
          <xdr:nvPicPr>
            <xdr:cNvPr id="9" name="">
              <a:extLst>
                <a:ext uri="{FF2B5EF4-FFF2-40B4-BE49-F238E27FC236}">
                  <a16:creationId xmlns:a16="http://schemas.microsoft.com/office/drawing/2014/main" id="{6CFAA365-650C-49DB-B358-356F83238434}"/>
                </a:ext>
                <a:ext uri="{147F2762-F138-4A5C-976F-8EAC2B608ADB}">
                  <a16:predDERef xmlns:a16="http://schemas.microsoft.com/office/drawing/2014/main" pred="{461D88B1-7A8D-482C-9646-D42B1AAE459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7480685" y="715453"/>
              <a:ext cx="902396" cy="1117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76200</xdr:colOff>
      <xdr:row>4</xdr:row>
      <xdr:rowOff>123825</xdr:rowOff>
    </xdr:from>
    <xdr:to>
      <xdr:col>51</xdr:col>
      <xdr:colOff>457200</xdr:colOff>
      <xdr:row>9</xdr:row>
      <xdr:rowOff>47625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D3ECBA8-5D24-4295-BFCC-19FAEBFEB11F}"/>
                </a:ext>
                <a:ext uri="{147F2762-F138-4A5C-976F-8EAC2B608ADB}">
                  <a16:predDERef xmlns:a16="http://schemas.microsoft.com/office/drawing/2014/main" pred="{6CFAA365-650C-49DB-B358-356F83238434}"/>
                </a:ext>
              </a:extLst>
            </xdr14:cNvPr>
            <xdr14:cNvContentPartPr/>
          </xdr14:nvContentPartPr>
          <xdr14:nvPr macro=""/>
          <xdr14:xfrm>
            <a:off x="48253650" y="885825"/>
            <a:ext cx="2181225" cy="876300"/>
          </xdr14:xfrm>
        </xdr:contentPart>
      </mc:Choice>
      <mc:Fallback xmlns="">
        <xdr:pic>
          <xdr:nvPicPr>
            <xdr:cNvPr id="2" name="">
              <a:extLst>
                <a:ext uri="{FF2B5EF4-FFF2-40B4-BE49-F238E27FC236}">
                  <a16:creationId xmlns:a16="http://schemas.microsoft.com/office/drawing/2014/main" id="{7D3ECBA8-5D24-4295-BFCC-19FAEBFEB11F}"/>
                </a:ext>
                <a:ext uri="{147F2762-F138-4A5C-976F-8EAC2B608ADB}">
                  <a16:predDERef xmlns:a16="http://schemas.microsoft.com/office/drawing/2014/main" pred="{6CFAA365-650C-49DB-B358-356F8323843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236033" y="867779"/>
              <a:ext cx="2216818" cy="91203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22:04:02.00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9011 5497 16383 0 0,'5'0'0'0'0,"8"0"0"0"0,6 0 0 0 0,5 0 0 0 0,5 0 0 0 0,1-5 0 0 0,2-2 0 0 0,1 0 0 0 0,-1 2 0 0 0,1 1 0 0 0,-1 1 0 0 0,0 2 0 0 0,-1 0 0 0 0,0 1 0 0 0,1 1 0 0 0,-1-1 0 0 0,-5 6 0 0 0,-7 6 0 0 0,-2 2 0 0 0,-3 4 0 0 0,0-2 0 0 0,-1 3 0 0 0,-3 2 0 0 0,2-1 0 0 0,-1 0 0 0 0,-3 3 0 0 0,3-3 0 0 0,0 1 0 0 0,-2 1 0 0 0,2-2 0 0 0,0 1 0 0 0,-2 1 0 0 0,-3 4 0 0 0,-2 1 0 0 0,-2 2 0 0 0,-2 2 0 0 0,0 0 0 0 0,0-5 0 0 0</inkml:trace>
  <inkml:trace contextRef="#ctx0" brushRef="#br0" timeOffset="36.47">9854 5936 16383 0 0,'0'-6'0'0'0,"0"-6"0"0"0,0-7 0 0 0,0-6 0 0 0,0-3 0 0 0,0-3 0 0 0,0-1 0 0 0,0-1 0 0 0,0 0 0 0 0,0 1 0 0 0,0 0 0 0 0,0 0 0 0 0,0 0 0 0 0,5 1 0 0 0,2-1 0 0 0,5 6 0 0 0,6 8 0 0 0,-1 0 0 0 0,3 4 0 0 0,3 5 0 0 0,3 3 0 0 0,2-2 0 0 0,2-1 0 0 0,1 3 0 0 0,1 1 0 0 0,0 2 0 0 0,-1 1 0 0 0,1 2 0 0 0,0-1 0 0 0,-1 2 0 0 0,0-1 0 0 0,1 0 0 0 0,-1 1 0 0 0,0-1 0 0 0,0 0 0 0 0,1 0 0 0 0,-1 0 0 0 0,0 0 0 0 0,0 0 0 0 0,0 0 0 0 0,1 0 0 0 0,-1 0 0 0 0,0 0 0 0 0,0 0 0 0 0,0 0 0 0 0,1 0 0 0 0,-1 0 0 0 0,0 0 0 0 0,0 5 0 0 0,0 3 0 0 0,1-2 0 0 0,-1 0 0 0 0,0-2 0 0 0,0-2 0 0 0,0-1 0 0 0,1 0 0 0 0,-1-1 0 0 0,-5 5 0 0 0,-2 2 0 0 0,0-1 0 0 0,2-1 0 0 0,2-1 0 0 0,0-2 0 0 0,2 0 0 0 0,1-2 0 0 0,0 0 0 0 0,-5 5 0 0 0,-1 2 0 0 0,0-1 0 0 0,1 0 0 0 0,1-3 0 0 0,2 0 0 0 0,-4 3 0 0 0,-2 2 0 0 0,2-1 0 0 0,1-2 0 0 0,2-2 0 0 0,1 0 0 0 0,1-2 0 0 0,1-1 0 0 0,0 0 0 0 0,0 0 0 0 0,1-1 0 0 0,0 1 0 0 0,-6 5 0 0 0,-2 2 0 0 0,1 0 0 0 0,0-2 0 0 0,3-1 0 0 0,1-2 0 0 0,0 0 0 0 0,2-2 0 0 0,0 0 0 0 0,1 0 0 0 0,-1 0 0 0 0,1-1 0 0 0,-1 1 0 0 0,1 0 0 0 0,-1 0 0 0 0,0 0 0 0 0,0 0 0 0 0,1 0 0 0 0,-1 0 0 0 0,0 0 0 0 0,0 0 0 0 0,-5-6 0 0 0,-7-6 0 0 0,-12-2 0 0 0,-8-3 0 0 0,-2-5 0 0 0,-8 2 0 0 0,0-1 0 0 0,-5 2 0 0 0,-5 6 0 0 0,2-1 0 0 0,-2 1 0 0 0,3-1 0 0 0,0 1 0 0 0,2-3 0 0 0,-2 2 0 0 0,-2 3 0 0 0,2-2 0 0 0,-2 2 0 0 0,4-4 0 0 0,3 7 0 0 0,5 10 0 0 0,8 5 0 0 0,5 6 0 0 0,6 1 0 0 0,2 4 0 0 0,4-2 0 0 0,-1 2 0 0 0,2-2 0 0 0,-2 2 0 0 0,1-3 0 0 0,-1 2 0 0 0,1 3 0 0 0,-3 4 0 0 0,3-2 0 0 0,-2 0 0 0 0,-9 1 0 0 0,-11-2 0 0 0,-5 0 0 0 0,-5-3 0 0 0,-6-6 0 0 0,1 2 0 0 0,-2-2 0 0 0,-2-4 0 0 0,3 4 0 0 0,-1-2 0 0 0,-1-2 0 0 0,3 3 0 0 0,5 0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22:04:02.00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7661 5535 16383 0 0,'0'-5'0'0'0,"0"-7"0"0"0,0-6 0 0 0,0-6 0 0 0,0-3 0 0 0,6-3 0 0 0,1 0 0 0 0,0-2 0 0 0,-1 2 0 0 0,-2-2 0 0 0,3 6 0 0 0,2 3 0 0 0,-1-1 0 0 0,-3-1 0 0 0,4-1 0 0 0,0-1 0 0 0,-1-2 0 0 0,4 4 0 0 0,-1 2 0 0 0,-2-1 0 0 0,3 5 0 0 0,-1-1 0 0 0,3-1 0 0 0,1-3 0 0 0,1 3 0 0 0,-1 0 0 0 0,-4-1 0 0 0,4 3 0 0 0,-4-1 0 0 0,4 3 0 0 0,-1 0 0 0 0,2-3 0 0 0,-1-2 0 0 0,1 1 0 0 0,-1 1 0 0 0,3-3 0 0 0,3 4 0 0 0,-3-1 0 0 0,3 2 0 0 0,-4 1 0 0 0,2 3 0 0 0,-4-3 0 0 0,3 4 0 0 0,-3-3 0 0 0,2 2 0 0 0,-2-1 0 0 0,2 1 0 0 0,-2-2 0 0 0,1 2 0 0 0,5 3 0 0 0,-2-1 0 0 0,1 1 0 0 0,-2-3 0 0 0,0 2 0 0 0,3-4 0 0 0,4 3 0 0 0,2-3 0 0 0,3 2 0 0 0,1-2 0 0 0,1 2 0 0 0,1-3 0 0 0,0 4 0 0 0,-1-3 0 0 0,1 1 0 0 0,-6 0 0 0 0,-3 1 0 0 0,2 3 0 0 0,1-1 0 0 0,1 0 0 0 0,1-1 0 0 0,2 0 0 0 0,0 3 0 0 0,-4-2 0 0 0,-2 1 0 0 0,0 2 0 0 0,2 3 0 0 0,1 3 0 0 0,-3-4 0 0 0,-2-1 0 0 0,2 3 0 0 0,2 0 0 0 0,1-4 0 0 0,2 1 0 0 0,0 0 0 0 0,2 3 0 0 0,0-4 0 0 0,1 1 0 0 0,-1 0 0 0 0,1 2 0 0 0,-1-2 0 0 0,0-1 0 0 0,0 2 0 0 0,1 2 0 0 0,-1 1 0 0 0,0 2 0 0 0,0-4 0 0 0,0 0 0 0 0,-1-1 0 0 0,1 2 0 0 0,0 2 0 0 0,0 1 0 0 0,1-4 0 0 0,-1-1 0 0 0,0 0 0 0 0,0 2 0 0 0,0 3 0 0 0,0-1 0 0 0,0 2 0 0 0,0-4 0 0 0,0-2 0 0 0,1 0 0 0 0,-2 3 0 0 0,1 1 0 0 0,0 0 0 0 0,0 2 0 0 0,0 1 0 0 0,0 0 0 0 0,0-5 0 0 0,0-1 0 0 0,1 0 0 0 0,-1 0 0 0 0,0 3 0 0 0,0 0 0 0 0,0 2 0 0 0,-1 1 0 0 0,1-5 0 0 0,0-2 0 0 0,0 1 0 0 0,1 1 0 0 0,-1 2 0 0 0,0 1 0 0 0,0 1 0 0 0,0 0 0 0 0,0 1 0 0 0,0 1 0 0 0,0-1 0 0 0,0 0 0 0 0,1 0 0 0 0,-2 1 0 0 0,1-1 0 0 0,0 0 0 0 0,0 0 0 0 0,0-6 0 0 0,0-1 0 0 0,0 1 0 0 0,0 1 0 0 0,1 1 0 0 0,-1 2 0 0 0,5 1 0 0 0,2 0 0 0 0,0 1 0 0 0,-1 0 0 0 0,-2 1 0 0 0,-2-1 0 0 0,-1 0 0 0 0,0 0 0 0 0,-1 0 0 0 0,5 0 0 0 0,2 0 0 0 0,0 0 0 0 0,-2 0 0 0 0,-1 0 0 0 0,-2 0 0 0 0,6 0 0 0 0,-1 0 0 0 0,0 0 0 0 0,-1 0 0 0 0,-3 0 0 0 0,-1 0 0 0 0,0 0 0 0 0,3 0 0 0 0,2 0 0 0 0,0 0 0 0 0,-2 0 0 0 0,-1 0 0 0 0,-2 0 0 0 0,5 0 0 0 0,1 0 0 0 0,-1 0 0 0 0,-2 0 0 0 0,-1 0 0 0 0,-2 0 0 0 0,5 0 0 0 0,0 0 0 0 0,0 0 0 0 0,-2 0 0 0 0,-1 0 0 0 0,-2 0 0 0 0,-1 0 0 0 0,5 0 0 0 0,1 0 0 0 0,0 0 0 0 0,-1 0 0 0 0,-3 0 0 0 0,0 0 0 0 0,-2 0 0 0 0,-1 0 0 0 0,0 0 0 0 0,6 0 0 0 0,0 0 0 0 0,1 0 0 0 0,-2 0 0 0 0,-1 0 0 0 0,-2 0 0 0 0,0 0 0 0 0,-2 0 0 0 0,6 6 0 0 0,1 0 0 0 0,-1 1 0 0 0,0-2 0 0 0,-3-1 0 0 0,0-2 0 0 0,-2 0 0 0 0,-1-2 0 0 0,1 0 0 0 0,-2 0 0 0 0,1 0 0 0 0,0-1 0 0 0,0 1 0 0 0,0 0 0 0 0,0 4 0 0 0,0 3 0 0 0,-1 0 0 0 0,7-2 0 0 0,2-2 0 0 0,-2-1 0 0 0,5 0 0 0 0,0-2 0 0 0,-1 6 0 0 0,-3 0 0 0 0,-2 0 0 0 0,-3-1 0 0 0,-1-1 0 0 0,0-2 0 0 0,-2-1 0 0 0,0 0 0 0 0,1-1 0 0 0,0 5 0 0 0,-1 0 0 0 0,1 2 0 0 0,0-2 0 0 0,0-1 0 0 0,1-2 0 0 0,-1 4 0 0 0,0 1 0 0 0,0 0 0 0 0,0-2 0 0 0,-1-2 0 0 0,1 4 0 0 0,0 1 0 0 0,1-2 0 0 0,-1 0 0 0 0,0-3 0 0 0,0-1 0 0 0,0 5 0 0 0,0-1 0 0 0,0 1 0 0 0,0-2 0 0 0,0-2 0 0 0,1-1 0 0 0,-2 4 0 0 0,1 1 0 0 0,0 0 0 0 0,0-2 0 0 0,0-2 0 0 0,-5 4 0 0 0,-2 1 0 0 0,-1-2 0 0 0,3 0 0 0 0,1-3 0 0 0,-3 5 0 0 0,-2-1 0 0 0,2 0 0 0 0,1-2 0 0 0,3 3 0 0 0,0 1 0 0 0,2-1 0 0 0,1-3 0 0 0,0-2 0 0 0,0 4 0 0 0,1 1 0 0 0,-1-2 0 0 0,1 0 0 0 0,-1 2 0 0 0,0 0 0 0 0,0 0 0 0 0,0-2 0 0 0,1-2 0 0 0,-1-2 0 0 0,-1 3 0 0 0,1 2 0 0 0,0 0 0 0 0,0-2 0 0 0,0-3 0 0 0,0 0 0 0 0,-5 5 0 0 0,-2 0 0 0 0,0-1 0 0 0,1-1 0 0 0,3-2 0 0 0,0 5 0 0 0,2-1 0 0 0,1 0 0 0 0,-1-2 0 0 0,1-1 0 0 0,1-2 0 0 0,-6 3 0 0 0,-2 3 0 0 0,1-2 0 0 0,-1-1 0 0 0,4-2 0 0 0,0-1 0 0 0,-3 4 0 0 0,-2 2 0 0 0,1-2 0 0 0,2-1 0 0 0,1 4 0 0 0,2-1 0 0 0,0 0 0 0 0,2-3 0 0 0,0-1 0 0 0,-4 3 0 0 0,-3 1 0 0 0,1-1 0 0 0,0-2 0 0 0,2-3 0 0 0,-3 6 0 0 0,-3 0 0 0 0,3-2 0 0 0,2-1 0 0 0,1-2 0 0 0,-4 5 0 0 0,0-1 0 0 0,1 0 0 0 0,2-2 0 0 0,1-1 0 0 0,-3 2 0 0 0,-1 2 0 0 0,1-1 0 0 0,1-2 0 0 0,2-2 0 0 0,-3 4 0 0 0,-1 1 0 0 0,0-2 0 0 0,3 0 0 0 0,2-3 0 0 0,1 5 0 0 0,1-1 0 0 0,1 0 0 0 0,-1-2 0 0 0,2-1 0 0 0,-6 2 0 0 0,-2 2 0 0 0,1-1 0 0 0,0-2 0 0 0,2-2 0 0 0,2-1 0 0 0,-5 4 0 0 0,0 1 0 0 0,-1-1 0 0 0,3-1 0 0 0,2 4 0 0 0,1-1 0 0 0,1 0 0 0 0,1-2 0 0 0,-1-2 0 0 0,-4 2 0 0 0,-2 2 0 0 0,1-1 0 0 0,0-2 0 0 0,2-2 0 0 0,2 4 0 0 0,1 1 0 0 0,1-2 0 0 0,0-1 0 0 0,0-1 0 0 0,-5 3 0 0 0,-3 0 0 0 0,2 0 0 0 0,1-1 0 0 0,1-3 0 0 0,1 4 0 0 0,2 1 0 0 0,1-1 0 0 0,0-2 0 0 0,-5 3 0 0 0,-2 1 0 0 0,0-2 0 0 0,2-2 0 0 0,-4 4 0 0 0,-1-1 0 0 0,2 0 0 0 0,2-2 0 0 0,-3 2 0 0 0,-1 1 0 0 0,2-2 0 0 0,3-1 0 0 0,0-3 0 0 0,-2 4 0 0 0,-1 1 0 0 0,2-2 0 0 0,0-1 0 0 0,-3 4 0 0 0,0-1 0 0 0,0 0 0 0 0,4-3 0 0 0,-4 4 0 0 0,-1 0 0 0 0,2-2 0 0 0,3-1 0 0 0,1 2 0 0 0,3 1 0 0 0,0-2 0 0 0,-6 3 0 0 0,1 1 0 0 0,0-3 0 0 0,1-2 0 0 0,-5 3 0 0 0,1 0 0 0 0,1-2 0 0 0,2-1 0 0 0,-3 2 0 0 0,-1 1 0 0 0,2-3 0 0 0,2 5 0 0 0,3 0 0 0 0,1-3 0 0 0,-5 3 0 0 0,0-1 0 0 0,0-1 0 0 0,3-2 0 0 0,-6 1 0 0 0,1 1 0 0 0,1-2 0 0 0,2 4 0 0 0,2-1 0 0 0,2-2 0 0 0,-4 3 0 0 0,-1-1 0 0 0,-1-1 0 0 0,-2 2 0 0 0,0 0 0 0 0,0-3 0 0 0,-2 3 0 0 0,0 0 0 0 0,-2 2 0 0 0,0 0 0 0 0,3-3 0 0 0,-2 2 0 0 0,1 0 0 0 0,3 1 0 0 0,3 1 0 0 0,-4 1 0 0 0,1-2 0 0 0,-5 4 0 0 0,2-4 0 0 0,-4 3 0 0 0,2-1 0 0 0,1 1 0 0 0,6-2 0 0 0,-3 2 0 0 0,-1-2 0 0 0,-2 2 0 0 0,1-2 0 0 0,-4 2 0 0 0,-4 3 0 0 0,1-2 0 0 0,-1 2 0 0 0,-4 3 0 0 0,4-3 0 0 0,-1-5 0 0 0</inkml:trace>
  <inkml:trace contextRef="#ctx0" brushRef="#br0" timeOffset="36.47">20220 5295 16383 0 0,'0'-5'0'0'0,"0"-6"0"0"0,6-3 0 0 0,1-3 0 0 0,5 2 0 0 0,1-2 0 0 0,-2-5 0 0 0,2 4 0 0 0,0-2 0 0 0,2 4 0 0 0,0-1 0 0 0,1 1 0 0 0,-1 0 0 0 0,2 2 0 0 0,-2-2 0 0 0,2 2 0 0 0,-2-1 0 0 0,3 1 0 0 0,3-2 0 0 0,2 2 0 0 0,0-2 0 0 0,0 2 0 0 0,0-1 0 0 0,4 0 0 0 0,-3-1 0 0 0,-2 3 0 0 0,-2-4 0 0 0,-2 3 0 0 0,4-1 0 0 0,3 0 0 0 0,-4 0 0 0 0,2 1 0 0 0,1 3 0 0 0,-4-1 0 0 0,2 0 0 0 0,1 4 0 0 0,2-3 0 0 0,4 1 0 0 0,-5-4 0 0 0,0 2 0 0 0,1-4 0 0 0,2 3 0 0 0,2-3 0 0 0,1 1 0 0 0,1 0 0 0 0,1 1 0 0 0,-6-3 0 0 0,-1 3 0 0 0,1 3 0 0 0,1-1 0 0 0,0 1 0 0 0,3 2 0 0 0,-4-2 0 0 0,-1 1 0 0 0,-1 2 0 0 0,-2-3 0 0 0,-1 0 0 0 0,1 4 0 0 0,4-5 0 0 0,2 1 0 0 0,2-2 0 0 0,1 1 0 0 0,0 1 0 0 0,1 0 0 0 0,1-1 0 0 0,-1 4 0 0 0,1-4 0 0 0,-1 1 0 0 0,1 3 0 0 0,-1-3 0 0 0,0 1 0 0 0,0 1 0 0 0,-5-1 0 0 0,-3-1 0 0 0,1 3 0 0 0,2 2 0 0 0,1-3 0 0 0,2 1 0 0 0,0 0 0 0 0,1-3 0 0 0,2 2 0 0 0,-1 0 0 0 0,0-1 0 0 0,1-1 0 0 0,-1 2 0 0 0,0-2 0 0 0,1 0 0 0 0,-1 3 0 0 0,-5-3 0 0 0,-3 1 0 0 0,1 1 0 0 0,2 3 0 0 0,1-3 0 0 0,1 0 0 0 0,2 3 0 0 0,-5-5 0 0 0,-1 0 0 0 0,0 4 0 0 0,2 1 0 0 0,1-4 0 0 0,2 2 0 0 0,1 0 0 0 0,1-1 0 0 0,0-2 0 0 0,0 2 0 0 0,1-1 0 0 0,-2-1 0 0 0,1-3 0 0 0,1 2 0 0 0,-1 1 0 0 0,0 0 0 0 0,0-1 0 0 0,0 3 0 0 0,0-2 0 0 0,1 0 0 0 0,-1 3 0 0 0,0-3 0 0 0,0 1 0 0 0,0-4 0 0 0,-1 2 0 0 0,1 1 0 0 0,0 5 0 0 0,0-4 0 0 0,1 1 0 0 0,-1 2 0 0 0,-6-4 0 0 0,0 1 0 0 0,-2 2 0 0 0,3-3 0 0 0,1 0 0 0 0,2 3 0 0 0,0 2 0 0 0,2-3 0 0 0,-1 1 0 0 0,2-5 0 0 0,-1 1 0 0 0,0 2 0 0 0,1-1 0 0 0,-1-1 0 0 0,0 3 0 0 0,0-2 0 0 0,0 0 0 0 0,1 3 0 0 0,-1-4 0 0 0,0 3 0 0 0,0 0 0 0 0,0 3 0 0 0,-1-2 0 0 0,1-2 0 0 0,0-1 0 0 0,0-2 0 0 0,1 4 0 0 0,-1 1 0 0 0,0 4 0 0 0,0-3 0 0 0,0-1 0 0 0,0 1 0 0 0,0 2 0 0 0,0-3 0 0 0,0-1 0 0 0,1 2 0 0 0,-2 2 0 0 0,1-4 0 0 0,0 1 0 0 0,0 0 0 0 0,0 3 0 0 0,0 1 0 0 0,0-2 0 0 0,0-2 0 0 0,1 1 0 0 0,-1 2 0 0 0,0 2 0 0 0,0-4 0 0 0,0-1 0 0 0,-1 1 0 0 0,1 3 0 0 0,0 0 0 0 0,0 2 0 0 0,1-4 0 0 0,-1-1 0 0 0,0 1 0 0 0,0 1 0 0 0,0 1 0 0 0,0 2 0 0 0,0 1 0 0 0,0 1 0 0 0,0 0 0 0 0,0 0 0 0 0,0-4 0 0 0,0-3 0 0 0,0 1 0 0 0,0 0 0 0 0,0 3 0 0 0,0 1 0 0 0,0 1 0 0 0,0 1 0 0 0,1-1 0 0 0,-1 2 0 0 0,0-1 0 0 0,0 0 0 0 0,-1 0 0 0 0,1 1 0 0 0,0-1 0 0 0,0 0 0 0 0,1 0 0 0 0,-1 0 0 0 0,0 0 0 0 0,0 0 0 0 0,0 0 0 0 0,0-6 0 0 0,0-1 0 0 0,0 1 0 0 0,0 1 0 0 0,1 1 0 0 0,-2 2 0 0 0,1 1 0 0 0,0 0 0 0 0,0 1 0 0 0,0 0 0 0 0,0 1 0 0 0,0-1 0 0 0,0 0 0 0 0,1 0 0 0 0,-1 0 0 0 0,0 1 0 0 0,0-1 0 0 0,0 0 0 0 0,-1 0 0 0 0,1 0 0 0 0,0 0 0 0 0,0 0 0 0 0,1 0 0 0 0,-1 0 0 0 0,0 0 0 0 0,0 0 0 0 0,0 0 0 0 0,0 0 0 0 0,0 0 0 0 0,0 0 0 0 0,0 0 0 0 0,1 0 0 0 0,-2 0 0 0 0,1 0 0 0 0,0 0 0 0 0,0 0 0 0 0,0 0 0 0 0,0 0 0 0 0,0 0 0 0 0,0 0 0 0 0,1 0 0 0 0,-1 0 0 0 0,0 0 0 0 0,0 0 0 0 0,0 0 0 0 0,-1 0 0 0 0,1 0 0 0 0,0 0 0 0 0,0 0 0 0 0,1 0 0 0 0,-1 0 0 0 0,0 0 0 0 0,0 0 0 0 0,0 0 0 0 0,0 0 0 0 0,0 0 0 0 0,0 0 0 0 0,0 0 0 0 0,0 0 0 0 0,0 0 0 0 0,0 0 0 0 0,0 0 0 0 0,0 0 0 0 0,0 0 0 0 0,0 0 0 0 0,0 0 0 0 0,0 0 0 0 0,1 0 0 0 0,-1 0 0 0 0,0 5 0 0 0,0 1 0 0 0,-1 1 0 0 0,1-2 0 0 0,0-1 0 0 0,0-2 0 0 0,0 0 0 0 0,1-2 0 0 0,-1 0 0 0 0,0 0 0 0 0,0 0 0 0 0,0-1 0 0 0,0 1 0 0 0,0 0 0 0 0,0 0 0 0 0,1 0 0 0 0,-2 0 0 0 0,1 4 0 0 0,0 3 0 0 0,0 0 0 0 0,0-2 0 0 0,0-2 0 0 0,0 0 0 0 0,0-2 0 0 0,1-1 0 0 0,-1 0 0 0 0,0 0 0 0 0,0 0 0 0 0,0 0 0 0 0,-1-1 0 0 0,1 1 0 0 0,0 5 0 0 0,0 2 0 0 0,1-1 0 0 0,-1 0 0 0 0,0-3 0 0 0,0 0 0 0 0,0-2 0 0 0,0 0 0 0 0,0-1 0 0 0,0-1 0 0 0,0 1 0 0 0,1 0 0 0 0,-2 0 0 0 0,1 5 0 0 0,0 1 0 0 0,0 0 0 0 0,0 0 0 0 0,0-2 0 0 0,0-2 0 0 0,0-1 0 0 0,1 0 0 0 0,-1-1 0 0 0,0 0 0 0 0,0-1 0 0 0,0 1 0 0 0,-1 4 0 0 0,1 3 0 0 0,0 0 0 0 0,0-2 0 0 0,1-2 0 0 0,-1-1 0 0 0,0 0 0 0 0,0-2 0 0 0,0 0 0 0 0,0 0 0 0 0,0 0 0 0 0,0 5 0 0 0,0 2 0 0 0,0-2 0 0 0,0 0 0 0 0,0-1 0 0 0,0-1 0 0 0,0-2 0 0 0,0 5 0 0 0,0 0 0 0 0,0 0 0 0 0,0 0 0 0 0,1-3 0 0 0,-1-1 0 0 0,0-1 0 0 0,-6 4 0 0 0,-1 2 0 0 0,0 0 0 0 0,2-2 0 0 0,0-3 0 0 0,3 1 0 0 0,1 3 0 0 0,0 1 0 0 0,1-1 0 0 0,1-1 0 0 0,-1-1 0 0 0,1-2 0 0 0,-6 4 0 0 0,-3 1 0 0 0,1-1 0 0 0,2 0 0 0 0,1-3 0 0 0,-4 4 0 0 0,0 1 0 0 0,0-1 0 0 0,2-2 0 0 0,3-2 0 0 0,1-1 0 0 0,-5 4 0 0 0,0 1 0 0 0,0-1 0 0 0,2-1 0 0 0,2-1 0 0 0,1 3 0 0 0,1 0 0 0 0,0 0 0 0 0,2-1 0 0 0,-2 2 0 0 0,1 1 0 0 0,1-1 0 0 0,-1-3 0 0 0,0 3 0 0 0,1 1 0 0 0,-1-2 0 0 0,0-1 0 0 0,0-3 0 0 0,-5 5 0 0 0,-3-1 0 0 0,1 0 0 0 0,2-2 0 0 0,1 3 0 0 0,2 1 0 0 0,0-2 0 0 0,1-1 0 0 0,-4 2 0 0 0,-1 1 0 0 0,-1-2 0 0 0,1-1 0 0 0,3 2 0 0 0,1 1 0 0 0,1-2 0 0 0,0-1 0 0 0,1 2 0 0 0,1 1 0 0 0,-1-2 0 0 0,0-1 0 0 0,0 2 0 0 0,0 1 0 0 0,0-2 0 0 0,0-2 0 0 0,-5 4 0 0 0,-2-1 0 0 0,0 0 0 0 0,1-2 0 0 0,3-3 0 0 0,-5 4 0 0 0,-1 1 0 0 0,2-2 0 0 0,-4 4 0 0 0,0 1 0 0 0,2-4 0 0 0,3 0 0 0 0,-5 2 0 0 0,2-1 0 0 0,2 0 0 0 0,0-2 0 0 0,-1 2 0 0 0,-1 1 0 0 0,0-2 0 0 0,4-2 0 0 0,-4 4 0 0 0,0 0 0 0 0,1-3 0 0 0,2 0 0 0 0,-2 3 0 0 0,-2-1 0 0 0,2 0 0 0 0,3-3 0 0 0,-5 3 0 0 0,1 1 0 0 0,1-1 0 0 0,3-3 0 0 0,-5 3 0 0 0,1 2 0 0 0,2-4 0 0 0,0 0 0 0 0,-1 3 0 0 0,-1-1 0 0 0,0-1 0 0 0,4 4 0 0 0,1-1 0 0 0,-3 4 0 0 0,-2-1 0 0 0,2-3 0 0 0,-3 2 0 0 0,-1-1 0 0 0,2-2 0 0 0,-2 3 0 0 0,-1-2 0 0 0,3-1 0 0 0,-4 1 0 0 0,2 1 0 0 0,3 2 0 0 0,0 0 0 0 0,-1 2 0 0 0,0-1 0 0 0,1-3 0 0 0,-3 1 0 0 0,1 0 0 0 0,1-4 0 0 0,-3 4 0 0 0,0-2 0 0 0,4 4 0 0 0,1-2 0 0 0,-3 3 0 0 0,1-1 0 0 0,2-3 0 0 0,-5 1 0 0 0,2-1 0 0 0,1 4 0 0 0,2-3 0 0 0,-2 4 0 0 0,0-3 0 0 0,1 3 0 0 0,2-2 0 0 0,-3 2 0 0 0,1-2 0 0 0,-1 3 0 0 0,4-3 0 0 0,-4 1 0 0 0,-1 0 0 0 0,-3 0 0 0 0,0-1 0 0 0,3-3 0 0 0,-3 1 0 0 0,0 0 0 0 0,-1 1 0 0 0,0 0 0 0 0,-2 2 0 0 0,0-2 0 0 0,5 4 0 0 0,3-3 0 0 0,-2 1 0 0 0,0 0 0 0 0,2-4 0 0 0,-2 2 0 0 0,-1-3 0 0 0,-3 4 0 0 0,1-1 0 0 0,-4 1 0 0 0,3 1 0 0 0,1 0 0 0 0,0 4 0 0 0,1-1 0 0 0,3-4 0 0 0,-3 1 0 0 0,1-3 0 0 0,-3 3 0 0 0,0 3 0 0 0,-2 4 0 0 0,1-2 0 0 0,-1 1 0 0 0,0 1 0 0 0,-1 3 0 0 0,2-3 0 0 0,-3 0 0 0 0,3 1 0 0 0,-2 2 0 0 0,2-4 0 0 0,-2 0 0 0 0,2 2 0 0 0,-2-8 0 0 0,-3-13 0 0 0,-4-10 0 0 0,-4-10 0 0 0,-1-7 0 0 0,-3-4 0 0 0,0-2 0 0 0,-1-1 0 0 0,1-1 0 0 0,-1 2 0 0 0,1-1 0 0 0,-1 1 0 0 0,-4 6 0 0 0,-2 2 0 0 0,-1-1 0 0 0,2 0 0 0 0,3-3 0 0 0,0 0 0 0 0,2 8 0 0 0,1 13 0 0 0,0 13 0 0 0,0 10 0 0 0,0 7 0 0 0,0 5 0 0 0,1 2 0 0 0,-1 2 0 0 0,0-1 0 0 0,0 0 0 0 0,0 0 0 0 0,0-1 0 0 0,0 0 0 0 0,0-1 0 0 0,0-1 0 0 0,-5-4 0 0 0,-9-7 0 0 0,-5-6 0 0 0,-6-5 0 0 0,-4-6 0 0 0,-3 0 0 0 0,-1-2 0 0 0,-1 0 0 0 0,2 0 0 0 0,-1 0 0 0 0,0-5 0 0 0,0-2 0 0 0,1 2 0 0 0,5-5 0 0 0,2 0 0 0 0,0 3 0 0 0,-1-4 0 0 0,-3 2 0 0 0,0 1 0 0 0,-2 2 0 0 0,5-1 0 0 0,2-1 0 0 0,-2 2 0 0 0,-1 2 0 0 0,5 1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22:04:02.02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8587 5646 16383 0 0,'0'-5'0'0'0,"0"-6"0"0"0,0-8 0 0 0,0-5 0 0 0,6 2 0 0 0,1-1 0 0 0,0-1 0 0 0,-1-2 0 0 0,3 3 0 0 0,0 1 0 0 0,-1-1 0 0 0,5-2 0 0 0,-2-2 0 0 0,4-1 0 0 0,-2-1 0 0 0,3-1 0 0 0,0-1 0 0 0,-5 2 0 0 0,3 3 0 0 0,-2 2 0 0 0,3 6 0 0 0,-1 0 0 0 0,-4-3 0 0 0,3 4 0 0 0,-1-1 0 0 0,3-3 0 0 0,-1-3 0 0 0,2 3 0 0 0,-2 0 0 0 0,4-2 0 0 0,-4-1 0 0 0,4 1 0 0 0,-3 2 0 0 0,2 3 0 0 0,-2 1 0 0 0,3 1 0 0 0,-4 0 0 0 0,4-3 0 0 0,-3-4 0 0 0,1 3 0 0 0,0 0 0 0 0,0 2 0 0 0,0 0 0 0 0,0 3 0 0 0,0-2 0 0 0,0 3 0 0 0,0-2 0 0 0,1 3 0 0 0,-3-4 0 0 0,4 4 0 0 0,-4-3 0 0 0,4 2 0 0 0,-4-2 0 0 0,4 2 0 0 0,-3-2 0 0 0,2-4 0 0 0,3 3 0 0 0,-1-2 0 0 0,1 2 0 0 0,-2 0 0 0 0,0 3 0 0 0,-2-3 0 0 0,1 3 0 0 0,4 3 0 0 0,-3-1 0 0 0,3 1 0 0 0,-4-4 0 0 0,2 3 0 0 0,-4-3 0 0 0,3 2 0 0 0,3-3 0 0 0,2-4 0 0 0,5-3 0 0 0,1 3 0 0 0,-2-1 0 0 0,-3 2 0 0 0,-4 1 0 0 0,0 3 0 0 0,2-2 0 0 0,3 3 0 0 0,-4-2 0 0 0,1 3 0 0 0,-4-4 0 0 0,2 4 0 0 0,1 2 0 0 0,-2-1 0 0 0,2 1 0 0 0,-5-3 0 0 0,3 1 0 0 0,-4-1 0 0 0,3-1 0 0 0,2 0 0 0 0,4 0 0 0 0,-3-1 0 0 0,2 2 0 0 0,2-2 0 0 0,1 1 0 0 0,-3 0 0 0 0,0 1 0 0 0,2-3 0 0 0,1 4 0 0 0,-3-4 0 0 0,0 3 0 0 0,1 3 0 0 0,-3-1 0 0 0,0 1 0 0 0,2-2 0 0 0,3-1 0 0 0,2 0 0 0 0,1-1 0 0 0,-3 0 0 0 0,-1 0 0 0 0,1 5 0 0 0,-6-3 0 0 0,2 1 0 0 0,1 4 0 0 0,-3-3 0 0 0,1 1 0 0 0,1-4 0 0 0,4 2 0 0 0,2 2 0 0 0,-5-3 0 0 0,2 2 0 0 0,0 2 0 0 0,-4-2 0 0 0,1 1 0 0 0,1 1 0 0 0,-3-1 0 0 0,1-1 0 0 0,2 2 0 0 0,-4-1 0 0 0,3-1 0 0 0,0 2 0 0 0,-2-2 0 0 0,1 1 0 0 0,2 1 0 0 0,3-2 0 0 0,2 0 0 0 0,1-2 0 0 0,3 0 0 0 0,0 3 0 0 0,-5-2 0 0 0,-1 0 0 0 0,-2-2 0 0 0,4 1 0 0 0,0 3 0 0 0,-3-2 0 0 0,-2 1 0 0 0,2 2 0 0 0,-4-2 0 0 0,-1 1 0 0 0,4 1 0 0 0,2-1 0 0 0,1-1 0 0 0,2 2 0 0 0,-3-1 0 0 0,-1-1 0 0 0,0 2 0 0 0,2 4 0 0 0,-3-4 0 0 0,-2 0 0 0 0,2 1 0 0 0,2-2 0 0 0,3 0 0 0 0,1 2 0 0 0,0-3 0 0 0,2 0 0 0 0,0 3 0 0 0,1 1 0 0 0,-6-2 0 0 0,-2 1 0 0 0,0 0 0 0 0,2 3 0 0 0,-4-4 0 0 0,-1 1 0 0 0,2 1 0 0 0,2 1 0 0 0,-4-3 0 0 0,1 1 0 0 0,1 1 0 0 0,2 1 0 0 0,-3-3 0 0 0,0 1 0 0 0,1 0 0 0 0,2 3 0 0 0,-2-3 0 0 0,-2-1 0 0 0,2 1 0 0 0,3 3 0 0 0,1 2 0 0 0,-4-4 0 0 0,0-1 0 0 0,2 1 0 0 0,1 2 0 0 0,0 2 0 0 0,-2-4 0 0 0,-1-1 0 0 0,0 1 0 0 0,3 3 0 0 0,2 0 0 0 0,-4-3 0 0 0,-2-1 0 0 0,2 1 0 0 0,2 2 0 0 0,1 2 0 0 0,1 1 0 0 0,3 1 0 0 0,-1-5 0 0 0,2-1 0 0 0,-1 2 0 0 0,1 0 0 0 0,-1 1 0 0 0,0 2 0 0 0,1 1 0 0 0,-1 1 0 0 0,-1 0 0 0 0,1 0 0 0 0,0 0 0 0 0,1 0 0 0 0,-1 1 0 0 0,0-1 0 0 0,0 0 0 0 0,0 0 0 0 0,0 0 0 0 0,0 0 0 0 0,0 0 0 0 0,0 0 0 0 0,0 0 0 0 0,0 0 0 0 0,0 0 0 0 0,0 0 0 0 0,0 0 0 0 0,0 0 0 0 0,0 0 0 0 0,1 0 0 0 0,-1 0 0 0 0,0 0 0 0 0,-1 0 0 0 0,1 0 0 0 0,0 0 0 0 0,0 0 0 0 0,1 0 0 0 0,-1 0 0 0 0,0 0 0 0 0,0 0 0 0 0,0 0 0 0 0,0 0 0 0 0,-1 0 0 0 0,1 0 0 0 0,1 0 0 0 0,-1 0 0 0 0,0 0 0 0 0,0 0 0 0 0,0 0 0 0 0,0 0 0 0 0,0 0 0 0 0,0 0 0 0 0,1 0 0 0 0,-2 0 0 0 0,1 0 0 0 0,0 0 0 0 0,0 0 0 0 0,0 0 0 0 0,-5 5 0 0 0,-2 2 0 0 0,0-1 0 0 0,1-1 0 0 0,3-1 0 0 0,0-1 0 0 0,1-2 0 0 0,2-1 0 0 0,0 0 0 0 0,6 0 0 0 0,1 0 0 0 0,1 0 0 0 0,-2-1 0 0 0,-7 6 0 0 0,-5 1 0 0 0,1 1 0 0 0,0-1 0 0 0,2-3 0 0 0,-1 0 0 0 0,3-2 0 0 0,0 0 0 0 0,1-1 0 0 0,0-1 0 0 0,0 1 0 0 0,1 0 0 0 0,-1 5 0 0 0,0 1 0 0 0,1 0 0 0 0,-2 0 0 0 0,1-2 0 0 0,0-2 0 0 0,0-1 0 0 0,0 0 0 0 0,1-1 0 0 0,-1 0 0 0 0,0-1 0 0 0,0 1 0 0 0,0 0 0 0 0,-1 4 0 0 0,1 3 0 0 0,0 0 0 0 0,1-2 0 0 0,-1-1 0 0 0,0-2 0 0 0,0-1 0 0 0,0 0 0 0 0,0-1 0 0 0,0 0 0 0 0,1 0 0 0 0,-2-1 0 0 0,1 1 0 0 0,0 0 0 0 0,0 0 0 0 0,0 4 0 0 0,0 3 0 0 0,0 0 0 0 0,1-2 0 0 0,-1-1 0 0 0,0-3 0 0 0,0 1 0 0 0,-1-2 0 0 0,1 0 0 0 0,0 0 0 0 0,0 0 0 0 0,1-1 0 0 0,-1 1 0 0 0,0 0 0 0 0,0 0 0 0 0,0 5 0 0 0,0 2 0 0 0,-1 0 0 0 0,2-2 0 0 0,-1-2 0 0 0,0 0 0 0 0,0-2 0 0 0,0-1 0 0 0,0 0 0 0 0,0 0 0 0 0,0 0 0 0 0,1 0 0 0 0,-1-1 0 0 0,-1 7 0 0 0,1 0 0 0 0,0 1 0 0 0,0-2 0 0 0,0-2 0 0 0,0 0 0 0 0,1-2 0 0 0,-1 0 0 0 0,0-1 0 0 0,0-1 0 0 0,-1 1 0 0 0,1 0 0 0 0,0 0 0 0 0,1-1 0 0 0,-1 1 0 0 0,0 0 0 0 0,0 6 0 0 0,0 1 0 0 0,0-1 0 0 0,0-1 0 0 0,0-1 0 0 0,0-2 0 0 0,0-1 0 0 0,0 0 0 0 0,0-1 0 0 0,0 0 0 0 0,0-1 0 0 0,0 1 0 0 0,0 0 0 0 0,1 0 0 0 0,-1 0 0 0 0,0 5 0 0 0,-1 2 0 0 0,1-1 0 0 0,0-1 0 0 0,0-1 0 0 0,1-2 0 0 0,-1 0 0 0 0,0-2 0 0 0,0 0 0 0 0,0 0 0 0 0,0 0 0 0 0,-6 5 0 0 0,-1 1 0 0 0,1 0 0 0 0,-1-1 0 0 0,4-1 0 0 0,0-2 0 0 0,2 0 0 0 0,1-2 0 0 0,0 0 0 0 0,0 0 0 0 0,1 0 0 0 0,-1 5 0 0 0,-1 1 0 0 0,2 0 0 0 0,-1-1 0 0 0,0-1 0 0 0,0-1 0 0 0,0-2 0 0 0,-5 5 0 0 0,-3 0 0 0 0,2 0 0 0 0,0-1 0 0 0,3-1 0 0 0,0-2 0 0 0,1-1 0 0 0,2 0 0 0 0,-5 3 0 0 0,-2 3 0 0 0,0-1 0 0 0,2-1 0 0 0,1-1 0 0 0,2-2 0 0 0,1-1 0 0 0,1 4 0 0 0,0 2 0 0 0,-1 0 0 0 0,2-2 0 0 0,-1-2 0 0 0,1-1 0 0 0,-6 4 0 0 0,-2 1 0 0 0,-1 0 0 0 0,3-2 0 0 0,1-2 0 0 0,2-1 0 0 0,1-1 0 0 0,-1 5 0 0 0,3 1 0 0 0,-1-1 0 0 0,0-1 0 0 0,1-2 0 0 0,-1-1 0 0 0,0 4 0 0 0,1 2 0 0 0,-1-1 0 0 0,0-3 0 0 0,0-1 0 0 0,-1 5 0 0 0,1 0 0 0 0,1-2 0 0 0,-1-1 0 0 0,0-1 0 0 0,-5 3 0 0 0,-2 1 0 0 0,-1-2 0 0 0,3 0 0 0 0,1-3 0 0 0,2-1 0 0 0,-6 4 0 0 0,1 1 0 0 0,0-1 0 0 0,2-1 0 0 0,1-1 0 0 0,2 3 0 0 0,1 0 0 0 0,1 1 0 0 0,0-3 0 0 0,1-2 0 0 0,-6 5 0 0 0,-3-1 0 0 0,2 0 0 0 0,1-2 0 0 0,1-1 0 0 0,1 2 0 0 0,2 2 0 0 0,0-1 0 0 0,1-2 0 0 0,1-1 0 0 0,-6 2 0 0 0,-3 2 0 0 0,2-1 0 0 0,1-1 0 0 0,1-3 0 0 0,1 4 0 0 0,2 1 0 0 0,0-1 0 0 0,2-2 0 0 0,-1-3 0 0 0,0 6 0 0 0,1 0 0 0 0,-1-1 0 0 0,0-3 0 0 0,1 5 0 0 0,-1 0 0 0 0,-1-2 0 0 0,1-2 0 0 0,0 4 0 0 0,0 1 0 0 0,0-4 0 0 0,1 0 0 0 0,-1 3 0 0 0,0 0 0 0 0,0-3 0 0 0,0 0 0 0 0,-6 3 0 0 0,-1-1 0 0 0,0 0 0 0 0,2-3 0 0 0,0 4 0 0 0,3-1 0 0 0,1 0 0 0 0,1 3 0 0 0,0-2 0 0 0,0 0 0 0 0,1 3 0 0 0,-1-2 0 0 0,-1-1 0 0 0,2-3 0 0 0,-6 2 0 0 0,-2 1 0 0 0,0-1 0 0 0,1-3 0 0 0,2 3 0 0 0,2 1 0 0 0,1-1 0 0 0,0-4 0 0 0,-5 5 0 0 0,-1 0 0 0 0,1-1 0 0 0,1-4 0 0 0,1 5 0 0 0,2 0 0 0 0,1-2 0 0 0,0 4 0 0 0,1 0 0 0 0,1-4 0 0 0,-6 5 0 0 0,-3-1 0 0 0,2-3 0 0 0,1-2 0 0 0,-5 4 0 0 0,1-2 0 0 0,1-1 0 0 0,1-1 0 0 0,-2 3 0 0 0,0-2 0 0 0,0 1 0 0 0,4-2 0 0 0,-4 2 0 0 0,-1 0 0 0 0,3 0 0 0 0,1 3 0 0 0,3-1 0 0 0,1-2 0 0 0,0 3 0 0 0,2 0 0 0 0,0-2 0 0 0,-4 2 0 0 0,-3 0 0 0 0,0-2 0 0 0,2 1 0 0 0,1 1 0 0 0,2-3 0 0 0,1-2 0 0 0,-6 3 0 0 0,0 0 0 0 0,1-2 0 0 0,-5 3 0 0 0,0 1 0 0 0,3-3 0 0 0,0-2 0 0 0,4 3 0 0 0,2-1 0 0 0,1 0 0 0 0,1-3 0 0 0,-5 4 0 0 0,-2-1 0 0 0,0 0 0 0 0,3 3 0 0 0,0-2 0 0 0,1 0 0 0 0,2 3 0 0 0,1-2 0 0 0,0-1 0 0 0,0-3 0 0 0,-5 2 0 0 0,-2 1 0 0 0,0-1 0 0 0,2 2 0 0 0,2 0 0 0 0,0-1 0 0 0,1-4 0 0 0,-3 4 0 0 0,-2 1 0 0 0,0-3 0 0 0,-4 3 0 0 0,0 1 0 0 0,2-4 0 0 0,2 5 0 0 0,3-1 0 0 0,2-3 0 0 0,-5 3 0 0 0,0 0 0 0 0,0-3 0 0 0,3 4 0 0 0,-1-2 0 0 0,3-2 0 0 0,-4 4 0 0 0,-1-2 0 0 0,0-1 0 0 0,-4 2 0 0 0,1-1 0 0 0,0-1 0 0 0,-2 2 0 0 0,0-1 0 0 0,3-1 0 0 0,3 2 0 0 0,2-1 0 0 0,-4 5 0 0 0,0-3 0 0 0,2-2 0 0 0,-6 2 0 0 0,2 0 0 0 0,2-4 0 0 0,-5 4 0 0 0,2-1 0 0 0,1-4 0 0 0,-1 5 0 0 0,-1-2 0 0 0,3-2 0 0 0,-2 4 0 0 0,-1-2 0 0 0,4-2 0 0 0,-5 4 0 0 0,2-2 0 0 0,3-2 0 0 0,-5 4 0 0 0,3-2 0 0 0,-5 4 0 0 0,2-2 0 0 0,1-1 0 0 0,0 1 0 0 0,0-1 0 0 0,2 4 0 0 0,4-3 0 0 0,-3 4 0 0 0,-1-2 0 0 0,3-3 0 0 0,-4 1 0 0 0,0 0 0 0 0,3-4 0 0 0,-5 3 0 0 0,2 0 0 0 0,3-3 0 0 0,-5 3 0 0 0,2 0 0 0 0,2-4 0 0 0,-3 5 0 0 0,2-2 0 0 0,0-2 0 0 0,-1 4 0 0 0,-1-2 0 0 0,-2 4 0 0 0,0-2 0 0 0,-2 4 0 0 0,1-2 0 0 0,4 2 0 0 0,3-2 0 0 0,-3 3 0 0 0,2-3 0 0 0,-5 2 0 0 0,2-2 0 0 0,-4 2 0 0 0,1-1 0 0 0,-2 0 0 0 0,-3 5 0 0 0,1-3 0 0 0,-2 2 0 0 0,4-2 0 0 0,3-5 0 0 0,0 2 0 0 0,2-3 0 0 0,-3 3 0 0 0,-4 3 0 0 0,2-1 0 0 0,-3 4 0 0 0,-3 1 0 0 0,4-3 0 0 0,-3 3 0 0 0,-1 1 0 0 0,-3-3 0 0 0</inkml:trace>
  <inkml:trace contextRef="#ctx0" brushRef="#br0" timeOffset="36.47">25760 5014 16383 0 0,'0'-5'0'0'0,"0"-7"0"0"0,0-6 0 0 0,5-1 0 0 0,2-1 0 0 0,5 2 0 0 0,1-2 0 0 0,3 5 0 0 0,-1-2 0 0 0,3 2 0 0 0,-3-1 0 0 0,4 2 0 0 0,-4-2 0 0 0,3 2 0 0 0,2-1 0 0 0,4 0 0 0 0,-1 0 0 0 0,-1 1 0 0 0,-3-3 0 0 0,0 4 0 0 0,-2-4 0 0 0,0 4 0 0 0,-2-4 0 0 0,2 3 0 0 0,3-2 0 0 0,5 2 0 0 0,-4-1 0 0 0,1 0 0 0 0,-3-1 0 0 0,1 2 0 0 0,-5-2 0 0 0,3 1 0 0 0,2 5 0 0 0,-1-3 0 0 0,2 3 0 0 0,-5-4 0 0 0,3 0 0 0 0,2 0 0 0 0,4 0 0 0 0,-4-2 0 0 0,2 2 0 0 0,2-2 0 0 0,1 2 0 0 0,2-3 0 0 0,2 3 0 0 0,-3-2 0 0 0,-2 2 0 0 0,-1 3 0 0 0,4-1 0 0 0,0 0 0 0 0,2 4 0 0 0,-5-3 0 0 0,0 0 0 0 0,0 4 0 0 0,-4-4 0 0 0,1 0 0 0 0,1 3 0 0 0,1 2 0 0 0,-1-3 0 0 0,0 1 0 0 0,0-5 0 0 0,4 1 0 0 0,1-3 0 0 0,3 1 0 0 0,0 3 0 0 0,-5-2 0 0 0,-1 2 0 0 0,1 2 0 0 0,1-2 0 0 0,1 0 0 0 0,2 3 0 0 0,1-3 0 0 0,0 0 0 0 0,1 3 0 0 0,-4-3 0 0 0,-4 0 0 0 0,2 3 0 0 0,-5-3 0 0 0,0 0 0 0 0,2 3 0 0 0,2-3 0 0 0,2 0 0 0 0,3 3 0 0 0,1-3 0 0 0,1 0 0 0 0,0 3 0 0 0,-5-3 0 0 0,-2 1 0 0 0,1 1 0 0 0,1 3 0 0 0,1-4 0 0 0,2 2 0 0 0,0-4 0 0 0,2 0 0 0 0,0 2 0 0 0,0-3 0 0 0,1 2 0 0 0,-1 2 0 0 0,-5-2 0 0 0,-3 0 0 0 0,2 3 0 0 0,1 3 0 0 0,1-5 0 0 0,2 1 0 0 0,-1 2 0 0 0,3 3 0 0 0,-5-5 0 0 0,-2 0 0 0 0,0 2 0 0 0,2 2 0 0 0,-4-4 0 0 0,-1 0 0 0 0,2 2 0 0 0,3 2 0 0 0,1-4 0 0 0,2 0 0 0 0,0 2 0 0 0,2 1 0 0 0,0-3 0 0 0,1 1 0 0 0,-1 1 0 0 0,-5-4 0 0 0,-1 1 0 0 0,-2 1 0 0 0,3 3 0 0 0,2 2 0 0 0,-6-2 0 0 0,1-2 0 0 0,1 1 0 0 0,1 2 0 0 0,2 1 0 0 0,2-2 0 0 0,1-2 0 0 0,1 1 0 0 0,0 2 0 0 0,1-3 0 0 0,-1-1 0 0 0,1 1 0 0 0,-1 3 0 0 0,-1-3 0 0 0,1-2 0 0 0,1 3 0 0 0,-1 2 0 0 0,0-4 0 0 0,0 0 0 0 0,0 2 0 0 0,0 2 0 0 0,0-4 0 0 0,1 0 0 0 0,-1 2 0 0 0,-1 2 0 0 0,1 1 0 0 0,-5-3 0 0 0,-2-1 0 0 0,0 2 0 0 0,1 1 0 0 0,2 1 0 0 0,-3-3 0 0 0,-2 0 0 0 0,1 0 0 0 0,3 2 0 0 0,2 1 0 0 0,1-3 0 0 0,0 0 0 0 0,2 0 0 0 0,0 1 0 0 0,0-2 0 0 0,1-1 0 0 0,-1 2 0 0 0,1 1 0 0 0,-1 2 0 0 0,0-2 0 0 0,0-2 0 0 0,0 1 0 0 0,0 2 0 0 0,0 1 0 0 0,0 3 0 0 0,0-5 0 0 0,0-1 0 0 0,0 0 0 0 0,0 2 0 0 0,1 3 0 0 0,-1 0 0 0 0,0-5 0 0 0,-1 0 0 0 0,1 0 0 0 0,0 3 0 0 0,0 0 0 0 0,0 2 0 0 0,1 1 0 0 0,-1 1 0 0 0,0 0 0 0 0,0 0 0 0 0,0 1 0 0 0,-6-6 0 0 0,-1-2 0 0 0,0 0 0 0 0,1 3 0 0 0,2 0 0 0 0,2 2 0 0 0,1 0 0 0 0,1 2 0 0 0,0 0 0 0 0,0 0 0 0 0,1 0 0 0 0,-1 1 0 0 0,-1-1 0 0 0,-4-5 0 0 0,-1-2 0 0 0,-1 0 0 0 0,1 3 0 0 0,2 0 0 0 0,2 1 0 0 0,1 2 0 0 0,0 1 0 0 0,1 0 0 0 0,1 0 0 0 0,-2 0 0 0 0,2-5 0 0 0,-1-2 0 0 0,0 2 0 0 0,0-1 0 0 0,1 3 0 0 0,-1 0 0 0 0,0 2 0 0 0,0 0 0 0 0,0 1 0 0 0,0 1 0 0 0,-1-1 0 0 0,2 0 0 0 0,-1 0 0 0 0,0 1 0 0 0,0-1 0 0 0,0 0 0 0 0,0 0 0 0 0,0 0 0 0 0,0 0 0 0 0,1 0 0 0 0,-1-6 0 0 0,-1-1 0 0 0,1 2 0 0 0,0-1 0 0 0,0 2 0 0 0,0 2 0 0 0,1 1 0 0 0,-1 0 0 0 0,0 1 0 0 0,0 0 0 0 0,0 1 0 0 0,-1-1 0 0 0,1 0 0 0 0,0 0 0 0 0,1 0 0 0 0,-1 1 0 0 0,0-1 0 0 0,0 0 0 0 0,0 0 0 0 0,-5 5 0 0 0,-3 2 0 0 0,1-1 0 0 0,2-1 0 0 0,1-1 0 0 0,1-2 0 0 0,2 0 0 0 0,1-2 0 0 0,0 0 0 0 0,0 0 0 0 0,1 0 0 0 0,-1-1 0 0 0,0 1 0 0 0,-6 5 0 0 0,0 2 0 0 0,-1-1 0 0 0,2-1 0 0 0,0-1 0 0 0,3-2 0 0 0,1 0 0 0 0,0-2 0 0 0,1 0 0 0 0,-5 5 0 0 0,-2 1 0 0 0,1 1 0 0 0,0-2 0 0 0,3-2 0 0 0,1 0 0 0 0,0-2 0 0 0,1-1 0 0 0,1 0 0 0 0,1 0 0 0 0,-1 5 0 0 0,1 1 0 0 0,-1 1 0 0 0,0-2 0 0 0,1-1 0 0 0,-1-2 0 0 0,-1-1 0 0 0,-4 4 0 0 0,-2 2 0 0 0,0 0 0 0 0,1-2 0 0 0,2-2 0 0 0,2-1 0 0 0,1 0 0 0 0,0 2 0 0 0,1 3 0 0 0,1 0 0 0 0,-2-2 0 0 0,2-2 0 0 0,-1-1 0 0 0,0-1 0 0 0,1-1 0 0 0,-6 5 0 0 0,-2 2 0 0 0,-1 0 0 0 0,3-2 0 0 0,1-3 0 0 0,2 1 0 0 0,1-2 0 0 0,-6 5 0 0 0,0 1 0 0 0,1-1 0 0 0,0-1 0 0 0,2-2 0 0 0,2-1 0 0 0,1-1 0 0 0,-4 5 0 0 0,-3 1 0 0 0,1-1 0 0 0,2-2 0 0 0,2 5 0 0 0,1 1 0 0 0,0-4 0 0 0,2 6 0 0 0,0-2 0 0 0,0-2 0 0 0,1 4 0 0 0,-1-1 0 0 0,1-3 0 0 0,-1-2 0 0 0,-5 4 0 0 0,-3-2 0 0 0,1-1 0 0 0,-3 4 0 0 0,-2-1 0 0 0,3-2 0 0 0,1 4 0 0 0,4-2 0 0 0,-3 4 0 0 0,-1-2 0 0 0,0-1 0 0 0,-2 1 0 0 0,-1 0 0 0 0,2-3 0 0 0,-3 1 0 0 0,0 1 0 0 0,4 2 0 0 0,1 0 0 0 0,-3 2 0 0 0,1 0 0 0 0,-5 0 0 0 0,2 0 0 0 0,-3 1 0 0 0,0-1 0 0 0,-3 1 0 0 0,3-2 0 0 0,3-3 0 0 0,-1 2 0 0 0,1-3 0 0 0,-3 4 0 0 0,2 4 0 0 0,1-2 0 0 0,0 3 0 0 0,0 3 0 0 0,3 2 0 0 0,3 3 0 0 0,-4 1 0 0 0,1-3 0 0 0,-4-2 0 0 0,0-3 0 0 0,-3-2 0 0 0,2-3 0 0 0,-4 2 0 0 0,4-4 0 0 0,-4 3 0 0 0,3-3 0 0 0,-3 3 0 0 0,4-3 0 0 0,-4 4 0 0 0,4-4 0 0 0,-4 3 0 0 0,-2 4 0 0 0,2-3 0 0 0,-3 2 0 0 0,-2 3 0 0 0,3-3 0 0 0,-1 0 0 0 0,-2 3 0 0 0,-4 2 0 0 0,5-2 0 0 0,-1 0 0 0 0,-1 0 0 0 0,-3 3 0 0 0,4-3 0 0 0,1 0 0 0 0,-3 1 0 0 0,-1 1 0 0 0,-2 3 0 0 0,-2 1 0 0 0,-1 1 0 0 0,-1 1 0 0 0,-1 1 0 0 0,6-6 0 0 0,3-1 0 0 0,-2-1 0 0 0,0 2 0 0 0,-3 2 0 0 0,0 1 0 0 0,-2 1 0 0 0,-6-5 0 0 0,-2-1 0 0 0,0 1 0 0 0,0 1 0 0 0,3 2 0 0 0,-4 1 0 0 0,0 1 0 0 0,1 1 0 0 0,0 0 0 0 0,-2-5 0 0 0,0-1 0 0 0,1-1 0 0 0,-4-2 0 0 0,2-2 0 0 0,1 3 0 0 0,3 1 0 0 0,-5-2 0 0 0,2 1 0 0 0,1 0 0 0 0,-2-3 0 0 0,-2 1 0 0 0,3 2 0 0 0,-2-3 0 0 0,-1 0 0 0 0,3 3 0 0 0,3 2 0 0 0,-3-3 0 0 0,-2 0 0 0 0,4-7 0 0 0,1-14 0 0 0,-2-5 0 0 0,-1-7 0 0 0,0-7 0 0 0,4-5 0 0 0,-4 2 0 0 0,0-2 0 0 0,0-1 0 0 0,4-1 0 0 0,-4 3 0 0 0,0 1 0 0 0,0-1 0 0 0,3-1 0 0 0,-2-3 0 0 0,-2-1 0 0 0,3-1 0 0 0,0-1 0 0 0,-2 5 0 0 0,0 1 0 0 0,2 0 0 0 0,1-2 0 0 0,-4 5 0 0 0,1 0 0 0 0,2-1 0 0 0,1-3 0 0 0,1-1 0 0 0,-2 3 0 0 0,-1 0 0 0 0,1 11 0 0 0,2 10 0 0 0,7 13 0 0 0,3 8 0 0 0,1 6 0 0 0,4 5 0 0 0,2 1 0 0 0,3 1 0 0 0,0 0 0 0 0,-4 1 0 0 0,-3-2 0 0 0,3-5 0 0 0,0-2 0 0 0,-4-1 0 0 0,-1 2 0 0 0,-3 2 0 0 0,4-4 0 0 0,2-1 0 0 0,-2 1 0 0 0,-2 1 0 0 0,3-2 0 0 0,8-6 0 0 0,4-11 0 0 0,5-6 0 0 0,-1-7 0 0 0,0-3 0 0 0,-4-5 0 0 0,0 0 0 0 0,-3-1 0 0 0,1-3 0 0 0,3 0 0 0 0,-3 0 0 0 0,2 4 0 0 0,3-3 0 0 0,2 4 0 0 0,-2 0 0 0 0,0 0 0 0 0,1-1 0 0 0,2 2 0 0 0,-2-1 0 0 0,-2 0 0 0 0,-3 0 0 0 0,1 0 0 0 0,-4 0 0 0 0,0 0 0 0 0,5 5 0 0 0,3 2 0 0 0,-3-2 0 0 0,2 2 0 0 0,1 1 0 0 0,2 2 0 0 0,-3-3 0 0 0,1-1 0 0 0,0 2 0 0 0,2 1 0 0 0,-2-1 0 0 0,-2-2 0 0 0,2 1 0 0 0,3 2 0 0 0,-5-2 0 0 0,-4-1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8T23:55:38.467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6785 2721 16383 0 0,'4'0'0'0'0,"5"0"0"0"0,6 0 0 0 0,3 0 0 0 0,4 0 0 0 0,2 0 0 0 0,1 0 0 0 0,-1 0 0 0 0,1 0 0 0 0,0 0 0 0 0,-1 0 0 0 0,0 0 0 0 0,0 0 0 0 0,0 0 0 0 0,0 0 0 0 0,-1 0 0 0 0,1 0 0 0 0,0 0 0 0 0,-1 0 0 0 0,1 0 0 0 0,0 0 0 0 0,0 0 0 0 0,-1 0 0 0 0,1 0 0 0 0,0 0 0 0 0,0 0 0 0 0,-1 0 0 0 0,1 0 0 0 0,0 0 0 0 0,-1 0 0 0 0,1 0 0 0 0,0 0 0 0 0,0 0 0 0 0,3 0 0 0 0,2 0 0 0 0,0 0 0 0 0,-1 0 0 0 0,3 0 0 0 0,0 0 0 0 0,-1 0 0 0 0,2 0 0 0 0,0 0 0 0 0,3 0 0 0 0,-1 0 0 0 0,2 0 0 0 0,-1 0 0 0 0,1 0 0 0 0,-1 0 0 0 0,2 0 0 0 0,-1 0 0 0 0,0 0 0 0 0,-1 0 0 0 0,1 0 0 0 0,3 0 0 0 0,-2 0 0 0 0,2 0 0 0 0,2 0 0 0 0,-2 0 0 0 0,0 0 0 0 0,2 0 0 0 0,2 0 0 0 0,-2 0 0 0 0,-1 0 0 0 0,2 0 0 0 0,2 0 0 0 0,0 0 0 0 0,2 0 0 0 0,-3 0 0 0 0,-1 0 0 0 0,0 0 0 0 0,3 0 0 0 0,-1 0 0 0 0,3 0 0 0 0,-1 0 0 0 0,1 0 0 0 0,1 0 0 0 0,-1 0 0 0 0,1 2 0 0 0,0 4 0 0 0,0-2 0 0 0,-1 0 0 0 0,1-1 0 0 0,-1-1 0 0 0,0-1 0 0 0,1-1 0 0 0,-1 0 0 0 0,1 0 0 0 0,-1 0 0 0 0,1-1 0 0 0,-1 1 0 0 0,1 0 0 0 0,0 0 0 0 0,0 3 0 0 0,-1 2 0 0 0,1 0 0 0 0,-1-1 0 0 0,0-2 0 0 0,1-1 0 0 0,3 0 0 0 0,2-1 0 0 0,0 0 0 0 0,-2 0 0 0 0,0 0 0 0 0,-2 0 0 0 0,0 0 0 0 0,2 0 0 0 0,2-1 0 0 0,0 1 0 0 0,-2 0 0 0 0,0 0 0 0 0,-3 0 0 0 0,1 0 0 0 0,2 0 0 0 0,2 0 0 0 0,0 0 0 0 0,-2 0 0 0 0,0 0 0 0 0,-3 0 0 0 0,1 0 0 0 0,-1 4 0 0 0,4 1 0 0 0,0 0 0 0 0,0-1 0 0 0,-1-2 0 0 0,0-1 0 0 0,-1 0 0 0 0,-2 0 0 0 0,-1-1 0 0 0,1 0 0 0 0,-1-1 0 0 0,1 1 0 0 0,-1 0 0 0 0,0 0 0 0 0,0 0 0 0 0,1 0 0 0 0,-1 0 0 0 0,1 0 0 0 0,-1 0 0 0 0,0 0 0 0 0,1 0 0 0 0,-1 0 0 0 0,2 0 0 0 0,-2 0 0 0 0,1 0 0 0 0,-1 0 0 0 0,1 0 0 0 0,-1 0 0 0 0,1 0 0 0 0,-1 0 0 0 0,0 0 0 0 0,1 0 0 0 0,-1 0 0 0 0,1 0 0 0 0,-1 0 0 0 0,1 0 0 0 0,-5 0 0 0 0,-1 0 0 0 0,1 0 0 0 0,-4 0 0 0 0,0 4 0 0 0,1 1 0 0 0,4 0 0 0 0,-5-2 0 0 0,2-1 0 0 0,0 0 0 0 0,-1-1 0 0 0,-1-1 0 0 0,2 0 0 0 0,1 0 0 0 0,-1 0 0 0 0,0 0 0 0 0,0-1 0 0 0,-2 1 0 0 0,0 0 0 0 0,-1 0 0 0 0,-1 4 0 0 0,-2 1 0 0 0,2 0 0 0 0,1-2 0 0 0,0 0 0 0 0,0-2 0 0 0,-1 0 0 0 0,0 0 0 0 0,-1-1 0 0 0,0-1 0 0 0,-1 1 0 0 0,1 0 0 0 0,-1 0 0 0 0,1 0 0 0 0,4 0 0 0 0,-3 0 0 0 0,2 0 0 0 0,-3 3 0 0 0,2 2 0 0 0,-3 0 0 0 0,-2-2 0 0 0,0 0 0 0 0,4-1 0 0 0,-2-1 0 0 0,-1-1 0 0 0,1 0 0 0 0,-1 0 0 0 0,1 0 0 0 0,-1-1 0 0 0,-2 1 0 0 0,-3 0 0 0 0,1 0 0 0 0,1 0 0 0 0,-2 0 0 0 0,3 0 0 0 0,0 0 0 0 0,-2 0 0 0 0,3 0 0 0 0,-1 0 0 0 0,-2 0 0 0 0,-1 0 0 0 0,2 0 0 0 0,0 0 0 0 0,-2 0 0 0 0,-1 0 0 0 0,-2 0 0 0 0,3 0 0 0 0,1 0 0 0 0,-1 0 0 0 0,-1 0 0 0 0,-2 0 0 0 0,4 0 0 0 0,0 0 0 0 0,-1 0 0 0 0,-2 0 0 0 0,0 0 0 0 0,-2 0 0 0 0,0 0 0 0 0,-2 0 0 0 0,1 0 0 0 0,4 0 0 0 0,1 0 0 0 0,-1 0 0 0 0,0 0 0 0 0,-2 0 0 0 0,0 0 0 0 0,-1 0 0 0 0,-1 0 0 0 0,-1 0 0 0 0,1 0 0 0 0,0 0 0 0 0,0 0 0 0 0,-2 0 0 0 0,2 0 0 0 0,0 0 0 0 0,-1 0 0 0 0,1 0 0 0 0,0 0 0 0 0,0-4 0 0 0,-1 0 0 0 0,1-1 0 0 0,0 1 0 0 0,0 2 0 0 0,-1 0 0 0 0,1 1 0 0 0,0 1 0 0 0,-1 0 0 0 0,1 0 0 0 0,0 0 0 0 0,0-4 0 0 0,-1 0 0 0 0,2 0 0 0 0,-1 0 0 0 0,0 1 0 0 0,-1 2 0 0 0,1 0 0 0 0,0 0 0 0 0,0 1 0 0 0,-1 0 0 0 0,1 1 0 0 0,0-1 0 0 0,-1 0 0 0 0,1 0 0 0 0,0 0 0 0 0,0 0 0 0 0,-1 0 0 0 0,1 0 0 0 0,0 0 0 0 0,0-4 0 0 0,-1 0 0 0 0,1 0 0 0 0,0 0 0 0 0,-1 1 0 0 0,1 1 0 0 0,0 1 0 0 0,0 1 0 0 0,-1 0 0 0 0,1 0 0 0 0,0 0 0 0 0,0 0 0 0 0,-1 1 0 0 0,1-1 0 0 0,0 0 0 0 0,-1 0 0 0 0,1 0 0 0 0,0 0 0 0 0,0 0 0 0 0,-1 0 0 0 0,1 0 0 0 0,0 0 0 0 0,0 0 0 0 0,-1 0 0 0 0,1 0 0 0 0,0 0 0 0 0,-1 0 0 0 0,1 0 0 0 0,0 0 0 0 0,0 0 0 0 0,-1 0 0 0 0,1 0 0 0 0,0 0 0 0 0,-1 0 0 0 0,1 0 0 0 0,1 0 0 0 0,-1 0 0 0 0,-1 0 0 0 0,1 0 0 0 0,0 0 0 0 0,0 0 0 0 0,-1 0 0 0 0,1 0 0 0 0,0 0 0 0 0,0 0 0 0 0,-1 0 0 0 0,1 0 0 0 0,0 0 0 0 0,-1 0 0 0 0,1 0 0 0 0,0 0 0 0 0,0 0 0 0 0,-1 0 0 0 0,1 0 0 0 0,0 0 0 0 0,0 0 0 0 0,-1 0 0 0 0,21-3 0 0 0,7-2 0 0 0,-2 0 0 0 0,-5 1 0 0 0,-5 1 0 0 0,-6 2 0 0 0,-5 0 0 0 0,-2 1 0 0 0,-2 0 0 0 0,-2 0 0 0 0,1 0 0 0 0,0 0 0 0 0,-1 0 0 0 0,2 0 0 0 0,-1 0 0 0 0,1 0 0 0 0,-1 0 0 0 0,1 0 0 0 0,0 0 0 0 0,-1 0 0 0 0,1-2 0 0 0,0-3 0 0 0,0 0 0 0 0,-1 1 0 0 0,1 1 0 0 0,1 2 0 0 0,-1 0 0 0 0,-1 1 0 0 0,1 0 0 0 0,0 0 0 0 0,-1 0 0 0 0,1 1 0 0 0,0-1 0 0 0,0 0 0 0 0,-1 0 0 0 0,1 0 0 0 0,0 0 0 0 0,0 0 0 0 0,3 0 0 0 0,2 0 0 0 0,0 0 0 0 0,-1 0 0 0 0,-1 0 0 0 0,-1 0 0 0 0,-2 0 0 0 0,0 0 0 0 0,0 0 0 0 0,0 0 0 0 0,-1 0 0 0 0,0 0 0 0 0,1 0 0 0 0,-1 0 0 0 0,1 0 0 0 0,0 0 0 0 0,0 0 0 0 0,-1 0 0 0 0,1 0 0 0 0,0 0 0 0 0,0 0 0 0 0,-1 0 0 0 0,1 0 0 0 0,0 0 0 0 0,-1 0 0 0 0,1 0 0 0 0,0 0 0 0 0,0 0 0 0 0,-1 0 0 0 0,1 0 0 0 0,0 0 0 0 0,0 0 0 0 0,-1 0 0 0 0,1 0 0 0 0,0 0 0 0 0,4 0 0 0 0,1 0 0 0 0,0 0 0 0 0,-1 0 0 0 0,-2 0 0 0 0,0 0 0 0 0,-1 0 0 0 0,-1 0 0 0 0,0 0 0 0 0,-1 0 0 0 0,0 0 0 0 0,1 0 0 0 0,0 0 0 0 0,0 0 0 0 0,-1 0 0 0 0,1-4 0 0 0,0-1 0 0 0,0 0 0 0 0,3 1 0 0 0,2 3 0 0 0,0-1 0 0 0,-1 1 0 0 0,-1 1 0 0 0,-1 0 0 0 0,-2 0 0 0 0,0 0 0 0 0,0-4 0 0 0,4 0 0 0 0,1-1 0 0 0,-1 2 0 0 0,-1 0 0 0 0,0 2 0 0 0,3 0 0 0 0,0 0 0 0 0,-1 1 0 0 0,-1 0 0 0 0,-1-3 0 0 0,-2-2 0 0 0,3 0 0 0 0,2 3 0 0 0,-2-1 0 0 0,0 1 0 0 0,-1 1 0 0 0,2 1 0 0 0,0 0 0 0 0,1 0 0 0 0,-2-3 0 0 0,-2-2 0 0 0,4 1 0 0 0,0 0 0 0 0,-1 2 0 0 0,-1 0 0 0 0,-3 1 0 0 0,5 1 0 0 0,0 0 0 0 0,-1 0 0 0 0,-1 0 0 0 0,-2-4 0 0 0,4-1 0 0 0,0 2 0 0 0,-2-1 0 0 0,0 1 0 0 0,-1 1 0 0 0,-2 2 0 0 0,4-1 0 0 0,0 1 0 0 0,0 0 0 0 0,-2 1 0 0 0,-1-5 0 0 0,0-1 0 0 0,3 1 0 0 0,0 1 0 0 0,0 0 0 0 0,-2 1 0 0 0,0 1 0 0 0,-2 1 0 0 0,4 0 0 0 0,0 0 0 0 0,0 0 0 0 0,-1 0 0 0 0,-2-3 0 0 0,-1-1 0 0 0,0-1 0 0 0,-1 1 0 0 0,-1 1 0 0 0,5 2 0 0 0,1 0 0 0 0,0 0 0 0 0,-1 1 0 0 0,-2 1 0 0 0,-1-1 0 0 0,0 0 0 0 0,-1 0 0 0 0,0 0 0 0 0,-1-3 0 0 0,1-1 0 0 0,0-1 0 0 0,0 1 0 0 0,3 1 0 0 0,2 1 0 0 0,0 1 0 0 0,-1 1 0 0 0,-1 0 0 0 0,-2 0 0 0 0,-1 0 0 0 0,1 1 0 0 0,-1-1 0 0 0,0 0 0 0 0,2 0 0 0 0,3 0 0 0 0,0 0 0 0 0,-1 0 0 0 0,-1-4 0 0 0,-1 0 0 0 0,-2-1 0 0 0,0 1 0 0 0,0 2 0 0 0,0 0 0 0 0,3 1 0 0 0,2 1 0 0 0,-1 0 0 0 0,0 0 0 0 0,-1 0 0 0 0,-1 0 0 0 0,2 0 0 0 0,1 1 0 0 0,0-1 0 0 0,-1 0 0 0 0,-1 0 0 0 0,-2 0 0 0 0,-1 0 0 0 0,0-3 0 0 0,0-2 0 0 0,4 0 0 0 0,1 1 0 0 0,0 1 0 0 0,-2 2 0 0 0,-1 0 0 0 0,0 1 0 0 0,-1 0 0 0 0,-2 0 0 0 0,5 0 0 0 0,1 0 0 0 0,0 0 0 0 0,-1 0 0 0 0,-1 0 0 0 0,-2 0 0 0 0,3 0 0 0 0,2 0 0 0 0,-1 0 0 0 0,-1 0 0 0 0,-2 0 0 0 0,4 0 0 0 0,0 0 0 0 0,-1 0 0 0 0,-2-3 0 0 0,0-2 0 0 0,-2 1 0 0 0,0 0 0 0 0,3 1 0 0 0,0 2 0 0 0,1 0 0 0 0,-1 1 0 0 0,-2 0 0 0 0,0 0 0 0 0,3 0 0 0 0,0 0 0 0 0,-1 1 0 0 0,0-1 0 0 0,-1 0 0 0 0,-2 0 0 0 0,4 0 0 0 0,0 0 0 0 0,0-4 0 0 0,-2-1 0 0 0,0 0 0 0 0,-2 1 0 0 0,0 3 0 0 0,3-1 0 0 0,0 1 0 0 0,1 1 0 0 0,-1 0 0 0 0,-1 0 0 0 0,-2 0 0 0 0,0 0 0 0 0,-2 0 0 0 0,5 0 0 0 0,1 0 0 0 0,0 1 0 0 0,-1-5 0 0 0,-1-1 0 0 0,-3 0 0 0 0,1 2 0 0 0,0 0 0 0 0,-1 1 0 0 0,2 2 0 0 0,3-1 0 0 0,0 1 0 0 0,-1 0 0 0 0,-1 1 0 0 0,-2-1 0 0 0,-1 0 0 0 0,1 0 0 0 0,-1 0 0 0 0,0 0 0 0 0,-2 0 0 0 0,2 0 0 0 0,0 0 0 0 0,4 0 0 0 0,0 0 0 0 0,1 0 0 0 0,-1 0 0 0 0,-1-4 0 0 0,-1-1 0 0 0,-1 0 0 0 0,-2 3 0 0 0,1-1 0 0 0,0 1 0 0 0,0 1 0 0 0,-1 1 0 0 0,0 0 0 0 0,1 0 0 0 0,-1 0 0 0 0,1 0 0 0 0,0 1 0 0 0,0-1 0 0 0,-1 0 0 0 0,1 0 0 0 0,0 0 0 0 0,-1 0 0 0 0,1 0 0 0 0,0 0 0 0 0,0 0 0 0 0,4 0 0 0 0,1 0 0 0 0,0 0 0 0 0,-1 0 0 0 0,2 0 0 0 0,1 0 0 0 0,3 0 0 0 0,0 0 0 0 0,-2 0 0 0 0,-3 0 0 0 0,-1 0 0 0 0,-2 0 0 0 0,-2 0 0 0 0,0 0 0 0 0,-1-4 0 0 0,1-1 0 0 0,-1 1 0 0 0,0 0 0 0 0,1 1 0 0 0,-1 2 0 0 0,1 0 0 0 0,0 0 0 0 0,0 1 0 0 0,-1 1 0 0 0,1-1 0 0 0,0 0 0 0 0,-1 0 0 0 0,1 0 0 0 0,0 0 0 0 0,0 0 0 0 0,-1 0 0 0 0,1 0 0 0 0,0 0 0 0 0,0 0 0 0 0,-1 0 0 0 0,1 0 0 0 0,0 0 0 0 0,-1 0 0 0 0,1 0 0 0 0,0 0 0 0 0,0 0 0 0 0,-1 0 0 0 0,1 0 0 0 0,0 0 0 0 0,0 0 0 0 0,-1 0 0 0 0,1 0 0 0 0,0 0 0 0 0,-1 0 0 0 0,1 0 0 0 0,0 0 0 0 0,0 0 0 0 0,0 0 0 0 0,0 0 0 0 0,0 0 0 0 0,0 0 0 0 0,-1 0 0 0 0,1 0 0 0 0,0 0 0 0 0,0 0 0 0 0,-1 0 0 0 0,1 0 0 0 0,0 0 0 0 0,-1 0 0 0 0,1 0 0 0 0,0 0 0 0 0,0 0 0 0 0,-1 0 0 0 0,1 0 0 0 0,0 0 0 0 0,0 0 0 0 0,-1 0 0 0 0,1 0 0 0 0,0 0 0 0 0,-1 0 0 0 0,1 0 0 0 0,0 0 0 0 0,0 0 0 0 0,-1 0 0 0 0,1 0 0 0 0,0 0 0 0 0,0 0 0 0 0,-1 0 0 0 0,1 0 0 0 0,0 0 0 0 0,-1 0 0 0 0,1 0 0 0 0,0 0 0 0 0,0 0 0 0 0,-1 0 0 0 0,1 0 0 0 0,0 0 0 0 0,0 0 0 0 0,-1 0 0 0 0,1 0 0 0 0,0 0 0 0 0,-1 0 0 0 0,1 0 0 0 0,0 0 0 0 0,0 0 0 0 0,-1 0 0 0 0,5 0 0 0 0,2 0 0 0 0,2 0 0 0 0,2 0 0 0 0,-2 0 0 0 0,-3 0 0 0 0,-1 0 0 0 0,-2 0 0 0 0,-2 0 0 0 0,0 0 0 0 0,0 0 0 0 0,0 0 0 0 0,-1 0 0 0 0,0 0 0 0 0,1 0 0 0 0,-1 4 0 0 0,1 1 0 0 0,0-1 0 0 0,0 0 0 0 0,-1-1 0 0 0,1-2 0 0 0,0 0 0 0 0,0 0 0 0 0,-1-1 0 0 0,1 0 0 0 0,0-1 0 0 0,-1 1 0 0 0,1 0 0 0 0,0 0 0 0 0,0 0 0 0 0,-1 0 0 0 0,1 0 0 0 0,0 0 0 0 0,0 0 0 0 0,-1 4 0 0 0,1 0 0 0 0,0 0 0 0 0,-1 0 0 0 0,1-1 0 0 0,0-1 0 0 0,0-1 0 0 0,-1-1 0 0 0,1 0 0 0 0,0 0 0 0 0,0 0 0 0 0,-1-1 0 0 0,1 1 0 0 0,0 0 0 0 0,-1 0 0 0 0,1 0 0 0 0,0 0 0 0 0,0 0 0 0 0,-1 0 0 0 0,1 0 0 0 0,1 0 0 0 0,-1 0 0 0 0,-1 0 0 0 0,1 0 0 0 0,0 0 0 0 0,-1 0 0 0 0,1 0 0 0 0,0 0 0 0 0,0 0 0 0 0,-1 0 0 0 0,1 0 0 0 0,0 0 0 0 0,0 0 0 0 0,-1 0 0 0 0,1 0 0 0 0,0 0 0 0 0,-1 0 0 0 0,1 0 0 0 0,0 0 0 0 0,0 0 0 0 0,-1 0 0 0 0,1 0 0 0 0,0 0 0 0 0,0 0 0 0 0,-1 0 0 0 0,1 4 0 0 0,0 0 0 0 0,-1 1 0 0 0,1-1 0 0 0,0-2 0 0 0,0 0 0 0 0,-1-1 0 0 0,1-1 0 0 0,0 0 0 0 0,0 0 0 0 0,-1 0 0 0 0,1 0 0 0 0,0 0 0 0 0,-1 0 0 0 0,1 0 0 0 0,0-1 0 0 0,0 1 0 0 0,-1 0 0 0 0,1 0 0 0 0,0 0 0 0 0,0 0 0 0 0,-1 0 0 0 0,1 0 0 0 0,0 0 0 0 0,-1 0 0 0 0,1 0 0 0 0,0 0 0 0 0,1 0 0 0 0,-2 0 0 0 0,-3 3 0 0 0,-2 2 0 0 0,1 0 0 0 0,1-1 0 0 0,0-1 0 0 0,2-1 0 0 0,1 1 0 0 0,0 3 0 0 0,1-1 0 0 0,0-2 0 0 0,0 0 0 0 0,-1-3 0 0 0,2 1 0 0 0,-5 3 0 0 0,-2 1 0 0 0,1 0 0 0 0,0-2 0 0 0,-2-1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8T23:55:38.468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9431 2480 16383 0 0,'4'0'0'0'0,"6"0"0"0"0,5 0 0 0 0,4 0 0 0 0,3 0 0 0 0,3 0 0 0 0,-4 2 0 0 0,-2 0 0 0 0,2 1 0 0 0,0-2 0 0 0,2 0 0 0 0,0 0 0 0 0,0 0 0 0 0,1 1 0 0 0,1 1 0 0 0,-1-2 0 0 0,1 1 0 0 0,-5 2 0 0 0,0-1 0 0 0,-1-1 0 0 0,1 0 0 0 0,2 0 0 0 0,-4 1 0 0 0,1-1 0 0 0,-1 0 0 0 0,3 0 0 0 0,0 0 0 0 0,2-2 0 0 0,-3 2 0 0 0,-1 0 0 0 0,0 1 0 0 0,2-1 0 0 0,0-1 0 0 0,2-1 0 0 0,-3 3 0 0 0,-2-1 0 0 0,2 1 0 0 0,0-1 0 0 0,2-2 0 0 0,1 1 0 0 0,0-1 0 0 0,1 1 0 0 0,1-2 0 0 0,-1 3 0 0 0,2 1 0 0 0,-2-1 0 0 0,1-1 0 0 0,-1 1 0 0 0,1-1 0 0 0,-1-1 0 0 0,2 0 0 0 0,-6 2 0 0 0,-1 1 0 0 0,-1-2 0 0 0,3 1 0 0 0,0 0 0 0 0,3-1 0 0 0,-1-1 0 0 0,1 0 0 0 0,-4 2 0 0 0,0 0 0 0 0,-1 0 0 0 0,2 0 0 0 0,0 0 0 0 0,2-1 0 0 0,0-1 0 0 0,1 0 0 0 0,1 0 0 0 0,-5 2 0 0 0,0 0 0 0 0,-1 0 0 0 0,2 0 0 0 0,0 0 0 0 0,2-2 0 0 0,0 1 0 0 0,1-1 0 0 0,1 0 0 0 0,0 0 0 0 0,0 0 0 0 0,-5 1 0 0 0,-1 1 0 0 0,1 1 0 0 0,0-1 0 0 0,2-1 0 0 0,0-1 0 0 0,2 1 0 0 0,0-1 0 0 0,0 0 0 0 0,0 0 0 0 0,2 0 0 0 0,-2 0 0 0 0,1 0 0 0 0,-1-1 0 0 0,1 1 0 0 0,0 0 0 0 0,0 0 0 0 0,-1 0 0 0 0,-4-1 0 0 0,-5-3 0 0 0,-2-1 0 0 0,-1-1 0 0 0,-5-1 0 0 0,-3-2 0 0 0,-1-1 0 0 0,-7 2 0 0 0,-1-1 0 0 0,-1 1 0 0 0,-3 1 0 0 0,0-1 0 0 0,2 0 0 0 0,-3 2 0 0 0,-4 1 0 0 0,2-1 0 0 0,-3 2 0 0 0,1-1 0 0 0,1 1 0 0 0,0-2 0 0 0,0 2 0 0 0,-3-1 0 0 0,1 1 0 0 0,9 0 0 0 0,8 2 0 0 0,7-1 0 0 0,8 2 0 0 0,5 0 0 0 0,-2 3 0 0 0,0 1 0 0 0,1-2 0 0 0,1 2 0 0 0,1-2 0 0 0,-3 3 0 0 0,-2-2 0 0 0,2 1 0 0 0,0 1 0 0 0,2-1 0 0 0,0 0 0 0 0,2 1 0 0 0,0 0 0 0 0,1-1 0 0 0,0 1 0 0 0,-1 0 0 0 0,1-2 0 0 0,-4 3 0 0 0,-2-1 0 0 0,0-2 0 0 0,-3 3 0 0 0,-4 0 0 0 0,-4 2 0 0 0,-4 1 0 0 0,-2 2 0 0 0,-2 1 0 0 0,-4-2 0 0 0,-3-1 0 0 0,-3 0 0 0 0,-1-1 0 0 0,-2-2 0 0 0,1 1 0 0 0,-1-1 0 0 0,-4 0 0 0 0,-2 0 0 0 0,-2-2 0 0 0,2 2 0 0 0,0-1 0 0 0,0-2 0 0 0,-2 1 0 0 0,3 0 0 0 0,0 0 0 0 0,4-1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25T20:48:59.33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18124 2619 16383 0 0,'0'-4'0'0'0,"4"-2"0"0"0,2-4 0 0 0,5-1 0 0 0,4 2 0 0 0,4 2 0 0 0,0-1 0 0 0,0-1 0 0 0,1 2 0 0 0,3 3 0 0 0,1 1 0 0 0,-3-4 0 0 0,-1 1 0 0 0,1 0 0 0 0,1 2 0 0 0,2 1 0 0 0,0 1 0 0 0,2 1 0 0 0,0 1 0 0 0,1 0 0 0 0,-1 1 0 0 0,-3-6 0 0 0,-3 0 0 0 0,1-1 0 0 0,1 2 0 0 0,2 1 0 0 0,0 0 0 0 0,1 2 0 0 0,2 1 0 0 0,-1 0 0 0 0,1 0 0 0 0,-1 0 0 0 0,1 1 0 0 0,0-1 0 0 0,-1 0 0 0 0,1-4 0 0 0,-1-2 0 0 0,1 0 0 0 0,-1 1 0 0 0,1 2 0 0 0,-1 1 0 0 0,1 1 0 0 0,-1 1 0 0 0,0-1 0 0 0,1 2 0 0 0,-1-1 0 0 0,1 0 0 0 0,-1 0 0 0 0,1 1 0 0 0,-1-1 0 0 0,1 0 0 0 0,-1 0 0 0 0,1 0 0 0 0,-1 0 0 0 0,1 0 0 0 0,-1 0 0 0 0,-4 4 0 0 0,-2 2 0 0 0,1 0 0 0 0,1-2 0 0 0,1 4 0 0 0,2 0 0 0 0,0-1 0 0 0,1-2 0 0 0,-4 3 0 0 0,-1 0 0 0 0,0-2 0 0 0,1-1 0 0 0,1 2 0 0 0,2 1 0 0 0,0-1 0 0 0,1 2 0 0 0,1 0 0 0 0,-1-2 0 0 0,-3 3 0 0 0,-3 0 0 0 0,1 2 0 0 0,1-1 0 0 0,2 2 0 0 0,0 0 0 0 0,-3 1 0 0 0,-1-1 0 0 0,1-4 0 0 0,-4 3 0 0 0,1-3 0 0 0,-4 4 0 0 0,1-2 0 0 0,-2 2 0 0 0,1-1 0 0 0,-2 2 0 0 0,2-1 0 0 0,-2 1 0 0 0,2-2 0 0 0,-2 2 0 0 0,2 3 0 0 0,-2 4 0 0 0,2-3 0 0 0,-1 0 0 0 0,-4 3 0 0 0,2-4 0 0 0,-1 1 0 0 0,-3 1 0 0 0,3-2 0 0 0,-1 0 0 0 0,-2 2 0 0 0,-2 2 0 0 0,3-2 0 0 0,0 0 0 0 0,-2 1 0 0 0,-1 1 0 0 0,-2 3 0 0 0,3-4 0 0 0,0 0 0 0 0,0 1 0 0 0,-1 1 0 0 0,2 1 0 0 0,1 2 0 0 0,-2 1 0 0 0,-1 0 0 0 0,-2 1 0 0 0,-1-1 0 0 0,3-3 0 0 0,1-3 0 0 0,0 1 0 0 0,-2 1 0 0 0,-1 1 0 0 0,-1 2 0 0 0,-1 0 0 0 0,-1 1 0 0 0,4-4 0 0 0,2-1 0 0 0,0 0 0 0 0,-2 1 0 0 0,-1 1 0 0 0,-1 2 0 0 0,-1 0 0 0 0,-1 2 0 0 0,5-6 0 0 0,1 0 0 0 0,-1 0 0 0 0,0 1 0 0 0,-2 2 0 0 0,-2 0 0 0 0,5-3 0 0 0,0-1 0 0 0,0 1 0 0 0,-2 1 0 0 0,-1 2 0 0 0,4-4 0 0 0,0-1 0 0 0,-1 2 0 0 0,-2 1 0 0 0,4 1 0 0 0,-1 2 0 0 0,0 0 0 0 0,2-3 0 0 0,0-1 0 0 0,-1 0 0 0 0,2 1 0 0 0,-1 1 0 0 0,3 2 0 0 0,0 0 0 0 0,1-3 0 0 0,0-1 0 0 0,-4 0 0 0 0,2-4 0 0 0,-1 1 0 0 0,3-4 0 0 0,-2 1 0 0 0,-2 2 0 0 0,1-2 0 0 0,0 2 0 0 0,2-3 0 0 0,0 1 0 0 0,1-2 0 0 0,-1 1 0 0 0,2-2 0 0 0,-1 2 0 0 0,1-1 0 0 0,-2 1 0 0 0,3-2 0 0 0,-3 2 0 0 0,2-2 0 0 0,-1 2 0 0 0,1-1 0 0 0,3-4 0 0 0,-2 2 0 0 0,2-1 0 0 0,2 2 0 0 0,2-1 0 0 0,2-2 0 0 0,-2 2 0 0 0,-1-2 0 0 0,1-1 0 0 0,1-3 0 0 0,2-2 0 0 0,-4 3 0 0 0,0 1 0 0 0,0-1 0 0 0,2-2 0 0 0,2-1 0 0 0,0-2 0 0 0,2 0 0 0 0,0-1 0 0 0,1 0 0 0 0,-1 0 0 0 0,1 0 0 0 0,0-1 0 0 0,0 1 0 0 0,-1 0 0 0 0,1 0 0 0 0,-1 0 0 0 0,1 0 0 0 0,-1 0 0 0 0,1 0 0 0 0,-1 0 0 0 0,0 0 0 0 0,1 0 0 0 0,-1 0 0 0 0,1 0 0 0 0,-1 0 0 0 0,1 0 0 0 0,-1 0 0 0 0,1 0 0 0 0,-1 0 0 0 0,1-5 0 0 0,-1-1 0 0 0,1 1 0 0 0,-1 0 0 0 0,0 2 0 0 0,1 1 0 0 0,-1 1 0 0 0,1 0 0 0 0,-5-3 0 0 0,-2-2 0 0 0,1 1 0 0 0,1 0 0 0 0,1 2 0 0 0,1 1 0 0 0,2 1 0 0 0,0 1 0 0 0,0 0 0 0 0,1 0 0 0 0,-5-4 0 0 0,-1-2 0 0 0,0 1 0 0 0,1 0 0 0 0,1 2 0 0 0,2 1 0 0 0,0 1 0 0 0,1 0 0 0 0,0 1 0 0 0,1 1 0 0 0,0-1 0 0 0,0 0 0 0 0,-1 0 0 0 0,1 0 0 0 0,-1 1 0 0 0,1-1 0 0 0,-1 0 0 0 0,1 0 0 0 0,-5-5 0 0 0,-2-1 0 0 0,1 0 0 0 0,1 2 0 0 0,1 1 0 0 0,1 0 0 0 0,2 2 0 0 0,0 1 0 0 0,0 0 0 0 0,1 0 0 0 0,0 0 0 0 0,-1 1 0 0 0,1-1 0 0 0,0 0 0 0 0,-1 0 0 0 0,-4-4 0 0 0,-1-2 0 0 0,-1 0 0 0 0,2 1 0 0 0,1 2 0 0 0,2 1 0 0 0,0 1 0 0 0,-3-4 0 0 0,-2-1 0 0 0,1 1 0 0 0,1 0 0 0 0,2 2 0 0 0,0 1 0 0 0,2 1 0 0 0,0 1 0 0 0,0 0 0 0 0,1 0 0 0 0,-5-4 0 0 0,-1-2 0 0 0,0 1 0 0 0,1 0 0 0 0,1 2 0 0 0,2 1 0 0 0,0 1 0 0 0,1 1 0 0 0,1 0 0 0 0,-1 0 0 0 0,1 0 0 0 0,-9 0 0 0 0,-13 0 0 0 0,-10 1 0 0 0,-10-1 0 0 0,-3-5 0 0 0,-1-1 0 0 0,-3 1 0 0 0,-3 0 0 0 0,4-3 0 0 0,1 0 0 0 0,-1 1 0 0 0,3-2 0 0 0,0 0 0 0 0,4-3 0 0 0,-1 0 0 0 0,-3 3 0 0 0,-2 3 0 0 0,3-3 0 0 0,-2 1 0 0 0,-1 1 0 0 0,8 3 0 0 0,9 1 0 0 0,10 1 0 0 0,9 2 0 0 0,1 4 0 0 0,3 3 0 0 0,2-1 0 0 0,-3 3 0 0 0,0 1 0 0 0,2-2 0 0 0,1 2 0 0 0,1 0 0 0 0,2-3 0 0 0,1-1 0 0 0,-4 2 0 0 0,-2 0 0 0 0,1-2 0 0 0,2-1 0 0 0,0 2 0 0 0,2 1 0 0 0,0-2 0 0 0,6 3 0 0 0,1 0 0 0 0,-4 3 0 0 0,-3-1 0 0 0,0-2 0 0 0,-1-2 0 0 0,-4 1 0 0 0,-1 1 0 0 0,0-3 0 0 0,-2 3 0 0 0,0 0 0 0 0,2-2 0 0 0,2-1 0 0 0,-3 1 0 0 0,-9 1 0 0 0,-10-2 0 0 0,-5 4 0 0 0,-6-1 0 0 0,-5-2 0 0 0,-1 3 0 0 0,0-1 0 0 0,-3-1 0 0 0,-2-3 0 0 0,3 3 0 0 0,1 0 0 0 0,-2-2 0 0 0,4 3 0 0 0,-1 0 0 0 0,-1-2 0 0 0,-2-1 0 0 0,2 2 0 0 0,1-1 0 0 0,-2 0 0 0 0,-2-3 0 0 0,-1-1 0 0 0,2 4 0 0 0,1-1 0 0 0,4 0 0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BX160"/>
  <sheetViews>
    <sheetView tabSelected="1" topLeftCell="A37" workbookViewId="0">
      <selection activeCell="E54" sqref="E54"/>
    </sheetView>
  </sheetViews>
  <sheetFormatPr baseColWidth="10" defaultColWidth="8.88671875" defaultRowHeight="14.4" x14ac:dyDescent="0.3"/>
  <cols>
    <col min="5" max="5" width="21.5546875" bestFit="1" customWidth="1"/>
    <col min="6" max="6" width="17.44140625" bestFit="1" customWidth="1"/>
    <col min="7" max="7" width="21.5546875" bestFit="1" customWidth="1"/>
    <col min="8" max="8" width="21.33203125" bestFit="1" customWidth="1"/>
    <col min="9" max="9" width="15.109375" bestFit="1" customWidth="1"/>
    <col min="10" max="10" width="23.33203125" bestFit="1" customWidth="1"/>
    <col min="24" max="24" width="21.33203125" bestFit="1" customWidth="1"/>
    <col min="25" max="25" width="17.44140625" bestFit="1" customWidth="1"/>
    <col min="26" max="26" width="21.5546875" bestFit="1" customWidth="1"/>
    <col min="27" max="28" width="21.33203125" bestFit="1" customWidth="1"/>
    <col min="29" max="29" width="23.33203125" bestFit="1" customWidth="1"/>
    <col min="30" max="30" width="12" bestFit="1" customWidth="1"/>
    <col min="31" max="31" width="11" bestFit="1" customWidth="1"/>
    <col min="32" max="32" width="33" bestFit="1" customWidth="1"/>
    <col min="33" max="33" width="37.109375" customWidth="1"/>
    <col min="34" max="34" width="12" bestFit="1" customWidth="1"/>
    <col min="44" max="44" width="16.44140625" bestFit="1" customWidth="1"/>
    <col min="45" max="45" width="17.44140625" bestFit="1" customWidth="1"/>
    <col min="46" max="46" width="21.5546875" bestFit="1" customWidth="1"/>
    <col min="47" max="47" width="29.33203125" bestFit="1" customWidth="1"/>
    <col min="48" max="48" width="21.33203125" bestFit="1" customWidth="1"/>
    <col min="49" max="49" width="27.33203125" bestFit="1" customWidth="1"/>
    <col min="50" max="50" width="17.88671875" customWidth="1"/>
    <col min="53" max="53" width="27.33203125" bestFit="1" customWidth="1"/>
  </cols>
  <sheetData>
    <row r="1" spans="20:76" x14ac:dyDescent="0.3">
      <c r="T1" s="9" t="s">
        <v>0</v>
      </c>
      <c r="AN1" s="9" t="s">
        <v>0</v>
      </c>
      <c r="BX1" s="9" t="s">
        <v>0</v>
      </c>
    </row>
    <row r="2" spans="20:76" x14ac:dyDescent="0.3">
      <c r="T2" s="9" t="s">
        <v>0</v>
      </c>
      <c r="AN2" s="9" t="s">
        <v>0</v>
      </c>
      <c r="BX2" s="9" t="s">
        <v>0</v>
      </c>
    </row>
    <row r="3" spans="20:76" x14ac:dyDescent="0.3">
      <c r="T3" s="9" t="s">
        <v>0</v>
      </c>
      <c r="AN3" s="9" t="s">
        <v>0</v>
      </c>
      <c r="BX3" s="9" t="s">
        <v>0</v>
      </c>
    </row>
    <row r="4" spans="20:76" x14ac:dyDescent="0.3">
      <c r="T4" s="9" t="s">
        <v>0</v>
      </c>
      <c r="AN4" s="9" t="s">
        <v>0</v>
      </c>
      <c r="BX4" s="9" t="s">
        <v>0</v>
      </c>
    </row>
    <row r="5" spans="20:76" x14ac:dyDescent="0.3">
      <c r="T5" s="9" t="s">
        <v>0</v>
      </c>
      <c r="AF5" t="s">
        <v>1</v>
      </c>
      <c r="AN5" s="9" t="s">
        <v>0</v>
      </c>
      <c r="BX5" s="9" t="s">
        <v>0</v>
      </c>
    </row>
    <row r="6" spans="20:76" x14ac:dyDescent="0.3">
      <c r="T6" s="9" t="s">
        <v>0</v>
      </c>
      <c r="AF6" t="s">
        <v>2</v>
      </c>
      <c r="AN6" s="9" t="s">
        <v>0</v>
      </c>
      <c r="BX6" s="9" t="s">
        <v>0</v>
      </c>
    </row>
    <row r="7" spans="20:76" x14ac:dyDescent="0.3">
      <c r="T7" s="9" t="s">
        <v>0</v>
      </c>
      <c r="AF7" s="16" t="s">
        <v>3</v>
      </c>
      <c r="AN7" s="9" t="s">
        <v>0</v>
      </c>
      <c r="BX7" s="9" t="s">
        <v>0</v>
      </c>
    </row>
    <row r="8" spans="20:76" x14ac:dyDescent="0.3">
      <c r="T8" s="9" t="s">
        <v>0</v>
      </c>
      <c r="AN8" s="9" t="s">
        <v>0</v>
      </c>
      <c r="BX8" s="9" t="s">
        <v>0</v>
      </c>
    </row>
    <row r="9" spans="20:76" x14ac:dyDescent="0.3">
      <c r="T9" s="9" t="s">
        <v>0</v>
      </c>
      <c r="AF9" s="16" t="s">
        <v>4</v>
      </c>
      <c r="AN9" s="9" t="s">
        <v>0</v>
      </c>
      <c r="BA9" s="17" t="s">
        <v>5</v>
      </c>
      <c r="BX9" s="9" t="s">
        <v>0</v>
      </c>
    </row>
    <row r="10" spans="20:76" x14ac:dyDescent="0.3">
      <c r="T10" s="9" t="s">
        <v>0</v>
      </c>
      <c r="AN10" s="9" t="s">
        <v>0</v>
      </c>
      <c r="BX10" s="9" t="s">
        <v>0</v>
      </c>
    </row>
    <row r="11" spans="20:76" x14ac:dyDescent="0.3">
      <c r="T11" s="9" t="s">
        <v>0</v>
      </c>
      <c r="AN11" s="9" t="s">
        <v>0</v>
      </c>
      <c r="BA11" t="s">
        <v>6</v>
      </c>
      <c r="BX11" s="9" t="s">
        <v>0</v>
      </c>
    </row>
    <row r="12" spans="20:76" x14ac:dyDescent="0.3">
      <c r="T12" s="9" t="s">
        <v>0</v>
      </c>
      <c r="AN12" s="9" t="s">
        <v>0</v>
      </c>
      <c r="BA12" t="s">
        <v>7</v>
      </c>
      <c r="BX12" s="9" t="s">
        <v>0</v>
      </c>
    </row>
    <row r="13" spans="20:76" x14ac:dyDescent="0.3">
      <c r="T13" s="9" t="s">
        <v>0</v>
      </c>
      <c r="AN13" s="9" t="s">
        <v>0</v>
      </c>
      <c r="BX13" s="9" t="s">
        <v>0</v>
      </c>
    </row>
    <row r="14" spans="20:76" x14ac:dyDescent="0.3">
      <c r="T14" s="9" t="s">
        <v>0</v>
      </c>
      <c r="AN14" s="9" t="s">
        <v>0</v>
      </c>
      <c r="BA14" t="s">
        <v>8</v>
      </c>
      <c r="BX14" s="9" t="s">
        <v>0</v>
      </c>
    </row>
    <row r="15" spans="20:76" x14ac:dyDescent="0.3">
      <c r="T15" s="9" t="s">
        <v>0</v>
      </c>
      <c r="AN15" s="9" t="s">
        <v>0</v>
      </c>
      <c r="BA15" t="s">
        <v>9</v>
      </c>
      <c r="BX15" s="9" t="s">
        <v>0</v>
      </c>
    </row>
    <row r="16" spans="20:76" x14ac:dyDescent="0.3">
      <c r="T16" s="9" t="s">
        <v>0</v>
      </c>
      <c r="AN16" s="9" t="s">
        <v>0</v>
      </c>
      <c r="BA16" t="s">
        <v>10</v>
      </c>
      <c r="BX16" s="9" t="s">
        <v>0</v>
      </c>
    </row>
    <row r="17" spans="4:76" x14ac:dyDescent="0.3">
      <c r="T17" s="9" t="s">
        <v>0</v>
      </c>
      <c r="AN17" s="9" t="s">
        <v>0</v>
      </c>
      <c r="BX17" s="9" t="s">
        <v>0</v>
      </c>
    </row>
    <row r="18" spans="4:76" x14ac:dyDescent="0.3">
      <c r="T18" s="9" t="s">
        <v>0</v>
      </c>
      <c r="AN18" s="9" t="s">
        <v>0</v>
      </c>
      <c r="BA18" t="s">
        <v>11</v>
      </c>
      <c r="BX18" s="9" t="s">
        <v>0</v>
      </c>
    </row>
    <row r="19" spans="4:76" x14ac:dyDescent="0.3">
      <c r="T19" s="9" t="s">
        <v>0</v>
      </c>
      <c r="AN19" s="9" t="s">
        <v>0</v>
      </c>
      <c r="BA19" t="s">
        <v>12</v>
      </c>
      <c r="BX19" s="9" t="s">
        <v>0</v>
      </c>
    </row>
    <row r="20" spans="4:76" x14ac:dyDescent="0.3">
      <c r="T20" s="9" t="s">
        <v>0</v>
      </c>
      <c r="AN20" s="9" t="s">
        <v>0</v>
      </c>
      <c r="BX20" s="9" t="s">
        <v>0</v>
      </c>
    </row>
    <row r="21" spans="4:76" x14ac:dyDescent="0.3">
      <c r="T21" s="9" t="s">
        <v>0</v>
      </c>
      <c r="AN21" s="9" t="s">
        <v>0</v>
      </c>
      <c r="AO21" s="10" t="s">
        <v>0</v>
      </c>
      <c r="AP21" s="10" t="s">
        <v>0</v>
      </c>
      <c r="AQ21" s="10" t="s">
        <v>0</v>
      </c>
      <c r="AR21" s="10" t="s">
        <v>0</v>
      </c>
      <c r="AS21" s="10" t="s">
        <v>0</v>
      </c>
      <c r="AT21" s="10" t="s">
        <v>0</v>
      </c>
      <c r="AU21" s="10" t="s">
        <v>0</v>
      </c>
      <c r="AV21" s="10" t="s">
        <v>0</v>
      </c>
      <c r="AW21" s="10" t="s">
        <v>0</v>
      </c>
      <c r="AX21" s="10" t="s">
        <v>0</v>
      </c>
      <c r="AY21" s="10" t="s">
        <v>0</v>
      </c>
      <c r="AZ21" s="10" t="s">
        <v>0</v>
      </c>
      <c r="BA21" s="10" t="s">
        <v>0</v>
      </c>
      <c r="BB21" s="10" t="s">
        <v>0</v>
      </c>
      <c r="BC21" s="10" t="s">
        <v>0</v>
      </c>
      <c r="BD21" s="10" t="s">
        <v>0</v>
      </c>
      <c r="BE21" s="10" t="s">
        <v>0</v>
      </c>
      <c r="BF21" s="10" t="s">
        <v>0</v>
      </c>
      <c r="BG21" s="10" t="s">
        <v>0</v>
      </c>
      <c r="BH21" s="10" t="s">
        <v>0</v>
      </c>
      <c r="BI21" s="10" t="s">
        <v>0</v>
      </c>
      <c r="BJ21" s="10" t="s">
        <v>0</v>
      </c>
      <c r="BK21" s="10" t="s">
        <v>0</v>
      </c>
      <c r="BL21" s="10" t="s">
        <v>0</v>
      </c>
      <c r="BM21" s="10" t="s">
        <v>0</v>
      </c>
      <c r="BN21" s="10" t="s">
        <v>0</v>
      </c>
      <c r="BO21" s="10" t="s">
        <v>0</v>
      </c>
      <c r="BP21" s="10" t="s">
        <v>0</v>
      </c>
      <c r="BQ21" s="10" t="s">
        <v>0</v>
      </c>
      <c r="BR21" s="10" t="s">
        <v>0</v>
      </c>
      <c r="BS21" s="10" t="s">
        <v>0</v>
      </c>
      <c r="BT21" s="10" t="s">
        <v>0</v>
      </c>
      <c r="BU21" s="10" t="s">
        <v>0</v>
      </c>
      <c r="BV21" s="10" t="s">
        <v>0</v>
      </c>
      <c r="BW21" s="10" t="s">
        <v>0</v>
      </c>
      <c r="BX21" s="9" t="s">
        <v>0</v>
      </c>
    </row>
    <row r="22" spans="4:76" x14ac:dyDescent="0.3">
      <c r="T22" s="9" t="s">
        <v>0</v>
      </c>
      <c r="AN22" s="9" t="s">
        <v>0</v>
      </c>
      <c r="AP22" t="s">
        <v>13</v>
      </c>
      <c r="BX22" s="9" t="s">
        <v>0</v>
      </c>
    </row>
    <row r="23" spans="4:76" x14ac:dyDescent="0.3">
      <c r="T23" s="9" t="s">
        <v>0</v>
      </c>
      <c r="AN23" s="9" t="s">
        <v>0</v>
      </c>
      <c r="BX23" s="9" t="s">
        <v>0</v>
      </c>
    </row>
    <row r="24" spans="4:76" x14ac:dyDescent="0.3">
      <c r="T24" s="9" t="s">
        <v>0</v>
      </c>
      <c r="AN24" s="9" t="s">
        <v>0</v>
      </c>
      <c r="BX24" s="9" t="s">
        <v>0</v>
      </c>
    </row>
    <row r="25" spans="4:76" x14ac:dyDescent="0.3">
      <c r="T25" s="9" t="s">
        <v>0</v>
      </c>
      <c r="AN25" s="9" t="s">
        <v>0</v>
      </c>
      <c r="BX25" s="9" t="s">
        <v>0</v>
      </c>
    </row>
    <row r="26" spans="4:76" x14ac:dyDescent="0.3">
      <c r="E26" t="s">
        <v>90</v>
      </c>
      <c r="K26" s="20" t="s">
        <v>14</v>
      </c>
      <c r="L26" s="20"/>
      <c r="M26" s="20"/>
      <c r="T26" s="9" t="s">
        <v>0</v>
      </c>
      <c r="AN26" s="9" t="s">
        <v>0</v>
      </c>
      <c r="BX26" s="9" t="s">
        <v>0</v>
      </c>
    </row>
    <row r="27" spans="4:76" x14ac:dyDescent="0.3">
      <c r="D27" s="4" t="s">
        <v>15</v>
      </c>
      <c r="E27" s="6" t="s">
        <v>16</v>
      </c>
      <c r="F27" s="2" t="s">
        <v>17</v>
      </c>
      <c r="G27" s="2" t="s">
        <v>18</v>
      </c>
      <c r="H27" s="2" t="s">
        <v>19</v>
      </c>
      <c r="I27" s="2" t="s">
        <v>20</v>
      </c>
      <c r="J27" s="2" t="s">
        <v>21</v>
      </c>
      <c r="K27" s="3" t="s">
        <v>22</v>
      </c>
      <c r="L27" s="3" t="s">
        <v>23</v>
      </c>
      <c r="M27" s="3" t="s">
        <v>24</v>
      </c>
      <c r="N27" s="2" t="s">
        <v>25</v>
      </c>
      <c r="T27" s="9" t="s">
        <v>0</v>
      </c>
      <c r="AN27" s="9" t="s">
        <v>0</v>
      </c>
      <c r="BX27" s="9" t="s">
        <v>0</v>
      </c>
    </row>
    <row r="28" spans="4:76" x14ac:dyDescent="0.3">
      <c r="D28">
        <v>1</v>
      </c>
      <c r="E28" s="5">
        <v>2363</v>
      </c>
      <c r="F28" s="1">
        <v>3</v>
      </c>
      <c r="G28" s="1" t="s">
        <v>26</v>
      </c>
      <c r="H28" s="1" t="s">
        <v>27</v>
      </c>
      <c r="I28" s="1">
        <v>47268015</v>
      </c>
      <c r="J28" s="1" t="s">
        <v>28</v>
      </c>
      <c r="K28" s="1">
        <v>12</v>
      </c>
      <c r="L28" s="1">
        <v>12</v>
      </c>
      <c r="M28" s="1">
        <v>2020</v>
      </c>
      <c r="N28" s="1">
        <v>1</v>
      </c>
      <c r="T28" s="9" t="s">
        <v>0</v>
      </c>
      <c r="AN28" s="9" t="s">
        <v>0</v>
      </c>
      <c r="AX28" s="20" t="s">
        <v>14</v>
      </c>
      <c r="AY28" s="20"/>
      <c r="AZ28" s="20"/>
      <c r="BX28" s="9" t="s">
        <v>0</v>
      </c>
    </row>
    <row r="29" spans="4:76" x14ac:dyDescent="0.3">
      <c r="D29">
        <v>2</v>
      </c>
      <c r="E29" s="5">
        <v>1823</v>
      </c>
      <c r="F29" s="1">
        <v>4</v>
      </c>
      <c r="G29" s="1" t="s">
        <v>29</v>
      </c>
      <c r="H29" s="1" t="s">
        <v>30</v>
      </c>
      <c r="I29" s="1">
        <v>49014283</v>
      </c>
      <c r="J29" s="1" t="s">
        <v>31</v>
      </c>
      <c r="K29" s="1">
        <v>5</v>
      </c>
      <c r="L29" s="1">
        <v>10</v>
      </c>
      <c r="M29" s="1">
        <v>2021</v>
      </c>
      <c r="N29" s="1">
        <v>1</v>
      </c>
      <c r="T29" s="9" t="s">
        <v>0</v>
      </c>
      <c r="AN29" s="9" t="s">
        <v>0</v>
      </c>
      <c r="AQ29" s="4" t="s">
        <v>15</v>
      </c>
      <c r="AR29" s="6" t="s">
        <v>16</v>
      </c>
      <c r="AS29" s="2" t="s">
        <v>17</v>
      </c>
      <c r="AT29" s="2" t="s">
        <v>18</v>
      </c>
      <c r="AU29" s="2" t="s">
        <v>19</v>
      </c>
      <c r="AV29" s="2" t="s">
        <v>20</v>
      </c>
      <c r="AW29" s="2" t="s">
        <v>21</v>
      </c>
      <c r="AX29" s="3" t="s">
        <v>22</v>
      </c>
      <c r="AY29" s="3" t="s">
        <v>23</v>
      </c>
      <c r="AZ29" s="3" t="s">
        <v>24</v>
      </c>
      <c r="BA29" s="2" t="s">
        <v>25</v>
      </c>
      <c r="BX29" s="9" t="s">
        <v>0</v>
      </c>
    </row>
    <row r="30" spans="4:76" x14ac:dyDescent="0.3">
      <c r="D30">
        <v>3</v>
      </c>
      <c r="E30" s="5">
        <v>9985</v>
      </c>
      <c r="F30" s="1">
        <v>5</v>
      </c>
      <c r="G30" s="1" t="s">
        <v>32</v>
      </c>
      <c r="H30" s="1" t="s">
        <v>33</v>
      </c>
      <c r="I30" s="1">
        <v>44783742</v>
      </c>
      <c r="J30" s="1" t="s">
        <v>34</v>
      </c>
      <c r="K30" s="1">
        <v>17</v>
      </c>
      <c r="L30" s="1">
        <v>12</v>
      </c>
      <c r="M30" s="1">
        <v>2020</v>
      </c>
      <c r="N30" s="1">
        <v>1</v>
      </c>
      <c r="T30" s="9" t="s">
        <v>0</v>
      </c>
      <c r="AN30" s="9" t="s">
        <v>0</v>
      </c>
      <c r="AQ30">
        <v>1</v>
      </c>
      <c r="AR30" s="5">
        <f>X52</f>
        <v>2363</v>
      </c>
      <c r="AS30" s="1">
        <f>Y52</f>
        <v>3</v>
      </c>
      <c r="AT30" s="1" t="str">
        <f t="shared" ref="AT30:BA30" si="0">Z52</f>
        <v>Delia</v>
      </c>
      <c r="AU30" s="1" t="str">
        <f t="shared" si="0"/>
        <v>Acacias 229</v>
      </c>
      <c r="AV30" s="1">
        <f t="shared" si="0"/>
        <v>47268015</v>
      </c>
      <c r="AW30" s="1" t="str">
        <f t="shared" si="0"/>
        <v>Delia@email.com</v>
      </c>
      <c r="AX30" s="1">
        <f t="shared" si="0"/>
        <v>12</v>
      </c>
      <c r="AY30" s="1">
        <f t="shared" si="0"/>
        <v>12</v>
      </c>
      <c r="AZ30" s="1">
        <f t="shared" si="0"/>
        <v>2020</v>
      </c>
      <c r="BA30" s="1">
        <f t="shared" si="0"/>
        <v>1</v>
      </c>
      <c r="BX30" s="9" t="s">
        <v>0</v>
      </c>
    </row>
    <row r="31" spans="4:76" x14ac:dyDescent="0.3">
      <c r="D31">
        <v>4</v>
      </c>
      <c r="E31" s="5">
        <v>2678</v>
      </c>
      <c r="F31" s="1">
        <v>2</v>
      </c>
      <c r="G31" s="1" t="s">
        <v>35</v>
      </c>
      <c r="H31" s="1" t="s">
        <v>36</v>
      </c>
      <c r="I31" s="1">
        <v>46742947</v>
      </c>
      <c r="J31" s="1" t="s">
        <v>37</v>
      </c>
      <c r="K31" s="1">
        <v>27</v>
      </c>
      <c r="L31" s="1">
        <v>6</v>
      </c>
      <c r="M31" s="1">
        <v>2021</v>
      </c>
      <c r="N31" s="1">
        <v>1</v>
      </c>
      <c r="T31" s="9" t="s">
        <v>0</v>
      </c>
      <c r="AN31" s="9" t="s">
        <v>0</v>
      </c>
      <c r="AQ31">
        <v>2</v>
      </c>
      <c r="AR31" s="5">
        <f t="shared" ref="AR31:AS31" si="1">X53</f>
        <v>1823</v>
      </c>
      <c r="AS31" s="1">
        <f t="shared" si="1"/>
        <v>4</v>
      </c>
      <c r="AT31" s="1" t="str">
        <f t="shared" ref="AT31:AT39" si="2">Z53</f>
        <v>Carlos</v>
      </c>
      <c r="AU31" s="1" t="str">
        <f t="shared" ref="AU31:AU39" si="3">AA53</f>
        <v>Gorriones 163</v>
      </c>
      <c r="AV31" s="1">
        <f t="shared" ref="AV31:AV39" si="4">AB53</f>
        <v>49014283</v>
      </c>
      <c r="AW31" s="1" t="str">
        <f t="shared" ref="AW31:AW39" si="5">AC53</f>
        <v>Carlos@email.com</v>
      </c>
      <c r="AX31" s="1">
        <f t="shared" ref="AX31:AX39" si="6">AD53</f>
        <v>5</v>
      </c>
      <c r="AY31" s="1">
        <f t="shared" ref="AY31:AY39" si="7">AE53</f>
        <v>10</v>
      </c>
      <c r="AZ31" s="1">
        <f t="shared" ref="AZ31:AZ39" si="8">AF53</f>
        <v>2021</v>
      </c>
      <c r="BA31" s="1">
        <f t="shared" ref="BA31:BA39" si="9">AG53</f>
        <v>1</v>
      </c>
      <c r="BX31" s="9" t="s">
        <v>0</v>
      </c>
    </row>
    <row r="32" spans="4:76" x14ac:dyDescent="0.3">
      <c r="D32">
        <v>5</v>
      </c>
      <c r="E32" s="5">
        <v>7011</v>
      </c>
      <c r="F32" s="1">
        <v>2</v>
      </c>
      <c r="G32" s="1" t="s">
        <v>38</v>
      </c>
      <c r="H32" s="1" t="s">
        <v>39</v>
      </c>
      <c r="I32" s="1">
        <v>42654741</v>
      </c>
      <c r="J32" s="1" t="s">
        <v>40</v>
      </c>
      <c r="K32" s="1">
        <v>8</v>
      </c>
      <c r="L32" s="1">
        <v>9</v>
      </c>
      <c r="M32" s="1">
        <v>2020</v>
      </c>
      <c r="N32" s="1">
        <v>1</v>
      </c>
      <c r="T32" s="9" t="s">
        <v>0</v>
      </c>
      <c r="AN32" s="9" t="s">
        <v>0</v>
      </c>
      <c r="AQ32">
        <v>3</v>
      </c>
      <c r="AR32" s="5">
        <f t="shared" ref="AR32:AS32" si="10">X54</f>
        <v>9985</v>
      </c>
      <c r="AS32" s="1">
        <f t="shared" si="10"/>
        <v>5</v>
      </c>
      <c r="AT32" s="1" t="str">
        <f t="shared" si="2"/>
        <v>Sandra</v>
      </c>
      <c r="AU32" s="1" t="str">
        <f t="shared" si="3"/>
        <v>Talas 838</v>
      </c>
      <c r="AV32" s="1">
        <f t="shared" si="4"/>
        <v>44783742</v>
      </c>
      <c r="AW32" s="1" t="str">
        <f t="shared" si="5"/>
        <v>Sandra@email.com</v>
      </c>
      <c r="AX32" s="1">
        <f t="shared" si="6"/>
        <v>17</v>
      </c>
      <c r="AY32" s="1">
        <f t="shared" si="7"/>
        <v>12</v>
      </c>
      <c r="AZ32" s="1">
        <f t="shared" si="8"/>
        <v>2020</v>
      </c>
      <c r="BA32" s="1">
        <f t="shared" si="9"/>
        <v>1</v>
      </c>
      <c r="BX32" s="9" t="s">
        <v>0</v>
      </c>
    </row>
    <row r="33" spans="4:76" x14ac:dyDescent="0.3">
      <c r="D33">
        <v>6</v>
      </c>
      <c r="E33" s="5">
        <v>9172</v>
      </c>
      <c r="F33" s="1">
        <v>4</v>
      </c>
      <c r="G33" s="1" t="s">
        <v>41</v>
      </c>
      <c r="H33" s="1" t="s">
        <v>42</v>
      </c>
      <c r="I33" s="1">
        <v>45511007</v>
      </c>
      <c r="J33" s="1" t="s">
        <v>43</v>
      </c>
      <c r="K33" s="1">
        <v>19</v>
      </c>
      <c r="L33" s="1">
        <v>3</v>
      </c>
      <c r="M33" s="1">
        <v>2021</v>
      </c>
      <c r="N33" s="1">
        <v>1</v>
      </c>
      <c r="T33" s="9" t="s">
        <v>0</v>
      </c>
      <c r="AN33" s="9" t="s">
        <v>0</v>
      </c>
      <c r="AQ33">
        <v>4</v>
      </c>
      <c r="AR33" s="5">
        <f t="shared" ref="AR33:AS33" si="11">X55</f>
        <v>2678</v>
      </c>
      <c r="AS33" s="1">
        <f t="shared" si="11"/>
        <v>2</v>
      </c>
      <c r="AT33" s="1" t="str">
        <f t="shared" si="2"/>
        <v>Julia</v>
      </c>
      <c r="AU33" s="1" t="str">
        <f t="shared" si="3"/>
        <v>Yrigoyen 132</v>
      </c>
      <c r="AV33" s="1">
        <f t="shared" si="4"/>
        <v>46742947</v>
      </c>
      <c r="AW33" s="1" t="str">
        <f t="shared" si="5"/>
        <v>Julia@email.com</v>
      </c>
      <c r="AX33" s="1">
        <f t="shared" si="6"/>
        <v>27</v>
      </c>
      <c r="AY33" s="1">
        <f t="shared" si="7"/>
        <v>6</v>
      </c>
      <c r="AZ33" s="1">
        <f t="shared" si="8"/>
        <v>2021</v>
      </c>
      <c r="BA33" s="1">
        <f t="shared" si="9"/>
        <v>1</v>
      </c>
      <c r="BX33" s="9" t="s">
        <v>0</v>
      </c>
    </row>
    <row r="34" spans="4:76" x14ac:dyDescent="0.3">
      <c r="D34">
        <v>7</v>
      </c>
      <c r="E34" s="5">
        <v>8181</v>
      </c>
      <c r="F34" s="1">
        <v>5</v>
      </c>
      <c r="G34" s="1" t="s">
        <v>44</v>
      </c>
      <c r="H34" s="1" t="s">
        <v>45</v>
      </c>
      <c r="I34" s="1">
        <v>41627293</v>
      </c>
      <c r="J34" s="1" t="s">
        <v>46</v>
      </c>
      <c r="K34" s="1">
        <v>31</v>
      </c>
      <c r="L34" s="1">
        <v>5</v>
      </c>
      <c r="M34" s="1">
        <v>2020</v>
      </c>
      <c r="N34" s="1">
        <v>1</v>
      </c>
      <c r="T34" s="9" t="s">
        <v>0</v>
      </c>
      <c r="AN34" s="9" t="s">
        <v>0</v>
      </c>
      <c r="AQ34">
        <v>5</v>
      </c>
      <c r="AR34" s="5">
        <f t="shared" ref="AR34:AS34" si="12">X56</f>
        <v>7011</v>
      </c>
      <c r="AS34" s="1">
        <f t="shared" si="12"/>
        <v>2</v>
      </c>
      <c r="AT34" s="1" t="str">
        <f t="shared" si="2"/>
        <v>Cecilia</v>
      </c>
      <c r="AU34" s="1" t="str">
        <f t="shared" si="3"/>
        <v>Artigas 797</v>
      </c>
      <c r="AV34" s="1">
        <f t="shared" si="4"/>
        <v>42654741</v>
      </c>
      <c r="AW34" s="1" t="str">
        <f t="shared" si="5"/>
        <v>Cecilia@email.com</v>
      </c>
      <c r="AX34" s="1">
        <f t="shared" si="6"/>
        <v>8</v>
      </c>
      <c r="AY34" s="1">
        <f t="shared" si="7"/>
        <v>9</v>
      </c>
      <c r="AZ34" s="1">
        <f t="shared" si="8"/>
        <v>2020</v>
      </c>
      <c r="BA34" s="1">
        <f t="shared" si="9"/>
        <v>1</v>
      </c>
      <c r="BX34" s="9" t="s">
        <v>0</v>
      </c>
    </row>
    <row r="35" spans="4:76" x14ac:dyDescent="0.3">
      <c r="D35">
        <v>8</v>
      </c>
      <c r="E35" s="5">
        <v>5361</v>
      </c>
      <c r="F35" s="1">
        <v>2</v>
      </c>
      <c r="G35" s="1" t="s">
        <v>47</v>
      </c>
      <c r="H35" s="1" t="s">
        <v>48</v>
      </c>
      <c r="I35" s="1">
        <v>45423678</v>
      </c>
      <c r="J35" s="1" t="s">
        <v>49</v>
      </c>
      <c r="K35" s="1">
        <v>9</v>
      </c>
      <c r="L35" s="1">
        <v>12</v>
      </c>
      <c r="M35" s="1">
        <v>2020</v>
      </c>
      <c r="N35" s="1">
        <v>1</v>
      </c>
      <c r="T35" s="9" t="s">
        <v>0</v>
      </c>
      <c r="AN35" s="9" t="s">
        <v>0</v>
      </c>
      <c r="AQ35">
        <v>6</v>
      </c>
      <c r="AR35" s="5">
        <f t="shared" ref="AR35:AS35" si="13">X57</f>
        <v>9172</v>
      </c>
      <c r="AS35" s="1">
        <f t="shared" si="13"/>
        <v>4</v>
      </c>
      <c r="AT35" s="1" t="str">
        <f t="shared" si="2"/>
        <v>Andres</v>
      </c>
      <c r="AU35" s="1" t="str">
        <f t="shared" si="3"/>
        <v>Libertador 678</v>
      </c>
      <c r="AV35" s="1">
        <f t="shared" si="4"/>
        <v>45511007</v>
      </c>
      <c r="AW35" s="1" t="str">
        <f t="shared" si="5"/>
        <v>Andres@email.com</v>
      </c>
      <c r="AX35" s="1">
        <f t="shared" si="6"/>
        <v>19</v>
      </c>
      <c r="AY35" s="1">
        <f t="shared" si="7"/>
        <v>3</v>
      </c>
      <c r="AZ35" s="1">
        <f t="shared" si="8"/>
        <v>2021</v>
      </c>
      <c r="BA35" s="1">
        <f t="shared" si="9"/>
        <v>1</v>
      </c>
      <c r="BX35" s="9" t="s">
        <v>0</v>
      </c>
    </row>
    <row r="36" spans="4:76" x14ac:dyDescent="0.3">
      <c r="D36">
        <v>9</v>
      </c>
      <c r="E36" s="5">
        <v>5828</v>
      </c>
      <c r="F36" s="1">
        <v>5</v>
      </c>
      <c r="G36" s="1" t="s">
        <v>50</v>
      </c>
      <c r="H36" s="1" t="s">
        <v>51</v>
      </c>
      <c r="I36" s="1">
        <v>47225487</v>
      </c>
      <c r="J36" s="1" t="s">
        <v>52</v>
      </c>
      <c r="K36" s="1">
        <v>21</v>
      </c>
      <c r="L36" s="1">
        <v>2</v>
      </c>
      <c r="M36" s="1">
        <v>2020</v>
      </c>
      <c r="N36" s="1">
        <v>1</v>
      </c>
      <c r="T36" s="9" t="s">
        <v>0</v>
      </c>
      <c r="AN36" s="9" t="s">
        <v>0</v>
      </c>
      <c r="AQ36">
        <v>7</v>
      </c>
      <c r="AR36" s="5">
        <f t="shared" ref="AR36:AS36" si="14">X58</f>
        <v>8181</v>
      </c>
      <c r="AS36" s="1">
        <f t="shared" si="14"/>
        <v>5</v>
      </c>
      <c r="AT36" s="1" t="str">
        <f t="shared" si="2"/>
        <v>Pedro</v>
      </c>
      <c r="AU36" s="1" t="str">
        <f t="shared" si="3"/>
        <v>Calandrias 891</v>
      </c>
      <c r="AV36" s="1">
        <f t="shared" si="4"/>
        <v>41627293</v>
      </c>
      <c r="AW36" s="1" t="str">
        <f t="shared" si="5"/>
        <v>Pedro@email.com</v>
      </c>
      <c r="AX36" s="1">
        <f t="shared" si="6"/>
        <v>31</v>
      </c>
      <c r="AY36" s="1">
        <f t="shared" si="7"/>
        <v>5</v>
      </c>
      <c r="AZ36" s="1">
        <f t="shared" si="8"/>
        <v>2020</v>
      </c>
      <c r="BA36" s="1">
        <f t="shared" si="9"/>
        <v>1</v>
      </c>
      <c r="BX36" s="9" t="s">
        <v>0</v>
      </c>
    </row>
    <row r="37" spans="4:76" x14ac:dyDescent="0.3">
      <c r="D37">
        <v>10</v>
      </c>
      <c r="E37" s="5">
        <v>8865</v>
      </c>
      <c r="F37" s="1">
        <v>3</v>
      </c>
      <c r="G37" s="1" t="s">
        <v>53</v>
      </c>
      <c r="H37" s="1" t="s">
        <v>54</v>
      </c>
      <c r="I37" s="1">
        <v>49291945</v>
      </c>
      <c r="J37" s="1" t="s">
        <v>55</v>
      </c>
      <c r="K37" s="1">
        <v>31</v>
      </c>
      <c r="L37" s="1">
        <v>8</v>
      </c>
      <c r="M37" s="1">
        <v>2020</v>
      </c>
      <c r="N37" s="1">
        <v>1</v>
      </c>
      <c r="T37" s="9" t="s">
        <v>0</v>
      </c>
      <c r="AN37" s="9" t="s">
        <v>0</v>
      </c>
      <c r="AQ37">
        <v>8</v>
      </c>
      <c r="AR37" s="5">
        <f t="shared" ref="AR37:AS37" si="15">X59</f>
        <v>5361</v>
      </c>
      <c r="AS37" s="1">
        <f t="shared" si="15"/>
        <v>2</v>
      </c>
      <c r="AT37" s="1" t="str">
        <f t="shared" si="2"/>
        <v>Maximiliano</v>
      </c>
      <c r="AU37" s="1" t="str">
        <f t="shared" si="3"/>
        <v>Alamos 589</v>
      </c>
      <c r="AV37" s="1">
        <f t="shared" si="4"/>
        <v>45423678</v>
      </c>
      <c r="AW37" s="1" t="str">
        <f t="shared" si="5"/>
        <v>Maximiliano@email.com</v>
      </c>
      <c r="AX37" s="1">
        <f t="shared" si="6"/>
        <v>9</v>
      </c>
      <c r="AY37" s="1">
        <f t="shared" si="7"/>
        <v>12</v>
      </c>
      <c r="AZ37" s="1">
        <f t="shared" si="8"/>
        <v>2020</v>
      </c>
      <c r="BA37" s="1">
        <f t="shared" si="9"/>
        <v>1</v>
      </c>
      <c r="BX37" s="9" t="s">
        <v>0</v>
      </c>
    </row>
    <row r="38" spans="4:76" x14ac:dyDescent="0.3">
      <c r="T38" s="9" t="s">
        <v>0</v>
      </c>
      <c r="AN38" s="9" t="s">
        <v>0</v>
      </c>
      <c r="AQ38">
        <v>9</v>
      </c>
      <c r="AR38" s="5">
        <f t="shared" ref="AR38:AS38" si="16">X60</f>
        <v>5828</v>
      </c>
      <c r="AS38" s="1">
        <f t="shared" si="16"/>
        <v>5</v>
      </c>
      <c r="AT38" s="1" t="str">
        <f t="shared" si="2"/>
        <v>Verónica</v>
      </c>
      <c r="AU38" s="1" t="str">
        <f t="shared" si="3"/>
        <v>Gardel 176</v>
      </c>
      <c r="AV38" s="1">
        <f t="shared" si="4"/>
        <v>47225487</v>
      </c>
      <c r="AW38" s="1" t="str">
        <f t="shared" si="5"/>
        <v>Verónica@email.com</v>
      </c>
      <c r="AX38" s="1">
        <f t="shared" si="6"/>
        <v>21</v>
      </c>
      <c r="AY38" s="1">
        <f t="shared" si="7"/>
        <v>2</v>
      </c>
      <c r="AZ38" s="1">
        <f t="shared" si="8"/>
        <v>2020</v>
      </c>
      <c r="BA38" s="1">
        <f t="shared" si="9"/>
        <v>1</v>
      </c>
      <c r="BX38" s="9" t="s">
        <v>0</v>
      </c>
    </row>
    <row r="39" spans="4:76" x14ac:dyDescent="0.3">
      <c r="T39" s="9" t="s">
        <v>0</v>
      </c>
      <c r="AN39" s="9" t="s">
        <v>0</v>
      </c>
      <c r="AQ39">
        <v>10</v>
      </c>
      <c r="AR39" s="5">
        <f t="shared" ref="AR39:AS45" si="17">X61</f>
        <v>8865</v>
      </c>
      <c r="AS39" s="1">
        <f t="shared" si="17"/>
        <v>3</v>
      </c>
      <c r="AT39" s="1" t="str">
        <f t="shared" si="2"/>
        <v>Juan</v>
      </c>
      <c r="AU39" s="1" t="str">
        <f t="shared" si="3"/>
        <v>Uruguay 111</v>
      </c>
      <c r="AV39" s="1">
        <f t="shared" si="4"/>
        <v>49291945</v>
      </c>
      <c r="AW39" s="1" t="str">
        <f t="shared" si="5"/>
        <v>Juan@email.com</v>
      </c>
      <c r="AX39" s="1">
        <f t="shared" si="6"/>
        <v>31</v>
      </c>
      <c r="AY39" s="1">
        <f t="shared" si="7"/>
        <v>8</v>
      </c>
      <c r="AZ39" s="1">
        <f t="shared" si="8"/>
        <v>2020</v>
      </c>
      <c r="BA39" s="1">
        <f t="shared" si="9"/>
        <v>1</v>
      </c>
      <c r="BX39" s="9" t="s">
        <v>0</v>
      </c>
    </row>
    <row r="40" spans="4:76" x14ac:dyDescent="0.3">
      <c r="T40" s="9" t="s">
        <v>0</v>
      </c>
      <c r="AN40" s="9" t="s">
        <v>0</v>
      </c>
      <c r="BX40" s="9" t="s">
        <v>0</v>
      </c>
    </row>
    <row r="41" spans="4:76" x14ac:dyDescent="0.3">
      <c r="E41" t="s">
        <v>90</v>
      </c>
      <c r="T41" s="9" t="s">
        <v>0</v>
      </c>
      <c r="AN41" s="9" t="s">
        <v>0</v>
      </c>
      <c r="BX41" s="9" t="s">
        <v>0</v>
      </c>
    </row>
    <row r="42" spans="4:76" x14ac:dyDescent="0.3">
      <c r="D42" s="4" t="s">
        <v>56</v>
      </c>
      <c r="E42" s="18" t="s">
        <v>57</v>
      </c>
      <c r="F42" s="2" t="s">
        <v>18</v>
      </c>
      <c r="G42" s="2" t="s">
        <v>58</v>
      </c>
      <c r="H42" s="2" t="s">
        <v>59</v>
      </c>
      <c r="T42" s="9" t="s">
        <v>0</v>
      </c>
      <c r="AN42" s="9" t="s">
        <v>0</v>
      </c>
      <c r="BX42" s="9" t="s">
        <v>0</v>
      </c>
    </row>
    <row r="43" spans="4:76" x14ac:dyDescent="0.3">
      <c r="D43">
        <v>1</v>
      </c>
      <c r="E43" s="19">
        <v>11</v>
      </c>
      <c r="F43" s="1" t="s">
        <v>60</v>
      </c>
      <c r="G43" s="1">
        <v>1</v>
      </c>
      <c r="H43" s="1">
        <v>1</v>
      </c>
      <c r="T43" s="9" t="s">
        <v>0</v>
      </c>
      <c r="AN43" s="9" t="s">
        <v>0</v>
      </c>
      <c r="AW43" s="20" t="s">
        <v>14</v>
      </c>
      <c r="AX43" s="20"/>
      <c r="AY43" s="20"/>
      <c r="BX43" s="9" t="s">
        <v>0</v>
      </c>
    </row>
    <row r="44" spans="4:76" x14ac:dyDescent="0.3">
      <c r="D44">
        <v>2</v>
      </c>
      <c r="E44" s="19">
        <v>12</v>
      </c>
      <c r="F44" s="1" t="s">
        <v>61</v>
      </c>
      <c r="G44" s="1">
        <v>2</v>
      </c>
      <c r="H44" s="1">
        <v>1</v>
      </c>
      <c r="T44" s="9" t="s">
        <v>0</v>
      </c>
      <c r="AN44" s="9" t="s">
        <v>0</v>
      </c>
      <c r="AQ44" s="4" t="s">
        <v>62</v>
      </c>
      <c r="AR44" s="2" t="str">
        <f t="shared" si="17"/>
        <v>Número de turno</v>
      </c>
      <c r="AS44" s="6" t="s">
        <v>16</v>
      </c>
      <c r="AT44" s="2" t="s">
        <v>57</v>
      </c>
      <c r="AU44" s="8" t="s">
        <v>63</v>
      </c>
      <c r="AV44" s="2" t="s">
        <v>64</v>
      </c>
      <c r="AW44" s="2" t="s">
        <v>22</v>
      </c>
      <c r="AX44" s="2" t="s">
        <v>23</v>
      </c>
      <c r="AY44" s="2" t="s">
        <v>24</v>
      </c>
      <c r="BX44" s="9" t="s">
        <v>0</v>
      </c>
    </row>
    <row r="45" spans="4:76" x14ac:dyDescent="0.3">
      <c r="D45">
        <v>3</v>
      </c>
      <c r="E45" s="19">
        <v>13</v>
      </c>
      <c r="F45" s="1" t="s">
        <v>65</v>
      </c>
      <c r="G45" s="1">
        <v>3</v>
      </c>
      <c r="H45" s="1">
        <v>1</v>
      </c>
      <c r="T45" s="9" t="s">
        <v>0</v>
      </c>
      <c r="AN45" s="9" t="s">
        <v>0</v>
      </c>
      <c r="AQ45">
        <v>1</v>
      </c>
      <c r="AR45" s="1">
        <f t="shared" si="17"/>
        <v>1</v>
      </c>
      <c r="AS45" s="5">
        <f t="shared" ref="AS45" si="18">Y67</f>
        <v>2363</v>
      </c>
      <c r="AT45" s="1">
        <f t="shared" ref="AT45" si="19">Z67</f>
        <v>15</v>
      </c>
      <c r="AU45" s="7">
        <f t="shared" ref="AU45" si="20">AA67</f>
        <v>124</v>
      </c>
      <c r="AV45" s="1">
        <f t="shared" ref="AV45" si="21">AB67</f>
        <v>12000</v>
      </c>
      <c r="AW45" s="1">
        <f t="shared" ref="AW45" si="22">AC67</f>
        <v>18</v>
      </c>
      <c r="AX45" s="1">
        <f t="shared" ref="AX45" si="23">AD67</f>
        <v>10</v>
      </c>
      <c r="AY45" s="1">
        <f t="shared" ref="AY45" si="24">AE67</f>
        <v>2022</v>
      </c>
      <c r="BX45" s="9" t="s">
        <v>0</v>
      </c>
    </row>
    <row r="46" spans="4:76" x14ac:dyDescent="0.3">
      <c r="D46">
        <v>4</v>
      </c>
      <c r="E46" s="19">
        <v>14</v>
      </c>
      <c r="F46" s="1" t="s">
        <v>66</v>
      </c>
      <c r="G46" s="1">
        <v>4</v>
      </c>
      <c r="H46" s="1">
        <v>1</v>
      </c>
      <c r="T46" s="9" t="s">
        <v>0</v>
      </c>
      <c r="AN46" s="9" t="s">
        <v>0</v>
      </c>
      <c r="AQ46">
        <v>2</v>
      </c>
      <c r="AR46" s="1">
        <f t="shared" ref="AR46:AR51" si="25">X68</f>
        <v>2</v>
      </c>
      <c r="AS46" s="5">
        <f t="shared" ref="AS46" si="26">Y68</f>
        <v>2363</v>
      </c>
      <c r="AT46" s="1">
        <f t="shared" ref="AT46" si="27">Z68</f>
        <v>11</v>
      </c>
      <c r="AU46" s="7">
        <f t="shared" ref="AU46" si="28">AA68</f>
        <v>225</v>
      </c>
      <c r="AV46" s="1">
        <f t="shared" ref="AV46" si="29">AB68</f>
        <v>18000</v>
      </c>
      <c r="AW46" s="1">
        <f t="shared" ref="AW46" si="30">AC68</f>
        <v>10</v>
      </c>
      <c r="AX46" s="1">
        <f t="shared" ref="AX46" si="31">AD68</f>
        <v>2</v>
      </c>
      <c r="AY46" s="1">
        <f t="shared" ref="AY46" si="32">AE68</f>
        <v>2023</v>
      </c>
      <c r="BX46" s="9" t="s">
        <v>0</v>
      </c>
    </row>
    <row r="47" spans="4:76" x14ac:dyDescent="0.3">
      <c r="T47" s="9" t="s">
        <v>0</v>
      </c>
      <c r="AN47" s="9" t="s">
        <v>0</v>
      </c>
      <c r="BX47" s="9" t="s">
        <v>0</v>
      </c>
    </row>
    <row r="48" spans="4:76" x14ac:dyDescent="0.3">
      <c r="T48" s="9" t="s">
        <v>0</v>
      </c>
      <c r="AN48" s="9" t="s">
        <v>0</v>
      </c>
      <c r="AP48" t="s">
        <v>67</v>
      </c>
      <c r="BX48" s="9" t="s">
        <v>0</v>
      </c>
    </row>
    <row r="49" spans="4:76" x14ac:dyDescent="0.3">
      <c r="E49" t="s">
        <v>90</v>
      </c>
      <c r="J49" s="20" t="s">
        <v>14</v>
      </c>
      <c r="K49" s="20"/>
      <c r="L49" s="20"/>
      <c r="T49" s="9" t="s">
        <v>0</v>
      </c>
      <c r="AN49" s="9" t="s">
        <v>0</v>
      </c>
      <c r="BX49" s="9" t="s">
        <v>0</v>
      </c>
    </row>
    <row r="50" spans="4:76" x14ac:dyDescent="0.3">
      <c r="D50" s="4" t="s">
        <v>62</v>
      </c>
      <c r="E50" s="2" t="s">
        <v>68</v>
      </c>
      <c r="F50" s="6" t="s">
        <v>16</v>
      </c>
      <c r="G50" s="18" t="s">
        <v>57</v>
      </c>
      <c r="H50" s="8" t="s">
        <v>63</v>
      </c>
      <c r="I50" s="2" t="s">
        <v>64</v>
      </c>
      <c r="J50" s="2" t="s">
        <v>22</v>
      </c>
      <c r="K50" s="2" t="s">
        <v>23</v>
      </c>
      <c r="L50" s="2" t="s">
        <v>24</v>
      </c>
      <c r="M50" s="2" t="s">
        <v>59</v>
      </c>
      <c r="T50" s="9" t="s">
        <v>0</v>
      </c>
      <c r="AD50" s="20" t="s">
        <v>14</v>
      </c>
      <c r="AE50" s="20"/>
      <c r="AF50" s="20"/>
      <c r="AN50" s="9" t="s">
        <v>0</v>
      </c>
      <c r="AQ50" s="4" t="s">
        <v>69</v>
      </c>
      <c r="AR50" s="8" t="str">
        <f t="shared" si="25"/>
        <v>ID personal</v>
      </c>
      <c r="AS50" s="2" t="s">
        <v>18</v>
      </c>
      <c r="AT50" s="2" t="s">
        <v>20</v>
      </c>
      <c r="AU50" s="2" t="s">
        <v>21</v>
      </c>
      <c r="AV50" s="2" t="s">
        <v>70</v>
      </c>
      <c r="AW50" s="2" t="s">
        <v>59</v>
      </c>
      <c r="BX50" s="9" t="s">
        <v>0</v>
      </c>
    </row>
    <row r="51" spans="4:76" x14ac:dyDescent="0.3">
      <c r="D51">
        <v>1</v>
      </c>
      <c r="E51" s="1">
        <v>1</v>
      </c>
      <c r="F51" s="5">
        <v>2363</v>
      </c>
      <c r="G51" s="19">
        <v>15</v>
      </c>
      <c r="H51" s="7">
        <v>124</v>
      </c>
      <c r="I51" s="1">
        <v>12000</v>
      </c>
      <c r="J51" s="1">
        <v>18</v>
      </c>
      <c r="K51" s="1">
        <v>10</v>
      </c>
      <c r="L51" s="1">
        <v>2022</v>
      </c>
      <c r="M51" s="1">
        <v>1</v>
      </c>
      <c r="T51" s="9" t="s">
        <v>0</v>
      </c>
      <c r="W51" s="4" t="s">
        <v>15</v>
      </c>
      <c r="X51" s="6" t="s">
        <v>16</v>
      </c>
      <c r="Y51" s="2" t="s">
        <v>17</v>
      </c>
      <c r="Z51" s="2" t="s">
        <v>18</v>
      </c>
      <c r="AA51" s="2" t="s">
        <v>19</v>
      </c>
      <c r="AB51" s="2" t="s">
        <v>20</v>
      </c>
      <c r="AC51" s="2" t="s">
        <v>21</v>
      </c>
      <c r="AD51" s="3" t="s">
        <v>22</v>
      </c>
      <c r="AE51" s="3" t="s">
        <v>23</v>
      </c>
      <c r="AF51" s="3" t="s">
        <v>24</v>
      </c>
      <c r="AG51" s="2" t="s">
        <v>25</v>
      </c>
      <c r="AN51" s="9" t="s">
        <v>0</v>
      </c>
      <c r="AQ51">
        <v>1</v>
      </c>
      <c r="AR51" s="7">
        <f t="shared" si="25"/>
        <v>225</v>
      </c>
      <c r="AS51" s="1" t="str">
        <f t="shared" ref="AS51" si="33">Y73</f>
        <v>Pablo</v>
      </c>
      <c r="AT51" s="1">
        <f t="shared" ref="AT51" si="34">Z73</f>
        <v>42654741</v>
      </c>
      <c r="AU51" s="1" t="str">
        <f t="shared" ref="AU51" si="35">AA73</f>
        <v>Pablo@mail.com</v>
      </c>
      <c r="AV51" s="1" t="str">
        <f t="shared" ref="AV51" si="36">AB73</f>
        <v>Calandrias 1891</v>
      </c>
      <c r="AW51" s="1">
        <f t="shared" ref="AW51" si="37">AC73</f>
        <v>1</v>
      </c>
      <c r="BX51" s="9" t="s">
        <v>0</v>
      </c>
    </row>
    <row r="52" spans="4:76" x14ac:dyDescent="0.3">
      <c r="D52">
        <v>2</v>
      </c>
      <c r="E52" s="1">
        <v>2</v>
      </c>
      <c r="F52" s="5">
        <v>2363</v>
      </c>
      <c r="G52" s="19">
        <v>11</v>
      </c>
      <c r="H52" s="7">
        <v>225</v>
      </c>
      <c r="I52" s="1">
        <v>18000</v>
      </c>
      <c r="J52" s="1">
        <v>10</v>
      </c>
      <c r="K52" s="1">
        <v>2</v>
      </c>
      <c r="L52" s="1">
        <v>2023</v>
      </c>
      <c r="M52" s="1">
        <v>1</v>
      </c>
      <c r="T52" s="9" t="s">
        <v>0</v>
      </c>
      <c r="W52">
        <v>1</v>
      </c>
      <c r="X52" s="5">
        <f>E28</f>
        <v>2363</v>
      </c>
      <c r="Y52" s="1">
        <f t="shared" ref="Y52:AG52" si="38">F28</f>
        <v>3</v>
      </c>
      <c r="Z52" s="1" t="str">
        <f t="shared" si="38"/>
        <v>Delia</v>
      </c>
      <c r="AA52" s="1" t="str">
        <f t="shared" si="38"/>
        <v>Acacias 229</v>
      </c>
      <c r="AB52" s="1">
        <f t="shared" si="38"/>
        <v>47268015</v>
      </c>
      <c r="AC52" s="1" t="str">
        <f t="shared" si="38"/>
        <v>Delia@email.com</v>
      </c>
      <c r="AD52" s="1">
        <f t="shared" si="38"/>
        <v>12</v>
      </c>
      <c r="AE52" s="1">
        <f t="shared" si="38"/>
        <v>12</v>
      </c>
      <c r="AF52" s="1">
        <f t="shared" si="38"/>
        <v>2020</v>
      </c>
      <c r="AG52" s="1">
        <f t="shared" si="38"/>
        <v>1</v>
      </c>
      <c r="AN52" s="9" t="s">
        <v>0</v>
      </c>
      <c r="AQ52">
        <v>2</v>
      </c>
      <c r="AR52" s="7">
        <f t="shared" ref="AR52" si="39">X74</f>
        <v>124</v>
      </c>
      <c r="AS52" s="1" t="str">
        <f t="shared" ref="AS52" si="40">Y74</f>
        <v>María</v>
      </c>
      <c r="AT52" s="1">
        <f t="shared" ref="AT52" si="41">Z74</f>
        <v>45511007</v>
      </c>
      <c r="AU52" s="1" t="str">
        <f t="shared" ref="AU52" si="42">AA74</f>
        <v>María@mail.com</v>
      </c>
      <c r="AV52" s="1" t="str">
        <f t="shared" ref="AV52" si="43">AB74</f>
        <v>Alamos 1589</v>
      </c>
      <c r="AW52" s="1">
        <f t="shared" ref="AW52" si="44">AC74</f>
        <v>1</v>
      </c>
      <c r="BX52" s="9" t="s">
        <v>0</v>
      </c>
    </row>
    <row r="53" spans="4:76" x14ac:dyDescent="0.3">
      <c r="T53" s="9" t="s">
        <v>0</v>
      </c>
      <c r="W53">
        <v>2</v>
      </c>
      <c r="X53" s="5">
        <f t="shared" ref="X53:X61" si="45">E29</f>
        <v>1823</v>
      </c>
      <c r="Y53" s="1">
        <f t="shared" ref="Y53:Y61" si="46">F29</f>
        <v>4</v>
      </c>
      <c r="Z53" s="1" t="str">
        <f t="shared" ref="Z53:Z61" si="47">G29</f>
        <v>Carlos</v>
      </c>
      <c r="AA53" s="1" t="str">
        <f t="shared" ref="AA53:AA61" si="48">H29</f>
        <v>Gorriones 163</v>
      </c>
      <c r="AB53" s="1">
        <f t="shared" ref="AB53:AB61" si="49">I29</f>
        <v>49014283</v>
      </c>
      <c r="AC53" s="1" t="str">
        <f t="shared" ref="AC53:AC61" si="50">J29</f>
        <v>Carlos@email.com</v>
      </c>
      <c r="AD53" s="1">
        <f t="shared" ref="AD53:AD61" si="51">K29</f>
        <v>5</v>
      </c>
      <c r="AE53" s="1">
        <f t="shared" ref="AE53:AE61" si="52">L29</f>
        <v>10</v>
      </c>
      <c r="AF53" s="1">
        <f t="shared" ref="AF53:AF61" si="53">M29</f>
        <v>2021</v>
      </c>
      <c r="AG53" s="1">
        <f t="shared" ref="AG53:AG61" si="54">N29</f>
        <v>1</v>
      </c>
      <c r="AN53" s="9" t="s">
        <v>0</v>
      </c>
      <c r="BX53" s="9" t="s">
        <v>0</v>
      </c>
    </row>
    <row r="54" spans="4:76" x14ac:dyDescent="0.3">
      <c r="T54" s="9" t="s">
        <v>0</v>
      </c>
      <c r="W54">
        <v>3</v>
      </c>
      <c r="X54" s="5">
        <f t="shared" si="45"/>
        <v>9985</v>
      </c>
      <c r="Y54" s="1">
        <f t="shared" si="46"/>
        <v>5</v>
      </c>
      <c r="Z54" s="1" t="str">
        <f t="shared" si="47"/>
        <v>Sandra</v>
      </c>
      <c r="AA54" s="1" t="str">
        <f t="shared" si="48"/>
        <v>Talas 838</v>
      </c>
      <c r="AB54" s="1">
        <f t="shared" si="49"/>
        <v>44783742</v>
      </c>
      <c r="AC54" s="1" t="str">
        <f t="shared" si="50"/>
        <v>Sandra@email.com</v>
      </c>
      <c r="AD54" s="1">
        <f t="shared" si="51"/>
        <v>17</v>
      </c>
      <c r="AE54" s="1">
        <f t="shared" si="52"/>
        <v>12</v>
      </c>
      <c r="AF54" s="1">
        <f t="shared" si="53"/>
        <v>2020</v>
      </c>
      <c r="AG54" s="1">
        <f t="shared" si="54"/>
        <v>1</v>
      </c>
      <c r="AN54" s="9" t="s">
        <v>0</v>
      </c>
      <c r="BX54" s="9" t="s">
        <v>0</v>
      </c>
    </row>
    <row r="55" spans="4:76" x14ac:dyDescent="0.3">
      <c r="T55" s="9" t="s">
        <v>0</v>
      </c>
      <c r="W55">
        <v>4</v>
      </c>
      <c r="X55" s="5">
        <f t="shared" si="45"/>
        <v>2678</v>
      </c>
      <c r="Y55" s="1">
        <f t="shared" si="46"/>
        <v>2</v>
      </c>
      <c r="Z55" s="1" t="str">
        <f t="shared" si="47"/>
        <v>Julia</v>
      </c>
      <c r="AA55" s="1" t="str">
        <f t="shared" si="48"/>
        <v>Yrigoyen 132</v>
      </c>
      <c r="AB55" s="1">
        <f t="shared" si="49"/>
        <v>46742947</v>
      </c>
      <c r="AC55" s="1" t="str">
        <f t="shared" si="50"/>
        <v>Julia@email.com</v>
      </c>
      <c r="AD55" s="1">
        <f t="shared" si="51"/>
        <v>27</v>
      </c>
      <c r="AE55" s="1">
        <f t="shared" si="52"/>
        <v>6</v>
      </c>
      <c r="AF55" s="1">
        <f t="shared" si="53"/>
        <v>2021</v>
      </c>
      <c r="AG55" s="1">
        <f t="shared" si="54"/>
        <v>1</v>
      </c>
      <c r="AN55" s="9" t="s">
        <v>0</v>
      </c>
      <c r="BX55" s="9" t="s">
        <v>0</v>
      </c>
    </row>
    <row r="56" spans="4:76" x14ac:dyDescent="0.3">
      <c r="E56" t="s">
        <v>90</v>
      </c>
      <c r="T56" s="9" t="s">
        <v>0</v>
      </c>
      <c r="W56">
        <v>5</v>
      </c>
      <c r="X56" s="5">
        <f t="shared" si="45"/>
        <v>7011</v>
      </c>
      <c r="Y56" s="1">
        <f t="shared" si="46"/>
        <v>2</v>
      </c>
      <c r="Z56" s="1" t="str">
        <f t="shared" si="47"/>
        <v>Cecilia</v>
      </c>
      <c r="AA56" s="1" t="str">
        <f t="shared" si="48"/>
        <v>Artigas 797</v>
      </c>
      <c r="AB56" s="1">
        <f t="shared" si="49"/>
        <v>42654741</v>
      </c>
      <c r="AC56" s="1" t="str">
        <f t="shared" si="50"/>
        <v>Cecilia@email.com</v>
      </c>
      <c r="AD56" s="1">
        <f t="shared" si="51"/>
        <v>8</v>
      </c>
      <c r="AE56" s="1">
        <f t="shared" si="52"/>
        <v>9</v>
      </c>
      <c r="AF56" s="1">
        <f t="shared" si="53"/>
        <v>2020</v>
      </c>
      <c r="AG56" s="1">
        <f t="shared" si="54"/>
        <v>1</v>
      </c>
      <c r="AN56" s="9" t="s">
        <v>0</v>
      </c>
      <c r="BX56" s="9" t="s">
        <v>0</v>
      </c>
    </row>
    <row r="57" spans="4:76" x14ac:dyDescent="0.3">
      <c r="D57" s="4" t="s">
        <v>69</v>
      </c>
      <c r="E57" s="8" t="s">
        <v>71</v>
      </c>
      <c r="F57" s="2" t="s">
        <v>18</v>
      </c>
      <c r="G57" s="2" t="s">
        <v>20</v>
      </c>
      <c r="H57" s="2" t="s">
        <v>21</v>
      </c>
      <c r="I57" s="2" t="s">
        <v>70</v>
      </c>
      <c r="J57" s="2" t="s">
        <v>59</v>
      </c>
      <c r="T57" s="9" t="s">
        <v>0</v>
      </c>
      <c r="W57">
        <v>6</v>
      </c>
      <c r="X57" s="5">
        <f t="shared" si="45"/>
        <v>9172</v>
      </c>
      <c r="Y57" s="1">
        <f t="shared" si="46"/>
        <v>4</v>
      </c>
      <c r="Z57" s="1" t="str">
        <f t="shared" si="47"/>
        <v>Andres</v>
      </c>
      <c r="AA57" s="1" t="str">
        <f t="shared" si="48"/>
        <v>Libertador 678</v>
      </c>
      <c r="AB57" s="1">
        <f t="shared" si="49"/>
        <v>45511007</v>
      </c>
      <c r="AC57" s="1" t="str">
        <f t="shared" si="50"/>
        <v>Andres@email.com</v>
      </c>
      <c r="AD57" s="1">
        <f t="shared" si="51"/>
        <v>19</v>
      </c>
      <c r="AE57" s="1">
        <f t="shared" si="52"/>
        <v>3</v>
      </c>
      <c r="AF57" s="1">
        <f t="shared" si="53"/>
        <v>2021</v>
      </c>
      <c r="AG57" s="1">
        <f t="shared" si="54"/>
        <v>1</v>
      </c>
      <c r="AN57" s="9" t="s">
        <v>0</v>
      </c>
      <c r="AS57" t="s">
        <v>72</v>
      </c>
      <c r="BX57" s="9" t="s">
        <v>0</v>
      </c>
    </row>
    <row r="58" spans="4:76" x14ac:dyDescent="0.3">
      <c r="D58">
        <v>1</v>
      </c>
      <c r="E58" s="7">
        <v>225</v>
      </c>
      <c r="F58" s="1" t="s">
        <v>73</v>
      </c>
      <c r="G58" s="1">
        <v>42654741</v>
      </c>
      <c r="H58" s="1" t="s">
        <v>74</v>
      </c>
      <c r="I58" s="1" t="s">
        <v>75</v>
      </c>
      <c r="J58" s="1">
        <v>1</v>
      </c>
      <c r="T58" s="9" t="s">
        <v>0</v>
      </c>
      <c r="W58">
        <v>7</v>
      </c>
      <c r="X58" s="5">
        <f t="shared" si="45"/>
        <v>8181</v>
      </c>
      <c r="Y58" s="1">
        <f t="shared" si="46"/>
        <v>5</v>
      </c>
      <c r="Z58" s="1" t="str">
        <f t="shared" si="47"/>
        <v>Pedro</v>
      </c>
      <c r="AA58" s="1" t="str">
        <f t="shared" si="48"/>
        <v>Calandrias 891</v>
      </c>
      <c r="AB58" s="1">
        <f t="shared" si="49"/>
        <v>41627293</v>
      </c>
      <c r="AC58" s="1" t="str">
        <f t="shared" si="50"/>
        <v>Pedro@email.com</v>
      </c>
      <c r="AD58" s="1">
        <f t="shared" si="51"/>
        <v>31</v>
      </c>
      <c r="AE58" s="1">
        <f t="shared" si="52"/>
        <v>5</v>
      </c>
      <c r="AF58" s="1">
        <f t="shared" si="53"/>
        <v>2020</v>
      </c>
      <c r="AG58" s="1">
        <f t="shared" si="54"/>
        <v>1</v>
      </c>
      <c r="AN58" s="9" t="s">
        <v>0</v>
      </c>
      <c r="BX58" s="9" t="s">
        <v>0</v>
      </c>
    </row>
    <row r="59" spans="4:76" x14ac:dyDescent="0.3">
      <c r="D59">
        <v>2</v>
      </c>
      <c r="E59" s="7">
        <v>124</v>
      </c>
      <c r="F59" s="1" t="s">
        <v>76</v>
      </c>
      <c r="G59" s="1">
        <v>45511007</v>
      </c>
      <c r="H59" s="1" t="s">
        <v>77</v>
      </c>
      <c r="I59" s="1" t="s">
        <v>78</v>
      </c>
      <c r="J59" s="1">
        <v>1</v>
      </c>
      <c r="T59" s="9" t="s">
        <v>0</v>
      </c>
      <c r="W59">
        <v>8</v>
      </c>
      <c r="X59" s="5">
        <f t="shared" si="45"/>
        <v>5361</v>
      </c>
      <c r="Y59" s="1">
        <f t="shared" si="46"/>
        <v>2</v>
      </c>
      <c r="Z59" s="1" t="str">
        <f t="shared" si="47"/>
        <v>Maximiliano</v>
      </c>
      <c r="AA59" s="1" t="str">
        <f t="shared" si="48"/>
        <v>Alamos 589</v>
      </c>
      <c r="AB59" s="1">
        <f t="shared" si="49"/>
        <v>45423678</v>
      </c>
      <c r="AC59" s="1" t="str">
        <f t="shared" si="50"/>
        <v>Maximiliano@email.com</v>
      </c>
      <c r="AD59" s="1">
        <f t="shared" si="51"/>
        <v>9</v>
      </c>
      <c r="AE59" s="1">
        <f t="shared" si="52"/>
        <v>12</v>
      </c>
      <c r="AF59" s="1">
        <f t="shared" si="53"/>
        <v>2020</v>
      </c>
      <c r="AG59" s="1">
        <f t="shared" si="54"/>
        <v>1</v>
      </c>
      <c r="AN59" s="9" t="s">
        <v>0</v>
      </c>
      <c r="AW59" s="20" t="s">
        <v>14</v>
      </c>
      <c r="AX59" s="20"/>
      <c r="AY59" s="20"/>
      <c r="BX59" s="9" t="s">
        <v>0</v>
      </c>
    </row>
    <row r="60" spans="4:76" x14ac:dyDescent="0.3">
      <c r="T60" s="9" t="s">
        <v>0</v>
      </c>
      <c r="W60">
        <v>9</v>
      </c>
      <c r="X60" s="5">
        <f t="shared" si="45"/>
        <v>5828</v>
      </c>
      <c r="Y60" s="1">
        <f t="shared" si="46"/>
        <v>5</v>
      </c>
      <c r="Z60" s="1" t="str">
        <f t="shared" si="47"/>
        <v>Verónica</v>
      </c>
      <c r="AA60" s="1" t="str">
        <f t="shared" si="48"/>
        <v>Gardel 176</v>
      </c>
      <c r="AB60" s="1">
        <f t="shared" si="49"/>
        <v>47225487</v>
      </c>
      <c r="AC60" s="1" t="str">
        <f t="shared" si="50"/>
        <v>Verónica@email.com</v>
      </c>
      <c r="AD60" s="1">
        <f t="shared" si="51"/>
        <v>21</v>
      </c>
      <c r="AE60" s="1">
        <f t="shared" si="52"/>
        <v>2</v>
      </c>
      <c r="AF60" s="1">
        <f t="shared" si="53"/>
        <v>2020</v>
      </c>
      <c r="AG60" s="1">
        <f t="shared" si="54"/>
        <v>1</v>
      </c>
      <c r="AN60" s="9" t="s">
        <v>0</v>
      </c>
      <c r="AR60" s="4" t="s">
        <v>15</v>
      </c>
      <c r="AS60" s="6" t="s">
        <v>16</v>
      </c>
      <c r="AU60" s="6" t="s">
        <v>16</v>
      </c>
      <c r="AV60" s="8" t="s">
        <v>63</v>
      </c>
      <c r="AW60" s="2" t="s">
        <v>22</v>
      </c>
      <c r="AX60" s="2" t="s">
        <v>23</v>
      </c>
      <c r="AY60" s="2" t="s">
        <v>24</v>
      </c>
      <c r="BA60" s="4" t="s">
        <v>69</v>
      </c>
      <c r="BB60" s="8" t="s">
        <v>71</v>
      </c>
      <c r="BX60" s="9" t="s">
        <v>0</v>
      </c>
    </row>
    <row r="61" spans="4:76" x14ac:dyDescent="0.3">
      <c r="T61" s="9" t="s">
        <v>0</v>
      </c>
      <c r="W61">
        <v>10</v>
      </c>
      <c r="X61" s="5">
        <f t="shared" si="45"/>
        <v>8865</v>
      </c>
      <c r="Y61" s="1">
        <f t="shared" si="46"/>
        <v>3</v>
      </c>
      <c r="Z61" s="1" t="str">
        <f t="shared" si="47"/>
        <v>Juan</v>
      </c>
      <c r="AA61" s="1" t="str">
        <f t="shared" si="48"/>
        <v>Uruguay 111</v>
      </c>
      <c r="AB61" s="1">
        <f t="shared" si="49"/>
        <v>49291945</v>
      </c>
      <c r="AC61" s="1" t="str">
        <f t="shared" si="50"/>
        <v>Juan@email.com</v>
      </c>
      <c r="AD61" s="1">
        <f t="shared" si="51"/>
        <v>31</v>
      </c>
      <c r="AE61" s="1">
        <f t="shared" si="52"/>
        <v>8</v>
      </c>
      <c r="AF61" s="1">
        <f t="shared" si="53"/>
        <v>2020</v>
      </c>
      <c r="AG61" s="1">
        <f t="shared" si="54"/>
        <v>1</v>
      </c>
      <c r="AN61" s="9" t="s">
        <v>0</v>
      </c>
      <c r="AS61" s="5">
        <f>AR30</f>
        <v>2363</v>
      </c>
      <c r="AT61" t="str">
        <f t="shared" ref="AT61:AT70" si="55">IF(ISNUMBER(MATCH(AS61,$AA$83:$AA$84,0)),"EXISTE","NO EXISTE")</f>
        <v>EXISTE</v>
      </c>
      <c r="AU61" s="5">
        <f>AS45</f>
        <v>2363</v>
      </c>
      <c r="AV61" s="7">
        <f>AU45</f>
        <v>124</v>
      </c>
      <c r="AW61" s="1">
        <f>AW45</f>
        <v>18</v>
      </c>
      <c r="AX61" s="1">
        <f t="shared" ref="AX61:AY61" si="56">AX45</f>
        <v>10</v>
      </c>
      <c r="AY61" s="1">
        <f t="shared" si="56"/>
        <v>2022</v>
      </c>
      <c r="AZ61" t="str">
        <f>IF(ISNUMBER(MATCH(AV61,$AI$83:$AI$84,0)),"EXISTE","NO EXISTE")</f>
        <v>EXISTE</v>
      </c>
      <c r="BB61" s="7">
        <f>AR51</f>
        <v>225</v>
      </c>
      <c r="BX61" s="9" t="s">
        <v>0</v>
      </c>
    </row>
    <row r="62" spans="4:76" x14ac:dyDescent="0.3">
      <c r="T62" s="9" t="s">
        <v>0</v>
      </c>
      <c r="AN62" s="9" t="s">
        <v>0</v>
      </c>
      <c r="AS62" s="5">
        <f t="shared" ref="AS62:AS70" si="57">AR31</f>
        <v>1823</v>
      </c>
      <c r="AT62" t="str">
        <f t="shared" si="55"/>
        <v>NO EXISTE</v>
      </c>
      <c r="AU62" s="5">
        <f>AS46</f>
        <v>2363</v>
      </c>
      <c r="AV62" s="7">
        <f>AU46</f>
        <v>225</v>
      </c>
      <c r="AW62" s="1">
        <f>AW46</f>
        <v>10</v>
      </c>
      <c r="AX62" s="1">
        <f t="shared" ref="AX62:AY62" si="58">AX46</f>
        <v>2</v>
      </c>
      <c r="AY62" s="1">
        <f t="shared" si="58"/>
        <v>2023</v>
      </c>
      <c r="AZ62" t="str">
        <f>IF(ISNUMBER(MATCH(AV62,$AI$83:$AI$84,0)),"EXISTE","NO EXISTE")</f>
        <v>EXISTE</v>
      </c>
      <c r="BB62" s="7">
        <f>AR52</f>
        <v>124</v>
      </c>
      <c r="BX62" s="9" t="s">
        <v>0</v>
      </c>
    </row>
    <row r="63" spans="4:76" x14ac:dyDescent="0.3">
      <c r="T63" s="9" t="s">
        <v>0</v>
      </c>
      <c r="AN63" s="9" t="s">
        <v>0</v>
      </c>
      <c r="AS63" s="5">
        <f t="shared" si="57"/>
        <v>9985</v>
      </c>
      <c r="AT63" t="str">
        <f t="shared" si="55"/>
        <v>NO EXISTE</v>
      </c>
      <c r="BX63" s="9" t="s">
        <v>0</v>
      </c>
    </row>
    <row r="64" spans="4:76" x14ac:dyDescent="0.3">
      <c r="T64" s="9" t="s">
        <v>0</v>
      </c>
      <c r="AN64" s="9" t="s">
        <v>0</v>
      </c>
      <c r="AS64" s="5">
        <f t="shared" si="57"/>
        <v>2678</v>
      </c>
      <c r="AT64" t="str">
        <f t="shared" si="55"/>
        <v>NO EXISTE</v>
      </c>
      <c r="BX64" s="9" t="s">
        <v>0</v>
      </c>
    </row>
    <row r="65" spans="20:76" x14ac:dyDescent="0.3">
      <c r="T65" s="9" t="s">
        <v>0</v>
      </c>
      <c r="AC65" s="20" t="s">
        <v>14</v>
      </c>
      <c r="AD65" s="20"/>
      <c r="AE65" s="20"/>
      <c r="AN65" s="9" t="s">
        <v>0</v>
      </c>
      <c r="AS65" s="5">
        <f t="shared" si="57"/>
        <v>7011</v>
      </c>
      <c r="AT65" t="str">
        <f t="shared" si="55"/>
        <v>NO EXISTE</v>
      </c>
      <c r="BX65" s="9" t="s">
        <v>0</v>
      </c>
    </row>
    <row r="66" spans="20:76" x14ac:dyDescent="0.3">
      <c r="T66" s="9" t="s">
        <v>0</v>
      </c>
      <c r="W66" s="4" t="s">
        <v>62</v>
      </c>
      <c r="X66" s="2" t="s">
        <v>68</v>
      </c>
      <c r="Y66" s="6" t="s">
        <v>16</v>
      </c>
      <c r="Z66" s="2" t="s">
        <v>57</v>
      </c>
      <c r="AA66" s="8" t="s">
        <v>63</v>
      </c>
      <c r="AB66" s="2" t="s">
        <v>64</v>
      </c>
      <c r="AC66" s="2" t="s">
        <v>22</v>
      </c>
      <c r="AD66" s="2" t="s">
        <v>23</v>
      </c>
      <c r="AE66" s="2" t="s">
        <v>24</v>
      </c>
      <c r="AN66" s="9" t="s">
        <v>0</v>
      </c>
      <c r="AS66" s="5">
        <f t="shared" si="57"/>
        <v>9172</v>
      </c>
      <c r="AT66" t="str">
        <f t="shared" si="55"/>
        <v>NO EXISTE</v>
      </c>
      <c r="BX66" s="9" t="s">
        <v>0</v>
      </c>
    </row>
    <row r="67" spans="20:76" x14ac:dyDescent="0.3">
      <c r="T67" s="9" t="s">
        <v>0</v>
      </c>
      <c r="W67">
        <v>1</v>
      </c>
      <c r="X67" s="1">
        <f>E51</f>
        <v>1</v>
      </c>
      <c r="Y67" s="5">
        <f t="shared" ref="Y67:AE67" si="59">F51</f>
        <v>2363</v>
      </c>
      <c r="Z67" s="1">
        <f t="shared" si="59"/>
        <v>15</v>
      </c>
      <c r="AA67" s="7">
        <f t="shared" si="59"/>
        <v>124</v>
      </c>
      <c r="AB67" s="1">
        <f t="shared" si="59"/>
        <v>12000</v>
      </c>
      <c r="AC67" s="1">
        <f t="shared" si="59"/>
        <v>18</v>
      </c>
      <c r="AD67" s="1">
        <f t="shared" si="59"/>
        <v>10</v>
      </c>
      <c r="AE67" s="1">
        <f t="shared" si="59"/>
        <v>2022</v>
      </c>
      <c r="AN67" s="9" t="s">
        <v>0</v>
      </c>
      <c r="AS67" s="5">
        <f t="shared" si="57"/>
        <v>8181</v>
      </c>
      <c r="AT67" t="str">
        <f t="shared" si="55"/>
        <v>NO EXISTE</v>
      </c>
      <c r="BX67" s="9" t="s">
        <v>0</v>
      </c>
    </row>
    <row r="68" spans="20:76" x14ac:dyDescent="0.3">
      <c r="T68" s="9" t="s">
        <v>0</v>
      </c>
      <c r="W68">
        <v>2</v>
      </c>
      <c r="X68" s="1">
        <f>E52</f>
        <v>2</v>
      </c>
      <c r="Y68" s="5">
        <f t="shared" ref="Y68" si="60">F52</f>
        <v>2363</v>
      </c>
      <c r="Z68" s="1">
        <f t="shared" ref="Z68" si="61">G52</f>
        <v>11</v>
      </c>
      <c r="AA68" s="7">
        <f t="shared" ref="AA68" si="62">H52</f>
        <v>225</v>
      </c>
      <c r="AB68" s="1">
        <f t="shared" ref="AB68" si="63">I52</f>
        <v>18000</v>
      </c>
      <c r="AC68" s="1">
        <f t="shared" ref="AC68" si="64">J52</f>
        <v>10</v>
      </c>
      <c r="AD68" s="1">
        <f t="shared" ref="AD68" si="65">K52</f>
        <v>2</v>
      </c>
      <c r="AE68" s="1">
        <f t="shared" ref="AE68" si="66">L52</f>
        <v>2023</v>
      </c>
      <c r="AN68" s="9" t="s">
        <v>0</v>
      </c>
      <c r="AS68" s="5">
        <f t="shared" si="57"/>
        <v>5361</v>
      </c>
      <c r="AT68" t="str">
        <f t="shared" si="55"/>
        <v>NO EXISTE</v>
      </c>
      <c r="BX68" s="9" t="s">
        <v>0</v>
      </c>
    </row>
    <row r="69" spans="20:76" x14ac:dyDescent="0.3">
      <c r="T69" s="9" t="s">
        <v>0</v>
      </c>
      <c r="AN69" s="9" t="s">
        <v>0</v>
      </c>
      <c r="AS69" s="5">
        <f t="shared" si="57"/>
        <v>5828</v>
      </c>
      <c r="AT69" t="str">
        <f t="shared" si="55"/>
        <v>NO EXISTE</v>
      </c>
      <c r="BX69" s="9" t="s">
        <v>0</v>
      </c>
    </row>
    <row r="70" spans="20:76" x14ac:dyDescent="0.3">
      <c r="T70" s="9" t="s">
        <v>0</v>
      </c>
      <c r="AN70" s="9" t="s">
        <v>0</v>
      </c>
      <c r="AS70" s="5">
        <f t="shared" si="57"/>
        <v>8865</v>
      </c>
      <c r="AT70" t="str">
        <f t="shared" si="55"/>
        <v>NO EXISTE</v>
      </c>
      <c r="BX70" s="9" t="s">
        <v>0</v>
      </c>
    </row>
    <row r="71" spans="20:76" x14ac:dyDescent="0.3">
      <c r="T71" s="9" t="s">
        <v>0</v>
      </c>
      <c r="AN71" s="9" t="s">
        <v>0</v>
      </c>
      <c r="BX71" s="9" t="s">
        <v>0</v>
      </c>
    </row>
    <row r="72" spans="20:76" x14ac:dyDescent="0.3">
      <c r="T72" s="9" t="s">
        <v>0</v>
      </c>
      <c r="W72" s="4" t="s">
        <v>69</v>
      </c>
      <c r="X72" s="8" t="s">
        <v>71</v>
      </c>
      <c r="Y72" s="2" t="s">
        <v>18</v>
      </c>
      <c r="Z72" s="2" t="s">
        <v>20</v>
      </c>
      <c r="AA72" s="2" t="s">
        <v>21</v>
      </c>
      <c r="AB72" s="2" t="s">
        <v>70</v>
      </c>
      <c r="AC72" s="2" t="s">
        <v>59</v>
      </c>
      <c r="AN72" s="9" t="s">
        <v>0</v>
      </c>
      <c r="AU72" t="s">
        <v>79</v>
      </c>
      <c r="BX72" s="9" t="s">
        <v>0</v>
      </c>
    </row>
    <row r="73" spans="20:76" x14ac:dyDescent="0.3">
      <c r="T73" s="9" t="s">
        <v>0</v>
      </c>
      <c r="W73">
        <v>1</v>
      </c>
      <c r="X73" s="7">
        <f>E58</f>
        <v>225</v>
      </c>
      <c r="Y73" s="1" t="str">
        <f t="shared" ref="Y73:AC73" si="67">F58</f>
        <v>Pablo</v>
      </c>
      <c r="Z73" s="1">
        <f t="shared" si="67"/>
        <v>42654741</v>
      </c>
      <c r="AA73" s="1" t="str">
        <f t="shared" si="67"/>
        <v>Pablo@mail.com</v>
      </c>
      <c r="AB73" s="1" t="str">
        <f t="shared" si="67"/>
        <v>Calandrias 1891</v>
      </c>
      <c r="AC73" s="1">
        <f t="shared" si="67"/>
        <v>1</v>
      </c>
      <c r="AN73" s="9" t="s">
        <v>0</v>
      </c>
      <c r="AS73" t="s">
        <v>80</v>
      </c>
      <c r="AU73" t="s">
        <v>81</v>
      </c>
      <c r="BX73" s="9" t="s">
        <v>0</v>
      </c>
    </row>
    <row r="74" spans="20:76" x14ac:dyDescent="0.3">
      <c r="T74" s="9" t="s">
        <v>0</v>
      </c>
      <c r="W74">
        <v>2</v>
      </c>
      <c r="X74" s="7">
        <f>E59</f>
        <v>124</v>
      </c>
      <c r="Y74" s="1" t="str">
        <f t="shared" ref="Y74" si="68">F59</f>
        <v>María</v>
      </c>
      <c r="Z74" s="1">
        <f t="shared" ref="Z74" si="69">G59</f>
        <v>45511007</v>
      </c>
      <c r="AA74" s="1" t="str">
        <f t="shared" ref="AA74" si="70">H59</f>
        <v>María@mail.com</v>
      </c>
      <c r="AB74" s="1" t="str">
        <f t="shared" ref="AB74" si="71">I59</f>
        <v>Alamos 1589</v>
      </c>
      <c r="AC74" s="1">
        <f t="shared" ref="AC74" si="72">J59</f>
        <v>1</v>
      </c>
      <c r="AN74" s="9" t="s">
        <v>0</v>
      </c>
      <c r="AU74" t="s">
        <v>82</v>
      </c>
      <c r="BX74" s="9" t="s">
        <v>0</v>
      </c>
    </row>
    <row r="75" spans="20:76" x14ac:dyDescent="0.3">
      <c r="T75" s="9" t="s">
        <v>0</v>
      </c>
      <c r="AN75" s="9" t="s">
        <v>0</v>
      </c>
      <c r="AU75" s="21" t="s">
        <v>14</v>
      </c>
      <c r="AV75" s="22"/>
      <c r="AW75" s="23"/>
      <c r="BX75" s="9" t="s">
        <v>0</v>
      </c>
    </row>
    <row r="76" spans="20:76" x14ac:dyDescent="0.3">
      <c r="T76" s="9" t="s">
        <v>0</v>
      </c>
      <c r="AN76" s="9" t="s">
        <v>0</v>
      </c>
      <c r="AR76" s="4" t="s">
        <v>15</v>
      </c>
      <c r="AS76" s="6" t="s">
        <v>16</v>
      </c>
      <c r="AT76" s="2" t="s">
        <v>18</v>
      </c>
      <c r="AU76" s="2" t="s">
        <v>22</v>
      </c>
      <c r="AV76" s="2" t="s">
        <v>23</v>
      </c>
      <c r="AW76" s="2" t="s">
        <v>24</v>
      </c>
      <c r="BX76" s="9" t="s">
        <v>0</v>
      </c>
    </row>
    <row r="77" spans="20:76" x14ac:dyDescent="0.3">
      <c r="T77" s="9" t="s">
        <v>0</v>
      </c>
      <c r="AN77" s="9" t="s">
        <v>0</v>
      </c>
      <c r="AS77" s="5">
        <f>IF(AND(Z83&lt;&gt;"NO EXISTE",OR($AF$83&lt;&gt;"NO EXISTE",$AF$84&lt;&gt;"NO EXISTE"),OR($AG$83="EXISTE",$AG$84="EXISTE")),Y83,"")</f>
        <v>2363</v>
      </c>
      <c r="AT77" s="1" t="str">
        <f>IF(AND(Z83&lt;&gt;"NO EXISTE",OR(AF83&lt;&gt;"NO EXISTE",AF84&lt;&gt;"NO EXISTE"),OR(AG83="EXISTE",AG84="EXISTE")),Z52,"")</f>
        <v>Delia</v>
      </c>
      <c r="AU77" s="1">
        <f>IF(Z99&lt;&gt;"",VLOOKUP($AA$68,$AB$83:$AE$84,2,FALSE),"")</f>
        <v>10</v>
      </c>
      <c r="AV77" s="1">
        <f>IF(Z99&lt;&gt;"",VLOOKUP($AA$68,$AB$83:$AE$84,3,FALSE),"")</f>
        <v>2</v>
      </c>
      <c r="AW77" s="1">
        <f>IF(Z99&lt;&gt;"",VLOOKUP($AA$68,$AB$83:$AE$84,4,FALSE),"")</f>
        <v>2023</v>
      </c>
      <c r="BX77" s="9" t="s">
        <v>0</v>
      </c>
    </row>
    <row r="78" spans="20:76" x14ac:dyDescent="0.3">
      <c r="T78" s="9" t="s">
        <v>0</v>
      </c>
      <c r="AN78" s="9" t="s">
        <v>0</v>
      </c>
      <c r="AS78" s="5" t="str">
        <f t="shared" ref="AS78:AS86" si="73">IF(AND(Z84&lt;&gt;"NO EXISTE",OR($AF$83&lt;&gt;"NO EXISTE",$AF$84&lt;&gt;"NO EXISTE"),OR($AG$83="EXISTE",$AG$84="EXISTE")),Y84,"")</f>
        <v/>
      </c>
      <c r="AT78" s="1" t="str">
        <f t="shared" ref="AT78:AT86" si="74">IF(AND(Z84&lt;&gt;"NO EXISTE",OR(AF84&lt;&gt;"NO EXISTE",AF85&lt;&gt;"NO EXISTE"),OR(AG84="EXISTE",AG85="EXISTE")),Z53,"")</f>
        <v/>
      </c>
      <c r="AU78" s="1" t="str">
        <f t="shared" ref="AU78:AU86" si="75">IF(Z100&lt;&gt;"",VLOOKUP($AA$68,$AB$83:$AE$84,2,FALSE),"")</f>
        <v/>
      </c>
      <c r="AV78" s="1" t="str">
        <f t="shared" ref="AV78:AV86" si="76">IF(Z100&lt;&gt;"",VLOOKUP($AA$68,$AB$83:$AE$84,3,FALSE),"")</f>
        <v/>
      </c>
      <c r="AW78" s="1" t="str">
        <f t="shared" ref="AW78:AW86" si="77">IF(Z100&lt;&gt;"",VLOOKUP($AA$68,$AB$83:$AE$84,4,FALSE),"")</f>
        <v/>
      </c>
      <c r="BX78" s="9" t="s">
        <v>0</v>
      </c>
    </row>
    <row r="79" spans="20:76" x14ac:dyDescent="0.3">
      <c r="T79" s="9" t="s">
        <v>0</v>
      </c>
      <c r="Y79" t="s">
        <v>72</v>
      </c>
      <c r="AN79" s="9" t="s">
        <v>0</v>
      </c>
      <c r="AS79" s="5" t="str">
        <f t="shared" si="73"/>
        <v/>
      </c>
      <c r="AT79" s="1" t="str">
        <f t="shared" si="74"/>
        <v/>
      </c>
      <c r="AU79" s="1" t="str">
        <f t="shared" si="75"/>
        <v/>
      </c>
      <c r="AV79" s="1" t="str">
        <f t="shared" si="76"/>
        <v/>
      </c>
      <c r="AW79" s="1" t="str">
        <f t="shared" si="77"/>
        <v/>
      </c>
      <c r="BX79" s="9" t="s">
        <v>0</v>
      </c>
    </row>
    <row r="80" spans="20:76" x14ac:dyDescent="0.3">
      <c r="T80" s="9" t="s">
        <v>0</v>
      </c>
      <c r="AN80" s="9" t="s">
        <v>0</v>
      </c>
      <c r="AS80" s="5" t="str">
        <f t="shared" si="73"/>
        <v/>
      </c>
      <c r="AT80" s="1" t="str">
        <f t="shared" si="74"/>
        <v/>
      </c>
      <c r="AU80" s="1" t="str">
        <f t="shared" si="75"/>
        <v/>
      </c>
      <c r="AV80" s="1" t="str">
        <f t="shared" si="76"/>
        <v/>
      </c>
      <c r="AW80" s="1" t="str">
        <f t="shared" si="77"/>
        <v/>
      </c>
      <c r="BX80" s="9" t="s">
        <v>0</v>
      </c>
    </row>
    <row r="81" spans="20:76" x14ac:dyDescent="0.3">
      <c r="T81" s="9" t="s">
        <v>0</v>
      </c>
      <c r="AA81" s="4" t="s">
        <v>62</v>
      </c>
      <c r="AC81" s="20" t="s">
        <v>14</v>
      </c>
      <c r="AD81" s="20"/>
      <c r="AE81" s="20"/>
      <c r="AN81" s="9" t="s">
        <v>0</v>
      </c>
      <c r="AS81" s="5" t="str">
        <f t="shared" si="73"/>
        <v/>
      </c>
      <c r="AT81" s="1" t="str">
        <f t="shared" si="74"/>
        <v/>
      </c>
      <c r="AU81" s="1" t="str">
        <f t="shared" si="75"/>
        <v/>
      </c>
      <c r="AV81" s="1" t="str">
        <f t="shared" si="76"/>
        <v/>
      </c>
      <c r="AW81" s="1" t="str">
        <f t="shared" si="77"/>
        <v/>
      </c>
      <c r="BX81" s="9" t="s">
        <v>0</v>
      </c>
    </row>
    <row r="82" spans="20:76" x14ac:dyDescent="0.3">
      <c r="T82" s="9" t="s">
        <v>0</v>
      </c>
      <c r="X82" s="4" t="s">
        <v>15</v>
      </c>
      <c r="Y82" s="6" t="s">
        <v>16</v>
      </c>
      <c r="AA82" s="6" t="s">
        <v>16</v>
      </c>
      <c r="AB82" s="8" t="s">
        <v>63</v>
      </c>
      <c r="AC82" s="2" t="s">
        <v>22</v>
      </c>
      <c r="AD82" s="2" t="s">
        <v>23</v>
      </c>
      <c r="AE82" s="2" t="s">
        <v>24</v>
      </c>
      <c r="AF82" t="s">
        <v>83</v>
      </c>
      <c r="AG82" t="s">
        <v>84</v>
      </c>
      <c r="AH82" s="4" t="s">
        <v>69</v>
      </c>
      <c r="AI82" s="8" t="s">
        <v>71</v>
      </c>
      <c r="AN82" s="9" t="s">
        <v>0</v>
      </c>
      <c r="AS82" s="5" t="str">
        <f t="shared" si="73"/>
        <v/>
      </c>
      <c r="AT82" s="1" t="str">
        <f t="shared" si="74"/>
        <v/>
      </c>
      <c r="AU82" s="1" t="str">
        <f t="shared" si="75"/>
        <v/>
      </c>
      <c r="AV82" s="1" t="str">
        <f t="shared" si="76"/>
        <v/>
      </c>
      <c r="AW82" s="1" t="str">
        <f t="shared" si="77"/>
        <v/>
      </c>
      <c r="BX82" s="9" t="s">
        <v>0</v>
      </c>
    </row>
    <row r="83" spans="20:76" x14ac:dyDescent="0.3">
      <c r="T83" s="9" t="s">
        <v>0</v>
      </c>
      <c r="Y83" s="5">
        <f>X52</f>
        <v>2363</v>
      </c>
      <c r="Z83" t="str">
        <f t="shared" ref="Z83:Z92" si="78">IF(ISNUMBER(MATCH(Y83,$AA$83:$AA$84,0)),"EXISTE","NO EXISTE")</f>
        <v>EXISTE</v>
      </c>
      <c r="AA83" s="5">
        <f>Y67</f>
        <v>2363</v>
      </c>
      <c r="AB83" s="7">
        <f>AA67</f>
        <v>124</v>
      </c>
      <c r="AC83" s="1">
        <f>AC67</f>
        <v>18</v>
      </c>
      <c r="AD83" s="1">
        <f t="shared" ref="AD83:AE84" si="79">AD67</f>
        <v>10</v>
      </c>
      <c r="AE83" s="1">
        <f t="shared" si="79"/>
        <v>2022</v>
      </c>
      <c r="AF83" t="str">
        <f>IF(AND((ISNUMBER(MATCH(AB83,$AI$83:$AI$84,0)))),"EXISTE","NO EXISTE")</f>
        <v>EXISTE</v>
      </c>
      <c r="AG83" t="str">
        <f>IF(AB83=225,"EXISTE","NO EXISTE")</f>
        <v>NO EXISTE</v>
      </c>
      <c r="AI83" s="7">
        <f>X73</f>
        <v>225</v>
      </c>
      <c r="AN83" s="9" t="s">
        <v>0</v>
      </c>
      <c r="AS83" s="5" t="str">
        <f t="shared" si="73"/>
        <v/>
      </c>
      <c r="AT83" s="1" t="str">
        <f t="shared" si="74"/>
        <v/>
      </c>
      <c r="AU83" s="1" t="str">
        <f t="shared" si="75"/>
        <v/>
      </c>
      <c r="AV83" s="1" t="str">
        <f t="shared" si="76"/>
        <v/>
      </c>
      <c r="AW83" s="1" t="str">
        <f t="shared" si="77"/>
        <v/>
      </c>
      <c r="BX83" s="9" t="s">
        <v>0</v>
      </c>
    </row>
    <row r="84" spans="20:76" x14ac:dyDescent="0.3">
      <c r="T84" s="9" t="s">
        <v>0</v>
      </c>
      <c r="Y84" s="5">
        <f t="shared" ref="Y84:Y92" si="80">X53</f>
        <v>1823</v>
      </c>
      <c r="Z84" t="str">
        <f t="shared" si="78"/>
        <v>NO EXISTE</v>
      </c>
      <c r="AA84" s="5">
        <f>Y68</f>
        <v>2363</v>
      </c>
      <c r="AB84" s="7">
        <f>AA68</f>
        <v>225</v>
      </c>
      <c r="AC84" s="1">
        <f>AC68</f>
        <v>10</v>
      </c>
      <c r="AD84" s="1">
        <f t="shared" si="79"/>
        <v>2</v>
      </c>
      <c r="AE84" s="1">
        <f t="shared" si="79"/>
        <v>2023</v>
      </c>
      <c r="AF84" t="str">
        <f>IF(ISNUMBER(MATCH(AB84,$AI$83:$AI$84,0)),"EXISTE","NO EXISTE")</f>
        <v>EXISTE</v>
      </c>
      <c r="AG84" t="str">
        <f>IF(AB84=225,"EXISTE","NO EXISTE")</f>
        <v>EXISTE</v>
      </c>
      <c r="AI84" s="7">
        <f>X74</f>
        <v>124</v>
      </c>
      <c r="AN84" s="9" t="s">
        <v>0</v>
      </c>
      <c r="AS84" s="5" t="str">
        <f t="shared" si="73"/>
        <v/>
      </c>
      <c r="AT84" s="1" t="str">
        <f t="shared" si="74"/>
        <v/>
      </c>
      <c r="AU84" s="1" t="str">
        <f t="shared" si="75"/>
        <v/>
      </c>
      <c r="AV84" s="1" t="str">
        <f t="shared" si="76"/>
        <v/>
      </c>
      <c r="AW84" s="1" t="str">
        <f t="shared" si="77"/>
        <v/>
      </c>
      <c r="BX84" s="9" t="s">
        <v>0</v>
      </c>
    </row>
    <row r="85" spans="20:76" x14ac:dyDescent="0.3">
      <c r="T85" s="9" t="s">
        <v>0</v>
      </c>
      <c r="Y85" s="5">
        <f t="shared" si="80"/>
        <v>9985</v>
      </c>
      <c r="Z85" t="str">
        <f t="shared" si="78"/>
        <v>NO EXISTE</v>
      </c>
      <c r="AN85" s="9" t="s">
        <v>0</v>
      </c>
      <c r="AS85" s="5" t="str">
        <f t="shared" si="73"/>
        <v/>
      </c>
      <c r="AT85" s="1" t="str">
        <f t="shared" si="74"/>
        <v/>
      </c>
      <c r="AU85" s="1" t="str">
        <f t="shared" si="75"/>
        <v/>
      </c>
      <c r="AV85" s="1" t="str">
        <f t="shared" si="76"/>
        <v/>
      </c>
      <c r="AW85" s="1" t="str">
        <f t="shared" si="77"/>
        <v/>
      </c>
      <c r="BX85" s="9" t="s">
        <v>0</v>
      </c>
    </row>
    <row r="86" spans="20:76" x14ac:dyDescent="0.3">
      <c r="T86" s="9" t="s">
        <v>0</v>
      </c>
      <c r="Y86" s="5">
        <f t="shared" si="80"/>
        <v>2678</v>
      </c>
      <c r="Z86" t="str">
        <f t="shared" si="78"/>
        <v>NO EXISTE</v>
      </c>
      <c r="AN86" s="9" t="s">
        <v>0</v>
      </c>
      <c r="AS86" s="5" t="str">
        <f t="shared" si="73"/>
        <v/>
      </c>
      <c r="AT86" s="1" t="str">
        <f t="shared" si="74"/>
        <v/>
      </c>
      <c r="AU86" s="1" t="str">
        <f t="shared" si="75"/>
        <v/>
      </c>
      <c r="AV86" s="1" t="str">
        <f t="shared" si="76"/>
        <v/>
      </c>
      <c r="AW86" s="1" t="str">
        <f t="shared" si="77"/>
        <v/>
      </c>
      <c r="BX86" s="9" t="s">
        <v>0</v>
      </c>
    </row>
    <row r="87" spans="20:76" x14ac:dyDescent="0.3">
      <c r="T87" s="9" t="s">
        <v>0</v>
      </c>
      <c r="Y87" s="5">
        <f t="shared" si="80"/>
        <v>7011</v>
      </c>
      <c r="Z87" t="str">
        <f t="shared" si="78"/>
        <v>NO EXISTE</v>
      </c>
      <c r="AN87" s="9" t="s">
        <v>0</v>
      </c>
      <c r="BX87" s="9" t="s">
        <v>0</v>
      </c>
    </row>
    <row r="88" spans="20:76" x14ac:dyDescent="0.3">
      <c r="T88" s="9" t="s">
        <v>0</v>
      </c>
      <c r="Y88" s="5">
        <f t="shared" si="80"/>
        <v>9172</v>
      </c>
      <c r="Z88" t="str">
        <f t="shared" si="78"/>
        <v>NO EXISTE</v>
      </c>
      <c r="AN88" s="9" t="s">
        <v>0</v>
      </c>
      <c r="BX88" s="9" t="s">
        <v>0</v>
      </c>
    </row>
    <row r="89" spans="20:76" x14ac:dyDescent="0.3">
      <c r="T89" s="9" t="s">
        <v>0</v>
      </c>
      <c r="Y89" s="5">
        <f t="shared" si="80"/>
        <v>8181</v>
      </c>
      <c r="Z89" t="str">
        <f t="shared" si="78"/>
        <v>NO EXISTE</v>
      </c>
      <c r="AN89" s="9" t="s">
        <v>0</v>
      </c>
      <c r="AO89" s="10" t="s">
        <v>0</v>
      </c>
      <c r="AP89" s="10" t="s">
        <v>0</v>
      </c>
      <c r="AQ89" s="10" t="s">
        <v>0</v>
      </c>
      <c r="AR89" s="10" t="s">
        <v>0</v>
      </c>
      <c r="AS89" s="10" t="s">
        <v>0</v>
      </c>
      <c r="AT89" s="10" t="s">
        <v>0</v>
      </c>
      <c r="AU89" s="10" t="s">
        <v>0</v>
      </c>
      <c r="AV89" s="10" t="s">
        <v>0</v>
      </c>
      <c r="AW89" s="10" t="s">
        <v>0</v>
      </c>
      <c r="AX89" s="10" t="s">
        <v>0</v>
      </c>
      <c r="AY89" s="10" t="s">
        <v>0</v>
      </c>
      <c r="AZ89" s="10" t="s">
        <v>0</v>
      </c>
      <c r="BA89" s="10" t="s">
        <v>0</v>
      </c>
      <c r="BB89" s="10" t="s">
        <v>0</v>
      </c>
      <c r="BC89" s="10" t="s">
        <v>0</v>
      </c>
      <c r="BD89" s="10" t="s">
        <v>0</v>
      </c>
      <c r="BE89" s="10" t="s">
        <v>0</v>
      </c>
      <c r="BF89" s="10" t="s">
        <v>0</v>
      </c>
      <c r="BG89" s="10" t="s">
        <v>0</v>
      </c>
      <c r="BH89" s="10" t="s">
        <v>0</v>
      </c>
      <c r="BI89" s="10" t="s">
        <v>0</v>
      </c>
      <c r="BJ89" s="10" t="s">
        <v>0</v>
      </c>
      <c r="BK89" s="10" t="s">
        <v>0</v>
      </c>
      <c r="BL89" s="10" t="s">
        <v>0</v>
      </c>
      <c r="BM89" s="10" t="s">
        <v>0</v>
      </c>
      <c r="BN89" s="10" t="s">
        <v>0</v>
      </c>
      <c r="BO89" s="10" t="s">
        <v>0</v>
      </c>
      <c r="BP89" s="10" t="s">
        <v>0</v>
      </c>
      <c r="BQ89" s="10" t="s">
        <v>0</v>
      </c>
      <c r="BR89" s="10" t="s">
        <v>0</v>
      </c>
      <c r="BS89" s="10" t="s">
        <v>0</v>
      </c>
      <c r="BT89" s="10" t="s">
        <v>0</v>
      </c>
      <c r="BU89" s="10" t="s">
        <v>0</v>
      </c>
      <c r="BV89" s="10" t="s">
        <v>0</v>
      </c>
      <c r="BW89" s="10" t="s">
        <v>0</v>
      </c>
      <c r="BX89" s="9" t="s">
        <v>0</v>
      </c>
    </row>
    <row r="90" spans="20:76" x14ac:dyDescent="0.3">
      <c r="T90" s="9" t="s">
        <v>0</v>
      </c>
      <c r="Y90" s="5">
        <f t="shared" si="80"/>
        <v>5361</v>
      </c>
      <c r="Z90" t="str">
        <f t="shared" si="78"/>
        <v>NO EXISTE</v>
      </c>
      <c r="AN90" s="9" t="s">
        <v>0</v>
      </c>
      <c r="BX90" s="9" t="s">
        <v>0</v>
      </c>
    </row>
    <row r="91" spans="20:76" x14ac:dyDescent="0.3">
      <c r="T91" s="9" t="s">
        <v>0</v>
      </c>
      <c r="Y91" s="5">
        <f t="shared" si="80"/>
        <v>5828</v>
      </c>
      <c r="Z91" t="str">
        <f t="shared" si="78"/>
        <v>NO EXISTE</v>
      </c>
      <c r="AN91" s="9" t="s">
        <v>0</v>
      </c>
      <c r="BX91" s="9" t="s">
        <v>0</v>
      </c>
    </row>
    <row r="92" spans="20:76" x14ac:dyDescent="0.3">
      <c r="T92" s="9" t="s">
        <v>0</v>
      </c>
      <c r="Y92" s="5">
        <f t="shared" si="80"/>
        <v>8865</v>
      </c>
      <c r="Z92" t="str">
        <f t="shared" si="78"/>
        <v>NO EXISTE</v>
      </c>
      <c r="AB92" s="15"/>
      <c r="AN92" s="9" t="s">
        <v>0</v>
      </c>
      <c r="BX92" s="9" t="s">
        <v>0</v>
      </c>
    </row>
    <row r="93" spans="20:76" x14ac:dyDescent="0.3">
      <c r="T93" s="9" t="s">
        <v>0</v>
      </c>
      <c r="AN93" s="9" t="s">
        <v>0</v>
      </c>
      <c r="BX93" s="9" t="s">
        <v>0</v>
      </c>
    </row>
    <row r="94" spans="20:76" x14ac:dyDescent="0.3">
      <c r="T94" s="9" t="s">
        <v>0</v>
      </c>
      <c r="AA94" t="s">
        <v>79</v>
      </c>
      <c r="AN94" s="9" t="s">
        <v>0</v>
      </c>
      <c r="BX94" s="9" t="s">
        <v>0</v>
      </c>
    </row>
    <row r="95" spans="20:76" x14ac:dyDescent="0.3">
      <c r="T95" s="9" t="s">
        <v>0</v>
      </c>
      <c r="Y95" t="s">
        <v>80</v>
      </c>
      <c r="AA95" t="s">
        <v>81</v>
      </c>
      <c r="AN95" s="9" t="s">
        <v>0</v>
      </c>
      <c r="BX95" s="9" t="s">
        <v>0</v>
      </c>
    </row>
    <row r="96" spans="20:76" x14ac:dyDescent="0.3">
      <c r="T96" s="9" t="s">
        <v>0</v>
      </c>
      <c r="AA96" t="s">
        <v>82</v>
      </c>
      <c r="AN96" s="9" t="s">
        <v>0</v>
      </c>
      <c r="BX96" s="9" t="s">
        <v>0</v>
      </c>
    </row>
    <row r="97" spans="20:76" x14ac:dyDescent="0.3">
      <c r="T97" s="9" t="s">
        <v>0</v>
      </c>
      <c r="AA97" s="21" t="s">
        <v>14</v>
      </c>
      <c r="AB97" s="22"/>
      <c r="AC97" s="23"/>
      <c r="AN97" s="9" t="s">
        <v>0</v>
      </c>
      <c r="BX97" s="9" t="s">
        <v>0</v>
      </c>
    </row>
    <row r="98" spans="20:76" x14ac:dyDescent="0.3">
      <c r="T98" s="9" t="s">
        <v>0</v>
      </c>
      <c r="X98" s="4" t="s">
        <v>15</v>
      </c>
      <c r="Y98" s="6" t="s">
        <v>16</v>
      </c>
      <c r="Z98" s="2" t="s">
        <v>18</v>
      </c>
      <c r="AA98" s="2" t="s">
        <v>22</v>
      </c>
      <c r="AB98" s="2" t="s">
        <v>23</v>
      </c>
      <c r="AC98" s="2" t="s">
        <v>24</v>
      </c>
      <c r="AN98" s="9" t="s">
        <v>0</v>
      </c>
      <c r="AX98" s="20" t="s">
        <v>14</v>
      </c>
      <c r="AY98" s="20"/>
      <c r="AZ98" s="20"/>
      <c r="BX98" s="9" t="s">
        <v>0</v>
      </c>
    </row>
    <row r="99" spans="20:76" x14ac:dyDescent="0.3">
      <c r="T99" s="9" t="s">
        <v>0</v>
      </c>
      <c r="Y99" s="5">
        <f>IF(AND(Z83&lt;&gt;"NO EXISTE",OR($AF$83&lt;&gt;"NO EXISTE",$AF$84&lt;&gt;"NO EXISTE"),OR($AG$83="EXISTE",$AG$84="EXISTE")),Y83,"")</f>
        <v>2363</v>
      </c>
      <c r="Z99" s="1" t="str">
        <f>IF(AND(Z83&lt;&gt;"NO EXISTE",OR(AF83&lt;&gt;"NO EXISTE",AF84&lt;&gt;"NO EXISTE"),OR(AG83="EXISTE",AG84="EXISTE")),Z52,"")</f>
        <v>Delia</v>
      </c>
      <c r="AA99" s="1">
        <f>IF(Z99&lt;&gt;"",VLOOKUP($AA$68,$AB$83:$AE$84,2,FALSE),"")</f>
        <v>10</v>
      </c>
      <c r="AB99" s="1">
        <f>IF(Z99&lt;&gt;"",VLOOKUP($AA$68,$AB$83:$AE$84,3,FALSE),"")</f>
        <v>2</v>
      </c>
      <c r="AC99" s="1">
        <f>IF(Z99&lt;&gt;"",VLOOKUP($AA$68,$AB$83:$AE$84,4,FALSE),"")</f>
        <v>2023</v>
      </c>
      <c r="AN99" s="9" t="s">
        <v>0</v>
      </c>
      <c r="AR99" s="4" t="s">
        <v>62</v>
      </c>
      <c r="AS99" s="2" t="str">
        <f>AR44</f>
        <v>Número de turno</v>
      </c>
      <c r="AT99" s="2" t="s">
        <v>57</v>
      </c>
      <c r="AU99" s="6" t="s">
        <v>16</v>
      </c>
      <c r="AV99" s="8" t="s">
        <v>63</v>
      </c>
      <c r="AW99" s="2" t="s">
        <v>64</v>
      </c>
      <c r="AX99" s="2" t="s">
        <v>22</v>
      </c>
      <c r="AY99" s="2" t="s">
        <v>23</v>
      </c>
      <c r="AZ99" s="2" t="s">
        <v>24</v>
      </c>
      <c r="BX99" s="9" t="s">
        <v>0</v>
      </c>
    </row>
    <row r="100" spans="20:76" x14ac:dyDescent="0.3">
      <c r="T100" s="9" t="s">
        <v>0</v>
      </c>
      <c r="Y100" s="5" t="str">
        <f>IF(AND(Z84&lt;&gt;"NO EXISTE",OR($AF$83&lt;&gt;"NO EXISTE",$AF$84&lt;&gt;"NO EXISTE"),OR($AG$83="EXISTE",$AG$84="EXISTE")),Y84,"")</f>
        <v/>
      </c>
      <c r="Z100" s="1" t="str">
        <f>IF(AND(Z84&lt;&gt;"NO EXISTE",OR(AF84&lt;&gt;"NO EXISTE",AF85&lt;&gt;"NO EXISTE"),OR(AG84="EXISTE",AG85="EXISTE")),Z53,"")</f>
        <v/>
      </c>
      <c r="AA100" s="1" t="str">
        <f t="shared" ref="AA100:AA108" si="81">IF(Z100&lt;&gt;"",VLOOKUP($AA$68,$AB$83:$AE$84,2,FALSE),"")</f>
        <v/>
      </c>
      <c r="AB100" s="1" t="str">
        <f t="shared" ref="AB100:AB108" si="82">IF(Z100&lt;&gt;"",VLOOKUP($AA$68,$AB$83:$AE$84,3,FALSE),"")</f>
        <v/>
      </c>
      <c r="AC100" s="1" t="str">
        <f t="shared" ref="AC100:AC108" si="83">IF(Z100&lt;&gt;"",VLOOKUP($AA$68,$AB$83:$AE$84,4,FALSE),"")</f>
        <v/>
      </c>
      <c r="AN100" s="9" t="s">
        <v>0</v>
      </c>
      <c r="AR100">
        <v>1</v>
      </c>
      <c r="AS100" s="1">
        <f>AR45</f>
        <v>1</v>
      </c>
      <c r="AT100" s="1">
        <f>AT45</f>
        <v>15</v>
      </c>
      <c r="AU100" s="5">
        <f>AS45</f>
        <v>2363</v>
      </c>
      <c r="AV100" s="7">
        <f t="shared" ref="AV100:AZ101" si="84">AU45</f>
        <v>124</v>
      </c>
      <c r="AW100" s="1">
        <f t="shared" si="84"/>
        <v>12000</v>
      </c>
      <c r="AX100" s="1">
        <f t="shared" si="84"/>
        <v>18</v>
      </c>
      <c r="AY100" s="1">
        <f t="shared" si="84"/>
        <v>10</v>
      </c>
      <c r="AZ100" s="1">
        <f t="shared" si="84"/>
        <v>2022</v>
      </c>
      <c r="BX100" s="9" t="s">
        <v>0</v>
      </c>
    </row>
    <row r="101" spans="20:76" x14ac:dyDescent="0.3">
      <c r="T101" s="9" t="s">
        <v>0</v>
      </c>
      <c r="Y101" s="5" t="str">
        <f t="shared" ref="Y101:Y108" si="85">IF(AND(Z85&lt;&gt;"NO EXISTE",OR($AF$83&lt;&gt;"NO EXISTE",$AF$84&lt;&gt;"NO EXISTE"),OR($AG$83="EXISTE",$AG$84="EXISTE")),Y85,"")</f>
        <v/>
      </c>
      <c r="Z101" s="1" t="str">
        <f t="shared" ref="Z101:Z108" si="86">IF(AND(Z85&lt;&gt;"NO EXISTE",OR(AF85&lt;&gt;"NO EXISTE",AF86&lt;&gt;"NO EXISTE"),OR(AG85="EXISTE",AG86="EXISTE")),Z54,"")</f>
        <v/>
      </c>
      <c r="AA101" s="1" t="str">
        <f t="shared" si="81"/>
        <v/>
      </c>
      <c r="AB101" s="1" t="str">
        <f t="shared" si="82"/>
        <v/>
      </c>
      <c r="AC101" s="1" t="str">
        <f t="shared" si="83"/>
        <v/>
      </c>
      <c r="AN101" s="9" t="s">
        <v>0</v>
      </c>
      <c r="AR101">
        <v>2</v>
      </c>
      <c r="AS101" s="1">
        <f>AR46</f>
        <v>2</v>
      </c>
      <c r="AT101" s="1">
        <f>AT46</f>
        <v>11</v>
      </c>
      <c r="AU101" s="5">
        <f>AS46</f>
        <v>2363</v>
      </c>
      <c r="AV101" s="7">
        <f t="shared" si="84"/>
        <v>225</v>
      </c>
      <c r="AW101" s="1">
        <f t="shared" si="84"/>
        <v>18000</v>
      </c>
      <c r="AX101" s="1">
        <f t="shared" si="84"/>
        <v>10</v>
      </c>
      <c r="AY101" s="1">
        <f t="shared" si="84"/>
        <v>2</v>
      </c>
      <c r="AZ101" s="1">
        <f t="shared" si="84"/>
        <v>2023</v>
      </c>
      <c r="BX101" s="9" t="s">
        <v>0</v>
      </c>
    </row>
    <row r="102" spans="20:76" x14ac:dyDescent="0.3">
      <c r="T102" s="9" t="s">
        <v>0</v>
      </c>
      <c r="Y102" s="5" t="str">
        <f t="shared" si="85"/>
        <v/>
      </c>
      <c r="Z102" s="1" t="str">
        <f t="shared" si="86"/>
        <v/>
      </c>
      <c r="AA102" s="1" t="str">
        <f t="shared" si="81"/>
        <v/>
      </c>
      <c r="AB102" s="1" t="str">
        <f t="shared" si="82"/>
        <v/>
      </c>
      <c r="AC102" s="1" t="str">
        <f t="shared" si="83"/>
        <v/>
      </c>
      <c r="AN102" s="9" t="s">
        <v>0</v>
      </c>
      <c r="BX102" s="9" t="s">
        <v>0</v>
      </c>
    </row>
    <row r="103" spans="20:76" x14ac:dyDescent="0.3">
      <c r="T103" s="9" t="s">
        <v>0</v>
      </c>
      <c r="Y103" s="5" t="str">
        <f t="shared" si="85"/>
        <v/>
      </c>
      <c r="Z103" s="1" t="str">
        <f t="shared" si="86"/>
        <v/>
      </c>
      <c r="AA103" s="1" t="str">
        <f t="shared" si="81"/>
        <v/>
      </c>
      <c r="AB103" s="1" t="str">
        <f t="shared" si="82"/>
        <v/>
      </c>
      <c r="AC103" s="1" t="str">
        <f t="shared" si="83"/>
        <v/>
      </c>
      <c r="AN103" s="9" t="s">
        <v>0</v>
      </c>
      <c r="BX103" s="9" t="s">
        <v>0</v>
      </c>
    </row>
    <row r="104" spans="20:76" x14ac:dyDescent="0.3">
      <c r="T104" s="9" t="s">
        <v>0</v>
      </c>
      <c r="Y104" s="5" t="str">
        <f t="shared" si="85"/>
        <v/>
      </c>
      <c r="Z104" s="1" t="str">
        <f t="shared" si="86"/>
        <v/>
      </c>
      <c r="AA104" s="1" t="str">
        <f t="shared" si="81"/>
        <v/>
      </c>
      <c r="AB104" s="1" t="str">
        <f t="shared" si="82"/>
        <v/>
      </c>
      <c r="AC104" s="1" t="str">
        <f t="shared" si="83"/>
        <v/>
      </c>
      <c r="AN104" s="9" t="s">
        <v>0</v>
      </c>
      <c r="BX104" s="9" t="s">
        <v>0</v>
      </c>
    </row>
    <row r="105" spans="20:76" x14ac:dyDescent="0.3">
      <c r="T105" s="9" t="s">
        <v>0</v>
      </c>
      <c r="Y105" s="5" t="str">
        <f t="shared" si="85"/>
        <v/>
      </c>
      <c r="Z105" s="1" t="str">
        <f t="shared" si="86"/>
        <v/>
      </c>
      <c r="AA105" s="1" t="str">
        <f t="shared" si="81"/>
        <v/>
      </c>
      <c r="AB105" s="1" t="str">
        <f t="shared" si="82"/>
        <v/>
      </c>
      <c r="AC105" s="1" t="str">
        <f t="shared" si="83"/>
        <v/>
      </c>
      <c r="AN105" s="9" t="s">
        <v>0</v>
      </c>
      <c r="AX105" s="24" t="s">
        <v>85</v>
      </c>
      <c r="BX105" s="9" t="s">
        <v>0</v>
      </c>
    </row>
    <row r="106" spans="20:76" x14ac:dyDescent="0.3">
      <c r="T106" s="9" t="s">
        <v>0</v>
      </c>
      <c r="Y106" s="5" t="str">
        <f t="shared" si="85"/>
        <v/>
      </c>
      <c r="Z106" s="1" t="str">
        <f t="shared" si="86"/>
        <v/>
      </c>
      <c r="AA106" s="1" t="str">
        <f t="shared" si="81"/>
        <v/>
      </c>
      <c r="AB106" s="1" t="str">
        <f t="shared" si="82"/>
        <v/>
      </c>
      <c r="AC106" s="1" t="str">
        <f t="shared" si="83"/>
        <v/>
      </c>
      <c r="AN106" s="9" t="s">
        <v>0</v>
      </c>
      <c r="AS106" t="s">
        <v>86</v>
      </c>
      <c r="AX106" s="24"/>
      <c r="BX106" s="9" t="s">
        <v>0</v>
      </c>
    </row>
    <row r="107" spans="20:76" x14ac:dyDescent="0.3">
      <c r="T107" s="9" t="s">
        <v>0</v>
      </c>
      <c r="Y107" s="5" t="str">
        <f t="shared" si="85"/>
        <v/>
      </c>
      <c r="Z107" s="1" t="str">
        <f t="shared" si="86"/>
        <v/>
      </c>
      <c r="AA107" s="1" t="str">
        <f t="shared" si="81"/>
        <v/>
      </c>
      <c r="AB107" s="1" t="str">
        <f t="shared" si="82"/>
        <v/>
      </c>
      <c r="AC107" s="1" t="str">
        <f t="shared" si="83"/>
        <v/>
      </c>
      <c r="AN107" s="9" t="s">
        <v>0</v>
      </c>
      <c r="AT107" s="2" t="str">
        <f>AS99</f>
        <v>Número de turno</v>
      </c>
      <c r="AV107" s="2" t="s">
        <v>57</v>
      </c>
      <c r="AW107" s="12" t="s">
        <v>87</v>
      </c>
      <c r="AX107" s="24"/>
      <c r="BA107" s="2" t="s">
        <v>88</v>
      </c>
      <c r="BX107" s="9" t="s">
        <v>0</v>
      </c>
    </row>
    <row r="108" spans="20:76" x14ac:dyDescent="0.3">
      <c r="T108" s="9" t="s">
        <v>0</v>
      </c>
      <c r="Y108" s="5" t="str">
        <f t="shared" si="85"/>
        <v/>
      </c>
      <c r="Z108" s="1" t="str">
        <f t="shared" si="86"/>
        <v/>
      </c>
      <c r="AA108" s="1" t="str">
        <f t="shared" si="81"/>
        <v/>
      </c>
      <c r="AB108" s="1" t="str">
        <f t="shared" si="82"/>
        <v/>
      </c>
      <c r="AC108" s="1" t="str">
        <f t="shared" si="83"/>
        <v/>
      </c>
      <c r="AN108" s="9" t="s">
        <v>0</v>
      </c>
      <c r="AS108" s="11" t="s">
        <v>89</v>
      </c>
      <c r="AT108" s="1">
        <v>1</v>
      </c>
      <c r="AV108" s="1">
        <f>VLOOKUP(AT108,AS100:AU101,2,FALSE)</f>
        <v>15</v>
      </c>
      <c r="AW108" s="13">
        <f>VLOOKUP(AV108,AT100:AU101,2,FALSE)</f>
        <v>2363</v>
      </c>
      <c r="AX108" s="14" t="str">
        <f>IF(ISNUMBER(MATCH(AW108,AS77:AS86,0)),"EXISTE","NO EXISTE")</f>
        <v>EXISTE</v>
      </c>
      <c r="BA108" s="1">
        <f>IF(AX108="EXISTE",AV108,"")</f>
        <v>15</v>
      </c>
      <c r="BX108" s="9" t="s">
        <v>0</v>
      </c>
    </row>
    <row r="109" spans="20:76" x14ac:dyDescent="0.3">
      <c r="T109" s="9" t="s">
        <v>0</v>
      </c>
      <c r="AN109" s="9" t="s">
        <v>0</v>
      </c>
      <c r="BX109" s="9" t="s">
        <v>0</v>
      </c>
    </row>
    <row r="110" spans="20:76" x14ac:dyDescent="0.3">
      <c r="T110" s="9" t="s">
        <v>0</v>
      </c>
      <c r="AN110" s="9" t="s">
        <v>0</v>
      </c>
      <c r="BX110" s="9" t="s">
        <v>0</v>
      </c>
    </row>
    <row r="111" spans="20:76" x14ac:dyDescent="0.3">
      <c r="T111" s="9" t="s">
        <v>0</v>
      </c>
      <c r="AN111" s="9" t="s">
        <v>0</v>
      </c>
      <c r="BX111" s="9" t="s">
        <v>0</v>
      </c>
    </row>
    <row r="112" spans="20:76" x14ac:dyDescent="0.3">
      <c r="T112" s="9" t="s">
        <v>0</v>
      </c>
      <c r="AN112" s="9" t="s">
        <v>0</v>
      </c>
      <c r="BX112" s="9" t="s">
        <v>0</v>
      </c>
    </row>
    <row r="113" spans="20:76" x14ac:dyDescent="0.3">
      <c r="T113" s="9" t="s">
        <v>0</v>
      </c>
      <c r="AN113" s="9" t="s">
        <v>0</v>
      </c>
      <c r="BX113" s="9" t="s">
        <v>0</v>
      </c>
    </row>
    <row r="114" spans="20:76" x14ac:dyDescent="0.3">
      <c r="T114" s="9" t="s">
        <v>0</v>
      </c>
      <c r="AN114" s="9" t="s">
        <v>0</v>
      </c>
      <c r="BX114" s="9" t="s">
        <v>0</v>
      </c>
    </row>
    <row r="115" spans="20:76" x14ac:dyDescent="0.3">
      <c r="T115" s="9" t="s">
        <v>0</v>
      </c>
      <c r="AN115" s="9" t="s">
        <v>0</v>
      </c>
      <c r="BX115" s="9" t="s">
        <v>0</v>
      </c>
    </row>
    <row r="116" spans="20:76" x14ac:dyDescent="0.3">
      <c r="T116" s="9" t="s">
        <v>0</v>
      </c>
      <c r="AN116" s="9" t="s">
        <v>0</v>
      </c>
      <c r="BX116" s="9" t="s">
        <v>0</v>
      </c>
    </row>
    <row r="117" spans="20:76" x14ac:dyDescent="0.3">
      <c r="T117" s="9" t="s">
        <v>0</v>
      </c>
      <c r="AN117" s="9" t="s">
        <v>0</v>
      </c>
      <c r="BX117" s="9" t="s">
        <v>0</v>
      </c>
    </row>
    <row r="118" spans="20:76" x14ac:dyDescent="0.3">
      <c r="T118" s="9" t="s">
        <v>0</v>
      </c>
      <c r="AN118" s="9" t="s">
        <v>0</v>
      </c>
      <c r="BX118" s="9" t="s">
        <v>0</v>
      </c>
    </row>
    <row r="119" spans="20:76" x14ac:dyDescent="0.3">
      <c r="T119" s="9" t="s">
        <v>0</v>
      </c>
      <c r="AN119" s="9" t="s">
        <v>0</v>
      </c>
      <c r="BX119" s="9" t="s">
        <v>0</v>
      </c>
    </row>
    <row r="120" spans="20:76" x14ac:dyDescent="0.3">
      <c r="T120" s="9" t="s">
        <v>0</v>
      </c>
      <c r="AN120" s="9" t="s">
        <v>0</v>
      </c>
      <c r="BX120" s="9" t="s">
        <v>0</v>
      </c>
    </row>
    <row r="121" spans="20:76" x14ac:dyDescent="0.3">
      <c r="T121" s="9" t="s">
        <v>0</v>
      </c>
      <c r="AN121" s="9" t="s">
        <v>0</v>
      </c>
      <c r="BX121" s="9" t="s">
        <v>0</v>
      </c>
    </row>
    <row r="122" spans="20:76" x14ac:dyDescent="0.3">
      <c r="T122" s="9" t="s">
        <v>0</v>
      </c>
      <c r="AN122" s="9" t="s">
        <v>0</v>
      </c>
      <c r="BX122" s="9" t="s">
        <v>0</v>
      </c>
    </row>
    <row r="123" spans="20:76" x14ac:dyDescent="0.3">
      <c r="T123" s="9" t="s">
        <v>0</v>
      </c>
      <c r="AN123" s="9" t="s">
        <v>0</v>
      </c>
      <c r="BX123" s="9" t="s">
        <v>0</v>
      </c>
    </row>
    <row r="124" spans="20:76" x14ac:dyDescent="0.3">
      <c r="T124" s="9" t="s">
        <v>0</v>
      </c>
      <c r="AN124" s="9" t="s">
        <v>0</v>
      </c>
      <c r="BX124" s="9" t="s">
        <v>0</v>
      </c>
    </row>
    <row r="125" spans="20:76" x14ac:dyDescent="0.3">
      <c r="T125" s="9" t="s">
        <v>0</v>
      </c>
      <c r="AN125" s="9" t="s">
        <v>0</v>
      </c>
      <c r="BX125" s="9" t="s">
        <v>0</v>
      </c>
    </row>
    <row r="126" spans="20:76" x14ac:dyDescent="0.3">
      <c r="T126" s="9" t="s">
        <v>0</v>
      </c>
      <c r="AN126" s="9" t="s">
        <v>0</v>
      </c>
      <c r="BX126" s="9" t="s">
        <v>0</v>
      </c>
    </row>
    <row r="127" spans="20:76" x14ac:dyDescent="0.3">
      <c r="T127" s="9" t="s">
        <v>0</v>
      </c>
      <c r="AN127" s="9" t="s">
        <v>0</v>
      </c>
      <c r="BX127" s="9" t="s">
        <v>0</v>
      </c>
    </row>
    <row r="128" spans="20:76" x14ac:dyDescent="0.3">
      <c r="T128" s="9" t="s">
        <v>0</v>
      </c>
      <c r="AN128" s="9" t="s">
        <v>0</v>
      </c>
      <c r="BX128" s="9" t="s">
        <v>0</v>
      </c>
    </row>
    <row r="129" spans="20:76" x14ac:dyDescent="0.3">
      <c r="T129" s="9" t="s">
        <v>0</v>
      </c>
      <c r="AN129" s="9" t="s">
        <v>0</v>
      </c>
      <c r="BX129" s="9" t="s">
        <v>0</v>
      </c>
    </row>
    <row r="130" spans="20:76" x14ac:dyDescent="0.3">
      <c r="T130" s="9" t="s">
        <v>0</v>
      </c>
      <c r="AN130" s="9" t="s">
        <v>0</v>
      </c>
      <c r="BX130" s="9" t="s">
        <v>0</v>
      </c>
    </row>
    <row r="131" spans="20:76" x14ac:dyDescent="0.3">
      <c r="T131" s="9" t="s">
        <v>0</v>
      </c>
      <c r="AN131" s="9" t="s">
        <v>0</v>
      </c>
      <c r="BX131" s="9" t="s">
        <v>0</v>
      </c>
    </row>
    <row r="132" spans="20:76" x14ac:dyDescent="0.3">
      <c r="T132" s="9" t="s">
        <v>0</v>
      </c>
      <c r="AN132" s="9" t="s">
        <v>0</v>
      </c>
      <c r="BX132" s="9" t="s">
        <v>0</v>
      </c>
    </row>
    <row r="133" spans="20:76" x14ac:dyDescent="0.3">
      <c r="T133" s="9" t="s">
        <v>0</v>
      </c>
      <c r="AN133" s="9" t="s">
        <v>0</v>
      </c>
      <c r="BX133" s="9" t="s">
        <v>0</v>
      </c>
    </row>
    <row r="134" spans="20:76" x14ac:dyDescent="0.3">
      <c r="T134" s="9" t="s">
        <v>0</v>
      </c>
      <c r="AN134" s="9" t="s">
        <v>0</v>
      </c>
      <c r="BX134" s="9" t="s">
        <v>0</v>
      </c>
    </row>
    <row r="135" spans="20:76" x14ac:dyDescent="0.3">
      <c r="T135" s="9" t="s">
        <v>0</v>
      </c>
      <c r="AN135" s="9" t="s">
        <v>0</v>
      </c>
      <c r="BX135" s="9" t="s">
        <v>0</v>
      </c>
    </row>
    <row r="136" spans="20:76" x14ac:dyDescent="0.3">
      <c r="T136" s="9" t="s">
        <v>0</v>
      </c>
      <c r="AN136" s="9" t="s">
        <v>0</v>
      </c>
      <c r="BX136" s="9" t="s">
        <v>0</v>
      </c>
    </row>
    <row r="137" spans="20:76" x14ac:dyDescent="0.3">
      <c r="T137" s="9" t="s">
        <v>0</v>
      </c>
      <c r="AN137" s="9" t="s">
        <v>0</v>
      </c>
      <c r="BX137" s="9" t="s">
        <v>0</v>
      </c>
    </row>
    <row r="138" spans="20:76" x14ac:dyDescent="0.3">
      <c r="T138" s="9" t="s">
        <v>0</v>
      </c>
      <c r="AN138" s="9" t="s">
        <v>0</v>
      </c>
      <c r="BX138" s="9" t="s">
        <v>0</v>
      </c>
    </row>
    <row r="139" spans="20:76" x14ac:dyDescent="0.3">
      <c r="T139" s="9" t="s">
        <v>0</v>
      </c>
      <c r="AN139" s="9" t="s">
        <v>0</v>
      </c>
      <c r="BX139" s="9" t="s">
        <v>0</v>
      </c>
    </row>
    <row r="140" spans="20:76" x14ac:dyDescent="0.3">
      <c r="T140" s="9" t="s">
        <v>0</v>
      </c>
      <c r="AN140" s="9" t="s">
        <v>0</v>
      </c>
      <c r="BX140" s="9" t="s">
        <v>0</v>
      </c>
    </row>
    <row r="141" spans="20:76" x14ac:dyDescent="0.3">
      <c r="T141" s="9" t="s">
        <v>0</v>
      </c>
      <c r="AN141" s="9" t="s">
        <v>0</v>
      </c>
      <c r="BX141" s="9" t="s">
        <v>0</v>
      </c>
    </row>
    <row r="142" spans="20:76" x14ac:dyDescent="0.3">
      <c r="T142" s="9" t="s">
        <v>0</v>
      </c>
      <c r="AN142" s="9" t="s">
        <v>0</v>
      </c>
      <c r="BX142" s="9" t="s">
        <v>0</v>
      </c>
    </row>
    <row r="143" spans="20:76" x14ac:dyDescent="0.3">
      <c r="T143" s="9" t="s">
        <v>0</v>
      </c>
      <c r="AN143" s="9" t="s">
        <v>0</v>
      </c>
      <c r="BX143" s="9" t="s">
        <v>0</v>
      </c>
    </row>
    <row r="144" spans="20:76" x14ac:dyDescent="0.3">
      <c r="T144" s="9" t="s">
        <v>0</v>
      </c>
      <c r="AN144" s="9" t="s">
        <v>0</v>
      </c>
      <c r="BX144" s="9" t="s">
        <v>0</v>
      </c>
    </row>
    <row r="145" spans="20:76" x14ac:dyDescent="0.3">
      <c r="T145" s="9" t="s">
        <v>0</v>
      </c>
      <c r="AN145" s="9" t="s">
        <v>0</v>
      </c>
      <c r="BX145" s="9" t="s">
        <v>0</v>
      </c>
    </row>
    <row r="146" spans="20:76" x14ac:dyDescent="0.3">
      <c r="T146" s="9" t="s">
        <v>0</v>
      </c>
      <c r="AN146" s="9" t="s">
        <v>0</v>
      </c>
      <c r="BX146" s="9" t="s">
        <v>0</v>
      </c>
    </row>
    <row r="147" spans="20:76" x14ac:dyDescent="0.3">
      <c r="T147" s="9" t="s">
        <v>0</v>
      </c>
      <c r="AN147" s="9" t="s">
        <v>0</v>
      </c>
      <c r="BX147" s="9" t="s">
        <v>0</v>
      </c>
    </row>
    <row r="148" spans="20:76" x14ac:dyDescent="0.3">
      <c r="T148" s="9" t="s">
        <v>0</v>
      </c>
      <c r="AN148" s="9" t="s">
        <v>0</v>
      </c>
      <c r="BX148" s="9" t="s">
        <v>0</v>
      </c>
    </row>
    <row r="149" spans="20:76" x14ac:dyDescent="0.3">
      <c r="T149" s="9" t="s">
        <v>0</v>
      </c>
      <c r="AN149" s="9" t="s">
        <v>0</v>
      </c>
      <c r="BX149" s="9" t="s">
        <v>0</v>
      </c>
    </row>
    <row r="150" spans="20:76" x14ac:dyDescent="0.3">
      <c r="T150" s="9" t="s">
        <v>0</v>
      </c>
      <c r="AN150" s="9" t="s">
        <v>0</v>
      </c>
      <c r="BX150" s="9" t="s">
        <v>0</v>
      </c>
    </row>
    <row r="151" spans="20:76" x14ac:dyDescent="0.3">
      <c r="T151" s="9" t="s">
        <v>0</v>
      </c>
      <c r="AN151" s="9" t="s">
        <v>0</v>
      </c>
      <c r="BX151" s="9" t="s">
        <v>0</v>
      </c>
    </row>
    <row r="152" spans="20:76" x14ac:dyDescent="0.3">
      <c r="T152" s="9" t="s">
        <v>0</v>
      </c>
      <c r="AN152" s="9" t="s">
        <v>0</v>
      </c>
      <c r="BX152" s="9" t="s">
        <v>0</v>
      </c>
    </row>
    <row r="153" spans="20:76" x14ac:dyDescent="0.3">
      <c r="T153" s="9" t="s">
        <v>0</v>
      </c>
      <c r="AN153" s="9" t="s">
        <v>0</v>
      </c>
      <c r="BX153" s="9" t="s">
        <v>0</v>
      </c>
    </row>
    <row r="154" spans="20:76" x14ac:dyDescent="0.3">
      <c r="T154" s="9" t="s">
        <v>0</v>
      </c>
      <c r="AN154" s="9" t="s">
        <v>0</v>
      </c>
      <c r="BX154" s="9" t="s">
        <v>0</v>
      </c>
    </row>
    <row r="155" spans="20:76" x14ac:dyDescent="0.3">
      <c r="T155" s="9" t="s">
        <v>0</v>
      </c>
      <c r="AN155" s="9" t="s">
        <v>0</v>
      </c>
      <c r="BX155" s="9" t="s">
        <v>0</v>
      </c>
    </row>
    <row r="156" spans="20:76" x14ac:dyDescent="0.3">
      <c r="T156" s="9" t="s">
        <v>0</v>
      </c>
      <c r="AN156" s="9" t="s">
        <v>0</v>
      </c>
      <c r="BX156" s="9" t="s">
        <v>0</v>
      </c>
    </row>
    <row r="157" spans="20:76" x14ac:dyDescent="0.3">
      <c r="T157" s="9" t="s">
        <v>0</v>
      </c>
      <c r="AN157" s="9" t="s">
        <v>0</v>
      </c>
      <c r="BX157" s="9" t="s">
        <v>0</v>
      </c>
    </row>
    <row r="158" spans="20:76" x14ac:dyDescent="0.3">
      <c r="T158" s="9" t="s">
        <v>0</v>
      </c>
      <c r="AN158" s="9" t="s">
        <v>0</v>
      </c>
      <c r="BX158" s="9" t="s">
        <v>0</v>
      </c>
    </row>
    <row r="159" spans="20:76" x14ac:dyDescent="0.3">
      <c r="T159" s="9" t="s">
        <v>0</v>
      </c>
      <c r="AN159" s="9" t="s">
        <v>0</v>
      </c>
      <c r="BX159" s="9" t="s">
        <v>0</v>
      </c>
    </row>
    <row r="160" spans="20:76" x14ac:dyDescent="0.3">
      <c r="T160" s="9" t="s">
        <v>0</v>
      </c>
      <c r="AN160" s="9" t="s">
        <v>0</v>
      </c>
      <c r="BX160" s="9" t="s">
        <v>0</v>
      </c>
    </row>
  </sheetData>
  <mergeCells count="12">
    <mergeCell ref="AX105:AX107"/>
    <mergeCell ref="AX28:AZ28"/>
    <mergeCell ref="AW43:AY43"/>
    <mergeCell ref="AW59:AY59"/>
    <mergeCell ref="AU75:AW75"/>
    <mergeCell ref="AX98:AZ98"/>
    <mergeCell ref="AC81:AE81"/>
    <mergeCell ref="AA97:AC97"/>
    <mergeCell ref="K26:M26"/>
    <mergeCell ref="J49:L49"/>
    <mergeCell ref="AC65:AE65"/>
    <mergeCell ref="AD50:AF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E4FC-C760-4E40-9BFD-E2CC281F3EA5}">
  <dimension ref="D7:L15"/>
  <sheetViews>
    <sheetView workbookViewId="0">
      <selection activeCell="I15" sqref="I15"/>
    </sheetView>
  </sheetViews>
  <sheetFormatPr baseColWidth="10" defaultRowHeight="14.4" x14ac:dyDescent="0.3"/>
  <cols>
    <col min="4" max="4" width="15" bestFit="1" customWidth="1"/>
    <col min="5" max="5" width="13.88671875" bestFit="1" customWidth="1"/>
    <col min="6" max="7" width="19.6640625" bestFit="1" customWidth="1"/>
  </cols>
  <sheetData>
    <row r="7" spans="4:12" x14ac:dyDescent="0.3">
      <c r="I7" s="20" t="s">
        <v>14</v>
      </c>
      <c r="J7" s="20"/>
      <c r="K7" s="20"/>
    </row>
    <row r="8" spans="4:12" x14ac:dyDescent="0.3">
      <c r="D8" s="2" t="s">
        <v>68</v>
      </c>
      <c r="E8" s="6" t="s">
        <v>16</v>
      </c>
      <c r="F8" s="18" t="s">
        <v>57</v>
      </c>
      <c r="G8" s="8" t="s">
        <v>63</v>
      </c>
      <c r="H8" s="2" t="s">
        <v>64</v>
      </c>
      <c r="I8" s="2" t="s">
        <v>22</v>
      </c>
      <c r="J8" s="2" t="s">
        <v>23</v>
      </c>
      <c r="K8" s="2" t="s">
        <v>24</v>
      </c>
      <c r="L8" s="2" t="s">
        <v>59</v>
      </c>
    </row>
    <row r="9" spans="4:12" x14ac:dyDescent="0.3">
      <c r="D9" s="1">
        <v>1</v>
      </c>
      <c r="E9" s="5">
        <v>2363</v>
      </c>
      <c r="F9" s="19">
        <v>15</v>
      </c>
      <c r="G9" s="7">
        <v>124</v>
      </c>
      <c r="H9" s="1">
        <v>12000</v>
      </c>
      <c r="I9" s="1">
        <v>18</v>
      </c>
      <c r="J9" s="1">
        <v>10</v>
      </c>
      <c r="K9" s="1">
        <v>2022</v>
      </c>
      <c r="L9" s="1">
        <v>1</v>
      </c>
    </row>
    <row r="10" spans="4:12" x14ac:dyDescent="0.3">
      <c r="D10" s="1">
        <v>2</v>
      </c>
      <c r="E10" s="5">
        <v>2363</v>
      </c>
      <c r="F10" s="19">
        <v>11</v>
      </c>
      <c r="G10" s="7">
        <v>225</v>
      </c>
      <c r="H10" s="1">
        <v>18000</v>
      </c>
      <c r="I10" s="1">
        <v>10</v>
      </c>
      <c r="J10" s="1">
        <v>2</v>
      </c>
      <c r="K10" s="1">
        <v>2023</v>
      </c>
      <c r="L10" s="1">
        <v>1</v>
      </c>
    </row>
    <row r="15" spans="4:12" x14ac:dyDescent="0.3">
      <c r="H15" t="s">
        <v>0</v>
      </c>
      <c r="I15" t="s">
        <v>0</v>
      </c>
    </row>
  </sheetData>
  <mergeCells count="1">
    <mergeCell ref="I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maxi villanueva</cp:lastModifiedBy>
  <cp:revision/>
  <dcterms:created xsi:type="dcterms:W3CDTF">2023-11-15T00:05:58Z</dcterms:created>
  <dcterms:modified xsi:type="dcterms:W3CDTF">2024-04-26T20:43:22Z</dcterms:modified>
  <cp:category/>
  <cp:contentStatus/>
</cp:coreProperties>
</file>