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1.1-Prog2(Plan 2003)\TEMA666_MAS_MODELOS\P3-FINAL- 2__SANITARIOSHACER\"/>
    </mc:Choice>
  </mc:AlternateContent>
  <xr:revisionPtr revIDLastSave="0" documentId="13_ncr:1_{2EA0B8BF-B15E-4DCC-BCA8-457DD3E5BDCB}" xr6:coauthVersionLast="47" xr6:coauthVersionMax="47" xr10:uidLastSave="{00000000-0000-0000-0000-000000000000}"/>
  <bookViews>
    <workbookView xWindow="4995" yWindow="5100" windowWidth="28005" windowHeight="239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V27" i="1"/>
  <c r="V28" i="1"/>
  <c r="V29" i="1"/>
  <c r="V30" i="1"/>
  <c r="V31" i="1"/>
  <c r="V32" i="1"/>
  <c r="V33" i="1"/>
  <c r="V34" i="1"/>
  <c r="V25" i="1"/>
  <c r="T34" i="1"/>
  <c r="U34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26" i="1"/>
  <c r="U26" i="1"/>
  <c r="U25" i="1"/>
  <c r="T25" i="1"/>
  <c r="AO10" i="1"/>
  <c r="AO11" i="1"/>
  <c r="AO12" i="1"/>
  <c r="AO13" i="1"/>
  <c r="AO14" i="1"/>
  <c r="AO15" i="1"/>
  <c r="AO16" i="1"/>
  <c r="AO17" i="1"/>
  <c r="AO18" i="1"/>
  <c r="AO19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V12" i="1"/>
  <c r="V13" i="1"/>
  <c r="V14" i="1"/>
  <c r="V15" i="1"/>
  <c r="V16" i="1"/>
  <c r="V17" i="1"/>
  <c r="V18" i="1"/>
  <c r="V19" i="1"/>
  <c r="V20" i="1"/>
  <c r="V1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<sst xmlns="http://schemas.openxmlformats.org/spreadsheetml/2006/main" count="240" uniqueCount="29">
  <si>
    <t>Tecnicos.dat</t>
  </si>
  <si>
    <t>DNI</t>
  </si>
  <si>
    <t>fecha ingreso</t>
  </si>
  <si>
    <t>Tecnicos_obras</t>
  </si>
  <si>
    <t>Fecha Inicio</t>
  </si>
  <si>
    <t>Provincia</t>
  </si>
  <si>
    <t>Saldo</t>
  </si>
  <si>
    <t>Dia</t>
  </si>
  <si>
    <t>Mes</t>
  </si>
  <si>
    <t>Año</t>
  </si>
  <si>
    <t>Nombre Apellido</t>
  </si>
  <si>
    <t>Juan Pérez</t>
  </si>
  <si>
    <t>María García</t>
  </si>
  <si>
    <t>Luis Rodríguez</t>
  </si>
  <si>
    <t>Ana Martínez</t>
  </si>
  <si>
    <t>Carlos López</t>
  </si>
  <si>
    <t>Sofía Díaz</t>
  </si>
  <si>
    <t>Pedro Sánchez</t>
  </si>
  <si>
    <t>Laura Fernández</t>
  </si>
  <si>
    <t>Marta Gómez</t>
  </si>
  <si>
    <t>Diego Ruiz</t>
  </si>
  <si>
    <t>Número de obra</t>
  </si>
  <si>
    <t>DNI del técnico</t>
  </si>
  <si>
    <t>Día</t>
  </si>
  <si>
    <t>Tipo</t>
  </si>
  <si>
    <t>Cantidad de Tipo 1</t>
  </si>
  <si>
    <t>.</t>
  </si>
  <si>
    <t>Puesto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</si>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</sst>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</xdr:colOff>
      <xdr:row>0</xdr:row>
      <xdr:rowOff>0</xdr:rowOff>
    </xdr:from>
    <xdr:to>
      <xdr:col>31</xdr:col>
      <xdr:colOff>597601</xdr:colOff>
      <xdr:row>7</xdr:row>
      <xdr:rowOff>110684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A9620B-ECC1-0319-E7CD-F7E8675E1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7440" y="0"/>
          <a:ext cx="9573961" cy="1390844"/>
        </a:xfrm>
        <a:prstGeom prst="rect">
          <a:avLst/>
        </a:prstGeom>
      </xdr:spPr>
    </xdr:pic>
    <xdr:clientData/>
  </xdr:twoCellAnchor>
  <xdr:twoCellAnchor editAs="oneCell">
    <xdr:from>
      <xdr:col>37</xdr:col>
      <xdr:colOff>266700</xdr:colOff>
      <xdr:row>1</xdr:row>
      <xdr:rowOff>76200</xdr:rowOff>
    </xdr:from>
    <xdr:to>
      <xdr:col>44</xdr:col>
      <xdr:colOff>46300</xdr:colOff>
      <xdr:row>4</xdr:row>
      <xdr:rowOff>13403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F634DE-EA92-D148-1EB5-094CAC6EF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99540" y="259080"/>
          <a:ext cx="4153480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100"/>
  <sheetViews>
    <sheetView tabSelected="1" zoomScale="85" zoomScaleNormal="85" workbookViewId="0">
      <selection activeCell="X45" sqref="X45"/>
    </sheetView>
  </sheetViews>
  <sheetFormatPr baseColWidth="10" defaultColWidth="9.140625" defaultRowHeight="15" x14ac:dyDescent="0.25"/>
  <cols>
    <col min="2" max="2" width="15.42578125" bestFit="1" customWidth="1"/>
    <col min="4" max="4" width="16.140625" bestFit="1" customWidth="1"/>
    <col min="5" max="5" width="14" bestFit="1" customWidth="1"/>
    <col min="6" max="6" width="10.42578125" customWidth="1"/>
    <col min="7" max="7" width="12.85546875" bestFit="1" customWidth="1"/>
    <col min="11" max="11" width="18.28515625" bestFit="1" customWidth="1"/>
    <col min="12" max="12" width="13.7109375" bestFit="1" customWidth="1"/>
    <col min="21" max="21" width="14.7109375" bestFit="1" customWidth="1"/>
    <col min="22" max="22" width="16.28515625" bestFit="1" customWidth="1"/>
  </cols>
  <sheetData>
    <row r="1" spans="2:55" x14ac:dyDescent="0.25">
      <c r="R1" s="9" t="s">
        <v>26</v>
      </c>
      <c r="AH1" s="9" t="s">
        <v>26</v>
      </c>
      <c r="BC1" s="9" t="s">
        <v>26</v>
      </c>
    </row>
    <row r="2" spans="2:55" x14ac:dyDescent="0.25">
      <c r="R2" s="9" t="s">
        <v>26</v>
      </c>
      <c r="AH2" s="9" t="s">
        <v>26</v>
      </c>
      <c r="BC2" s="9" t="s">
        <v>26</v>
      </c>
    </row>
    <row r="3" spans="2:55" x14ac:dyDescent="0.25">
      <c r="R3" s="9" t="s">
        <v>26</v>
      </c>
      <c r="AH3" s="9" t="s">
        <v>26</v>
      </c>
      <c r="BC3" s="9" t="s">
        <v>26</v>
      </c>
    </row>
    <row r="4" spans="2:55" x14ac:dyDescent="0.25">
      <c r="R4" s="9" t="s">
        <v>26</v>
      </c>
      <c r="AH4" s="9" t="s">
        <v>26</v>
      </c>
      <c r="BC4" s="9" t="s">
        <v>26</v>
      </c>
    </row>
    <row r="5" spans="2:55" x14ac:dyDescent="0.25">
      <c r="R5" s="9" t="s">
        <v>26</v>
      </c>
      <c r="AH5" s="9" t="s">
        <v>26</v>
      </c>
      <c r="BC5" s="9" t="s">
        <v>26</v>
      </c>
    </row>
    <row r="6" spans="2:55" x14ac:dyDescent="0.25">
      <c r="R6" s="9" t="s">
        <v>26</v>
      </c>
      <c r="AH6" s="9" t="s">
        <v>26</v>
      </c>
      <c r="BC6" s="9" t="s">
        <v>26</v>
      </c>
    </row>
    <row r="7" spans="2:55" x14ac:dyDescent="0.25">
      <c r="B7" s="1"/>
      <c r="C7" s="11" t="s">
        <v>0</v>
      </c>
      <c r="D7" s="12"/>
      <c r="E7" s="12"/>
      <c r="F7" s="13"/>
      <c r="H7" s="10" t="s">
        <v>2</v>
      </c>
      <c r="I7" s="10"/>
      <c r="J7" s="10"/>
      <c r="K7" s="10" t="s">
        <v>3</v>
      </c>
      <c r="L7" s="10"/>
      <c r="M7" s="10" t="s">
        <v>4</v>
      </c>
      <c r="N7" s="10"/>
      <c r="O7" s="10"/>
      <c r="P7" s="7"/>
      <c r="R7" s="9" t="s">
        <v>26</v>
      </c>
      <c r="AH7" s="9" t="s">
        <v>26</v>
      </c>
      <c r="BC7" s="9" t="s">
        <v>26</v>
      </c>
    </row>
    <row r="8" spans="2:55" x14ac:dyDescent="0.25">
      <c r="B8" s="1"/>
      <c r="C8" s="3" t="s">
        <v>1</v>
      </c>
      <c r="D8" s="3" t="s">
        <v>10</v>
      </c>
      <c r="E8" s="3" t="s">
        <v>5</v>
      </c>
      <c r="F8" s="3" t="s">
        <v>27</v>
      </c>
      <c r="G8" s="3" t="s">
        <v>6</v>
      </c>
      <c r="H8" s="3" t="s">
        <v>7</v>
      </c>
      <c r="I8" s="3" t="s">
        <v>8</v>
      </c>
      <c r="J8" s="3" t="s">
        <v>9</v>
      </c>
      <c r="K8" s="8" t="s">
        <v>21</v>
      </c>
      <c r="L8" s="8" t="s">
        <v>22</v>
      </c>
      <c r="M8" s="8" t="s">
        <v>23</v>
      </c>
      <c r="N8" s="8" t="s">
        <v>8</v>
      </c>
      <c r="O8" s="8" t="s">
        <v>9</v>
      </c>
      <c r="P8" s="8" t="s">
        <v>24</v>
      </c>
      <c r="R8" s="9" t="s">
        <v>26</v>
      </c>
      <c r="AH8" s="9" t="s">
        <v>26</v>
      </c>
      <c r="BC8" s="9" t="s">
        <v>26</v>
      </c>
    </row>
    <row r="9" spans="2:55" x14ac:dyDescent="0.25">
      <c r="B9" s="5">
        <v>0</v>
      </c>
      <c r="C9" s="3">
        <v>34675892</v>
      </c>
      <c r="D9" s="3" t="s">
        <v>11</v>
      </c>
      <c r="E9" s="3">
        <v>3</v>
      </c>
      <c r="F9" s="3">
        <v>4</v>
      </c>
      <c r="G9" s="6">
        <v>75000</v>
      </c>
      <c r="H9" s="3">
        <v>12</v>
      </c>
      <c r="I9" s="3">
        <v>5</v>
      </c>
      <c r="J9" s="3">
        <v>2020</v>
      </c>
      <c r="K9" s="8">
        <v>1001</v>
      </c>
      <c r="L9" s="8">
        <v>87654321</v>
      </c>
      <c r="M9" s="8">
        <v>12</v>
      </c>
      <c r="N9" s="8">
        <v>5</v>
      </c>
      <c r="O9" s="8">
        <v>2021</v>
      </c>
      <c r="P9" s="8">
        <v>3</v>
      </c>
      <c r="R9" s="9" t="s">
        <v>26</v>
      </c>
      <c r="AH9" s="9" t="s">
        <v>26</v>
      </c>
      <c r="AN9" s="3" t="s">
        <v>27</v>
      </c>
      <c r="AO9" s="3" t="s">
        <v>28</v>
      </c>
      <c r="BC9" s="9" t="s">
        <v>26</v>
      </c>
    </row>
    <row r="10" spans="2:55" x14ac:dyDescent="0.25">
      <c r="B10" s="5">
        <v>1</v>
      </c>
      <c r="C10" s="3">
        <v>28963471</v>
      </c>
      <c r="D10" s="3" t="s">
        <v>12</v>
      </c>
      <c r="E10" s="3">
        <v>7</v>
      </c>
      <c r="F10" s="3">
        <v>8</v>
      </c>
      <c r="G10" s="3">
        <v>92000</v>
      </c>
      <c r="H10" s="3">
        <v>3</v>
      </c>
      <c r="I10" s="3">
        <v>11</v>
      </c>
      <c r="J10" s="3">
        <v>2020</v>
      </c>
      <c r="K10" s="8">
        <v>1002</v>
      </c>
      <c r="L10" s="8">
        <v>12387654</v>
      </c>
      <c r="M10" s="8">
        <v>7</v>
      </c>
      <c r="N10" s="8">
        <v>9</v>
      </c>
      <c r="O10" s="8">
        <v>2020</v>
      </c>
      <c r="P10" s="8">
        <v>1</v>
      </c>
      <c r="R10" s="9" t="s">
        <v>26</v>
      </c>
      <c r="T10" s="3" t="s">
        <v>1</v>
      </c>
      <c r="U10" s="3" t="s">
        <v>10</v>
      </c>
      <c r="V10" s="3" t="s">
        <v>25</v>
      </c>
      <c r="AH10" s="9" t="s">
        <v>26</v>
      </c>
      <c r="AN10" s="3">
        <v>1</v>
      </c>
      <c r="AO10" s="3">
        <f>COUNTIF($F$9:$F$18,AN10)</f>
        <v>0</v>
      </c>
      <c r="BC10" s="9" t="s">
        <v>26</v>
      </c>
    </row>
    <row r="11" spans="2:55" x14ac:dyDescent="0.25">
      <c r="B11" s="5">
        <v>2</v>
      </c>
      <c r="C11" s="3">
        <v>40123987</v>
      </c>
      <c r="D11" s="3" t="s">
        <v>13</v>
      </c>
      <c r="E11" s="3">
        <v>2</v>
      </c>
      <c r="F11" s="3">
        <v>4</v>
      </c>
      <c r="G11" s="3">
        <v>68000</v>
      </c>
      <c r="H11" s="3">
        <v>25</v>
      </c>
      <c r="I11" s="3">
        <v>2</v>
      </c>
      <c r="J11" s="3">
        <v>2021</v>
      </c>
      <c r="K11" s="8">
        <v>1003</v>
      </c>
      <c r="L11" s="8">
        <v>31548792</v>
      </c>
      <c r="M11" s="8">
        <v>14</v>
      </c>
      <c r="N11" s="8">
        <v>3</v>
      </c>
      <c r="O11" s="8">
        <v>2022</v>
      </c>
      <c r="P11" s="8">
        <v>4</v>
      </c>
      <c r="R11" s="9" t="s">
        <v>26</v>
      </c>
      <c r="T11" s="3">
        <v>34675892</v>
      </c>
      <c r="U11" s="3" t="s">
        <v>11</v>
      </c>
      <c r="V11" s="3">
        <f t="shared" ref="V11:V20" si="0">COUNTIFS($L$9:$L$18,T11,$P$9:$P$18,1)</f>
        <v>0</v>
      </c>
      <c r="AH11" s="9" t="s">
        <v>26</v>
      </c>
      <c r="AN11" s="3">
        <v>2</v>
      </c>
      <c r="AO11" s="3">
        <f t="shared" ref="AO11:AO19" si="1">COUNTIF($F$9:$F$18,AN11)</f>
        <v>0</v>
      </c>
      <c r="BC11" s="9" t="s">
        <v>26</v>
      </c>
    </row>
    <row r="12" spans="2:55" x14ac:dyDescent="0.25">
      <c r="B12" s="5">
        <v>3</v>
      </c>
      <c r="C12" s="3">
        <v>56784321</v>
      </c>
      <c r="D12" s="3" t="s">
        <v>14</v>
      </c>
      <c r="E12" s="3">
        <v>9</v>
      </c>
      <c r="F12" s="3">
        <v>4</v>
      </c>
      <c r="G12" s="6">
        <v>105000</v>
      </c>
      <c r="H12" s="3">
        <v>14</v>
      </c>
      <c r="I12" s="3">
        <v>8</v>
      </c>
      <c r="J12" s="3">
        <v>2020</v>
      </c>
      <c r="K12" s="8">
        <v>1004</v>
      </c>
      <c r="L12" s="8">
        <v>87654321</v>
      </c>
      <c r="M12" s="8">
        <v>26</v>
      </c>
      <c r="N12" s="8">
        <v>8</v>
      </c>
      <c r="O12" s="8">
        <v>2023</v>
      </c>
      <c r="P12" s="8">
        <v>2</v>
      </c>
      <c r="R12" s="9" t="s">
        <v>26</v>
      </c>
      <c r="T12" s="3">
        <v>28963471</v>
      </c>
      <c r="U12" s="3" t="s">
        <v>12</v>
      </c>
      <c r="V12" s="3">
        <f t="shared" si="0"/>
        <v>2</v>
      </c>
      <c r="AH12" s="9" t="s">
        <v>26</v>
      </c>
      <c r="AN12" s="3">
        <v>3</v>
      </c>
      <c r="AO12" s="3">
        <f t="shared" si="1"/>
        <v>0</v>
      </c>
      <c r="BC12" s="9" t="s">
        <v>26</v>
      </c>
    </row>
    <row r="13" spans="2:55" x14ac:dyDescent="0.25">
      <c r="B13" s="5">
        <v>4</v>
      </c>
      <c r="C13" s="3">
        <v>12387654</v>
      </c>
      <c r="D13" s="3" t="s">
        <v>15</v>
      </c>
      <c r="E13" s="3">
        <v>5</v>
      </c>
      <c r="F13" s="3">
        <v>10</v>
      </c>
      <c r="G13" s="3">
        <v>81000</v>
      </c>
      <c r="H13" s="3">
        <v>30</v>
      </c>
      <c r="I13" s="3">
        <v>7</v>
      </c>
      <c r="J13" s="3">
        <v>2022</v>
      </c>
      <c r="K13" s="8">
        <v>1005</v>
      </c>
      <c r="L13" s="8">
        <v>28963471</v>
      </c>
      <c r="M13" s="8">
        <v>15</v>
      </c>
      <c r="N13" s="8">
        <v>11</v>
      </c>
      <c r="O13" s="8">
        <v>2019</v>
      </c>
      <c r="P13" s="8">
        <v>1</v>
      </c>
      <c r="R13" s="9" t="s">
        <v>26</v>
      </c>
      <c r="T13" s="3">
        <v>40123987</v>
      </c>
      <c r="U13" s="3" t="s">
        <v>13</v>
      </c>
      <c r="V13" s="3">
        <f t="shared" si="0"/>
        <v>0</v>
      </c>
      <c r="AH13" s="9" t="s">
        <v>26</v>
      </c>
      <c r="AN13" s="3">
        <v>4</v>
      </c>
      <c r="AO13" s="3">
        <f t="shared" si="1"/>
        <v>3</v>
      </c>
      <c r="BC13" s="9" t="s">
        <v>26</v>
      </c>
    </row>
    <row r="14" spans="2:55" x14ac:dyDescent="0.25">
      <c r="B14" s="5">
        <v>5</v>
      </c>
      <c r="C14" s="3">
        <v>65432189</v>
      </c>
      <c r="D14" s="3" t="s">
        <v>16</v>
      </c>
      <c r="E14" s="3">
        <v>4</v>
      </c>
      <c r="F14" s="3">
        <v>6</v>
      </c>
      <c r="G14" s="3">
        <v>72000</v>
      </c>
      <c r="H14" s="3">
        <v>19</v>
      </c>
      <c r="I14" s="3">
        <v>3</v>
      </c>
      <c r="J14" s="3">
        <v>2023</v>
      </c>
      <c r="K14" s="8">
        <v>1006</v>
      </c>
      <c r="L14" s="8">
        <v>87654321</v>
      </c>
      <c r="M14" s="8">
        <v>27</v>
      </c>
      <c r="N14" s="8">
        <v>6</v>
      </c>
      <c r="O14" s="8">
        <v>2018</v>
      </c>
      <c r="P14" s="8">
        <v>3</v>
      </c>
      <c r="R14" s="9" t="s">
        <v>26</v>
      </c>
      <c r="T14" s="3">
        <v>56784321</v>
      </c>
      <c r="U14" s="3" t="s">
        <v>14</v>
      </c>
      <c r="V14" s="3">
        <f t="shared" si="0"/>
        <v>0</v>
      </c>
      <c r="AH14" s="9" t="s">
        <v>26</v>
      </c>
      <c r="AN14" s="3">
        <v>5</v>
      </c>
      <c r="AO14" s="3">
        <f t="shared" si="1"/>
        <v>0</v>
      </c>
      <c r="BC14" s="9" t="s">
        <v>26</v>
      </c>
    </row>
    <row r="15" spans="2:55" x14ac:dyDescent="0.25">
      <c r="B15" s="5">
        <v>6</v>
      </c>
      <c r="C15" s="3">
        <v>98765432</v>
      </c>
      <c r="D15" s="3" t="s">
        <v>17</v>
      </c>
      <c r="E15" s="3">
        <v>1</v>
      </c>
      <c r="F15" s="3">
        <v>10</v>
      </c>
      <c r="G15" s="6">
        <v>60000</v>
      </c>
      <c r="H15" s="3">
        <v>1</v>
      </c>
      <c r="I15" s="3">
        <v>1</v>
      </c>
      <c r="J15" s="3">
        <v>2020</v>
      </c>
      <c r="K15" s="8">
        <v>1007</v>
      </c>
      <c r="L15" s="8">
        <v>28963471</v>
      </c>
      <c r="M15" s="8">
        <v>28</v>
      </c>
      <c r="N15" s="8">
        <v>7</v>
      </c>
      <c r="O15" s="8">
        <v>2021</v>
      </c>
      <c r="P15" s="8">
        <v>1</v>
      </c>
      <c r="R15" s="9" t="s">
        <v>26</v>
      </c>
      <c r="T15" s="3">
        <v>12387654</v>
      </c>
      <c r="U15" s="3" t="s">
        <v>15</v>
      </c>
      <c r="V15" s="3">
        <f t="shared" si="0"/>
        <v>1</v>
      </c>
      <c r="AH15" s="9" t="s">
        <v>26</v>
      </c>
      <c r="AN15" s="3">
        <v>6</v>
      </c>
      <c r="AO15" s="3">
        <f t="shared" si="1"/>
        <v>2</v>
      </c>
      <c r="BC15" s="9" t="s">
        <v>26</v>
      </c>
    </row>
    <row r="16" spans="2:55" x14ac:dyDescent="0.25">
      <c r="B16" s="5">
        <v>7</v>
      </c>
      <c r="C16" s="3">
        <v>23456789</v>
      </c>
      <c r="D16" s="3" t="s">
        <v>18</v>
      </c>
      <c r="E16" s="3">
        <v>8</v>
      </c>
      <c r="F16" s="3">
        <v>6</v>
      </c>
      <c r="G16" s="3">
        <v>98000</v>
      </c>
      <c r="H16" s="3">
        <v>22</v>
      </c>
      <c r="I16" s="3">
        <v>12</v>
      </c>
      <c r="J16" s="3">
        <v>2021</v>
      </c>
      <c r="K16" s="8">
        <v>1008</v>
      </c>
      <c r="L16" s="8">
        <v>12387654</v>
      </c>
      <c r="M16" s="8">
        <v>14</v>
      </c>
      <c r="N16" s="8">
        <v>2</v>
      </c>
      <c r="O16" s="8">
        <v>2022</v>
      </c>
      <c r="P16" s="8">
        <v>4</v>
      </c>
      <c r="R16" s="9" t="s">
        <v>26</v>
      </c>
      <c r="T16" s="3">
        <v>65432189</v>
      </c>
      <c r="U16" s="3" t="s">
        <v>16</v>
      </c>
      <c r="V16" s="3">
        <f t="shared" si="0"/>
        <v>0</v>
      </c>
      <c r="AH16" s="9" t="s">
        <v>26</v>
      </c>
      <c r="AN16" s="3">
        <v>7</v>
      </c>
      <c r="AO16" s="3">
        <f t="shared" si="1"/>
        <v>0</v>
      </c>
      <c r="BC16" s="9" t="s">
        <v>26</v>
      </c>
    </row>
    <row r="17" spans="2:55" x14ac:dyDescent="0.25">
      <c r="B17" s="5">
        <v>8</v>
      </c>
      <c r="C17" s="3">
        <v>87654321</v>
      </c>
      <c r="D17" s="3" t="s">
        <v>19</v>
      </c>
      <c r="E17" s="3">
        <v>6</v>
      </c>
      <c r="F17" s="3">
        <v>8</v>
      </c>
      <c r="G17" s="3">
        <v>87000</v>
      </c>
      <c r="H17" s="3">
        <v>10</v>
      </c>
      <c r="I17" s="3">
        <v>4</v>
      </c>
      <c r="J17" s="3">
        <v>2020</v>
      </c>
      <c r="K17" s="8">
        <v>1009</v>
      </c>
      <c r="L17" s="8">
        <v>29587412</v>
      </c>
      <c r="M17" s="8">
        <v>9</v>
      </c>
      <c r="N17" s="8">
        <v>12</v>
      </c>
      <c r="O17" s="8">
        <v>2020</v>
      </c>
      <c r="P17" s="8">
        <v>2</v>
      </c>
      <c r="R17" s="9" t="s">
        <v>26</v>
      </c>
      <c r="T17" s="3">
        <v>98765432</v>
      </c>
      <c r="U17" s="3" t="s">
        <v>17</v>
      </c>
      <c r="V17" s="3">
        <f t="shared" si="0"/>
        <v>0</v>
      </c>
      <c r="AH17" s="9" t="s">
        <v>26</v>
      </c>
      <c r="AN17" s="3">
        <v>8</v>
      </c>
      <c r="AO17" s="3">
        <f t="shared" si="1"/>
        <v>3</v>
      </c>
      <c r="BC17" s="9" t="s">
        <v>26</v>
      </c>
    </row>
    <row r="18" spans="2:55" x14ac:dyDescent="0.25">
      <c r="B18" s="5">
        <v>9</v>
      </c>
      <c r="C18" s="3">
        <v>43215678</v>
      </c>
      <c r="D18" s="3" t="s">
        <v>20</v>
      </c>
      <c r="E18" s="3">
        <v>10</v>
      </c>
      <c r="F18" s="3">
        <v>8</v>
      </c>
      <c r="G18" s="6">
        <v>113000</v>
      </c>
      <c r="H18" s="3">
        <v>5</v>
      </c>
      <c r="I18" s="3">
        <v>9</v>
      </c>
      <c r="J18" s="3">
        <v>2020</v>
      </c>
      <c r="K18" s="8">
        <v>1010</v>
      </c>
      <c r="L18" s="8">
        <v>12387654</v>
      </c>
      <c r="M18" s="8">
        <v>21</v>
      </c>
      <c r="N18" s="8">
        <v>4</v>
      </c>
      <c r="O18" s="8">
        <v>2023</v>
      </c>
      <c r="P18" s="8">
        <v>5</v>
      </c>
      <c r="R18" s="9" t="s">
        <v>26</v>
      </c>
      <c r="T18" s="3">
        <v>23456789</v>
      </c>
      <c r="U18" s="3" t="s">
        <v>18</v>
      </c>
      <c r="V18" s="3">
        <f t="shared" si="0"/>
        <v>0</v>
      </c>
      <c r="AH18" s="9" t="s">
        <v>26</v>
      </c>
      <c r="AN18" s="3">
        <v>9</v>
      </c>
      <c r="AO18" s="3">
        <f t="shared" si="1"/>
        <v>0</v>
      </c>
      <c r="BC18" s="9" t="s">
        <v>26</v>
      </c>
    </row>
    <row r="19" spans="2:55" x14ac:dyDescent="0.25">
      <c r="O19" s="1"/>
      <c r="R19" s="9" t="s">
        <v>26</v>
      </c>
      <c r="T19" s="3">
        <v>87654321</v>
      </c>
      <c r="U19" s="3" t="s">
        <v>19</v>
      </c>
      <c r="V19" s="3">
        <f t="shared" si="0"/>
        <v>0</v>
      </c>
      <c r="AH19" s="9" t="s">
        <v>26</v>
      </c>
      <c r="AN19" s="3">
        <v>10</v>
      </c>
      <c r="AO19" s="3">
        <f t="shared" si="1"/>
        <v>2</v>
      </c>
      <c r="BC19" s="9" t="s">
        <v>26</v>
      </c>
    </row>
    <row r="20" spans="2:55" x14ac:dyDescent="0.25">
      <c r="B20" t="s">
        <v>0</v>
      </c>
      <c r="K20" s="4" t="s">
        <v>3</v>
      </c>
      <c r="O20" s="1"/>
      <c r="R20" s="9" t="s">
        <v>26</v>
      </c>
      <c r="T20" s="3">
        <v>43215678</v>
      </c>
      <c r="U20" s="3" t="s">
        <v>20</v>
      </c>
      <c r="V20" s="3">
        <f t="shared" si="0"/>
        <v>0</v>
      </c>
      <c r="AH20" s="9" t="s">
        <v>26</v>
      </c>
      <c r="BC20" s="9" t="s">
        <v>26</v>
      </c>
    </row>
    <row r="21" spans="2:55" x14ac:dyDescent="0.25">
      <c r="B21" s="3">
        <f>C9</f>
        <v>34675892</v>
      </c>
      <c r="K21" s="8">
        <f>K9</f>
        <v>1001</v>
      </c>
      <c r="R21" s="9" t="s">
        <v>26</v>
      </c>
      <c r="AH21" s="9" t="s">
        <v>26</v>
      </c>
      <c r="BC21" s="9" t="s">
        <v>26</v>
      </c>
    </row>
    <row r="22" spans="2:55" x14ac:dyDescent="0.25">
      <c r="B22" s="3" t="str">
        <f>D9</f>
        <v>Juan Pérez</v>
      </c>
      <c r="K22" s="8">
        <f>L9</f>
        <v>87654321</v>
      </c>
      <c r="R22" s="9" t="s">
        <v>26</v>
      </c>
      <c r="AH22" s="9" t="s">
        <v>26</v>
      </c>
      <c r="BC22" s="9" t="s">
        <v>26</v>
      </c>
    </row>
    <row r="23" spans="2:55" x14ac:dyDescent="0.25">
      <c r="B23" s="3">
        <f>E9</f>
        <v>3</v>
      </c>
      <c r="K23" s="8">
        <f>M9</f>
        <v>12</v>
      </c>
      <c r="R23" s="9" t="s">
        <v>26</v>
      </c>
      <c r="AH23" s="9" t="s">
        <v>26</v>
      </c>
      <c r="BC23" s="9" t="s">
        <v>26</v>
      </c>
    </row>
    <row r="24" spans="2:55" x14ac:dyDescent="0.25">
      <c r="B24" s="3">
        <f>F9</f>
        <v>4</v>
      </c>
      <c r="K24" s="8">
        <f>N9</f>
        <v>5</v>
      </c>
      <c r="R24" s="9" t="s">
        <v>26</v>
      </c>
      <c r="T24" s="3" t="s">
        <v>1</v>
      </c>
      <c r="U24" s="3" t="s">
        <v>10</v>
      </c>
      <c r="V24" s="3" t="s">
        <v>25</v>
      </c>
      <c r="AH24" s="9" t="s">
        <v>26</v>
      </c>
      <c r="BC24" s="9" t="s">
        <v>26</v>
      </c>
    </row>
    <row r="25" spans="2:55" x14ac:dyDescent="0.25">
      <c r="B25" s="6">
        <f>G9</f>
        <v>75000</v>
      </c>
      <c r="K25" s="8">
        <f>O9</f>
        <v>2021</v>
      </c>
      <c r="R25" s="9" t="s">
        <v>26</v>
      </c>
      <c r="T25">
        <f>C9</f>
        <v>34675892</v>
      </c>
      <c r="U25" t="str">
        <f>D9</f>
        <v>Juan Pérez</v>
      </c>
      <c r="V25">
        <f>COUNTIFS($L$9:$L$18,T25,$P$9:$P$18,1)</f>
        <v>0</v>
      </c>
      <c r="AH25" s="9" t="s">
        <v>26</v>
      </c>
      <c r="BC25" s="9" t="s">
        <v>26</v>
      </c>
    </row>
    <row r="26" spans="2:55" x14ac:dyDescent="0.25">
      <c r="B26" s="3">
        <f>H9</f>
        <v>12</v>
      </c>
      <c r="K26" s="8">
        <f>P9</f>
        <v>3</v>
      </c>
      <c r="R26" s="9" t="s">
        <v>26</v>
      </c>
      <c r="T26">
        <f>C10</f>
        <v>28963471</v>
      </c>
      <c r="U26" t="str">
        <f>D10</f>
        <v>María García</v>
      </c>
      <c r="V26">
        <f t="shared" ref="V26:V34" si="2">COUNTIFS($L$9:$L$18,T26,$P$9:$P$18,1)</f>
        <v>2</v>
      </c>
      <c r="AH26" s="9" t="s">
        <v>26</v>
      </c>
      <c r="BC26" s="9" t="s">
        <v>26</v>
      </c>
    </row>
    <row r="27" spans="2:55" x14ac:dyDescent="0.25">
      <c r="B27" s="3">
        <f>I9</f>
        <v>5</v>
      </c>
      <c r="K27" s="8">
        <f>K10</f>
        <v>1002</v>
      </c>
      <c r="R27" s="9" t="s">
        <v>26</v>
      </c>
      <c r="T27">
        <f t="shared" ref="T27:U27" si="3">C11</f>
        <v>40123987</v>
      </c>
      <c r="U27" t="str">
        <f t="shared" si="3"/>
        <v>Luis Rodríguez</v>
      </c>
      <c r="V27">
        <f t="shared" si="2"/>
        <v>0</v>
      </c>
      <c r="AH27" s="9" t="s">
        <v>26</v>
      </c>
      <c r="BC27" s="9" t="s">
        <v>26</v>
      </c>
    </row>
    <row r="28" spans="2:55" x14ac:dyDescent="0.25">
      <c r="B28" s="3">
        <f>J9</f>
        <v>2020</v>
      </c>
      <c r="K28" s="8">
        <f>L10</f>
        <v>12387654</v>
      </c>
      <c r="R28" s="9" t="s">
        <v>26</v>
      </c>
      <c r="T28">
        <f t="shared" ref="T28:U28" si="4">C12</f>
        <v>56784321</v>
      </c>
      <c r="U28" t="str">
        <f t="shared" si="4"/>
        <v>Ana Martínez</v>
      </c>
      <c r="V28">
        <f t="shared" si="2"/>
        <v>0</v>
      </c>
      <c r="AH28" s="9" t="s">
        <v>26</v>
      </c>
      <c r="BC28" s="9" t="s">
        <v>26</v>
      </c>
    </row>
    <row r="29" spans="2:55" x14ac:dyDescent="0.25">
      <c r="B29" s="3">
        <f>C10</f>
        <v>28963471</v>
      </c>
      <c r="K29" s="8">
        <f>M10</f>
        <v>7</v>
      </c>
      <c r="R29" s="9" t="s">
        <v>26</v>
      </c>
      <c r="T29">
        <f t="shared" ref="T29:U29" si="5">C13</f>
        <v>12387654</v>
      </c>
      <c r="U29" t="str">
        <f t="shared" si="5"/>
        <v>Carlos López</v>
      </c>
      <c r="V29">
        <f t="shared" si="2"/>
        <v>1</v>
      </c>
      <c r="AH29" s="9" t="s">
        <v>26</v>
      </c>
      <c r="BC29" s="9" t="s">
        <v>26</v>
      </c>
    </row>
    <row r="30" spans="2:55" x14ac:dyDescent="0.25">
      <c r="B30" s="3" t="str">
        <f>D10</f>
        <v>María García</v>
      </c>
      <c r="K30" s="8">
        <f>N10</f>
        <v>9</v>
      </c>
      <c r="R30" s="9" t="s">
        <v>26</v>
      </c>
      <c r="T30">
        <f t="shared" ref="T30:U30" si="6">C14</f>
        <v>65432189</v>
      </c>
      <c r="U30" t="str">
        <f t="shared" si="6"/>
        <v>Sofía Díaz</v>
      </c>
      <c r="V30">
        <f t="shared" si="2"/>
        <v>0</v>
      </c>
      <c r="AH30" s="9" t="s">
        <v>26</v>
      </c>
      <c r="BC30" s="9" t="s">
        <v>26</v>
      </c>
    </row>
    <row r="31" spans="2:55" x14ac:dyDescent="0.25">
      <c r="B31" s="3">
        <f>E10</f>
        <v>7</v>
      </c>
      <c r="K31" s="8">
        <f>O10</f>
        <v>2020</v>
      </c>
      <c r="R31" s="9" t="s">
        <v>26</v>
      </c>
      <c r="T31">
        <f t="shared" ref="T31:U31" si="7">C15</f>
        <v>98765432</v>
      </c>
      <c r="U31" t="str">
        <f t="shared" si="7"/>
        <v>Pedro Sánchez</v>
      </c>
      <c r="V31">
        <f t="shared" si="2"/>
        <v>0</v>
      </c>
      <c r="AH31" s="9" t="s">
        <v>26</v>
      </c>
      <c r="BC31" s="9" t="s">
        <v>26</v>
      </c>
    </row>
    <row r="32" spans="2:55" x14ac:dyDescent="0.25">
      <c r="B32" s="3">
        <f>F10</f>
        <v>8</v>
      </c>
      <c r="K32" s="8">
        <f>P10</f>
        <v>1</v>
      </c>
      <c r="R32" s="9" t="s">
        <v>26</v>
      </c>
      <c r="T32">
        <f t="shared" ref="T32:U32" si="8">C16</f>
        <v>23456789</v>
      </c>
      <c r="U32" t="str">
        <f t="shared" si="8"/>
        <v>Laura Fernández</v>
      </c>
      <c r="V32">
        <f t="shared" si="2"/>
        <v>0</v>
      </c>
      <c r="AH32" s="9" t="s">
        <v>26</v>
      </c>
      <c r="BC32" s="9" t="s">
        <v>26</v>
      </c>
    </row>
    <row r="33" spans="2:55" x14ac:dyDescent="0.25">
      <c r="B33" s="3">
        <f>G10</f>
        <v>92000</v>
      </c>
      <c r="K33" s="8">
        <f>K11</f>
        <v>1003</v>
      </c>
      <c r="R33" s="9" t="s">
        <v>26</v>
      </c>
      <c r="T33">
        <f t="shared" ref="T33:U33" si="9">C17</f>
        <v>87654321</v>
      </c>
      <c r="U33" t="str">
        <f t="shared" si="9"/>
        <v>Marta Gómez</v>
      </c>
      <c r="V33">
        <f t="shared" si="2"/>
        <v>0</v>
      </c>
      <c r="AH33" s="9" t="s">
        <v>26</v>
      </c>
      <c r="BC33" s="9" t="s">
        <v>26</v>
      </c>
    </row>
    <row r="34" spans="2:55" x14ac:dyDescent="0.25">
      <c r="B34" s="3">
        <f>H10</f>
        <v>3</v>
      </c>
      <c r="K34" s="8">
        <f>L11</f>
        <v>31548792</v>
      </c>
      <c r="R34" s="9" t="s">
        <v>26</v>
      </c>
      <c r="T34">
        <f>C18</f>
        <v>43215678</v>
      </c>
      <c r="U34" t="str">
        <f>D18</f>
        <v>Diego Ruiz</v>
      </c>
      <c r="V34">
        <f t="shared" si="2"/>
        <v>0</v>
      </c>
      <c r="AH34" s="9" t="s">
        <v>26</v>
      </c>
      <c r="BC34" s="9" t="s">
        <v>26</v>
      </c>
    </row>
    <row r="35" spans="2:55" x14ac:dyDescent="0.25">
      <c r="B35" s="3">
        <f>I10</f>
        <v>11</v>
      </c>
      <c r="K35" s="8">
        <f>M11</f>
        <v>14</v>
      </c>
      <c r="R35" s="9" t="s">
        <v>26</v>
      </c>
      <c r="AH35" s="9" t="s">
        <v>26</v>
      </c>
      <c r="BC35" s="9" t="s">
        <v>26</v>
      </c>
    </row>
    <row r="36" spans="2:55" x14ac:dyDescent="0.25">
      <c r="B36" s="3">
        <f>J10</f>
        <v>2020</v>
      </c>
      <c r="K36" s="8">
        <f>N11</f>
        <v>3</v>
      </c>
      <c r="R36" s="9" t="s">
        <v>26</v>
      </c>
      <c r="AH36" s="9" t="s">
        <v>26</v>
      </c>
      <c r="BC36" s="9" t="s">
        <v>26</v>
      </c>
    </row>
    <row r="37" spans="2:55" x14ac:dyDescent="0.25">
      <c r="B37" s="3">
        <f>C11</f>
        <v>40123987</v>
      </c>
      <c r="K37" s="8">
        <f>O11</f>
        <v>2022</v>
      </c>
      <c r="R37" s="9" t="s">
        <v>26</v>
      </c>
      <c r="AH37" s="9" t="s">
        <v>26</v>
      </c>
      <c r="BC37" s="9" t="s">
        <v>26</v>
      </c>
    </row>
    <row r="38" spans="2:55" x14ac:dyDescent="0.25">
      <c r="B38" s="3" t="str">
        <f>D11</f>
        <v>Luis Rodríguez</v>
      </c>
      <c r="K38" s="8">
        <f>P11</f>
        <v>4</v>
      </c>
      <c r="R38" s="9" t="s">
        <v>26</v>
      </c>
      <c r="AH38" s="9" t="s">
        <v>26</v>
      </c>
      <c r="BC38" s="9" t="s">
        <v>26</v>
      </c>
    </row>
    <row r="39" spans="2:55" x14ac:dyDescent="0.25">
      <c r="B39" s="3">
        <f>E11</f>
        <v>2</v>
      </c>
      <c r="K39" s="8">
        <f>K12</f>
        <v>1004</v>
      </c>
      <c r="R39" s="9" t="s">
        <v>26</v>
      </c>
      <c r="AH39" s="9" t="s">
        <v>26</v>
      </c>
      <c r="BC39" s="9" t="s">
        <v>26</v>
      </c>
    </row>
    <row r="40" spans="2:55" x14ac:dyDescent="0.25">
      <c r="B40" s="3">
        <f>F11</f>
        <v>4</v>
      </c>
      <c r="K40" s="8">
        <f>L12</f>
        <v>87654321</v>
      </c>
      <c r="R40" s="9" t="s">
        <v>26</v>
      </c>
      <c r="AH40" s="9" t="s">
        <v>26</v>
      </c>
      <c r="BC40" s="9" t="s">
        <v>26</v>
      </c>
    </row>
    <row r="41" spans="2:55" x14ac:dyDescent="0.25">
      <c r="B41" s="3">
        <f>G11</f>
        <v>68000</v>
      </c>
      <c r="K41" s="8">
        <f>M12</f>
        <v>26</v>
      </c>
      <c r="R41" s="9" t="s">
        <v>26</v>
      </c>
      <c r="AH41" s="9" t="s">
        <v>26</v>
      </c>
      <c r="BC41" s="9" t="s">
        <v>26</v>
      </c>
    </row>
    <row r="42" spans="2:55" x14ac:dyDescent="0.25">
      <c r="B42" s="3">
        <f>H11</f>
        <v>25</v>
      </c>
      <c r="K42" s="8">
        <f>N12</f>
        <v>8</v>
      </c>
      <c r="R42" s="9" t="s">
        <v>26</v>
      </c>
      <c r="AH42" s="9" t="s">
        <v>26</v>
      </c>
      <c r="BC42" s="9" t="s">
        <v>26</v>
      </c>
    </row>
    <row r="43" spans="2:55" x14ac:dyDescent="0.25">
      <c r="B43" s="3">
        <f>I11</f>
        <v>2</v>
      </c>
      <c r="K43" s="8">
        <f>O12</f>
        <v>2023</v>
      </c>
      <c r="R43" s="9" t="s">
        <v>26</v>
      </c>
      <c r="AH43" s="9" t="s">
        <v>26</v>
      </c>
      <c r="BC43" s="9" t="s">
        <v>26</v>
      </c>
    </row>
    <row r="44" spans="2:55" x14ac:dyDescent="0.25">
      <c r="B44" s="3">
        <f>J11</f>
        <v>2021</v>
      </c>
      <c r="K44" s="8">
        <f>P12</f>
        <v>2</v>
      </c>
      <c r="R44" s="9" t="s">
        <v>26</v>
      </c>
      <c r="AH44" s="9" t="s">
        <v>26</v>
      </c>
      <c r="BC44" s="9" t="s">
        <v>26</v>
      </c>
    </row>
    <row r="45" spans="2:55" x14ac:dyDescent="0.25">
      <c r="B45" s="3">
        <f>C12</f>
        <v>56784321</v>
      </c>
      <c r="C45" s="2"/>
      <c r="K45" s="8">
        <f>K13</f>
        <v>1005</v>
      </c>
      <c r="R45" s="9" t="s">
        <v>26</v>
      </c>
      <c r="AH45" s="9" t="s">
        <v>26</v>
      </c>
      <c r="BC45" s="9" t="s">
        <v>26</v>
      </c>
    </row>
    <row r="46" spans="2:55" x14ac:dyDescent="0.25">
      <c r="B46" s="3" t="str">
        <f>D12</f>
        <v>Ana Martínez</v>
      </c>
      <c r="K46" s="8">
        <f>L13</f>
        <v>28963471</v>
      </c>
      <c r="R46" s="9" t="s">
        <v>26</v>
      </c>
      <c r="AH46" s="9" t="s">
        <v>26</v>
      </c>
      <c r="BC46" s="9" t="s">
        <v>26</v>
      </c>
    </row>
    <row r="47" spans="2:55" x14ac:dyDescent="0.25">
      <c r="B47" s="3">
        <f>E12</f>
        <v>9</v>
      </c>
      <c r="K47" s="8">
        <f>M13</f>
        <v>15</v>
      </c>
      <c r="R47" s="9" t="s">
        <v>26</v>
      </c>
      <c r="AH47" s="9" t="s">
        <v>26</v>
      </c>
      <c r="BC47" s="9" t="s">
        <v>26</v>
      </c>
    </row>
    <row r="48" spans="2:55" x14ac:dyDescent="0.25">
      <c r="B48" s="3">
        <f>F12</f>
        <v>4</v>
      </c>
      <c r="K48" s="8">
        <f>N13</f>
        <v>11</v>
      </c>
      <c r="R48" s="9" t="s">
        <v>26</v>
      </c>
      <c r="AH48" s="9" t="s">
        <v>26</v>
      </c>
      <c r="BC48" s="9" t="s">
        <v>26</v>
      </c>
    </row>
    <row r="49" spans="2:55" x14ac:dyDescent="0.25">
      <c r="B49" s="6">
        <f>G12</f>
        <v>105000</v>
      </c>
      <c r="K49" s="8">
        <f>O13</f>
        <v>2019</v>
      </c>
      <c r="R49" s="9" t="s">
        <v>26</v>
      </c>
      <c r="AH49" s="9" t="s">
        <v>26</v>
      </c>
      <c r="BC49" s="9" t="s">
        <v>26</v>
      </c>
    </row>
    <row r="50" spans="2:55" x14ac:dyDescent="0.25">
      <c r="B50" s="3">
        <f>H12</f>
        <v>14</v>
      </c>
      <c r="K50" s="8">
        <f>P13</f>
        <v>1</v>
      </c>
      <c r="R50" s="9" t="s">
        <v>26</v>
      </c>
      <c r="AH50" s="9" t="s">
        <v>26</v>
      </c>
      <c r="BC50" s="9" t="s">
        <v>26</v>
      </c>
    </row>
    <row r="51" spans="2:55" x14ac:dyDescent="0.25">
      <c r="B51" s="3">
        <f>I12</f>
        <v>8</v>
      </c>
      <c r="K51" s="8">
        <f>K14</f>
        <v>1006</v>
      </c>
      <c r="R51" s="9" t="s">
        <v>26</v>
      </c>
      <c r="AH51" s="9" t="s">
        <v>26</v>
      </c>
      <c r="BC51" s="9" t="s">
        <v>26</v>
      </c>
    </row>
    <row r="52" spans="2:55" x14ac:dyDescent="0.25">
      <c r="B52" s="3">
        <f>J12</f>
        <v>2020</v>
      </c>
      <c r="K52" s="8">
        <f>L14</f>
        <v>87654321</v>
      </c>
      <c r="R52" s="9" t="s">
        <v>26</v>
      </c>
      <c r="AH52" s="9" t="s">
        <v>26</v>
      </c>
      <c r="BC52" s="9" t="s">
        <v>26</v>
      </c>
    </row>
    <row r="53" spans="2:55" x14ac:dyDescent="0.25">
      <c r="B53" s="3">
        <f>C13</f>
        <v>12387654</v>
      </c>
      <c r="K53" s="8">
        <f>M14</f>
        <v>27</v>
      </c>
      <c r="R53" s="9" t="s">
        <v>26</v>
      </c>
      <c r="AH53" s="9" t="s">
        <v>26</v>
      </c>
      <c r="BC53" s="9" t="s">
        <v>26</v>
      </c>
    </row>
    <row r="54" spans="2:55" x14ac:dyDescent="0.25">
      <c r="B54" s="3" t="str">
        <f>D13</f>
        <v>Carlos López</v>
      </c>
      <c r="K54" s="8">
        <f>N14</f>
        <v>6</v>
      </c>
      <c r="R54" s="9" t="s">
        <v>26</v>
      </c>
      <c r="AH54" s="9" t="s">
        <v>26</v>
      </c>
      <c r="BC54" s="9" t="s">
        <v>26</v>
      </c>
    </row>
    <row r="55" spans="2:55" x14ac:dyDescent="0.25">
      <c r="B55" s="3">
        <f>E13</f>
        <v>5</v>
      </c>
      <c r="K55" s="8">
        <f>O14</f>
        <v>2018</v>
      </c>
      <c r="R55" s="9" t="s">
        <v>26</v>
      </c>
      <c r="AH55" s="9" t="s">
        <v>26</v>
      </c>
      <c r="BC55" s="9" t="s">
        <v>26</v>
      </c>
    </row>
    <row r="56" spans="2:55" x14ac:dyDescent="0.25">
      <c r="B56" s="3">
        <f>F13</f>
        <v>10</v>
      </c>
      <c r="K56" s="8">
        <f>P14</f>
        <v>3</v>
      </c>
      <c r="R56" s="9" t="s">
        <v>26</v>
      </c>
      <c r="AH56" s="9" t="s">
        <v>26</v>
      </c>
      <c r="BC56" s="9" t="s">
        <v>26</v>
      </c>
    </row>
    <row r="57" spans="2:55" x14ac:dyDescent="0.25">
      <c r="B57" s="3">
        <f>G13</f>
        <v>81000</v>
      </c>
      <c r="K57" s="8">
        <f>K15</f>
        <v>1007</v>
      </c>
      <c r="R57" s="9" t="s">
        <v>26</v>
      </c>
      <c r="AH57" s="9" t="s">
        <v>26</v>
      </c>
      <c r="BC57" s="9" t="s">
        <v>26</v>
      </c>
    </row>
    <row r="58" spans="2:55" x14ac:dyDescent="0.25">
      <c r="B58" s="3">
        <f>H13</f>
        <v>30</v>
      </c>
      <c r="K58" s="8">
        <f>L15</f>
        <v>28963471</v>
      </c>
      <c r="R58" s="9" t="s">
        <v>26</v>
      </c>
      <c r="AH58" s="9" t="s">
        <v>26</v>
      </c>
      <c r="BC58" s="9" t="s">
        <v>26</v>
      </c>
    </row>
    <row r="59" spans="2:55" x14ac:dyDescent="0.25">
      <c r="B59" s="3">
        <f>I13</f>
        <v>7</v>
      </c>
      <c r="K59" s="8">
        <f>M15</f>
        <v>28</v>
      </c>
      <c r="R59" s="9" t="s">
        <v>26</v>
      </c>
      <c r="AH59" s="9" t="s">
        <v>26</v>
      </c>
      <c r="BC59" s="9" t="s">
        <v>26</v>
      </c>
    </row>
    <row r="60" spans="2:55" x14ac:dyDescent="0.25">
      <c r="B60" s="3">
        <f>J13</f>
        <v>2022</v>
      </c>
      <c r="K60" s="8">
        <f>N15</f>
        <v>7</v>
      </c>
      <c r="R60" s="9" t="s">
        <v>26</v>
      </c>
      <c r="AH60" s="9" t="s">
        <v>26</v>
      </c>
      <c r="BC60" s="9" t="s">
        <v>26</v>
      </c>
    </row>
    <row r="61" spans="2:55" x14ac:dyDescent="0.25">
      <c r="B61" s="3">
        <f>C14</f>
        <v>65432189</v>
      </c>
      <c r="K61" s="8">
        <f>O15</f>
        <v>2021</v>
      </c>
      <c r="R61" s="9" t="s">
        <v>26</v>
      </c>
      <c r="AH61" s="9" t="s">
        <v>26</v>
      </c>
      <c r="BC61" s="9" t="s">
        <v>26</v>
      </c>
    </row>
    <row r="62" spans="2:55" x14ac:dyDescent="0.25">
      <c r="B62" s="3" t="str">
        <f>D14</f>
        <v>Sofía Díaz</v>
      </c>
      <c r="K62" s="8">
        <f>P15</f>
        <v>1</v>
      </c>
      <c r="R62" s="9" t="s">
        <v>26</v>
      </c>
      <c r="AH62" s="9" t="s">
        <v>26</v>
      </c>
      <c r="BC62" s="9" t="s">
        <v>26</v>
      </c>
    </row>
    <row r="63" spans="2:55" x14ac:dyDescent="0.25">
      <c r="B63" s="3">
        <f>E14</f>
        <v>4</v>
      </c>
      <c r="K63" s="8">
        <f>K16</f>
        <v>1008</v>
      </c>
      <c r="R63" s="9" t="s">
        <v>26</v>
      </c>
      <c r="AH63" s="9" t="s">
        <v>26</v>
      </c>
      <c r="BC63" s="9" t="s">
        <v>26</v>
      </c>
    </row>
    <row r="64" spans="2:55" x14ac:dyDescent="0.25">
      <c r="B64" s="3">
        <f>F14</f>
        <v>6</v>
      </c>
      <c r="K64" s="8">
        <f>L16</f>
        <v>12387654</v>
      </c>
      <c r="R64" s="9" t="s">
        <v>26</v>
      </c>
      <c r="AH64" s="9" t="s">
        <v>26</v>
      </c>
      <c r="BC64" s="9" t="s">
        <v>26</v>
      </c>
    </row>
    <row r="65" spans="2:11" x14ac:dyDescent="0.25">
      <c r="B65" s="3">
        <f>G14</f>
        <v>72000</v>
      </c>
      <c r="K65" s="8">
        <f>M16</f>
        <v>14</v>
      </c>
    </row>
    <row r="66" spans="2:11" x14ac:dyDescent="0.25">
      <c r="B66" s="3">
        <f>H14</f>
        <v>19</v>
      </c>
      <c r="C66" s="2"/>
      <c r="K66" s="8">
        <f>N16</f>
        <v>2</v>
      </c>
    </row>
    <row r="67" spans="2:11" x14ac:dyDescent="0.25">
      <c r="B67" s="3">
        <f>I14</f>
        <v>3</v>
      </c>
      <c r="K67" s="8">
        <f>O16</f>
        <v>2022</v>
      </c>
    </row>
    <row r="68" spans="2:11" x14ac:dyDescent="0.25">
      <c r="B68" s="3">
        <f>J14</f>
        <v>2023</v>
      </c>
      <c r="K68" s="8">
        <f>P16</f>
        <v>4</v>
      </c>
    </row>
    <row r="69" spans="2:11" x14ac:dyDescent="0.25">
      <c r="B69" s="3">
        <f>C15</f>
        <v>98765432</v>
      </c>
      <c r="K69" s="8">
        <f>K17</f>
        <v>1009</v>
      </c>
    </row>
    <row r="70" spans="2:11" x14ac:dyDescent="0.25">
      <c r="B70" s="3" t="str">
        <f>D15</f>
        <v>Pedro Sánchez</v>
      </c>
      <c r="K70" s="8">
        <f>L17</f>
        <v>29587412</v>
      </c>
    </row>
    <row r="71" spans="2:11" x14ac:dyDescent="0.25">
      <c r="B71" s="3">
        <f>E15</f>
        <v>1</v>
      </c>
      <c r="K71" s="8">
        <f>M17</f>
        <v>9</v>
      </c>
    </row>
    <row r="72" spans="2:11" x14ac:dyDescent="0.25">
      <c r="B72" s="3">
        <f>F15</f>
        <v>10</v>
      </c>
      <c r="K72" s="8">
        <f>N17</f>
        <v>12</v>
      </c>
    </row>
    <row r="73" spans="2:11" x14ac:dyDescent="0.25">
      <c r="B73" s="6">
        <f>G15</f>
        <v>60000</v>
      </c>
      <c r="K73" s="8">
        <f>O17</f>
        <v>2020</v>
      </c>
    </row>
    <row r="74" spans="2:11" x14ac:dyDescent="0.25">
      <c r="B74" s="3">
        <f>H15</f>
        <v>1</v>
      </c>
      <c r="K74" s="8">
        <f>P17</f>
        <v>2</v>
      </c>
    </row>
    <row r="75" spans="2:11" x14ac:dyDescent="0.25">
      <c r="B75" s="3">
        <f>I15</f>
        <v>1</v>
      </c>
      <c r="K75" s="8">
        <f>K18</f>
        <v>1010</v>
      </c>
    </row>
    <row r="76" spans="2:11" x14ac:dyDescent="0.25">
      <c r="B76" s="3">
        <f>J15</f>
        <v>2020</v>
      </c>
      <c r="K76" s="8">
        <f>L18</f>
        <v>12387654</v>
      </c>
    </row>
    <row r="77" spans="2:11" x14ac:dyDescent="0.25">
      <c r="B77" s="3">
        <f>C16</f>
        <v>23456789</v>
      </c>
      <c r="K77" s="8">
        <f>M18</f>
        <v>21</v>
      </c>
    </row>
    <row r="78" spans="2:11" x14ac:dyDescent="0.25">
      <c r="B78" s="3" t="str">
        <f>D16</f>
        <v>Laura Fernández</v>
      </c>
      <c r="K78" s="8">
        <f>N18</f>
        <v>4</v>
      </c>
    </row>
    <row r="79" spans="2:11" x14ac:dyDescent="0.25">
      <c r="B79" s="3">
        <f>E16</f>
        <v>8</v>
      </c>
      <c r="K79" s="8">
        <f>O18</f>
        <v>2023</v>
      </c>
    </row>
    <row r="80" spans="2:11" x14ac:dyDescent="0.25">
      <c r="B80" s="3">
        <f>F16</f>
        <v>6</v>
      </c>
      <c r="K80" s="8">
        <f>P18</f>
        <v>5</v>
      </c>
    </row>
    <row r="81" spans="2:3" x14ac:dyDescent="0.25">
      <c r="B81" s="3">
        <f>G16</f>
        <v>98000</v>
      </c>
    </row>
    <row r="82" spans="2:3" x14ac:dyDescent="0.25">
      <c r="B82" s="3">
        <f>H16</f>
        <v>22</v>
      </c>
    </row>
    <row r="83" spans="2:3" x14ac:dyDescent="0.25">
      <c r="B83" s="3">
        <f>I16</f>
        <v>12</v>
      </c>
    </row>
    <row r="84" spans="2:3" x14ac:dyDescent="0.25">
      <c r="B84" s="3">
        <f>J16</f>
        <v>2021</v>
      </c>
    </row>
    <row r="85" spans="2:3" x14ac:dyDescent="0.25">
      <c r="B85" s="3">
        <f>C17</f>
        <v>87654321</v>
      </c>
    </row>
    <row r="86" spans="2:3" x14ac:dyDescent="0.25">
      <c r="B86" s="3" t="str">
        <f>D17</f>
        <v>Marta Gómez</v>
      </c>
    </row>
    <row r="87" spans="2:3" x14ac:dyDescent="0.25">
      <c r="B87" s="3">
        <f>E17</f>
        <v>6</v>
      </c>
      <c r="C87" s="2"/>
    </row>
    <row r="88" spans="2:3" x14ac:dyDescent="0.25">
      <c r="B88" s="3">
        <f>F17</f>
        <v>8</v>
      </c>
    </row>
    <row r="89" spans="2:3" x14ac:dyDescent="0.25">
      <c r="B89" s="3">
        <f>G17</f>
        <v>87000</v>
      </c>
    </row>
    <row r="90" spans="2:3" x14ac:dyDescent="0.25">
      <c r="B90" s="3">
        <f>H17</f>
        <v>10</v>
      </c>
    </row>
    <row r="91" spans="2:3" x14ac:dyDescent="0.25">
      <c r="B91" s="3">
        <f>I17</f>
        <v>4</v>
      </c>
    </row>
    <row r="92" spans="2:3" x14ac:dyDescent="0.25">
      <c r="B92" s="3">
        <f>J17</f>
        <v>2020</v>
      </c>
    </row>
    <row r="93" spans="2:3" x14ac:dyDescent="0.25">
      <c r="B93" s="3">
        <f>C18</f>
        <v>43215678</v>
      </c>
    </row>
    <row r="94" spans="2:3" x14ac:dyDescent="0.25">
      <c r="B94" s="3" t="str">
        <f>D18</f>
        <v>Diego Ruiz</v>
      </c>
    </row>
    <row r="95" spans="2:3" x14ac:dyDescent="0.25">
      <c r="B95" s="3">
        <f>E18</f>
        <v>10</v>
      </c>
    </row>
    <row r="96" spans="2:3" x14ac:dyDescent="0.25">
      <c r="B96" s="3">
        <f>F18</f>
        <v>8</v>
      </c>
    </row>
    <row r="97" spans="2:2" x14ac:dyDescent="0.25">
      <c r="B97" s="6">
        <f>G18</f>
        <v>113000</v>
      </c>
    </row>
    <row r="98" spans="2:2" x14ac:dyDescent="0.25">
      <c r="B98" s="3">
        <f>H18</f>
        <v>5</v>
      </c>
    </row>
    <row r="99" spans="2:2" x14ac:dyDescent="0.25">
      <c r="B99" s="3">
        <f>I18</f>
        <v>9</v>
      </c>
    </row>
    <row r="100" spans="2:2" x14ac:dyDescent="0.25">
      <c r="B100" s="3">
        <f>J18</f>
        <v>2020</v>
      </c>
    </row>
  </sheetData>
  <mergeCells count="4">
    <mergeCell ref="H7:J7"/>
    <mergeCell ref="C7:F7"/>
    <mergeCell ref="M7:O7"/>
    <mergeCell ref="K7:L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2025-02-28T12:48:11Z</dcterms:modified>
</cp:coreProperties>
</file>