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Users\Miguels\Desktop\Programacion\5-UTN\UTN\2)UTN_PROGRA2_LABO2\2-Prog2(2024)construccion\2.3)Jueves TN Brian\"/>
    </mc:Choice>
  </mc:AlternateContent>
  <xr:revisionPtr revIDLastSave="0" documentId="13_ncr:1_{31610462-CF64-41C5-8051-3CDFC959A506}" xr6:coauthVersionLast="47" xr6:coauthVersionMax="47" xr10:uidLastSave="{00000000-0000-0000-0000-000000000000}"/>
  <bookViews>
    <workbookView xWindow="19155" yWindow="1710" windowWidth="31680" windowHeight="21810" activeTab="1" xr2:uid="{00000000-000D-0000-FFFF-FFFF00000000}"/>
  </bookViews>
  <sheets>
    <sheet name="Hoja1" sheetId="1" r:id="rId1"/>
    <sheet name="borra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2" i="2" l="1"/>
  <c r="H71" i="2"/>
  <c r="H70" i="2"/>
  <c r="G72" i="2"/>
  <c r="G71" i="2"/>
  <c r="G70" i="2"/>
  <c r="G37" i="2"/>
  <c r="G36" i="2"/>
  <c r="G35" i="2"/>
  <c r="K26" i="2"/>
  <c r="E58" i="2" s="1"/>
  <c r="E51" i="2"/>
  <c r="H26" i="2"/>
  <c r="E55" i="2" s="1"/>
  <c r="M36" i="2"/>
  <c r="M37" i="2"/>
  <c r="M35" i="2"/>
  <c r="K34" i="2"/>
  <c r="H37" i="2"/>
  <c r="H36" i="2"/>
  <c r="H35" i="2"/>
  <c r="U28" i="2"/>
  <c r="E78" i="2" s="1"/>
  <c r="T28" i="2"/>
  <c r="E77" i="2" s="1"/>
  <c r="S28" i="2"/>
  <c r="E76" i="2" s="1"/>
  <c r="E75" i="2"/>
  <c r="E62" i="2"/>
  <c r="E61" i="2"/>
  <c r="E52" i="2"/>
  <c r="E34" i="2"/>
  <c r="E33" i="2"/>
  <c r="E35" i="2"/>
  <c r="M26" i="2"/>
  <c r="E60" i="2" s="1"/>
  <c r="L26" i="2"/>
  <c r="E59" i="2" s="1"/>
  <c r="J26" i="2"/>
  <c r="E57" i="2" s="1"/>
  <c r="I26" i="2"/>
  <c r="E56" i="2" s="1"/>
  <c r="G26" i="2"/>
  <c r="E54" i="2" s="1"/>
  <c r="F26" i="2"/>
  <c r="E53" i="2" s="1"/>
  <c r="Q28" i="2"/>
  <c r="E74" i="2" s="1"/>
  <c r="P28" i="2"/>
  <c r="E73" i="2" s="1"/>
  <c r="O28" i="2"/>
  <c r="E72" i="2" s="1"/>
  <c r="E71" i="2"/>
  <c r="M28" i="2"/>
  <c r="E70" i="2" s="1"/>
  <c r="L28" i="2"/>
  <c r="E69" i="2" s="1"/>
  <c r="K28" i="2"/>
  <c r="E68" i="2" s="1"/>
  <c r="E67" i="2"/>
  <c r="I28" i="2"/>
  <c r="E66" i="2" s="1"/>
  <c r="H28" i="2"/>
  <c r="E65" i="2" s="1"/>
  <c r="G28" i="2"/>
  <c r="E64" i="2" s="1"/>
  <c r="E63" i="2"/>
  <c r="U24" i="2"/>
  <c r="E50" i="2" s="1"/>
  <c r="T24" i="2"/>
  <c r="E49" i="2" s="1"/>
  <c r="S24" i="2"/>
  <c r="E48" i="2" s="1"/>
  <c r="R24" i="2"/>
  <c r="E47" i="2" s="1"/>
  <c r="Q24" i="2"/>
  <c r="E46" i="2" s="1"/>
  <c r="P24" i="2"/>
  <c r="E45" i="2" s="1"/>
  <c r="O24" i="2"/>
  <c r="E44" i="2" s="1"/>
  <c r="E43" i="2"/>
  <c r="M24" i="2"/>
  <c r="E42" i="2" s="1"/>
  <c r="L24" i="2"/>
  <c r="E41" i="2" s="1"/>
  <c r="K24" i="2"/>
  <c r="E40" i="2" s="1"/>
  <c r="E39" i="2"/>
  <c r="I24" i="2"/>
  <c r="E38" i="2" s="1"/>
  <c r="H24" i="2"/>
  <c r="E37" i="2" s="1"/>
  <c r="G24" i="2"/>
  <c r="E36" i="2" s="1"/>
  <c r="N22" i="1"/>
  <c r="O22" i="1" s="1"/>
  <c r="P22" i="1" s="1"/>
  <c r="Q22" i="1" s="1"/>
  <c r="R22" i="1" s="1"/>
  <c r="J9" i="1"/>
  <c r="I10" i="1"/>
  <c r="I9" i="1"/>
  <c r="I11" i="1"/>
  <c r="M9" i="1" s="1"/>
  <c r="O10" i="1" s="1"/>
  <c r="I12" i="1"/>
  <c r="I13" i="1"/>
  <c r="I14" i="1"/>
  <c r="I15" i="1"/>
  <c r="I16" i="1"/>
  <c r="I17" i="1"/>
  <c r="I18" i="1"/>
  <c r="J18" i="1"/>
  <c r="J10" i="1"/>
  <c r="J11" i="1"/>
  <c r="J12" i="1"/>
  <c r="J13" i="1"/>
  <c r="J14" i="1"/>
  <c r="J15" i="1"/>
  <c r="J16" i="1"/>
  <c r="J17" i="1"/>
  <c r="K61" i="2" l="1"/>
  <c r="J61" i="2"/>
  <c r="I61" i="2"/>
  <c r="H61" i="2"/>
  <c r="I60" i="2"/>
  <c r="K60" i="2"/>
  <c r="J60" i="2"/>
  <c r="H60" i="2"/>
  <c r="K59" i="2"/>
  <c r="J59" i="2"/>
  <c r="I59" i="2"/>
  <c r="H59" i="2"/>
  <c r="H50" i="2"/>
  <c r="H49" i="2"/>
  <c r="H48" i="2"/>
  <c r="H47" i="2"/>
  <c r="O9" i="1"/>
  <c r="O15" i="1"/>
  <c r="O14" i="1"/>
  <c r="O11" i="1"/>
  <c r="O13" i="1"/>
  <c r="O18" i="1"/>
  <c r="O12" i="1"/>
  <c r="O17" i="1"/>
  <c r="O16" i="1"/>
</calcChain>
</file>

<file path=xl/sharedStrings.xml><?xml version="1.0" encoding="utf-8"?>
<sst xmlns="http://schemas.openxmlformats.org/spreadsheetml/2006/main" count="53" uniqueCount="38">
  <si>
    <t>cod materia</t>
  </si>
  <si>
    <t>0-materia</t>
  </si>
  <si>
    <t>1-cantidad</t>
  </si>
  <si>
    <t>cantidad inscripciones</t>
  </si>
  <si>
    <t>no1</t>
  </si>
  <si>
    <t>no2</t>
  </si>
  <si>
    <t>no3</t>
  </si>
  <si>
    <t>no4</t>
  </si>
  <si>
    <t>no5</t>
  </si>
  <si>
    <t>no6</t>
  </si>
  <si>
    <t>no7</t>
  </si>
  <si>
    <t>no8</t>
  </si>
  <si>
    <t>no9</t>
  </si>
  <si>
    <t>no10</t>
  </si>
  <si>
    <t>materias</t>
  </si>
  <si>
    <t>el maximo es =</t>
  </si>
  <si>
    <t>llamado</t>
  </si>
  <si>
    <t>legajo</t>
  </si>
  <si>
    <t>llamado 1 a 3</t>
  </si>
  <si>
    <t>modalidad 1 a 4</t>
  </si>
  <si>
    <t>nota 1 a 10</t>
  </si>
  <si>
    <t>materia</t>
  </si>
  <si>
    <t>Max cantidad</t>
  </si>
  <si>
    <t>mat y inscr</t>
  </si>
  <si>
    <t>inscripciones</t>
  </si>
  <si>
    <t>materia con max inscripciones</t>
  </si>
  <si>
    <t>Modalidad</t>
  </si>
  <si>
    <t>Presencial</t>
  </si>
  <si>
    <t>Distancia</t>
  </si>
  <si>
    <t>Hibrido</t>
  </si>
  <si>
    <t>Libre</t>
  </si>
  <si>
    <t>max modalidad</t>
  </si>
  <si>
    <t>Llamado</t>
  </si>
  <si>
    <t>Legajo</t>
  </si>
  <si>
    <t>Legajo 111</t>
  </si>
  <si>
    <t>cantidad</t>
  </si>
  <si>
    <t>cantidad 2</t>
  </si>
  <si>
    <t>legajo 666 y 777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</si>
</sst>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0"/>
      <color rgb="FFFFFFFF"/>
      <name val="Var(--ds-font-family-code)"/>
    </font>
    <font>
      <sz val="10"/>
      <name val="Var(--ds-font-family-code)"/>
    </font>
    <font>
      <sz val="10"/>
      <color rgb="FFCE9178"/>
      <name val="Consolas"/>
      <family val="3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2" borderId="1" xfId="0" applyFill="1" applyBorder="1" applyAlignment="1">
      <alignment horizontal="center"/>
    </xf>
    <xf numFmtId="0" fontId="0" fillId="2" borderId="0" xfId="0" applyFill="1"/>
    <xf numFmtId="0" fontId="3" fillId="3" borderId="1" xfId="0" applyFont="1" applyFill="1" applyBorder="1" applyAlignment="1">
      <alignment horizontal="center"/>
    </xf>
    <xf numFmtId="0" fontId="0" fillId="0" borderId="1" xfId="0" applyBorder="1"/>
    <xf numFmtId="0" fontId="0" fillId="2" borderId="3" xfId="0" applyFill="1" applyBorder="1"/>
    <xf numFmtId="0" fontId="0" fillId="0" borderId="4" xfId="0" applyBorder="1"/>
    <xf numFmtId="0" fontId="0" fillId="0" borderId="5" xfId="0" applyBorder="1"/>
    <xf numFmtId="0" fontId="0" fillId="0" borderId="2" xfId="0" applyBorder="1"/>
    <xf numFmtId="0" fontId="0" fillId="4" borderId="1" xfId="0" applyFill="1" applyBorder="1"/>
    <xf numFmtId="0" fontId="3" fillId="5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5" fillId="0" borderId="0" xfId="0" applyFont="1"/>
    <xf numFmtId="0" fontId="4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vertical="center"/>
    </xf>
    <xf numFmtId="0" fontId="7" fillId="0" borderId="0" xfId="0" applyFont="1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0" fillId="7" borderId="1" xfId="0" applyFill="1" applyBorder="1" applyAlignment="1">
      <alignment horizontal="center" vertical="center"/>
    </xf>
    <xf numFmtId="0" fontId="8" fillId="8" borderId="1" xfId="0" applyFont="1" applyFill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0" fillId="0" borderId="7" xfId="0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3" xfId="0" applyBorder="1"/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9" borderId="11" xfId="0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251460</xdr:colOff>
      <xdr:row>1</xdr:row>
      <xdr:rowOff>53340</xdr:rowOff>
    </xdr:from>
    <xdr:to>
      <xdr:col>16</xdr:col>
      <xdr:colOff>375140</xdr:colOff>
      <xdr:row>4</xdr:row>
      <xdr:rowOff>52779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A43CF57-91BC-FC2A-3D0B-6D20075F4E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54980" y="236220"/>
          <a:ext cx="5899640" cy="54807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89646</xdr:colOff>
      <xdr:row>29</xdr:row>
      <xdr:rowOff>156882</xdr:rowOff>
    </xdr:from>
    <xdr:to>
      <xdr:col>14</xdr:col>
      <xdr:colOff>298529</xdr:colOff>
      <xdr:row>32</xdr:row>
      <xdr:rowOff>52172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E1A2B96-1BCC-6F93-EE56-3FF4B5373D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61646" y="5726206"/>
          <a:ext cx="7268589" cy="466790"/>
        </a:xfrm>
        <a:prstGeom prst="rect">
          <a:avLst/>
        </a:prstGeom>
      </xdr:spPr>
    </xdr:pic>
    <xdr:clientData/>
  </xdr:twoCellAnchor>
  <xdr:twoCellAnchor editAs="oneCell">
    <xdr:from>
      <xdr:col>5</xdr:col>
      <xdr:colOff>628650</xdr:colOff>
      <xdr:row>39</xdr:row>
      <xdr:rowOff>47625</xdr:rowOff>
    </xdr:from>
    <xdr:to>
      <xdr:col>12</xdr:col>
      <xdr:colOff>368400</xdr:colOff>
      <xdr:row>42</xdr:row>
      <xdr:rowOff>142968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EDCEEF9B-B6A0-ADCE-680C-756E40914C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438650" y="7515225"/>
          <a:ext cx="6073875" cy="666843"/>
        </a:xfrm>
        <a:prstGeom prst="rect">
          <a:avLst/>
        </a:prstGeom>
      </xdr:spPr>
    </xdr:pic>
    <xdr:clientData/>
  </xdr:twoCellAnchor>
  <xdr:twoCellAnchor editAs="oneCell">
    <xdr:from>
      <xdr:col>6</xdr:col>
      <xdr:colOff>19050</xdr:colOff>
      <xdr:row>52</xdr:row>
      <xdr:rowOff>66675</xdr:rowOff>
    </xdr:from>
    <xdr:to>
      <xdr:col>13</xdr:col>
      <xdr:colOff>19930</xdr:colOff>
      <xdr:row>55</xdr:row>
      <xdr:rowOff>47702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53E149EE-3BE8-39A0-396E-193B741996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91050" y="10010775"/>
          <a:ext cx="6306430" cy="552527"/>
        </a:xfrm>
        <a:prstGeom prst="rect">
          <a:avLst/>
        </a:prstGeom>
      </xdr:spPr>
    </xdr:pic>
    <xdr:clientData/>
  </xdr:twoCellAnchor>
  <xdr:twoCellAnchor editAs="oneCell">
    <xdr:from>
      <xdr:col>6</xdr:col>
      <xdr:colOff>47625</xdr:colOff>
      <xdr:row>63</xdr:row>
      <xdr:rowOff>142875</xdr:rowOff>
    </xdr:from>
    <xdr:to>
      <xdr:col>12</xdr:col>
      <xdr:colOff>285750</xdr:colOff>
      <xdr:row>66</xdr:row>
      <xdr:rowOff>119348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5DC407EC-7702-E40A-8890-950F9D129D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619625" y="12211050"/>
          <a:ext cx="5810250" cy="54797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R22"/>
  <sheetViews>
    <sheetView workbookViewId="0">
      <selection activeCell="O10" sqref="O10"/>
    </sheetView>
  </sheetViews>
  <sheetFormatPr baseColWidth="10" defaultColWidth="9.140625" defaultRowHeight="15"/>
  <cols>
    <col min="2" max="2" width="11.140625" customWidth="1"/>
    <col min="3" max="3" width="20.7109375" bestFit="1" customWidth="1"/>
    <col min="13" max="13" width="11.28515625" bestFit="1" customWidth="1"/>
  </cols>
  <sheetData>
    <row r="2" spans="1:15">
      <c r="B2" s="1" t="s">
        <v>14</v>
      </c>
    </row>
    <row r="3" spans="1:15">
      <c r="A3" s="2"/>
      <c r="B3" s="2" t="s">
        <v>0</v>
      </c>
      <c r="C3" s="2" t="s">
        <v>3</v>
      </c>
      <c r="E3" s="2" t="s">
        <v>16</v>
      </c>
    </row>
    <row r="4" spans="1:15">
      <c r="A4" s="2" t="s">
        <v>4</v>
      </c>
      <c r="B4" s="2">
        <v>227</v>
      </c>
      <c r="C4" s="2">
        <v>3</v>
      </c>
      <c r="E4" s="2">
        <v>2</v>
      </c>
    </row>
    <row r="5" spans="1:15">
      <c r="A5" s="2" t="s">
        <v>5</v>
      </c>
      <c r="B5" s="2">
        <v>247</v>
      </c>
      <c r="C5" s="2">
        <v>4</v>
      </c>
      <c r="E5" s="2">
        <v>1</v>
      </c>
    </row>
    <row r="6" spans="1:15">
      <c r="A6" s="2" t="s">
        <v>6</v>
      </c>
      <c r="B6" s="2">
        <v>447</v>
      </c>
      <c r="C6" s="2">
        <v>11</v>
      </c>
      <c r="E6" s="2">
        <v>3</v>
      </c>
    </row>
    <row r="7" spans="1:15">
      <c r="A7" s="2" t="s">
        <v>7</v>
      </c>
      <c r="B7" s="2">
        <v>456</v>
      </c>
      <c r="C7" s="2">
        <v>5</v>
      </c>
      <c r="E7" s="2">
        <v>2</v>
      </c>
    </row>
    <row r="8" spans="1:15">
      <c r="A8" s="2" t="s">
        <v>8</v>
      </c>
      <c r="B8" s="2">
        <v>457</v>
      </c>
      <c r="C8" s="2">
        <v>6</v>
      </c>
      <c r="E8" s="2">
        <v>1</v>
      </c>
    </row>
    <row r="9" spans="1:15">
      <c r="A9" s="2" t="s">
        <v>9</v>
      </c>
      <c r="B9" s="2">
        <v>88</v>
      </c>
      <c r="C9" s="2">
        <v>2</v>
      </c>
      <c r="E9" s="2">
        <v>3</v>
      </c>
      <c r="I9" s="4">
        <f t="shared" ref="I9:I18" si="0">C4</f>
        <v>3</v>
      </c>
      <c r="J9" s="4">
        <f>B4</f>
        <v>227</v>
      </c>
      <c r="L9" s="3" t="s">
        <v>15</v>
      </c>
      <c r="M9" s="2">
        <f>MAX(I9:I18)</f>
        <v>11</v>
      </c>
      <c r="O9" s="4" t="str">
        <f>IF($M$9 = I9,   J9,"")</f>
        <v/>
      </c>
    </row>
    <row r="10" spans="1:15">
      <c r="A10" s="2" t="s">
        <v>10</v>
      </c>
      <c r="B10" s="2">
        <v>555</v>
      </c>
      <c r="C10" s="2">
        <v>1</v>
      </c>
      <c r="E10" s="2">
        <v>2</v>
      </c>
      <c r="I10" s="4">
        <f t="shared" si="0"/>
        <v>4</v>
      </c>
      <c r="J10" s="4">
        <f t="shared" ref="J10:J18" si="1">B5</f>
        <v>247</v>
      </c>
      <c r="O10" s="4" t="str">
        <f t="shared" ref="O10:O18" si="2">IF($M$9 = I10,   J10,"")</f>
        <v/>
      </c>
    </row>
    <row r="11" spans="1:15">
      <c r="A11" s="2" t="s">
        <v>11</v>
      </c>
      <c r="B11" s="2">
        <v>554</v>
      </c>
      <c r="C11" s="2">
        <v>2</v>
      </c>
      <c r="E11" s="2">
        <v>3</v>
      </c>
      <c r="I11" s="4">
        <f t="shared" si="0"/>
        <v>11</v>
      </c>
      <c r="J11" s="4">
        <f t="shared" si="1"/>
        <v>447</v>
      </c>
      <c r="O11" s="4">
        <f t="shared" si="2"/>
        <v>447</v>
      </c>
    </row>
    <row r="12" spans="1:15">
      <c r="A12" s="2" t="s">
        <v>12</v>
      </c>
      <c r="B12" s="2">
        <v>454</v>
      </c>
      <c r="C12" s="2">
        <v>4</v>
      </c>
      <c r="E12" s="2">
        <v>1</v>
      </c>
      <c r="I12" s="4">
        <f t="shared" si="0"/>
        <v>5</v>
      </c>
      <c r="J12" s="4">
        <f t="shared" si="1"/>
        <v>456</v>
      </c>
      <c r="O12" s="4" t="str">
        <f t="shared" si="2"/>
        <v/>
      </c>
    </row>
    <row r="13" spans="1:15">
      <c r="A13" s="2" t="s">
        <v>13</v>
      </c>
      <c r="B13" s="2">
        <v>228</v>
      </c>
      <c r="C13" s="2">
        <v>11</v>
      </c>
      <c r="E13" s="2">
        <v>3</v>
      </c>
      <c r="I13" s="4">
        <f t="shared" si="0"/>
        <v>6</v>
      </c>
      <c r="J13" s="4">
        <f t="shared" si="1"/>
        <v>457</v>
      </c>
      <c r="O13" s="4" t="str">
        <f t="shared" si="2"/>
        <v/>
      </c>
    </row>
    <row r="14" spans="1:15">
      <c r="I14" s="4">
        <f t="shared" si="0"/>
        <v>2</v>
      </c>
      <c r="J14" s="4">
        <f t="shared" si="1"/>
        <v>88</v>
      </c>
      <c r="O14" s="4" t="str">
        <f t="shared" si="2"/>
        <v/>
      </c>
    </row>
    <row r="15" spans="1:15">
      <c r="I15" s="4">
        <f t="shared" si="0"/>
        <v>1</v>
      </c>
      <c r="J15" s="4">
        <f t="shared" si="1"/>
        <v>555</v>
      </c>
      <c r="O15" s="4" t="str">
        <f t="shared" si="2"/>
        <v/>
      </c>
    </row>
    <row r="16" spans="1:15">
      <c r="I16" s="4">
        <f t="shared" si="0"/>
        <v>2</v>
      </c>
      <c r="J16" s="4">
        <f t="shared" si="1"/>
        <v>554</v>
      </c>
      <c r="O16" s="4" t="str">
        <f t="shared" si="2"/>
        <v/>
      </c>
    </row>
    <row r="17" spans="9:18">
      <c r="I17" s="4">
        <f t="shared" si="0"/>
        <v>4</v>
      </c>
      <c r="J17" s="4">
        <f t="shared" si="1"/>
        <v>454</v>
      </c>
      <c r="O17" s="4" t="str">
        <f t="shared" si="2"/>
        <v/>
      </c>
    </row>
    <row r="18" spans="9:18">
      <c r="I18" s="4">
        <f t="shared" si="0"/>
        <v>11</v>
      </c>
      <c r="J18" s="4">
        <f t="shared" si="1"/>
        <v>228</v>
      </c>
      <c r="O18" s="4">
        <f t="shared" si="2"/>
        <v>228</v>
      </c>
    </row>
    <row r="22" spans="9:18">
      <c r="N22" t="str">
        <f>IFERROR( (IF(MOD((borrar!#REF!+111),borrar!#REF!)=0,borrar!#REF!+111,"") ), "")</f>
        <v/>
      </c>
      <c r="O22" t="str">
        <f>IFERROR( (IF(MOD((N22+111),borrar!#REF!)=0,N22+111,"") ), "")</f>
        <v/>
      </c>
      <c r="P22" t="str">
        <f>IFERROR( (IF(MOD((O22+111),N22)=0,O22+111,"") ), "")</f>
        <v/>
      </c>
      <c r="Q22" t="str">
        <f>IFERROR( (IF(MOD((P22+111),O22)=0,P22+111,"") ), "")</f>
        <v/>
      </c>
      <c r="R22" t="str">
        <f>IFERROR( (IF(MOD((Q22+111),P22)=0,Q22+111,"") ), "")</f>
        <v/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B07B6-14E9-4514-9761-4011214E4191}">
  <dimension ref="C10:U81"/>
  <sheetViews>
    <sheetView tabSelected="1" topLeftCell="A27" zoomScaleNormal="100" workbookViewId="0">
      <selection activeCell="E33" sqref="E33:E78"/>
    </sheetView>
  </sheetViews>
  <sheetFormatPr baseColWidth="10" defaultRowHeight="15"/>
  <cols>
    <col min="7" max="7" width="13.5703125" bestFit="1" customWidth="1"/>
    <col min="8" max="8" width="16" bestFit="1" customWidth="1"/>
    <col min="10" max="10" width="13" customWidth="1"/>
    <col min="11" max="11" width="13.5703125" bestFit="1" customWidth="1"/>
    <col min="12" max="12" width="16" bestFit="1" customWidth="1"/>
    <col min="13" max="13" width="11" bestFit="1" customWidth="1"/>
    <col min="15" max="15" width="13.5703125" bestFit="1" customWidth="1"/>
    <col min="16" max="16" width="16" bestFit="1" customWidth="1"/>
  </cols>
  <sheetData>
    <row r="10" spans="4:6">
      <c r="E10" t="s">
        <v>1</v>
      </c>
      <c r="F10" t="s">
        <v>2</v>
      </c>
    </row>
    <row r="11" spans="4:6">
      <c r="D11">
        <v>0</v>
      </c>
      <c r="E11">
        <v>227</v>
      </c>
      <c r="F11">
        <v>0</v>
      </c>
    </row>
    <row r="12" spans="4:6">
      <c r="D12">
        <v>1</v>
      </c>
      <c r="E12">
        <v>247</v>
      </c>
      <c r="F12">
        <v>0</v>
      </c>
    </row>
    <row r="13" spans="4:6">
      <c r="D13">
        <v>2</v>
      </c>
      <c r="E13">
        <v>447</v>
      </c>
      <c r="F13">
        <v>0</v>
      </c>
    </row>
    <row r="14" spans="4:6">
      <c r="D14">
        <v>3</v>
      </c>
      <c r="E14">
        <v>456</v>
      </c>
    </row>
    <row r="15" spans="4:6">
      <c r="D15">
        <v>4</v>
      </c>
      <c r="E15">
        <v>457</v>
      </c>
    </row>
    <row r="16" spans="4:6">
      <c r="D16">
        <v>5</v>
      </c>
      <c r="E16">
        <v>88</v>
      </c>
    </row>
    <row r="17" spans="3:21">
      <c r="D17">
        <v>6</v>
      </c>
      <c r="E17">
        <v>555</v>
      </c>
    </row>
    <row r="18" spans="3:21">
      <c r="D18">
        <v>7</v>
      </c>
      <c r="E18">
        <v>554</v>
      </c>
    </row>
    <row r="19" spans="3:21">
      <c r="D19">
        <v>8</v>
      </c>
      <c r="E19">
        <v>454</v>
      </c>
    </row>
    <row r="20" spans="3:21">
      <c r="D20">
        <v>9</v>
      </c>
      <c r="E20">
        <v>227</v>
      </c>
    </row>
    <row r="21" spans="3:21" ht="15.75" thickBot="1"/>
    <row r="22" spans="3:21" ht="16.5" thickTop="1" thickBot="1">
      <c r="E22" t="s">
        <v>23</v>
      </c>
      <c r="F22" s="11" t="s">
        <v>17</v>
      </c>
      <c r="G22" s="10" t="s">
        <v>18</v>
      </c>
      <c r="H22" s="10" t="s">
        <v>19</v>
      </c>
      <c r="I22" s="10" t="s">
        <v>20</v>
      </c>
      <c r="J22" s="10" t="s">
        <v>17</v>
      </c>
      <c r="K22" s="10" t="s">
        <v>18</v>
      </c>
      <c r="L22" s="10" t="s">
        <v>19</v>
      </c>
      <c r="M22" s="10" t="s">
        <v>20</v>
      </c>
      <c r="N22" s="9" t="s">
        <v>17</v>
      </c>
      <c r="O22" s="11" t="s">
        <v>18</v>
      </c>
      <c r="P22" s="10" t="s">
        <v>19</v>
      </c>
      <c r="Q22" s="10" t="s">
        <v>20</v>
      </c>
      <c r="R22" s="9" t="s">
        <v>17</v>
      </c>
      <c r="S22" s="11" t="s">
        <v>18</v>
      </c>
      <c r="T22" s="10" t="s">
        <v>19</v>
      </c>
      <c r="U22" s="10" t="s">
        <v>20</v>
      </c>
    </row>
    <row r="23" spans="3:21" ht="15.75" thickTop="1">
      <c r="C23" s="16"/>
      <c r="D23" s="37">
        <v>1</v>
      </c>
      <c r="E23" s="4">
        <v>227</v>
      </c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5"/>
    </row>
    <row r="24" spans="3:21">
      <c r="C24" s="15"/>
      <c r="D24" s="37"/>
      <c r="E24" s="4">
        <v>4</v>
      </c>
      <c r="F24" s="12">
        <v>111</v>
      </c>
      <c r="G24" s="13">
        <f ca="1">RANDBETWEEN(1,3)</f>
        <v>3</v>
      </c>
      <c r="H24" s="22">
        <f ca="1">RANDBETWEEN(1,4)</f>
        <v>1</v>
      </c>
      <c r="I24" s="6">
        <f ca="1">RANDBETWEEN(1,10)</f>
        <v>1</v>
      </c>
      <c r="J24" s="12">
        <v>111</v>
      </c>
      <c r="K24" s="13">
        <f ca="1">RANDBETWEEN(1,3)</f>
        <v>2</v>
      </c>
      <c r="L24" s="22">
        <f ca="1">RANDBETWEEN(1,4)</f>
        <v>1</v>
      </c>
      <c r="M24" s="6">
        <f ca="1">RANDBETWEEN(1,10)</f>
        <v>8</v>
      </c>
      <c r="N24" s="12">
        <v>111</v>
      </c>
      <c r="O24" s="13">
        <f ca="1">RANDBETWEEN(1,3)</f>
        <v>1</v>
      </c>
      <c r="P24" s="22">
        <f ca="1">RANDBETWEEN(1,4)</f>
        <v>4</v>
      </c>
      <c r="Q24" s="6">
        <f ca="1">RANDBETWEEN(1,10)</f>
        <v>5</v>
      </c>
      <c r="R24" s="12">
        <f ca="1">RANDBETWEEN(1,1000)</f>
        <v>82</v>
      </c>
      <c r="S24" s="13">
        <f ca="1">RANDBETWEEN(1,3)</f>
        <v>3</v>
      </c>
      <c r="T24" s="22">
        <f ca="1">RANDBETWEEN(1,4)</f>
        <v>3</v>
      </c>
      <c r="U24" s="6">
        <f ca="1">RANDBETWEEN(1,10)</f>
        <v>2</v>
      </c>
    </row>
    <row r="25" spans="3:21">
      <c r="C25" s="15"/>
      <c r="D25" s="37">
        <v>2</v>
      </c>
      <c r="E25" s="4">
        <v>247</v>
      </c>
    </row>
    <row r="26" spans="3:21">
      <c r="D26" s="37"/>
      <c r="E26" s="17">
        <v>2</v>
      </c>
      <c r="F26" s="12">
        <f ca="1">RANDBETWEEN(1,1000)</f>
        <v>730</v>
      </c>
      <c r="G26" s="13">
        <f ca="1">RANDBETWEEN(1,3)</f>
        <v>1</v>
      </c>
      <c r="H26" s="22">
        <f ca="1">RANDBETWEEN(1,4)</f>
        <v>3</v>
      </c>
      <c r="I26" s="6">
        <f ca="1">RANDBETWEEN(1,10)</f>
        <v>10</v>
      </c>
      <c r="J26" s="12">
        <f ca="1">RANDBETWEEN(1,1000)</f>
        <v>93</v>
      </c>
      <c r="K26" s="12">
        <f ca="1">RANDBETWEEN(1,3)</f>
        <v>3</v>
      </c>
      <c r="L26" s="22">
        <f ca="1">RANDBETWEEN(1,3)</f>
        <v>2</v>
      </c>
      <c r="M26" s="14">
        <f ca="1">RANDBETWEEN(1,4)</f>
        <v>3</v>
      </c>
    </row>
    <row r="27" spans="3:21">
      <c r="D27" s="37">
        <v>3</v>
      </c>
      <c r="E27" s="4">
        <v>447</v>
      </c>
    </row>
    <row r="28" spans="3:21">
      <c r="D28" s="37"/>
      <c r="E28" s="4">
        <v>4</v>
      </c>
      <c r="F28" s="12">
        <v>666</v>
      </c>
      <c r="G28" s="13">
        <f ca="1">RANDBETWEEN(1,3)</f>
        <v>3</v>
      </c>
      <c r="H28" s="22">
        <f ca="1">RANDBETWEEN(1,4)</f>
        <v>4</v>
      </c>
      <c r="I28" s="6">
        <f ca="1">RANDBETWEEN(1,10)</f>
        <v>1</v>
      </c>
      <c r="J28" s="12">
        <v>666</v>
      </c>
      <c r="K28" s="13">
        <f ca="1">RANDBETWEEN(1,3)</f>
        <v>3</v>
      </c>
      <c r="L28" s="22">
        <f ca="1">RANDBETWEEN(1,4)</f>
        <v>2</v>
      </c>
      <c r="M28" s="6">
        <f ca="1">RANDBETWEEN(1,10)</f>
        <v>10</v>
      </c>
      <c r="N28" s="12">
        <v>777</v>
      </c>
      <c r="O28" s="13">
        <f ca="1">RANDBETWEEN(1,3)</f>
        <v>3</v>
      </c>
      <c r="P28" s="22">
        <f ca="1">RANDBETWEEN(1,4)</f>
        <v>1</v>
      </c>
      <c r="Q28" s="6">
        <f ca="1">RANDBETWEEN(1,10)</f>
        <v>8</v>
      </c>
      <c r="R28" s="12">
        <v>777</v>
      </c>
      <c r="S28" s="13">
        <f ca="1">RANDBETWEEN(1,3)</f>
        <v>3</v>
      </c>
      <c r="T28" s="22">
        <f ca="1">RANDBETWEEN(1,4)</f>
        <v>4</v>
      </c>
      <c r="U28" s="6">
        <f ca="1">RANDBETWEEN(1,10)</f>
        <v>7</v>
      </c>
    </row>
    <row r="32" spans="3:21">
      <c r="D32" s="19">
        <v>1</v>
      </c>
    </row>
    <row r="33" spans="4:14">
      <c r="D33" s="19">
        <v>1</v>
      </c>
      <c r="E33" s="20">
        <f>E23</f>
        <v>227</v>
      </c>
    </row>
    <row r="34" spans="4:14">
      <c r="D34" s="19">
        <v>227</v>
      </c>
      <c r="E34" s="20">
        <f>E24</f>
        <v>4</v>
      </c>
      <c r="G34" s="21" t="s">
        <v>21</v>
      </c>
      <c r="H34" s="21" t="s">
        <v>24</v>
      </c>
      <c r="J34" s="7" t="s">
        <v>22</v>
      </c>
      <c r="K34" s="7">
        <f>MAX(H35:H37)</f>
        <v>4</v>
      </c>
      <c r="M34" s="7" t="s">
        <v>25</v>
      </c>
      <c r="N34" s="7"/>
    </row>
    <row r="35" spans="4:14">
      <c r="D35" s="19">
        <v>4</v>
      </c>
      <c r="E35" s="20">
        <f>F24</f>
        <v>111</v>
      </c>
      <c r="G35" s="21">
        <f>E23</f>
        <v>227</v>
      </c>
      <c r="H35" s="21">
        <f>E24</f>
        <v>4</v>
      </c>
      <c r="M35" s="7">
        <f>IF($K$34=H35,G35,"")</f>
        <v>227</v>
      </c>
      <c r="N35" s="7"/>
    </row>
    <row r="36" spans="4:14">
      <c r="D36" s="19">
        <v>630</v>
      </c>
      <c r="E36" s="20">
        <f ca="1">G24</f>
        <v>3</v>
      </c>
      <c r="G36" s="21">
        <f>E25</f>
        <v>247</v>
      </c>
      <c r="H36" s="21">
        <f>E26</f>
        <v>2</v>
      </c>
      <c r="M36" s="7" t="str">
        <f t="shared" ref="M36:M37" si="0">IF($K$34=H36,G36,"")</f>
        <v/>
      </c>
      <c r="N36" s="7"/>
    </row>
    <row r="37" spans="4:14">
      <c r="D37" s="19">
        <v>2</v>
      </c>
      <c r="E37" s="20">
        <f ca="1">H24</f>
        <v>1</v>
      </c>
      <c r="G37" s="21">
        <f>E27</f>
        <v>447</v>
      </c>
      <c r="H37" s="21">
        <f>E28</f>
        <v>4</v>
      </c>
      <c r="M37" s="7">
        <f t="shared" si="0"/>
        <v>447</v>
      </c>
      <c r="N37" s="7"/>
    </row>
    <row r="38" spans="4:14">
      <c r="D38" s="19">
        <v>1</v>
      </c>
      <c r="E38" s="20">
        <f ca="1">I24</f>
        <v>1</v>
      </c>
    </row>
    <row r="39" spans="4:14">
      <c r="D39" s="19">
        <v>6</v>
      </c>
      <c r="E39" s="20">
        <f>J24</f>
        <v>111</v>
      </c>
    </row>
    <row r="40" spans="4:14">
      <c r="D40" s="19">
        <v>118</v>
      </c>
      <c r="E40" s="20">
        <f ca="1">K24</f>
        <v>2</v>
      </c>
    </row>
    <row r="41" spans="4:14">
      <c r="D41" s="19">
        <v>1</v>
      </c>
      <c r="E41" s="20">
        <f ca="1">L24</f>
        <v>1</v>
      </c>
    </row>
    <row r="42" spans="4:14">
      <c r="D42" s="19">
        <v>1</v>
      </c>
      <c r="E42" s="20">
        <f ca="1">M24</f>
        <v>8</v>
      </c>
    </row>
    <row r="43" spans="4:14">
      <c r="D43" s="19">
        <v>1</v>
      </c>
      <c r="E43" s="20">
        <f>N24</f>
        <v>111</v>
      </c>
    </row>
    <row r="44" spans="4:14">
      <c r="D44" s="19">
        <v>675</v>
      </c>
      <c r="E44" s="20">
        <f ca="1">O24</f>
        <v>1</v>
      </c>
    </row>
    <row r="45" spans="4:14">
      <c r="D45" s="19">
        <v>3</v>
      </c>
      <c r="E45" s="20">
        <f ca="1">P24</f>
        <v>4</v>
      </c>
    </row>
    <row r="46" spans="4:14">
      <c r="D46" s="19">
        <v>1</v>
      </c>
      <c r="E46" s="20">
        <f ca="1">Q24</f>
        <v>5</v>
      </c>
      <c r="G46" s="21" t="s">
        <v>26</v>
      </c>
      <c r="H46" s="21" t="s">
        <v>24</v>
      </c>
    </row>
    <row r="47" spans="4:14">
      <c r="D47" s="19">
        <v>9</v>
      </c>
      <c r="E47" s="20">
        <f ca="1">R24</f>
        <v>82</v>
      </c>
      <c r="G47" s="21">
        <v>1</v>
      </c>
      <c r="H47" s="21">
        <f ca="1">COUNTIF($H$24:$H$28,G47) + COUNTIF($L$24:$L$28,G47) + COUNTIF($P$24:$P$28,G47) + COUNTIF($T$24:$T$28,G47)</f>
        <v>3</v>
      </c>
      <c r="I47" s="25" t="s">
        <v>27</v>
      </c>
    </row>
    <row r="48" spans="4:14">
      <c r="D48" s="19">
        <v>894</v>
      </c>
      <c r="E48" s="20">
        <f ca="1">S24</f>
        <v>3</v>
      </c>
      <c r="G48" s="21">
        <v>2</v>
      </c>
      <c r="H48" s="21">
        <f t="shared" ref="H48:H50" ca="1" si="1">COUNTIF($H$24:$H$28,G48) + COUNTIF($L$24:$L$28,G48) + COUNTIF($P$24:$P$28,G48) + COUNTIF($T$24:$T$28,G48)</f>
        <v>2</v>
      </c>
      <c r="I48" s="25" t="s">
        <v>28</v>
      </c>
    </row>
    <row r="49" spans="4:11">
      <c r="D49" s="19">
        <v>3</v>
      </c>
      <c r="E49" s="20">
        <f ca="1">T24</f>
        <v>3</v>
      </c>
      <c r="G49" s="21">
        <v>3</v>
      </c>
      <c r="H49" s="21">
        <f t="shared" ca="1" si="1"/>
        <v>2</v>
      </c>
      <c r="I49" s="25" t="s">
        <v>29</v>
      </c>
    </row>
    <row r="50" spans="4:11">
      <c r="D50" s="19">
        <v>4</v>
      </c>
      <c r="E50" s="20">
        <f ca="1">U24</f>
        <v>2</v>
      </c>
      <c r="G50" s="21">
        <v>4</v>
      </c>
      <c r="H50" s="21">
        <f t="shared" ca="1" si="1"/>
        <v>3</v>
      </c>
      <c r="I50" s="25" t="s">
        <v>30</v>
      </c>
    </row>
    <row r="51" spans="4:11">
      <c r="D51" s="19">
        <v>8</v>
      </c>
      <c r="E51" s="23">
        <f>E25</f>
        <v>247</v>
      </c>
    </row>
    <row r="52" spans="4:11">
      <c r="D52" s="18"/>
      <c r="E52" s="23">
        <f>E26</f>
        <v>2</v>
      </c>
    </row>
    <row r="53" spans="4:11">
      <c r="D53" s="19">
        <v>2</v>
      </c>
      <c r="E53" s="23">
        <f ca="1">F26</f>
        <v>730</v>
      </c>
    </row>
    <row r="54" spans="4:11">
      <c r="D54" s="19">
        <v>247</v>
      </c>
      <c r="E54" s="23">
        <f ca="1">G26</f>
        <v>1</v>
      </c>
    </row>
    <row r="55" spans="4:11">
      <c r="D55" s="19">
        <v>2</v>
      </c>
      <c r="E55" s="23">
        <f ca="1">H26</f>
        <v>3</v>
      </c>
    </row>
    <row r="56" spans="4:11">
      <c r="D56" s="19">
        <v>144</v>
      </c>
      <c r="E56" s="23">
        <f ca="1">I26</f>
        <v>10</v>
      </c>
    </row>
    <row r="57" spans="4:11" ht="15.75" thickBot="1">
      <c r="D57" s="19">
        <v>2</v>
      </c>
      <c r="E57" s="23">
        <f ca="1">J26</f>
        <v>93</v>
      </c>
      <c r="G57" s="26"/>
      <c r="H57" s="27" t="s">
        <v>31</v>
      </c>
      <c r="I57" s="26"/>
      <c r="J57" s="26"/>
      <c r="K57" s="26"/>
    </row>
    <row r="58" spans="4:11" ht="15.75" thickBot="1">
      <c r="D58" s="19">
        <v>4</v>
      </c>
      <c r="E58" s="23">
        <f ca="1">K26</f>
        <v>3</v>
      </c>
      <c r="G58" s="32" t="s">
        <v>32</v>
      </c>
      <c r="H58" s="30">
        <v>1</v>
      </c>
      <c r="I58" s="28">
        <v>2</v>
      </c>
      <c r="J58" s="28">
        <v>3</v>
      </c>
      <c r="K58" s="29">
        <v>4</v>
      </c>
    </row>
    <row r="59" spans="4:11">
      <c r="D59" s="19">
        <v>2</v>
      </c>
      <c r="E59" s="23">
        <f ca="1">L26</f>
        <v>2</v>
      </c>
      <c r="G59" s="33">
        <v>1</v>
      </c>
      <c r="H59" s="36">
        <f ca="1">COUNTIFS($G$24:$G$28,$G$59, $H$24:$H$28,H58) + COUNTIFS($K$24:$K$28,$G$59, $L$24:$L$28,H58) + COUNTIFS($O$24:$O$28,$G$59, $P$24:$P$28,H58) + COUNTIFS($S$24:$S$28,$G$59, $T$24:$T$28,H58)</f>
        <v>0</v>
      </c>
      <c r="I59" s="36">
        <f t="shared" ref="I59:K59" ca="1" si="2">COUNTIFS($G$24:$G$28,$G$59, $H$24:$H$28,I58) + COUNTIFS($K$24:$K$28,$G$59, $L$24:$L$28,I58) + COUNTIFS($O$24:$O$28,$G$59, $P$24:$P$28,I58) + COUNTIFS($S$24:$S$28,$G$59, $T$24:$T$28,I58)</f>
        <v>0</v>
      </c>
      <c r="J59" s="36">
        <f t="shared" ca="1" si="2"/>
        <v>1</v>
      </c>
      <c r="K59" s="36">
        <f t="shared" ca="1" si="2"/>
        <v>1</v>
      </c>
    </row>
    <row r="60" spans="4:11">
      <c r="D60" s="19">
        <v>835</v>
      </c>
      <c r="E60" s="23">
        <f ca="1">M26</f>
        <v>3</v>
      </c>
      <c r="G60" s="34">
        <v>2</v>
      </c>
      <c r="H60" s="36">
        <f ca="1">COUNTIFS($G$24:$G$28,$G$60, $H$24:$H$28,H58) + COUNTIFS($K$24:$K$28,$G$60, $L$24:$L$28,H58) + COUNTIFS($O$24:$O$28,$G$60, $P$24:$P$28,H58) + COUNTIFS($S$24:$S$28,$G$60, $T$24:$T$28,H58)</f>
        <v>1</v>
      </c>
      <c r="I60" s="36">
        <f t="shared" ref="I60:K60" ca="1" si="3">COUNTIFS($G$24:$G$28,$G$60, $H$24:$H$28,I58) + COUNTIFS($K$24:$K$28,$G$60, $L$24:$L$28,I58) + COUNTIFS($O$24:$O$28,$G$60, $P$24:$P$28,I58) + COUNTIFS($S$24:$S$28,$G$60, $T$24:$T$28,I58)</f>
        <v>0</v>
      </c>
      <c r="J60" s="36">
        <f t="shared" ca="1" si="3"/>
        <v>0</v>
      </c>
      <c r="K60" s="36">
        <f t="shared" ca="1" si="3"/>
        <v>0</v>
      </c>
    </row>
    <row r="61" spans="4:11" ht="15.75" thickBot="1">
      <c r="D61" s="19">
        <v>832</v>
      </c>
      <c r="E61" s="24">
        <f>E27</f>
        <v>447</v>
      </c>
      <c r="G61" s="35">
        <v>3</v>
      </c>
      <c r="H61" s="36">
        <f ca="1">COUNTIFS($G$24:$G$28,$G$61, $H$24:$H$28,H58) + COUNTIFS($K$24:$K$28,$G$61, $L$24:$L$28,H58) + COUNTIFS($O$24:$O$28,$G$61, $P$24:$P$28,H58) + COUNTIFS($S$24:$S$28,$G$61, $T$24:$T$28,H58)</f>
        <v>2</v>
      </c>
      <c r="I61" s="36">
        <f t="shared" ref="I61:K61" ca="1" si="4">COUNTIFS($G$24:$G$28,$G$61, $H$24:$H$28,I58) + COUNTIFS($K$24:$K$28,$G$61, $L$24:$L$28,I58) + COUNTIFS($O$24:$O$28,$G$61, $P$24:$P$28,I58) + COUNTIFS($S$24:$S$28,$G$61, $T$24:$T$28,I58)</f>
        <v>2</v>
      </c>
      <c r="J61" s="36">
        <f t="shared" ca="1" si="4"/>
        <v>1</v>
      </c>
      <c r="K61" s="36">
        <f t="shared" ca="1" si="4"/>
        <v>2</v>
      </c>
    </row>
    <row r="62" spans="4:11">
      <c r="D62" s="19">
        <v>3</v>
      </c>
      <c r="E62" s="24">
        <f>E28</f>
        <v>4</v>
      </c>
      <c r="G62" s="31"/>
      <c r="H62" s="7"/>
      <c r="I62" s="7"/>
      <c r="J62" s="7"/>
      <c r="K62" s="7"/>
    </row>
    <row r="63" spans="4:11">
      <c r="D63" s="19">
        <v>3</v>
      </c>
      <c r="E63" s="24">
        <f>F28</f>
        <v>666</v>
      </c>
    </row>
    <row r="64" spans="4:11">
      <c r="D64" s="18"/>
      <c r="E64" s="24">
        <f ca="1">G28</f>
        <v>3</v>
      </c>
    </row>
    <row r="65" spans="4:12">
      <c r="D65" s="19">
        <v>3</v>
      </c>
      <c r="E65" s="24">
        <f ca="1">H28</f>
        <v>4</v>
      </c>
    </row>
    <row r="66" spans="4:12">
      <c r="D66" s="19">
        <v>447</v>
      </c>
      <c r="E66" s="24">
        <f ca="1">I28</f>
        <v>1</v>
      </c>
      <c r="I66">
        <v>1</v>
      </c>
    </row>
    <row r="67" spans="4:12">
      <c r="D67" s="19">
        <v>3</v>
      </c>
      <c r="E67" s="24">
        <f>J28</f>
        <v>666</v>
      </c>
    </row>
    <row r="68" spans="4:12">
      <c r="D68" s="19">
        <v>567</v>
      </c>
      <c r="E68" s="24">
        <f ca="1">K28</f>
        <v>3</v>
      </c>
    </row>
    <row r="69" spans="4:12">
      <c r="D69" s="19">
        <v>1</v>
      </c>
      <c r="E69" s="24">
        <f ca="1">L28</f>
        <v>2</v>
      </c>
      <c r="G69" s="21" t="s">
        <v>21</v>
      </c>
      <c r="H69" s="21" t="s">
        <v>24</v>
      </c>
      <c r="K69" t="s">
        <v>35</v>
      </c>
    </row>
    <row r="70" spans="4:12">
      <c r="D70" s="19">
        <v>4</v>
      </c>
      <c r="E70" s="24">
        <f ca="1">M28</f>
        <v>10</v>
      </c>
      <c r="G70" s="21">
        <f>E23</f>
        <v>227</v>
      </c>
      <c r="H70" s="21">
        <f>E24</f>
        <v>4</v>
      </c>
      <c r="J70" t="s">
        <v>34</v>
      </c>
      <c r="K70">
        <v>1</v>
      </c>
    </row>
    <row r="71" spans="4:12">
      <c r="D71" s="19">
        <v>6</v>
      </c>
      <c r="E71" s="24">
        <f>N28</f>
        <v>777</v>
      </c>
      <c r="G71" s="21">
        <f>E25</f>
        <v>247</v>
      </c>
      <c r="H71" s="21">
        <f>E26</f>
        <v>2</v>
      </c>
    </row>
    <row r="72" spans="4:12">
      <c r="D72" s="19">
        <v>190</v>
      </c>
      <c r="E72" s="24">
        <f ca="1">O28</f>
        <v>3</v>
      </c>
      <c r="G72" s="21">
        <f>E27</f>
        <v>447</v>
      </c>
      <c r="H72" s="21">
        <f>E28</f>
        <v>4</v>
      </c>
      <c r="J72" t="s">
        <v>37</v>
      </c>
      <c r="K72" t="s">
        <v>36</v>
      </c>
      <c r="L72" t="s">
        <v>33</v>
      </c>
    </row>
    <row r="73" spans="4:12">
      <c r="D73" s="19">
        <v>2</v>
      </c>
      <c r="E73" s="24">
        <f ca="1">P28</f>
        <v>1</v>
      </c>
    </row>
    <row r="74" spans="4:12">
      <c r="D74" s="19">
        <v>1</v>
      </c>
      <c r="E74" s="24">
        <f ca="1">Q28</f>
        <v>8</v>
      </c>
    </row>
    <row r="75" spans="4:12">
      <c r="D75" s="19">
        <v>3</v>
      </c>
      <c r="E75" s="24">
        <f>R28</f>
        <v>777</v>
      </c>
    </row>
    <row r="76" spans="4:12">
      <c r="D76" s="19">
        <v>113</v>
      </c>
      <c r="E76" s="24">
        <f ca="1">S28</f>
        <v>3</v>
      </c>
    </row>
    <row r="77" spans="4:12">
      <c r="D77" s="19">
        <v>3</v>
      </c>
      <c r="E77" s="24">
        <f ca="1">T28</f>
        <v>4</v>
      </c>
    </row>
    <row r="78" spans="4:12">
      <c r="D78" s="19">
        <v>4</v>
      </c>
      <c r="E78" s="24">
        <f ca="1">U28</f>
        <v>7</v>
      </c>
    </row>
    <row r="79" spans="4:12">
      <c r="D79" s="19">
        <v>9</v>
      </c>
      <c r="E79" s="19">
        <v>3</v>
      </c>
    </row>
    <row r="80" spans="4:12">
      <c r="E80" s="19">
        <v>4</v>
      </c>
    </row>
    <row r="81" spans="5:5">
      <c r="E81" s="19">
        <v>9</v>
      </c>
    </row>
  </sheetData>
  <mergeCells count="3">
    <mergeCell ref="D23:D24"/>
    <mergeCell ref="D25:D26"/>
    <mergeCell ref="D27:D28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borrar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Miguels</dc:creator>
  <cp:lastModifiedBy>Lardo Miguel Angel</cp:lastModifiedBy>
  <dcterms:created xsi:type="dcterms:W3CDTF">2015-06-05T18:19:34Z</dcterms:created>
  <dcterms:modified xsi:type="dcterms:W3CDTF">2025-02-20T21:15:00Z</dcterms:modified>
</cp:coreProperties>
</file>