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iguels\Desktop\Programacion\5-UTN\UTN\2)UTN_PROGRA2_LABO2\1.1-Prog2(Plan 2003)\TEMA666_MAS_MODELOS\P3 FINAL- 1_NASA\"/>
    </mc:Choice>
  </mc:AlternateContent>
  <xr:revisionPtr revIDLastSave="0" documentId="13_ncr:1_{B2B0E889-05D4-4021-AE21-9449C0315BF0}" xr6:coauthVersionLast="47" xr6:coauthVersionMax="47" xr10:uidLastSave="{00000000-0000-0000-0000-000000000000}"/>
  <bookViews>
    <workbookView xWindow="25470" yWindow="6465" windowWidth="28680" windowHeight="2409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7" i="1" l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F8" i="2"/>
  <c r="G8" i="2"/>
  <c r="H8" i="2"/>
  <c r="E8" i="2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6" i="1"/>
  <c r="Q6" i="1" s="1"/>
  <c r="O7" i="1"/>
  <c r="O8" i="1"/>
  <c r="O9" i="1"/>
  <c r="O10" i="1"/>
  <c r="O11" i="1"/>
  <c r="O12" i="1"/>
  <c r="O13" i="1"/>
  <c r="O14" i="1"/>
  <c r="O15" i="1"/>
  <c r="O6" i="1"/>
  <c r="E22" i="2" l="1"/>
  <c r="I22" i="2" s="1"/>
  <c r="E27" i="2"/>
  <c r="I27" i="2" s="1"/>
  <c r="E33" i="2"/>
  <c r="I33" i="2" s="1"/>
  <c r="E26" i="2"/>
  <c r="I26" i="2" s="1"/>
  <c r="E31" i="2"/>
  <c r="I31" i="2" s="1"/>
  <c r="E25" i="2"/>
  <c r="I25" i="2" s="1"/>
  <c r="E24" i="2"/>
  <c r="I24" i="2" s="1"/>
  <c r="E32" i="2"/>
  <c r="I32" i="2" s="1"/>
  <c r="E30" i="2"/>
  <c r="I30" i="2" s="1"/>
  <c r="E35" i="2"/>
  <c r="I35" i="2" s="1"/>
  <c r="E29" i="2"/>
  <c r="I29" i="2" s="1"/>
  <c r="E23" i="2"/>
  <c r="I23" i="2" s="1"/>
  <c r="E21" i="2"/>
  <c r="I21" i="2" s="1"/>
  <c r="E34" i="2"/>
  <c r="I34" i="2" s="1"/>
  <c r="E28" i="2"/>
  <c r="I28" i="2" s="1"/>
</calcChain>
</file>

<file path=xl/sharedStrings.xml><?xml version="1.0" encoding="utf-8"?>
<sst xmlns="http://schemas.openxmlformats.org/spreadsheetml/2006/main" count="36" uniqueCount="25">
  <si>
    <t>cargo (1a 10).</t>
  </si>
  <si>
    <t xml:space="preserve">Número de misión </t>
  </si>
  <si>
    <t>DNI del astronauta (int),</t>
  </si>
  <si>
    <t>fecha de inicio</t>
  </si>
  <si>
    <t>dia</t>
  </si>
  <si>
    <t>mes</t>
  </si>
  <si>
    <t>año</t>
  </si>
  <si>
    <t>Misiones.dat</t>
  </si>
  <si>
    <t>Astronautas.dat</t>
  </si>
  <si>
    <t>DNI (int)</t>
  </si>
  <si>
    <t xml:space="preserve">nombre y apellido </t>
  </si>
  <si>
    <t>país (1 a 50</t>
  </si>
  <si>
    <t>categoría (1 a15).</t>
  </si>
  <si>
    <t>John Smith</t>
  </si>
  <si>
    <t>Sarah Johnson</t>
  </si>
  <si>
    <t>William Brown</t>
  </si>
  <si>
    <t>Emily Davis</t>
  </si>
  <si>
    <t>Michael Wilson</t>
  </si>
  <si>
    <t>Olivia Taylor</t>
  </si>
  <si>
    <t>James Anderson</t>
  </si>
  <si>
    <t>Isabella Martinez</t>
  </si>
  <si>
    <t>Benjamin Lee</t>
  </si>
  <si>
    <t>Sophia Hernandez</t>
  </si>
  <si>
    <t>contador</t>
  </si>
  <si>
    <t>las categorias menores son: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</si>
</sst>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</xdr:row>
      <xdr:rowOff>123825</xdr:rowOff>
    </xdr:from>
    <xdr:to>
      <xdr:col>8</xdr:col>
      <xdr:colOff>904875</xdr:colOff>
      <xdr:row>4</xdr:row>
      <xdr:rowOff>66675</xdr:rowOff>
    </xdr:to>
    <xdr:sp macro="" textlink="">
      <xdr:nvSpPr>
        <xdr:cNvPr id="2" name="Forma libre: forma 1">
          <a:extLst>
            <a:ext uri="{FF2B5EF4-FFF2-40B4-BE49-F238E27FC236}">
              <a16:creationId xmlns:a16="http://schemas.microsoft.com/office/drawing/2014/main" id="{0DBB8FBC-76B0-D5EF-CDD0-1A5C34E9DCBB}"/>
            </a:ext>
          </a:extLst>
        </xdr:cNvPr>
        <xdr:cNvSpPr/>
      </xdr:nvSpPr>
      <xdr:spPr>
        <a:xfrm>
          <a:off x="1543050" y="314325"/>
          <a:ext cx="6257925" cy="514350"/>
        </a:xfrm>
        <a:custGeom>
          <a:avLst/>
          <a:gdLst>
            <a:gd name="connsiteX0" fmla="*/ 0 w 6257925"/>
            <a:gd name="connsiteY0" fmla="*/ 504825 h 514350"/>
            <a:gd name="connsiteX1" fmla="*/ 9525 w 6257925"/>
            <a:gd name="connsiteY1" fmla="*/ 142875 h 514350"/>
            <a:gd name="connsiteX2" fmla="*/ 19050 w 6257925"/>
            <a:gd name="connsiteY2" fmla="*/ 104775 h 514350"/>
            <a:gd name="connsiteX3" fmla="*/ 38100 w 6257925"/>
            <a:gd name="connsiteY3" fmla="*/ 38100 h 514350"/>
            <a:gd name="connsiteX4" fmla="*/ 1171575 w 6257925"/>
            <a:gd name="connsiteY4" fmla="*/ 0 h 514350"/>
            <a:gd name="connsiteX5" fmla="*/ 5410200 w 6257925"/>
            <a:gd name="connsiteY5" fmla="*/ 57150 h 514350"/>
            <a:gd name="connsiteX6" fmla="*/ 6076950 w 6257925"/>
            <a:gd name="connsiteY6" fmla="*/ 323850 h 514350"/>
            <a:gd name="connsiteX7" fmla="*/ 6105525 w 6257925"/>
            <a:gd name="connsiteY7" fmla="*/ 409575 h 514350"/>
            <a:gd name="connsiteX8" fmla="*/ 6115050 w 6257925"/>
            <a:gd name="connsiteY8" fmla="*/ 476250 h 514350"/>
            <a:gd name="connsiteX9" fmla="*/ 6057900 w 6257925"/>
            <a:gd name="connsiteY9" fmla="*/ 447675 h 514350"/>
            <a:gd name="connsiteX10" fmla="*/ 6029325 w 6257925"/>
            <a:gd name="connsiteY10" fmla="*/ 428625 h 514350"/>
            <a:gd name="connsiteX11" fmla="*/ 6057900 w 6257925"/>
            <a:gd name="connsiteY11" fmla="*/ 438150 h 514350"/>
            <a:gd name="connsiteX12" fmla="*/ 6096000 w 6257925"/>
            <a:gd name="connsiteY12" fmla="*/ 476250 h 514350"/>
            <a:gd name="connsiteX13" fmla="*/ 6153150 w 6257925"/>
            <a:gd name="connsiteY13" fmla="*/ 514350 h 514350"/>
            <a:gd name="connsiteX14" fmla="*/ 6257925 w 6257925"/>
            <a:gd name="connsiteY14" fmla="*/ 419100 h 5143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</a:cxnLst>
          <a:rect l="l" t="t" r="r" b="b"/>
          <a:pathLst>
            <a:path w="6257925" h="514350">
              <a:moveTo>
                <a:pt x="0" y="504825"/>
              </a:moveTo>
              <a:cubicBezTo>
                <a:pt x="3175" y="384175"/>
                <a:pt x="3784" y="263430"/>
                <a:pt x="9525" y="142875"/>
              </a:cubicBezTo>
              <a:cubicBezTo>
                <a:pt x="10148" y="129799"/>
                <a:pt x="15606" y="117405"/>
                <a:pt x="19050" y="104775"/>
              </a:cubicBezTo>
              <a:cubicBezTo>
                <a:pt x="25132" y="82475"/>
                <a:pt x="15081" y="40193"/>
                <a:pt x="38100" y="38100"/>
              </a:cubicBezTo>
              <a:cubicBezTo>
                <a:pt x="414586" y="3874"/>
                <a:pt x="793750" y="12700"/>
                <a:pt x="1171575" y="0"/>
              </a:cubicBezTo>
              <a:lnTo>
                <a:pt x="5410200" y="57150"/>
              </a:lnTo>
              <a:cubicBezTo>
                <a:pt x="6150586" y="67272"/>
                <a:pt x="6018407" y="-144493"/>
                <a:pt x="6076950" y="323850"/>
              </a:cubicBezTo>
              <a:cubicBezTo>
                <a:pt x="6083105" y="373089"/>
                <a:pt x="6084633" y="367791"/>
                <a:pt x="6105525" y="409575"/>
              </a:cubicBezTo>
              <a:cubicBezTo>
                <a:pt x="6108700" y="431800"/>
                <a:pt x="6132581" y="462225"/>
                <a:pt x="6115050" y="476250"/>
              </a:cubicBezTo>
              <a:cubicBezTo>
                <a:pt x="6098419" y="489555"/>
                <a:pt x="6076518" y="458018"/>
                <a:pt x="6057900" y="447675"/>
              </a:cubicBezTo>
              <a:cubicBezTo>
                <a:pt x="6047893" y="442116"/>
                <a:pt x="6018465" y="425005"/>
                <a:pt x="6029325" y="428625"/>
              </a:cubicBezTo>
              <a:lnTo>
                <a:pt x="6057900" y="438150"/>
              </a:lnTo>
              <a:cubicBezTo>
                <a:pt x="6074064" y="486641"/>
                <a:pt x="6054436" y="453159"/>
                <a:pt x="6096000" y="476250"/>
              </a:cubicBezTo>
              <a:cubicBezTo>
                <a:pt x="6116014" y="487369"/>
                <a:pt x="6153150" y="514350"/>
                <a:pt x="6153150" y="514350"/>
              </a:cubicBezTo>
              <a:cubicBezTo>
                <a:pt x="6250645" y="416855"/>
                <a:pt x="6203499" y="419100"/>
                <a:pt x="6257925" y="41910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 kern="1200"/>
        </a:p>
      </xdr:txBody>
    </xdr:sp>
    <xdr:clientData/>
  </xdr:twoCellAnchor>
  <xdr:twoCellAnchor editAs="oneCell">
    <xdr:from>
      <xdr:col>13</xdr:col>
      <xdr:colOff>457200</xdr:colOff>
      <xdr:row>0</xdr:row>
      <xdr:rowOff>60091</xdr:rowOff>
    </xdr:from>
    <xdr:to>
      <xdr:col>20</xdr:col>
      <xdr:colOff>10481</xdr:colOff>
      <xdr:row>2</xdr:row>
      <xdr:rowOff>152502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2D6CCF2-3A82-DF20-4A87-85F5771E0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5675" y="60091"/>
          <a:ext cx="4420556" cy="473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5</xdr:row>
      <xdr:rowOff>53340</xdr:rowOff>
    </xdr:from>
    <xdr:to>
      <xdr:col>13</xdr:col>
      <xdr:colOff>19494</xdr:colOff>
      <xdr:row>7</xdr:row>
      <xdr:rowOff>11475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B5E48B-97D4-4B3C-BDF3-BE4C47BE8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2860" y="967740"/>
          <a:ext cx="3181794" cy="323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Q77"/>
  <sheetViews>
    <sheetView tabSelected="1" zoomScale="115" zoomScaleNormal="115" workbookViewId="0">
      <selection activeCell="H18" sqref="H18:H77"/>
    </sheetView>
  </sheetViews>
  <sheetFormatPr baseColWidth="10" defaultColWidth="9.140625" defaultRowHeight="15" x14ac:dyDescent="0.25"/>
  <cols>
    <col min="3" max="3" width="15" bestFit="1" customWidth="1"/>
    <col min="4" max="4" width="17.7109375" bestFit="1" customWidth="1"/>
    <col min="5" max="5" width="10.42578125" bestFit="1" customWidth="1"/>
    <col min="6" max="6" width="15.85546875" bestFit="1" customWidth="1"/>
    <col min="7" max="7" width="5.140625" customWidth="1"/>
    <col min="8" max="8" width="18" bestFit="1" customWidth="1"/>
    <col min="9" max="9" width="19.42578125" customWidth="1"/>
    <col min="13" max="13" width="12.5703125" bestFit="1" customWidth="1"/>
    <col min="16" max="16" width="16.85546875" bestFit="1" customWidth="1"/>
    <col min="17" max="17" width="10.42578125" customWidth="1"/>
  </cols>
  <sheetData>
    <row r="4" spans="2:17" x14ac:dyDescent="0.25">
      <c r="C4" s="2" t="s">
        <v>8</v>
      </c>
      <c r="D4" s="2"/>
      <c r="E4" s="2"/>
      <c r="F4" s="4"/>
      <c r="G4" s="1"/>
      <c r="H4" s="11" t="s">
        <v>7</v>
      </c>
      <c r="I4" s="11"/>
      <c r="J4" s="12" t="s">
        <v>3</v>
      </c>
      <c r="K4" s="12"/>
      <c r="L4" s="12"/>
      <c r="M4" s="11"/>
    </row>
    <row r="5" spans="2:17" x14ac:dyDescent="0.25">
      <c r="C5" s="2" t="s">
        <v>9</v>
      </c>
      <c r="D5" s="2" t="s">
        <v>10</v>
      </c>
      <c r="E5" s="2" t="s">
        <v>11</v>
      </c>
      <c r="F5" s="4" t="s">
        <v>12</v>
      </c>
      <c r="G5" s="1"/>
      <c r="H5" s="11" t="s">
        <v>1</v>
      </c>
      <c r="I5" s="11" t="s">
        <v>2</v>
      </c>
      <c r="J5" s="11" t="s">
        <v>4</v>
      </c>
      <c r="K5" s="11" t="s">
        <v>5</v>
      </c>
      <c r="L5" s="11" t="s">
        <v>6</v>
      </c>
      <c r="M5" s="11" t="s">
        <v>0</v>
      </c>
      <c r="O5" s="2" t="s">
        <v>9</v>
      </c>
      <c r="P5" s="2" t="s">
        <v>10</v>
      </c>
      <c r="Q5" s="2" t="s">
        <v>11</v>
      </c>
    </row>
    <row r="6" spans="2:17" x14ac:dyDescent="0.25">
      <c r="B6">
        <v>1</v>
      </c>
      <c r="C6" s="7">
        <v>10001</v>
      </c>
      <c r="D6" s="7" t="s">
        <v>13</v>
      </c>
      <c r="E6" s="7">
        <v>1</v>
      </c>
      <c r="F6" s="8">
        <v>5</v>
      </c>
      <c r="G6" s="1"/>
      <c r="H6" s="13">
        <v>1</v>
      </c>
      <c r="I6" s="13">
        <v>10001</v>
      </c>
      <c r="J6" s="13">
        <v>15</v>
      </c>
      <c r="K6" s="13">
        <v>3</v>
      </c>
      <c r="L6" s="13">
        <v>2001</v>
      </c>
      <c r="M6" s="13">
        <v>3</v>
      </c>
      <c r="O6" s="3">
        <f>IF(COUNTIF($I$6:$I$15,C6)&gt;0,C6,"")</f>
        <v>10001</v>
      </c>
      <c r="P6" s="3" t="str">
        <f>IF(O6&lt;&gt;"",D6,"")</f>
        <v>John Smith</v>
      </c>
      <c r="Q6" s="3">
        <f>IF(P6&lt;&gt;"",E6,"")</f>
        <v>1</v>
      </c>
    </row>
    <row r="7" spans="2:17" x14ac:dyDescent="0.25">
      <c r="B7">
        <v>2</v>
      </c>
      <c r="C7" s="7">
        <v>10002</v>
      </c>
      <c r="D7" s="7" t="s">
        <v>14</v>
      </c>
      <c r="E7" s="7">
        <v>2</v>
      </c>
      <c r="F7" s="8">
        <v>5</v>
      </c>
      <c r="G7" s="1"/>
      <c r="H7" s="13">
        <v>2</v>
      </c>
      <c r="I7" s="13">
        <v>10002</v>
      </c>
      <c r="J7" s="13">
        <v>7</v>
      </c>
      <c r="K7" s="13">
        <v>6</v>
      </c>
      <c r="L7" s="13">
        <v>2002</v>
      </c>
      <c r="M7" s="13">
        <v>5</v>
      </c>
      <c r="O7" s="3">
        <f t="shared" ref="O7:O15" si="0">IF(COUNTIF($I$6:$I$15,C7)&gt;0,C7,"")</f>
        <v>10002</v>
      </c>
      <c r="P7" s="3" t="str">
        <f t="shared" ref="P7:Q7" si="1">IF(O7&lt;&gt;"",D7,"")</f>
        <v>Sarah Johnson</v>
      </c>
      <c r="Q7" s="3">
        <f t="shared" si="1"/>
        <v>2</v>
      </c>
    </row>
    <row r="8" spans="2:17" x14ac:dyDescent="0.25">
      <c r="B8">
        <v>3</v>
      </c>
      <c r="C8" s="7">
        <v>10003</v>
      </c>
      <c r="D8" s="7" t="s">
        <v>15</v>
      </c>
      <c r="E8" s="7">
        <v>1</v>
      </c>
      <c r="F8" s="8">
        <v>3</v>
      </c>
      <c r="G8" s="1"/>
      <c r="H8" s="13">
        <v>3</v>
      </c>
      <c r="I8" s="13">
        <v>10003</v>
      </c>
      <c r="J8" s="13">
        <v>22</v>
      </c>
      <c r="K8" s="13">
        <v>8</v>
      </c>
      <c r="L8" s="13">
        <v>2003</v>
      </c>
      <c r="M8" s="13">
        <v>8</v>
      </c>
      <c r="O8" s="3">
        <f t="shared" si="0"/>
        <v>10003</v>
      </c>
      <c r="P8" s="3" t="str">
        <f t="shared" ref="P8:Q8" si="2">IF(O8&lt;&gt;"",D8,"")</f>
        <v>William Brown</v>
      </c>
      <c r="Q8" s="3">
        <f t="shared" si="2"/>
        <v>1</v>
      </c>
    </row>
    <row r="9" spans="2:17" x14ac:dyDescent="0.25">
      <c r="B9">
        <v>4</v>
      </c>
      <c r="C9" s="7">
        <v>10004</v>
      </c>
      <c r="D9" s="7" t="s">
        <v>16</v>
      </c>
      <c r="E9" s="7">
        <v>4</v>
      </c>
      <c r="F9" s="8">
        <v>5</v>
      </c>
      <c r="G9" s="1"/>
      <c r="H9" s="13">
        <v>4</v>
      </c>
      <c r="I9" s="13">
        <v>10001</v>
      </c>
      <c r="J9" s="13">
        <v>10</v>
      </c>
      <c r="K9" s="13">
        <v>11</v>
      </c>
      <c r="L9" s="13">
        <v>2004</v>
      </c>
      <c r="M9" s="13">
        <v>4</v>
      </c>
      <c r="O9" s="3" t="str">
        <f t="shared" si="0"/>
        <v/>
      </c>
      <c r="P9" s="3" t="str">
        <f t="shared" ref="P9:Q9" si="3">IF(O9&lt;&gt;"",D9,"")</f>
        <v/>
      </c>
      <c r="Q9" s="3" t="str">
        <f t="shared" si="3"/>
        <v/>
      </c>
    </row>
    <row r="10" spans="2:17" x14ac:dyDescent="0.25">
      <c r="B10">
        <v>5</v>
      </c>
      <c r="C10" s="7">
        <v>10005</v>
      </c>
      <c r="D10" s="7" t="s">
        <v>17</v>
      </c>
      <c r="E10" s="7">
        <v>5</v>
      </c>
      <c r="F10" s="8">
        <v>2</v>
      </c>
      <c r="G10" s="1"/>
      <c r="H10" s="13">
        <v>5</v>
      </c>
      <c r="I10" s="13">
        <v>10005</v>
      </c>
      <c r="J10" s="13">
        <v>1</v>
      </c>
      <c r="K10" s="13">
        <v>12</v>
      </c>
      <c r="L10" s="13">
        <v>2005</v>
      </c>
      <c r="M10" s="13">
        <v>7</v>
      </c>
      <c r="O10" s="3">
        <f t="shared" si="0"/>
        <v>10005</v>
      </c>
      <c r="P10" s="3" t="str">
        <f t="shared" ref="P10:Q10" si="4">IF(O10&lt;&gt;"",D10,"")</f>
        <v>Michael Wilson</v>
      </c>
      <c r="Q10" s="3">
        <f t="shared" si="4"/>
        <v>5</v>
      </c>
    </row>
    <row r="11" spans="2:17" x14ac:dyDescent="0.25">
      <c r="B11">
        <v>6</v>
      </c>
      <c r="C11" s="7">
        <v>10006</v>
      </c>
      <c r="D11" s="7" t="s">
        <v>18</v>
      </c>
      <c r="E11" s="7">
        <v>1</v>
      </c>
      <c r="F11" s="8">
        <v>10</v>
      </c>
      <c r="G11" s="1"/>
      <c r="H11" s="13">
        <v>6</v>
      </c>
      <c r="I11" s="13">
        <v>10003</v>
      </c>
      <c r="J11" s="13">
        <v>14</v>
      </c>
      <c r="K11" s="13">
        <v>2</v>
      </c>
      <c r="L11" s="13">
        <v>2006</v>
      </c>
      <c r="M11" s="13">
        <v>2</v>
      </c>
      <c r="O11" s="3">
        <f t="shared" si="0"/>
        <v>10006</v>
      </c>
      <c r="P11" s="3" t="str">
        <f t="shared" ref="P11:Q11" si="5">IF(O11&lt;&gt;"",D11,"")</f>
        <v>Olivia Taylor</v>
      </c>
      <c r="Q11" s="3">
        <f t="shared" si="5"/>
        <v>1</v>
      </c>
    </row>
    <row r="12" spans="2:17" x14ac:dyDescent="0.25">
      <c r="B12">
        <v>7</v>
      </c>
      <c r="C12" s="7">
        <v>10007</v>
      </c>
      <c r="D12" s="7" t="s">
        <v>19</v>
      </c>
      <c r="E12" s="7">
        <v>7</v>
      </c>
      <c r="F12" s="8">
        <v>6</v>
      </c>
      <c r="G12" s="1"/>
      <c r="H12" s="13">
        <v>7</v>
      </c>
      <c r="I12" s="13">
        <v>10007</v>
      </c>
      <c r="J12" s="13">
        <v>9</v>
      </c>
      <c r="K12" s="13">
        <v>9</v>
      </c>
      <c r="L12" s="13">
        <v>2007</v>
      </c>
      <c r="M12" s="13">
        <v>6</v>
      </c>
      <c r="O12" s="3">
        <f t="shared" si="0"/>
        <v>10007</v>
      </c>
      <c r="P12" s="3" t="str">
        <f t="shared" ref="P12:Q12" si="6">IF(O12&lt;&gt;"",D12,"")</f>
        <v>James Anderson</v>
      </c>
      <c r="Q12" s="3">
        <f t="shared" si="6"/>
        <v>7</v>
      </c>
    </row>
    <row r="13" spans="2:17" x14ac:dyDescent="0.25">
      <c r="B13">
        <v>8</v>
      </c>
      <c r="C13" s="7">
        <v>10008</v>
      </c>
      <c r="D13" s="7" t="s">
        <v>20</v>
      </c>
      <c r="E13" s="7">
        <v>1</v>
      </c>
      <c r="F13" s="8">
        <v>10</v>
      </c>
      <c r="G13" s="1"/>
      <c r="H13" s="13">
        <v>8</v>
      </c>
      <c r="I13" s="13">
        <v>10003</v>
      </c>
      <c r="J13" s="13">
        <v>30</v>
      </c>
      <c r="K13" s="13">
        <v>4</v>
      </c>
      <c r="L13" s="13">
        <v>2008</v>
      </c>
      <c r="M13" s="13">
        <v>9</v>
      </c>
      <c r="O13" s="3" t="str">
        <f t="shared" si="0"/>
        <v/>
      </c>
      <c r="P13" s="3" t="str">
        <f t="shared" ref="P13:Q13" si="7">IF(O13&lt;&gt;"",D13,"")</f>
        <v/>
      </c>
      <c r="Q13" s="3" t="str">
        <f t="shared" si="7"/>
        <v/>
      </c>
    </row>
    <row r="14" spans="2:17" x14ac:dyDescent="0.25">
      <c r="B14">
        <v>9</v>
      </c>
      <c r="C14" s="7">
        <v>10009</v>
      </c>
      <c r="D14" s="7" t="s">
        <v>21</v>
      </c>
      <c r="E14" s="7">
        <v>9</v>
      </c>
      <c r="F14" s="8">
        <v>10</v>
      </c>
      <c r="G14" s="1"/>
      <c r="H14" s="13">
        <v>9</v>
      </c>
      <c r="I14" s="13">
        <v>10009</v>
      </c>
      <c r="J14" s="13">
        <v>18</v>
      </c>
      <c r="K14" s="13">
        <v>7</v>
      </c>
      <c r="L14" s="13">
        <v>2009</v>
      </c>
      <c r="M14" s="13">
        <v>1</v>
      </c>
      <c r="O14" s="3">
        <f t="shared" si="0"/>
        <v>10009</v>
      </c>
      <c r="P14" s="3" t="str">
        <f t="shared" ref="P14:Q14" si="8">IF(O14&lt;&gt;"",D14,"")</f>
        <v>Benjamin Lee</v>
      </c>
      <c r="Q14" s="3">
        <f t="shared" si="8"/>
        <v>9</v>
      </c>
    </row>
    <row r="15" spans="2:17" x14ac:dyDescent="0.25">
      <c r="B15">
        <v>10</v>
      </c>
      <c r="C15" s="7">
        <v>10010</v>
      </c>
      <c r="D15" s="7" t="s">
        <v>22</v>
      </c>
      <c r="E15" s="7">
        <v>1</v>
      </c>
      <c r="F15" s="8">
        <v>10</v>
      </c>
      <c r="G15" s="1"/>
      <c r="H15" s="13">
        <v>10</v>
      </c>
      <c r="I15" s="13">
        <v>10006</v>
      </c>
      <c r="J15" s="13">
        <v>25</v>
      </c>
      <c r="K15" s="13">
        <v>10</v>
      </c>
      <c r="L15" s="13">
        <v>2010</v>
      </c>
      <c r="M15" s="13">
        <v>10</v>
      </c>
      <c r="O15" s="3" t="str">
        <f t="shared" si="0"/>
        <v/>
      </c>
      <c r="P15" s="3" t="str">
        <f t="shared" ref="P15:Q15" si="9">IF(O15&lt;&gt;"",D15,"")</f>
        <v/>
      </c>
      <c r="Q15" s="3" t="str">
        <f t="shared" si="9"/>
        <v/>
      </c>
    </row>
    <row r="16" spans="2:17" x14ac:dyDescent="0.25">
      <c r="H16" s="1"/>
      <c r="I16" s="1"/>
      <c r="J16" s="1"/>
      <c r="K16" s="1"/>
      <c r="L16" s="1"/>
      <c r="M16" s="1"/>
    </row>
    <row r="17" spans="3:8" x14ac:dyDescent="0.25">
      <c r="C17" s="9" t="s">
        <v>8</v>
      </c>
      <c r="H17" s="10" t="s">
        <v>7</v>
      </c>
    </row>
    <row r="18" spans="3:8" x14ac:dyDescent="0.25">
      <c r="C18" s="6">
        <f>C6</f>
        <v>10001</v>
      </c>
      <c r="H18" s="10">
        <f>H6</f>
        <v>1</v>
      </c>
    </row>
    <row r="19" spans="3:8" x14ac:dyDescent="0.25">
      <c r="C19" s="6" t="str">
        <f>D6</f>
        <v>John Smith</v>
      </c>
      <c r="H19" s="10">
        <f>I6</f>
        <v>10001</v>
      </c>
    </row>
    <row r="20" spans="3:8" x14ac:dyDescent="0.25">
      <c r="C20" s="6">
        <f>E6</f>
        <v>1</v>
      </c>
      <c r="H20" s="10">
        <f>J6</f>
        <v>15</v>
      </c>
    </row>
    <row r="21" spans="3:8" x14ac:dyDescent="0.25">
      <c r="C21" s="6">
        <f>F6</f>
        <v>5</v>
      </c>
      <c r="H21" s="10">
        <f>K6</f>
        <v>3</v>
      </c>
    </row>
    <row r="22" spans="3:8" x14ac:dyDescent="0.25">
      <c r="C22" s="6">
        <f>C7</f>
        <v>10002</v>
      </c>
      <c r="H22" s="10">
        <f>L6</f>
        <v>2001</v>
      </c>
    </row>
    <row r="23" spans="3:8" x14ac:dyDescent="0.25">
      <c r="C23" s="6" t="str">
        <f>D7</f>
        <v>Sarah Johnson</v>
      </c>
      <c r="H23" s="10">
        <f>M6</f>
        <v>3</v>
      </c>
    </row>
    <row r="24" spans="3:8" x14ac:dyDescent="0.25">
      <c r="C24" s="6">
        <f>E7</f>
        <v>2</v>
      </c>
      <c r="H24" s="10">
        <f>H7</f>
        <v>2</v>
      </c>
    </row>
    <row r="25" spans="3:8" x14ac:dyDescent="0.25">
      <c r="C25" s="6">
        <f>F7</f>
        <v>5</v>
      </c>
      <c r="H25" s="10">
        <f>I7</f>
        <v>10002</v>
      </c>
    </row>
    <row r="26" spans="3:8" x14ac:dyDescent="0.25">
      <c r="C26" s="6">
        <f>C8</f>
        <v>10003</v>
      </c>
      <c r="H26" s="10">
        <f>J7</f>
        <v>7</v>
      </c>
    </row>
    <row r="27" spans="3:8" x14ac:dyDescent="0.25">
      <c r="C27" s="6" t="str">
        <f>D8</f>
        <v>William Brown</v>
      </c>
      <c r="H27" s="10">
        <f>K7</f>
        <v>6</v>
      </c>
    </row>
    <row r="28" spans="3:8" x14ac:dyDescent="0.25">
      <c r="C28" s="6">
        <f>E8</f>
        <v>1</v>
      </c>
      <c r="H28" s="10">
        <f>L7</f>
        <v>2002</v>
      </c>
    </row>
    <row r="29" spans="3:8" x14ac:dyDescent="0.25">
      <c r="C29" s="6">
        <f>F8</f>
        <v>3</v>
      </c>
      <c r="H29" s="10">
        <f>M7</f>
        <v>5</v>
      </c>
    </row>
    <row r="30" spans="3:8" x14ac:dyDescent="0.25">
      <c r="C30" s="6">
        <f>C9</f>
        <v>10004</v>
      </c>
      <c r="H30" s="10">
        <f>H8</f>
        <v>3</v>
      </c>
    </row>
    <row r="31" spans="3:8" x14ac:dyDescent="0.25">
      <c r="C31" s="6" t="str">
        <f>D9</f>
        <v>Emily Davis</v>
      </c>
      <c r="H31" s="10">
        <f>I8</f>
        <v>10003</v>
      </c>
    </row>
    <row r="32" spans="3:8" x14ac:dyDescent="0.25">
      <c r="C32" s="6">
        <f>E9</f>
        <v>4</v>
      </c>
      <c r="H32" s="10">
        <f>J8</f>
        <v>22</v>
      </c>
    </row>
    <row r="33" spans="3:8" x14ac:dyDescent="0.25">
      <c r="C33" s="6">
        <f>F9</f>
        <v>5</v>
      </c>
      <c r="H33" s="10">
        <f>K8</f>
        <v>8</v>
      </c>
    </row>
    <row r="34" spans="3:8" x14ac:dyDescent="0.25">
      <c r="C34" s="6">
        <f>C10</f>
        <v>10005</v>
      </c>
      <c r="H34" s="10">
        <f>L8</f>
        <v>2003</v>
      </c>
    </row>
    <row r="35" spans="3:8" x14ac:dyDescent="0.25">
      <c r="C35" s="6" t="str">
        <f>D10</f>
        <v>Michael Wilson</v>
      </c>
      <c r="H35" s="10">
        <f>M8</f>
        <v>8</v>
      </c>
    </row>
    <row r="36" spans="3:8" x14ac:dyDescent="0.25">
      <c r="C36" s="6">
        <f>E10</f>
        <v>5</v>
      </c>
      <c r="H36" s="10">
        <f>H9</f>
        <v>4</v>
      </c>
    </row>
    <row r="37" spans="3:8" x14ac:dyDescent="0.25">
      <c r="C37" s="6">
        <f>F10</f>
        <v>2</v>
      </c>
      <c r="H37" s="10">
        <f>I9</f>
        <v>10001</v>
      </c>
    </row>
    <row r="38" spans="3:8" x14ac:dyDescent="0.25">
      <c r="C38" s="6">
        <f>C11</f>
        <v>10006</v>
      </c>
      <c r="H38" s="10">
        <f>J9</f>
        <v>10</v>
      </c>
    </row>
    <row r="39" spans="3:8" x14ac:dyDescent="0.25">
      <c r="C39" s="6" t="str">
        <f>D11</f>
        <v>Olivia Taylor</v>
      </c>
      <c r="H39" s="10">
        <f>K9</f>
        <v>11</v>
      </c>
    </row>
    <row r="40" spans="3:8" x14ac:dyDescent="0.25">
      <c r="C40" s="6">
        <f>E11</f>
        <v>1</v>
      </c>
      <c r="H40" s="10">
        <f>L9</f>
        <v>2004</v>
      </c>
    </row>
    <row r="41" spans="3:8" x14ac:dyDescent="0.25">
      <c r="C41" s="6">
        <f>F11</f>
        <v>10</v>
      </c>
      <c r="H41" s="10">
        <f>M9</f>
        <v>4</v>
      </c>
    </row>
    <row r="42" spans="3:8" x14ac:dyDescent="0.25">
      <c r="C42" s="6">
        <f>C12</f>
        <v>10007</v>
      </c>
      <c r="H42" s="10">
        <f>H10</f>
        <v>5</v>
      </c>
    </row>
    <row r="43" spans="3:8" x14ac:dyDescent="0.25">
      <c r="C43" s="6" t="str">
        <f>D12</f>
        <v>James Anderson</v>
      </c>
      <c r="H43" s="10">
        <f>I10</f>
        <v>10005</v>
      </c>
    </row>
    <row r="44" spans="3:8" x14ac:dyDescent="0.25">
      <c r="C44" s="6">
        <f>E12</f>
        <v>7</v>
      </c>
      <c r="H44" s="10">
        <f>J10</f>
        <v>1</v>
      </c>
    </row>
    <row r="45" spans="3:8" x14ac:dyDescent="0.25">
      <c r="C45" s="6">
        <f>F12</f>
        <v>6</v>
      </c>
      <c r="H45" s="10">
        <f>K10</f>
        <v>12</v>
      </c>
    </row>
    <row r="46" spans="3:8" x14ac:dyDescent="0.25">
      <c r="C46" s="6">
        <f>C13</f>
        <v>10008</v>
      </c>
      <c r="H46" s="10">
        <f>L10</f>
        <v>2005</v>
      </c>
    </row>
    <row r="47" spans="3:8" x14ac:dyDescent="0.25">
      <c r="C47" s="6" t="str">
        <f>D13</f>
        <v>Isabella Martinez</v>
      </c>
      <c r="H47" s="10">
        <f>M10</f>
        <v>7</v>
      </c>
    </row>
    <row r="48" spans="3:8" x14ac:dyDescent="0.25">
      <c r="C48" s="6">
        <f>E13</f>
        <v>1</v>
      </c>
      <c r="H48" s="10">
        <f>H11</f>
        <v>6</v>
      </c>
    </row>
    <row r="49" spans="3:8" x14ac:dyDescent="0.25">
      <c r="C49" s="6">
        <f>F13</f>
        <v>10</v>
      </c>
      <c r="H49" s="10">
        <f>I11</f>
        <v>10003</v>
      </c>
    </row>
    <row r="50" spans="3:8" x14ac:dyDescent="0.25">
      <c r="C50" s="6">
        <f>C14</f>
        <v>10009</v>
      </c>
      <c r="H50" s="10">
        <f>J11</f>
        <v>14</v>
      </c>
    </row>
    <row r="51" spans="3:8" x14ac:dyDescent="0.25">
      <c r="C51" s="6" t="str">
        <f>D14</f>
        <v>Benjamin Lee</v>
      </c>
      <c r="H51" s="10">
        <f>K11</f>
        <v>2</v>
      </c>
    </row>
    <row r="52" spans="3:8" x14ac:dyDescent="0.25">
      <c r="C52" s="6">
        <f>E14</f>
        <v>9</v>
      </c>
      <c r="H52" s="10">
        <f>L11</f>
        <v>2006</v>
      </c>
    </row>
    <row r="53" spans="3:8" x14ac:dyDescent="0.25">
      <c r="C53" s="6">
        <f>F14</f>
        <v>10</v>
      </c>
      <c r="H53" s="10">
        <f>M11</f>
        <v>2</v>
      </c>
    </row>
    <row r="54" spans="3:8" x14ac:dyDescent="0.25">
      <c r="C54" s="6">
        <f>C15</f>
        <v>10010</v>
      </c>
      <c r="H54" s="10">
        <f>H12</f>
        <v>7</v>
      </c>
    </row>
    <row r="55" spans="3:8" x14ac:dyDescent="0.25">
      <c r="C55" s="6" t="str">
        <f>D15</f>
        <v>Sophia Hernandez</v>
      </c>
      <c r="H55" s="10">
        <f>I12</f>
        <v>10007</v>
      </c>
    </row>
    <row r="56" spans="3:8" x14ac:dyDescent="0.25">
      <c r="C56" s="6">
        <f>E15</f>
        <v>1</v>
      </c>
      <c r="H56" s="10">
        <f>J12</f>
        <v>9</v>
      </c>
    </row>
    <row r="57" spans="3:8" x14ac:dyDescent="0.25">
      <c r="C57" s="6">
        <f>F15</f>
        <v>10</v>
      </c>
      <c r="H57" s="10">
        <f>K12</f>
        <v>9</v>
      </c>
    </row>
    <row r="58" spans="3:8" x14ac:dyDescent="0.25">
      <c r="H58" s="10">
        <f>L12</f>
        <v>2007</v>
      </c>
    </row>
    <row r="59" spans="3:8" x14ac:dyDescent="0.25">
      <c r="H59" s="10">
        <f>M12</f>
        <v>6</v>
      </c>
    </row>
    <row r="60" spans="3:8" x14ac:dyDescent="0.25">
      <c r="H60" s="10">
        <f>H13</f>
        <v>8</v>
      </c>
    </row>
    <row r="61" spans="3:8" x14ac:dyDescent="0.25">
      <c r="H61" s="10">
        <f>I13</f>
        <v>10003</v>
      </c>
    </row>
    <row r="62" spans="3:8" x14ac:dyDescent="0.25">
      <c r="H62" s="10">
        <f>J13</f>
        <v>30</v>
      </c>
    </row>
    <row r="63" spans="3:8" x14ac:dyDescent="0.25">
      <c r="H63" s="10">
        <f>K13</f>
        <v>4</v>
      </c>
    </row>
    <row r="64" spans="3:8" x14ac:dyDescent="0.25">
      <c r="H64" s="10">
        <f>L13</f>
        <v>2008</v>
      </c>
    </row>
    <row r="65" spans="8:8" x14ac:dyDescent="0.25">
      <c r="H65" s="10">
        <f>M13</f>
        <v>9</v>
      </c>
    </row>
    <row r="66" spans="8:8" x14ac:dyDescent="0.25">
      <c r="H66" s="10">
        <f>H14</f>
        <v>9</v>
      </c>
    </row>
    <row r="67" spans="8:8" x14ac:dyDescent="0.25">
      <c r="H67" s="10">
        <f>I14</f>
        <v>10009</v>
      </c>
    </row>
    <row r="68" spans="8:8" x14ac:dyDescent="0.25">
      <c r="H68" s="10">
        <f>J14</f>
        <v>18</v>
      </c>
    </row>
    <row r="69" spans="8:8" x14ac:dyDescent="0.25">
      <c r="H69" s="10">
        <f>K14</f>
        <v>7</v>
      </c>
    </row>
    <row r="70" spans="8:8" x14ac:dyDescent="0.25">
      <c r="H70" s="10">
        <f>L14</f>
        <v>2009</v>
      </c>
    </row>
    <row r="71" spans="8:8" x14ac:dyDescent="0.25">
      <c r="H71" s="10">
        <f>M14</f>
        <v>1</v>
      </c>
    </row>
    <row r="72" spans="8:8" x14ac:dyDescent="0.25">
      <c r="H72" s="10">
        <f>H15</f>
        <v>10</v>
      </c>
    </row>
    <row r="73" spans="8:8" x14ac:dyDescent="0.25">
      <c r="H73" s="10">
        <f>I15</f>
        <v>10006</v>
      </c>
    </row>
    <row r="74" spans="8:8" x14ac:dyDescent="0.25">
      <c r="H74" s="10">
        <f>J15</f>
        <v>25</v>
      </c>
    </row>
    <row r="75" spans="8:8" x14ac:dyDescent="0.25">
      <c r="H75" s="10">
        <f>K15</f>
        <v>10</v>
      </c>
    </row>
    <row r="76" spans="8:8" x14ac:dyDescent="0.25">
      <c r="H76" s="10">
        <f>L15</f>
        <v>2010</v>
      </c>
    </row>
    <row r="77" spans="8:8" x14ac:dyDescent="0.25">
      <c r="H77" s="10">
        <f>M15</f>
        <v>10</v>
      </c>
    </row>
  </sheetData>
  <mergeCells count="1">
    <mergeCell ref="J4:L4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98A6-7C21-40E6-8183-2E01C4D6DEB5}">
  <dimension ref="D6:I35"/>
  <sheetViews>
    <sheetView topLeftCell="A5" workbookViewId="0">
      <selection activeCell="G16" sqref="G16"/>
    </sheetView>
  </sheetViews>
  <sheetFormatPr baseColWidth="10" defaultRowHeight="15" x14ac:dyDescent="0.25"/>
  <cols>
    <col min="4" max="4" width="15.28515625" bestFit="1" customWidth="1"/>
    <col min="8" max="8" width="15.28515625" bestFit="1" customWidth="1"/>
  </cols>
  <sheetData>
    <row r="6" spans="4:8" x14ac:dyDescent="0.25">
      <c r="E6" s="2" t="s">
        <v>8</v>
      </c>
      <c r="F6" s="2"/>
      <c r="G6" s="2"/>
      <c r="H6" s="4"/>
    </row>
    <row r="7" spans="4:8" x14ac:dyDescent="0.25">
      <c r="E7" s="2" t="s">
        <v>9</v>
      </c>
      <c r="F7" s="2" t="s">
        <v>10</v>
      </c>
      <c r="G7" s="2" t="s">
        <v>11</v>
      </c>
      <c r="H7" s="4" t="s">
        <v>12</v>
      </c>
    </row>
    <row r="8" spans="4:8" x14ac:dyDescent="0.25">
      <c r="D8">
        <v>1</v>
      </c>
      <c r="E8" s="3">
        <f>Hoja1!C6</f>
        <v>10001</v>
      </c>
      <c r="F8" s="3" t="str">
        <f>Hoja1!D6</f>
        <v>John Smith</v>
      </c>
      <c r="G8" s="3">
        <f>Hoja1!E6</f>
        <v>1</v>
      </c>
      <c r="H8" s="3">
        <f>Hoja1!F6</f>
        <v>5</v>
      </c>
    </row>
    <row r="9" spans="4:8" ht="30" x14ac:dyDescent="0.25">
      <c r="D9">
        <v>2</v>
      </c>
      <c r="E9" s="3">
        <f>Hoja1!C7</f>
        <v>10002</v>
      </c>
      <c r="F9" s="3" t="str">
        <f>Hoja1!D7</f>
        <v>Sarah Johnson</v>
      </c>
      <c r="G9" s="3">
        <f>Hoja1!E7</f>
        <v>2</v>
      </c>
      <c r="H9" s="3">
        <f>Hoja1!F7</f>
        <v>5</v>
      </c>
    </row>
    <row r="10" spans="4:8" ht="30" x14ac:dyDescent="0.25">
      <c r="D10">
        <v>3</v>
      </c>
      <c r="E10" s="3">
        <f>Hoja1!C8</f>
        <v>10003</v>
      </c>
      <c r="F10" s="3" t="str">
        <f>Hoja1!D8</f>
        <v>William Brown</v>
      </c>
      <c r="G10" s="3">
        <f>Hoja1!E8</f>
        <v>1</v>
      </c>
      <c r="H10" s="3">
        <f>Hoja1!F8</f>
        <v>3</v>
      </c>
    </row>
    <row r="11" spans="4:8" x14ac:dyDescent="0.25">
      <c r="D11">
        <v>4</v>
      </c>
      <c r="E11" s="3">
        <f>Hoja1!C9</f>
        <v>10004</v>
      </c>
      <c r="F11" s="3" t="str">
        <f>Hoja1!D9</f>
        <v>Emily Davis</v>
      </c>
      <c r="G11" s="3">
        <f>Hoja1!E9</f>
        <v>4</v>
      </c>
      <c r="H11" s="3">
        <f>Hoja1!F9</f>
        <v>5</v>
      </c>
    </row>
    <row r="12" spans="4:8" ht="30" x14ac:dyDescent="0.25">
      <c r="D12">
        <v>5</v>
      </c>
      <c r="E12" s="3">
        <f>Hoja1!C10</f>
        <v>10005</v>
      </c>
      <c r="F12" s="3" t="str">
        <f>Hoja1!D10</f>
        <v>Michael Wilson</v>
      </c>
      <c r="G12" s="3">
        <f>Hoja1!E10</f>
        <v>5</v>
      </c>
      <c r="H12" s="3">
        <f>Hoja1!F10</f>
        <v>2</v>
      </c>
    </row>
    <row r="13" spans="4:8" ht="30" x14ac:dyDescent="0.25">
      <c r="D13">
        <v>6</v>
      </c>
      <c r="E13" s="3">
        <f>Hoja1!C11</f>
        <v>10006</v>
      </c>
      <c r="F13" s="3" t="str">
        <f>Hoja1!D11</f>
        <v>Olivia Taylor</v>
      </c>
      <c r="G13" s="3">
        <f>Hoja1!E11</f>
        <v>1</v>
      </c>
      <c r="H13" s="3">
        <f>Hoja1!F11</f>
        <v>10</v>
      </c>
    </row>
    <row r="14" spans="4:8" ht="30" x14ac:dyDescent="0.25">
      <c r="D14">
        <v>7</v>
      </c>
      <c r="E14" s="3">
        <f>Hoja1!C12</f>
        <v>10007</v>
      </c>
      <c r="F14" s="3" t="str">
        <f>Hoja1!D12</f>
        <v>James Anderson</v>
      </c>
      <c r="G14" s="3">
        <f>Hoja1!E12</f>
        <v>7</v>
      </c>
      <c r="H14" s="3">
        <f>Hoja1!F12</f>
        <v>6</v>
      </c>
    </row>
    <row r="15" spans="4:8" ht="30" x14ac:dyDescent="0.25">
      <c r="D15">
        <v>8</v>
      </c>
      <c r="E15" s="3">
        <f>Hoja1!C13</f>
        <v>10008</v>
      </c>
      <c r="F15" s="3" t="str">
        <f>Hoja1!D13</f>
        <v>Isabella Martinez</v>
      </c>
      <c r="G15" s="3">
        <f>Hoja1!E13</f>
        <v>1</v>
      </c>
      <c r="H15" s="3">
        <f>Hoja1!F13</f>
        <v>10</v>
      </c>
    </row>
    <row r="16" spans="4:8" ht="30" x14ac:dyDescent="0.25">
      <c r="D16">
        <v>9</v>
      </c>
      <c r="E16" s="3">
        <f>Hoja1!C14</f>
        <v>10009</v>
      </c>
      <c r="F16" s="3" t="str">
        <f>Hoja1!D14</f>
        <v>Benjamin Lee</v>
      </c>
      <c r="G16" s="3">
        <f>Hoja1!E14</f>
        <v>9</v>
      </c>
      <c r="H16" s="3">
        <f>Hoja1!F14</f>
        <v>10</v>
      </c>
    </row>
    <row r="17" spans="4:9" ht="30" x14ac:dyDescent="0.25">
      <c r="D17">
        <v>10</v>
      </c>
      <c r="E17" s="3">
        <f>Hoja1!C15</f>
        <v>10010</v>
      </c>
      <c r="F17" s="3" t="str">
        <f>Hoja1!D15</f>
        <v>Sophia Hernandez</v>
      </c>
      <c r="G17" s="3">
        <f>Hoja1!E15</f>
        <v>1</v>
      </c>
      <c r="H17" s="3">
        <f>Hoja1!F15</f>
        <v>10</v>
      </c>
    </row>
    <row r="20" spans="4:9" x14ac:dyDescent="0.25">
      <c r="D20" s="4" t="s">
        <v>12</v>
      </c>
      <c r="E20" s="4" t="s">
        <v>23</v>
      </c>
    </row>
    <row r="21" spans="4:9" x14ac:dyDescent="0.25">
      <c r="D21" s="3">
        <v>1</v>
      </c>
      <c r="E21" s="3">
        <f>COUNTIF($H$8:$H$17,D21)</f>
        <v>0</v>
      </c>
      <c r="H21" s="5" t="s">
        <v>24</v>
      </c>
      <c r="I21" s="3" t="str">
        <f>IF(E21=1,D21,"")</f>
        <v/>
      </c>
    </row>
    <row r="22" spans="4:9" x14ac:dyDescent="0.25">
      <c r="D22" s="3">
        <v>2</v>
      </c>
      <c r="E22" s="3">
        <f t="shared" ref="E22:E35" si="0">COUNTIF($H$8:$H$17,D22)</f>
        <v>1</v>
      </c>
      <c r="I22" s="3">
        <f t="shared" ref="I22:I35" si="1">IF(E22=1,D22,"")</f>
        <v>2</v>
      </c>
    </row>
    <row r="23" spans="4:9" x14ac:dyDescent="0.25">
      <c r="D23" s="3">
        <v>3</v>
      </c>
      <c r="E23" s="3">
        <f t="shared" si="0"/>
        <v>1</v>
      </c>
      <c r="I23" s="3">
        <f t="shared" si="1"/>
        <v>3</v>
      </c>
    </row>
    <row r="24" spans="4:9" x14ac:dyDescent="0.25">
      <c r="D24" s="3">
        <v>4</v>
      </c>
      <c r="E24" s="3">
        <f t="shared" si="0"/>
        <v>0</v>
      </c>
      <c r="I24" s="3" t="str">
        <f t="shared" si="1"/>
        <v/>
      </c>
    </row>
    <row r="25" spans="4:9" x14ac:dyDescent="0.25">
      <c r="D25" s="3">
        <v>5</v>
      </c>
      <c r="E25" s="3">
        <f t="shared" si="0"/>
        <v>3</v>
      </c>
      <c r="I25" s="3" t="str">
        <f t="shared" si="1"/>
        <v/>
      </c>
    </row>
    <row r="26" spans="4:9" x14ac:dyDescent="0.25">
      <c r="D26" s="3">
        <v>6</v>
      </c>
      <c r="E26" s="3">
        <f t="shared" si="0"/>
        <v>1</v>
      </c>
      <c r="I26" s="3">
        <f t="shared" si="1"/>
        <v>6</v>
      </c>
    </row>
    <row r="27" spans="4:9" x14ac:dyDescent="0.25">
      <c r="D27" s="3">
        <v>7</v>
      </c>
      <c r="E27" s="3">
        <f t="shared" si="0"/>
        <v>0</v>
      </c>
      <c r="I27" s="3" t="str">
        <f t="shared" si="1"/>
        <v/>
      </c>
    </row>
    <row r="28" spans="4:9" x14ac:dyDescent="0.25">
      <c r="D28" s="3">
        <v>8</v>
      </c>
      <c r="E28" s="3">
        <f t="shared" si="0"/>
        <v>0</v>
      </c>
      <c r="I28" s="3" t="str">
        <f t="shared" si="1"/>
        <v/>
      </c>
    </row>
    <row r="29" spans="4:9" x14ac:dyDescent="0.25">
      <c r="D29" s="3">
        <v>9</v>
      </c>
      <c r="E29" s="3">
        <f t="shared" si="0"/>
        <v>0</v>
      </c>
      <c r="I29" s="3" t="str">
        <f t="shared" si="1"/>
        <v/>
      </c>
    </row>
    <row r="30" spans="4:9" x14ac:dyDescent="0.25">
      <c r="D30" s="3">
        <v>10</v>
      </c>
      <c r="E30" s="3">
        <f t="shared" si="0"/>
        <v>4</v>
      </c>
      <c r="I30" s="3" t="str">
        <f t="shared" si="1"/>
        <v/>
      </c>
    </row>
    <row r="31" spans="4:9" x14ac:dyDescent="0.25">
      <c r="D31" s="3">
        <v>11</v>
      </c>
      <c r="E31" s="3">
        <f t="shared" si="0"/>
        <v>0</v>
      </c>
      <c r="I31" s="3" t="str">
        <f t="shared" si="1"/>
        <v/>
      </c>
    </row>
    <row r="32" spans="4:9" x14ac:dyDescent="0.25">
      <c r="D32" s="3">
        <v>12</v>
      </c>
      <c r="E32" s="3">
        <f t="shared" si="0"/>
        <v>0</v>
      </c>
      <c r="I32" s="3" t="str">
        <f t="shared" si="1"/>
        <v/>
      </c>
    </row>
    <row r="33" spans="4:9" x14ac:dyDescent="0.25">
      <c r="D33" s="3">
        <v>13</v>
      </c>
      <c r="E33" s="3">
        <f t="shared" si="0"/>
        <v>0</v>
      </c>
      <c r="I33" s="3" t="str">
        <f t="shared" si="1"/>
        <v/>
      </c>
    </row>
    <row r="34" spans="4:9" x14ac:dyDescent="0.25">
      <c r="D34" s="3">
        <v>14</v>
      </c>
      <c r="E34" s="3">
        <f t="shared" si="0"/>
        <v>0</v>
      </c>
      <c r="I34" s="3" t="str">
        <f t="shared" si="1"/>
        <v/>
      </c>
    </row>
    <row r="35" spans="4:9" x14ac:dyDescent="0.25">
      <c r="D35" s="3">
        <v>15</v>
      </c>
      <c r="E35" s="3">
        <f t="shared" si="0"/>
        <v>0</v>
      </c>
      <c r="I35" s="3" t="str">
        <f t="shared" si="1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Miguels</dc:creator>
  <cp:lastModifiedBy>Lardo Miguel Angel</cp:lastModifiedBy>
  <dcterms:created xsi:type="dcterms:W3CDTF">2015-06-05T18:19:34Z</dcterms:created>
  <dcterms:modified xsi:type="dcterms:W3CDTF">2025-01-09T01:11:05Z</dcterms:modified>
</cp:coreProperties>
</file>